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28" firstSheet="0" activeTab="1"/>
  </bookViews>
  <sheets>
    <sheet name="051013TSR475XD1uwNoGrid" sheetId="1" state="visible" r:id="rId2"/>
    <sheet name="Umean" sheetId="2" state="visible" r:id="rId3"/>
    <sheet name="Vmean" sheetId="3" state="visible" r:id="rId4"/>
    <sheet name="uu" sheetId="4" state="visible" r:id="rId5"/>
    <sheet name="vv" sheetId="5" state="visible" r:id="rId6"/>
    <sheet name="uv" sheetId="6" state="visible" r:id="rId7"/>
    <sheet name="Tu" sheetId="7" state="visible" r:id="rId8"/>
    <sheet name="tsr8@1D" sheetId="8" state="visible" r:id="rId9"/>
    <sheet name="tsr475@1D" sheetId="9" state="visible" r:id="rId10"/>
    <sheet name="tsr350@1D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<sst xmlns="http://schemas.openxmlformats.org/spreadsheetml/2006/main" count="415" uniqueCount="254">
  <si>
    <t>DXEX v1</t>
  </si>
  <si>
    <t>LDA, x/D=1, TSR=4.75</t>
  </si>
  <si>
    <t>Uhub=</t>
  </si>
  <si>
    <t>C:\Documents and Settings\pak\Desktop\BT3-measurements\051013TSR475XD1NoGrid.lda</t>
  </si>
  <si>
    <t>Gould&amp;Benedict error estimates</t>
  </si>
  <si>
    <t>Tue Nov 05 12:46:29 2013</t>
  </si>
  <si>
    <t>700.00 mm;0.00 mm;0.00 mm</t>
  </si>
  <si>
    <t>X [mm]</t>
  </si>
  <si>
    <t>Y [mm]</t>
  </si>
  <si>
    <t>Z [mm]</t>
  </si>
  <si>
    <t>Date_Time</t>
  </si>
  <si>
    <t>Count{1}</t>
  </si>
  <si>
    <t>Data Rate{1} [#/s]</t>
  </si>
  <si>
    <t>Validation{1} [%]</t>
  </si>
  <si>
    <t>LDA1-Mean [m/s]</t>
  </si>
  <si>
    <t>LDA2-Mean [m/s]</t>
  </si>
  <si>
    <t>LDA1-RMS [m/s]</t>
  </si>
  <si>
    <t>LDA2-RMS [m/s]</t>
  </si>
  <si>
    <t>U/Uhub (TSR2=4.74)</t>
  </si>
  <si>
    <t>V/Uhub (TSR2=4.74)</t>
  </si>
  <si>
    <t>&lt;u2&gt;/Uhub2 (TSR2=4.74)</t>
  </si>
  <si>
    <t>&lt;v2&gt;/Uhub2 (TSR2=4.74)</t>
  </si>
  <si>
    <t>&lt;uv&gt;/Uhub2 (TSR2=4.74)</t>
  </si>
  <si>
    <t>Tu(%) (TSR2=4.74)</t>
  </si>
  <si>
    <t>LDA1-Skew</t>
  </si>
  <si>
    <t>LDA2-Skew</t>
  </si>
  <si>
    <t>LDA1-Flat</t>
  </si>
  <si>
    <t>LDA2-Flat</t>
  </si>
  <si>
    <t>LDA1 x LDA2 [x2]]</t>
  </si>
  <si>
    <t>LDA1 x LDA2-CrossConf [x2]]</t>
  </si>
  <si>
    <t>Err Umean (%)</t>
  </si>
  <si>
    <t>Err uu (%)</t>
  </si>
  <si>
    <t>Err vv (%)</t>
  </si>
  <si>
    <t>XW, x/D=1, TSR=8.00</t>
  </si>
  <si>
    <t>Sam update 14/10-2013, X/D=1, TSR=8</t>
  </si>
  <si>
    <t>Corr-fak-1</t>
  </si>
  <si>
    <t>Corr-fak-2</t>
  </si>
  <si>
    <t>Uref=</t>
  </si>
  <si>
    <t>Zpos </t>
  </si>
  <si>
    <t>Temp </t>
  </si>
  <si>
    <t>Uave </t>
  </si>
  <si>
    <t>Umean </t>
  </si>
  <si>
    <t>Vmean     </t>
  </si>
  <si>
    <t>uu </t>
  </si>
  <si>
    <t>vv </t>
  </si>
  <si>
    <t>uv </t>
  </si>
  <si>
    <t>uu/Uhub^2</t>
  </si>
  <si>
    <t>vv/Uhub^2</t>
  </si>
  <si>
    <t>uv/Uhub^2</t>
  </si>
  <si>
    <t>uuv </t>
  </si>
  <si>
    <t>uvv </t>
  </si>
  <si>
    <t>uuu </t>
  </si>
  <si>
    <t>vvv      </t>
  </si>
  <si>
    <t>uu*100 </t>
  </si>
  <si>
    <t>vv*100 </t>
  </si>
  <si>
    <t>uv*100 </t>
  </si>
  <si>
    <t>uuv*1000 </t>
  </si>
  <si>
    <t>uvv*1000 </t>
  </si>
  <si>
    <t>uuu*1000 </t>
  </si>
  <si>
    <t>vvv*1000      </t>
  </si>
  <si>
    <t>turb% </t>
  </si>
  <si>
    <t>Bmean </t>
  </si>
  <si>
    <t>B&lt;5 </t>
  </si>
  <si>
    <t>5&lt;B&lt;10 </t>
  </si>
  <si>
    <t>10&lt;B&lt;20 </t>
  </si>
  <si>
    <t>20&lt;B&lt;30 </t>
  </si>
  <si>
    <t>&gt;30 </t>
  </si>
  <si>
    <t>U_pitot </t>
  </si>
  <si>
    <t>U_contr    </t>
  </si>
  <si>
    <t>U_r,pit </t>
  </si>
  <si>
    <t>U_h,c, </t>
  </si>
  <si>
    <t>U_h,p,</t>
  </si>
  <si>
    <t>(mm) </t>
  </si>
  <si>
    <t>(C) </t>
  </si>
  <si>
    <t>(m/s) </t>
  </si>
  <si>
    <t>(m/s)    </t>
  </si>
  <si>
    <t>(-) </t>
  </si>
  <si>
    <t>(-)    </t>
  </si>
  <si>
    <t>(m/s)^2</t>
  </si>
  <si>
    <t>(m/s)^2 </t>
  </si>
  <si>
    <t>(m/s)^3 </t>
  </si>
  <si>
    <t>(m/s)^3    </t>
  </si>
  <si>
    <t>(deg) </t>
  </si>
  <si>
    <t>%  </t>
  </si>
  <si>
    <t>(m/s)</t>
  </si>
  <si>
    <t>XW, x/D=1, TSR=4.75</t>
  </si>
  <si>
    <t>0.580333</t>
  </si>
  <si>
    <t>0.0444444444444444</t>
  </si>
  <si>
    <t>0.571525</t>
  </si>
  <si>
    <t>0.0888888888888889</t>
  </si>
  <si>
    <t>0.563397</t>
  </si>
  <si>
    <t>0.133333333333333</t>
  </si>
  <si>
    <t>0.564181</t>
  </si>
  <si>
    <t>0.177777777777778</t>
  </si>
  <si>
    <t>0.568632</t>
  </si>
  <si>
    <t>0.222222222222222</t>
  </si>
  <si>
    <t>0.570379</t>
  </si>
  <si>
    <t>0.333333333333333</t>
  </si>
  <si>
    <t>0.578995</t>
  </si>
  <si>
    <t>0.444444444444444</t>
  </si>
  <si>
    <t>0.662972</t>
  </si>
  <si>
    <t>0.555555555555556</t>
  </si>
  <si>
    <t>0.791936</t>
  </si>
  <si>
    <t>0.666666666666667</t>
  </si>
  <si>
    <t>0.853034</t>
  </si>
  <si>
    <t>0.711111111111111</t>
  </si>
  <si>
    <t>0.85987</t>
  </si>
  <si>
    <t>0.755555555555556</t>
  </si>
  <si>
    <t>0.860993</t>
  </si>
  <si>
    <t>0.8</t>
  </si>
  <si>
    <t>0.856781</t>
  </si>
  <si>
    <t>0.844444444444444</t>
  </si>
  <si>
    <t>0.857568</t>
  </si>
  <si>
    <t>0.888888888888889</t>
  </si>
  <si>
    <t>0.860608</t>
  </si>
  <si>
    <t>0.933333333333333</t>
  </si>
  <si>
    <t>0.870789</t>
  </si>
  <si>
    <t>0.977777777777778</t>
  </si>
  <si>
    <t>0.878695</t>
  </si>
  <si>
    <t>1.02222222222222</t>
  </si>
  <si>
    <t>0.913695</t>
  </si>
  <si>
    <t>1.06666666666667</t>
  </si>
  <si>
    <t>1.145415</t>
  </si>
  <si>
    <t>1.11111111111111</t>
  </si>
  <si>
    <t>1.236998</t>
  </si>
  <si>
    <t>1.15555555555556</t>
  </si>
  <si>
    <t>1.242551</t>
  </si>
  <si>
    <t>1.2</t>
  </si>
  <si>
    <t>1.242745</t>
  </si>
  <si>
    <t>1.24444444444444</t>
  </si>
  <si>
    <t>1.242501</t>
  </si>
  <si>
    <t>1.28888888888889</t>
  </si>
  <si>
    <t>1.24141</t>
  </si>
  <si>
    <t>1.33333333333333</t>
  </si>
  <si>
    <t>1.242153</t>
  </si>
  <si>
    <t>1.37777777777778</t>
  </si>
  <si>
    <t>1.242239</t>
  </si>
  <si>
    <t>1.42222222222222</t>
  </si>
  <si>
    <t>1.242056</t>
  </si>
  <si>
    <t>1.46666666666667</t>
  </si>
  <si>
    <t>1.240867</t>
  </si>
  <si>
    <t>1.51111111111111</t>
  </si>
  <si>
    <t>1.239801</t>
  </si>
  <si>
    <t>1.55555555555556</t>
  </si>
  <si>
    <t>1.239327</t>
  </si>
  <si>
    <t>1.66666666666667</t>
  </si>
  <si>
    <t>1.242038</t>
  </si>
  <si>
    <t>1.77777777777778</t>
  </si>
  <si>
    <t>1.246448</t>
  </si>
  <si>
    <t>1.88888888888889</t>
  </si>
  <si>
    <t>1.253377</t>
  </si>
  <si>
    <t>1.258026</t>
  </si>
  <si>
    <t>2.11111111111111</t>
  </si>
  <si>
    <t>1.263434</t>
  </si>
  <si>
    <t>2.22222222222222</t>
  </si>
  <si>
    <t>1.27374</t>
  </si>
  <si>
    <t>0.566378</t>
  </si>
  <si>
    <t>-0.0444444444444444</t>
  </si>
  <si>
    <t>0.570963</t>
  </si>
  <si>
    <t>-0.0888888888888889</t>
  </si>
  <si>
    <t>0.567699</t>
  </si>
  <si>
    <t>-0.133333333333333</t>
  </si>
  <si>
    <t>0.558572</t>
  </si>
  <si>
    <t>-0.177777777777778</t>
  </si>
  <si>
    <t>0.543311</t>
  </si>
  <si>
    <t>-0.222222222222222</t>
  </si>
  <si>
    <t>0.527209</t>
  </si>
  <si>
    <t>-0.333333333333333</t>
  </si>
  <si>
    <t>0.500394</t>
  </si>
  <si>
    <t>-0.444444444444444</t>
  </si>
  <si>
    <t>0.481458</t>
  </si>
  <si>
    <t>-0.555555555555556</t>
  </si>
  <si>
    <t>0.482736</t>
  </si>
  <si>
    <t>-0.666666666666667</t>
  </si>
  <si>
    <t>0.492241</t>
  </si>
  <si>
    <t>-0.711111111111111</t>
  </si>
  <si>
    <t>0.492794</t>
  </si>
  <si>
    <t>-0.755555555555556</t>
  </si>
  <si>
    <t>0.499473</t>
  </si>
  <si>
    <t>-0.8</t>
  </si>
  <si>
    <t>0.510256</t>
  </si>
  <si>
    <t>-0.844444444444444</t>
  </si>
  <si>
    <t>0.541101</t>
  </si>
  <si>
    <t>-0.888888888888889</t>
  </si>
  <si>
    <t>0.594869</t>
  </si>
  <si>
    <t>-0.933333333333333</t>
  </si>
  <si>
    <t>0.667946</t>
  </si>
  <si>
    <t>-0.977777777777778</t>
  </si>
  <si>
    <t>0.730228</t>
  </si>
  <si>
    <t>-1.02222222222222</t>
  </si>
  <si>
    <t>0.779877</t>
  </si>
  <si>
    <t>-1.06666666666667</t>
  </si>
  <si>
    <t>0.801183</t>
  </si>
  <si>
    <t>-1.11111111111111</t>
  </si>
  <si>
    <t>0.807486</t>
  </si>
  <si>
    <t>-1.15555555555556</t>
  </si>
  <si>
    <t>0.80872</t>
  </si>
  <si>
    <t>-1.2</t>
  </si>
  <si>
    <t>0.806513</t>
  </si>
  <si>
    <t>-1.24444444444444</t>
  </si>
  <si>
    <t>0.803982</t>
  </si>
  <si>
    <t>-1.28888888888889</t>
  </si>
  <si>
    <t>0.804564</t>
  </si>
  <si>
    <t>-1.33333333333333</t>
  </si>
  <si>
    <t>0.804393</t>
  </si>
  <si>
    <t>-1.37777777777778</t>
  </si>
  <si>
    <t>0.803256</t>
  </si>
  <si>
    <t>-1.42222222222222</t>
  </si>
  <si>
    <t>0.803394</t>
  </si>
  <si>
    <t>-1.46666666666667</t>
  </si>
  <si>
    <t>0.807065</t>
  </si>
  <si>
    <t>-1.51111111111111</t>
  </si>
  <si>
    <t>0.815011</t>
  </si>
  <si>
    <t>-1.55555555555556</t>
  </si>
  <si>
    <t>0.81488</t>
  </si>
  <si>
    <t>-1.6</t>
  </si>
  <si>
    <t>0.814033</t>
  </si>
  <si>
    <t>-1.64444444444444</t>
  </si>
  <si>
    <t>0.813412</t>
  </si>
  <si>
    <t>-1.68888888888889</t>
  </si>
  <si>
    <t>0.812182</t>
  </si>
  <si>
    <t>-1.73333333333333</t>
  </si>
  <si>
    <t>0.812231</t>
  </si>
  <si>
    <t>-1.77777777777778</t>
  </si>
  <si>
    <t>0.813798</t>
  </si>
  <si>
    <t>-1.82222222222222</t>
  </si>
  <si>
    <t>0.818637</t>
  </si>
  <si>
    <t>-1.86666666666667</t>
  </si>
  <si>
    <t>0.825386</t>
  </si>
  <si>
    <t>-1.91111111111111</t>
  </si>
  <si>
    <t>0.831526</t>
  </si>
  <si>
    <t>-1.95555555555556</t>
  </si>
  <si>
    <t>0.851388</t>
  </si>
  <si>
    <t>0.873005</t>
  </si>
  <si>
    <t>-2.11111111111111</t>
  </si>
  <si>
    <t>0.969155</t>
  </si>
  <si>
    <t>-2.22222222222222</t>
  </si>
  <si>
    <t>1.081713</t>
  </si>
  <si>
    <t>-2.33333333333333</t>
  </si>
  <si>
    <t>1.16383</t>
  </si>
  <si>
    <t>-2.44444444444444</t>
  </si>
  <si>
    <t>1.203899</t>
  </si>
  <si>
    <t>-2.55555555555556</t>
  </si>
  <si>
    <t>1.215812</t>
  </si>
  <si>
    <t>-2.66666666666667</t>
  </si>
  <si>
    <t>1.221226</t>
  </si>
  <si>
    <t>-2.77777777777778</t>
  </si>
  <si>
    <t>1.223443</t>
  </si>
  <si>
    <t>-2.88888888888889</t>
  </si>
  <si>
    <t>1.220631</t>
  </si>
  <si>
    <t>1.224996</t>
  </si>
  <si>
    <t>-3.11111111111111</t>
  </si>
  <si>
    <t>1.24656</t>
  </si>
  <si>
    <t>XW, x/D=1, TSR=3.50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</si>
</sst>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"/>
    <numFmt numFmtId="166" formatCode="0.00E+00"/>
    <numFmt numFmtId="167" formatCode="0.00"/>
    <numFmt numFmtId="168" formatCode="#,##0.00"/>
  </numFmts>
  <fonts count="8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 3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'tsr350@1D'!$J$4:$J$89</c:f>
              <c:numCache>
                <c:formatCode>General</c:formatCode>
                <c:ptCount val="86"/>
                <c:pt idx="0">
                  <c:v>0.00119848303590515</c:v>
                </c:pt>
                <c:pt idx="1">
                  <c:v>0.00120494726683908</c:v>
                </c:pt>
                <c:pt idx="2">
                  <c:v>0.00124970259682427</c:v>
                </c:pt>
                <c:pt idx="3">
                  <c:v>0.00146566418463339</c:v>
                </c:pt>
                <c:pt idx="4">
                  <c:v>0.0015888243366967</c:v>
                </c:pt>
                <c:pt idx="5">
                  <c:v>0.00209498548607201</c:v>
                </c:pt>
                <c:pt idx="6">
                  <c:v>0.00491044695132201</c:v>
                </c:pt>
                <c:pt idx="7">
                  <c:v>0.010042914677002</c:v>
                </c:pt>
                <c:pt idx="8">
                  <c:v>0.0130222759336138</c:v>
                </c:pt>
                <c:pt idx="9">
                  <c:v>0.0105733080498425</c:v>
                </c:pt>
                <c:pt idx="10">
                  <c:v>0.00848528911706837</c:v>
                </c:pt>
                <c:pt idx="11">
                  <c:v>0.0063347336992185</c:v>
                </c:pt>
                <c:pt idx="12">
                  <c:v>0.0040920894713858</c:v>
                </c:pt>
                <c:pt idx="13">
                  <c:v>0.00276201334953617</c:v>
                </c:pt>
                <c:pt idx="14">
                  <c:v>0.00243216730516656</c:v>
                </c:pt>
                <c:pt idx="15">
                  <c:v>0.00374769652348779</c:v>
                </c:pt>
                <c:pt idx="16">
                  <c:v>0.00785119303494266</c:v>
                </c:pt>
                <c:pt idx="17">
                  <c:v>0.0128105219625592</c:v>
                </c:pt>
                <c:pt idx="18">
                  <c:v>0.0100214026004049</c:v>
                </c:pt>
                <c:pt idx="19">
                  <c:v>0.00554491586899725</c:v>
                </c:pt>
                <c:pt idx="20">
                  <c:v>0.00242054317665931</c:v>
                </c:pt>
                <c:pt idx="21">
                  <c:v>0.000901658788411726</c:v>
                </c:pt>
                <c:pt idx="22">
                  <c:v>0.00031346497245295</c:v>
                </c:pt>
                <c:pt idx="23">
                  <c:v>0.000129834274731146</c:v>
                </c:pt>
                <c:pt idx="24">
                  <c:v>7.77911159355914E-005</c:v>
                </c:pt>
                <c:pt idx="25">
                  <c:v>5.99289881393275E-005</c:v>
                </c:pt>
                <c:pt idx="26">
                  <c:v>6.36380653881093E-005</c:v>
                </c:pt>
                <c:pt idx="27">
                  <c:v>6.32001380555821E-005</c:v>
                </c:pt>
                <c:pt idx="28">
                  <c:v>6.68375288688466E-005</c:v>
                </c:pt>
                <c:pt idx="29">
                  <c:v>7.18805976151684E-005</c:v>
                </c:pt>
                <c:pt idx="30">
                  <c:v>7.91617915305862E-005</c:v>
                </c:pt>
                <c:pt idx="31">
                  <c:v>6.83158011610201E-005</c:v>
                </c:pt>
                <c:pt idx="32">
                  <c:v>5.61735287141242E-005</c:v>
                </c:pt>
                <c:pt idx="33">
                  <c:v>5.4750507406068E-005</c:v>
                </c:pt>
                <c:pt idx="34">
                  <c:v>0.000112386656534104</c:v>
                </c:pt>
                <c:pt idx="35">
                  <c:v>0.0001280408082553</c:v>
                </c:pt>
                <c:pt idx="36">
                  <c:v>0.001232484514219</c:v>
                </c:pt>
                <c:pt idx="37">
                  <c:v>0.00129194265046706</c:v>
                </c:pt>
                <c:pt idx="38">
                  <c:v>0.00149642171821638</c:v>
                </c:pt>
                <c:pt idx="39">
                  <c:v>0.00160853504419326</c:v>
                </c:pt>
                <c:pt idx="40">
                  <c:v>0.00172795087501717</c:v>
                </c:pt>
                <c:pt idx="41">
                  <c:v>0.0018008427652959</c:v>
                </c:pt>
                <c:pt idx="42">
                  <c:v>0.00183725559873279</c:v>
                </c:pt>
                <c:pt idx="43">
                  <c:v>0.00137359854863257</c:v>
                </c:pt>
                <c:pt idx="44">
                  <c:v>0.00115816980193025</c:v>
                </c:pt>
                <c:pt idx="45">
                  <c:v>0.00165739246030451</c:v>
                </c:pt>
                <c:pt idx="46">
                  <c:v>0.00237960446874696</c:v>
                </c:pt>
                <c:pt idx="47">
                  <c:v>0.00387879891232334</c:v>
                </c:pt>
                <c:pt idx="48">
                  <c:v>0.00716653237053195</c:v>
                </c:pt>
                <c:pt idx="49">
                  <c:v>0.0112502523907844</c:v>
                </c:pt>
                <c:pt idx="50">
                  <c:v>0.0116365155112565</c:v>
                </c:pt>
                <c:pt idx="51">
                  <c:v>0.00845929820102632</c:v>
                </c:pt>
                <c:pt idx="52">
                  <c:v>0.00520402786192847</c:v>
                </c:pt>
                <c:pt idx="53">
                  <c:v>0.0041022910579694</c:v>
                </c:pt>
                <c:pt idx="54">
                  <c:v>0.00380045694295312</c:v>
                </c:pt>
                <c:pt idx="55">
                  <c:v>0.00393039315288178</c:v>
                </c:pt>
                <c:pt idx="56">
                  <c:v>0.00459584260887147</c:v>
                </c:pt>
                <c:pt idx="57">
                  <c:v>0.00465041566833936</c:v>
                </c:pt>
                <c:pt idx="58">
                  <c:v>0.0054880627707937</c:v>
                </c:pt>
                <c:pt idx="59">
                  <c:v>0.00566838380839494</c:v>
                </c:pt>
                <c:pt idx="60">
                  <c:v>0.00563414237754039</c:v>
                </c:pt>
                <c:pt idx="61">
                  <c:v>0.00576667772037378</c:v>
                </c:pt>
                <c:pt idx="62">
                  <c:v>0.00576545097257087</c:v>
                </c:pt>
                <c:pt idx="63">
                  <c:v>0.00584606249052104</c:v>
                </c:pt>
                <c:pt idx="64">
                  <c:v>0.00616835469912729</c:v>
                </c:pt>
                <c:pt idx="65">
                  <c:v>0.00628756813957727</c:v>
                </c:pt>
                <c:pt idx="66">
                  <c:v>0.00651382283807506</c:v>
                </c:pt>
                <c:pt idx="67">
                  <c:v>0.00675737099954435</c:v>
                </c:pt>
                <c:pt idx="68">
                  <c:v>0.00764830349235163</c:v>
                </c:pt>
                <c:pt idx="69">
                  <c:v>0.00782322738435135</c:v>
                </c:pt>
                <c:pt idx="70">
                  <c:v>0.00851196929177051</c:v>
                </c:pt>
                <c:pt idx="71">
                  <c:v>0.00987425253447816</c:v>
                </c:pt>
                <c:pt idx="72">
                  <c:v>0.0109649166692819</c:v>
                </c:pt>
                <c:pt idx="73">
                  <c:v>0.0119930385423681</c:v>
                </c:pt>
                <c:pt idx="74">
                  <c:v>0.0133417804761394</c:v>
                </c:pt>
                <c:pt idx="75">
                  <c:v>0.014556811996447</c:v>
                </c:pt>
                <c:pt idx="76">
                  <c:v>0.0170539403571483</c:v>
                </c:pt>
                <c:pt idx="77">
                  <c:v>0.0160664214517538</c:v>
                </c:pt>
                <c:pt idx="78">
                  <c:v>0.0106274379128558</c:v>
                </c:pt>
                <c:pt idx="79">
                  <c:v>0.0055296640713549</c:v>
                </c:pt>
                <c:pt idx="80">
                  <c:v>0.00312641392735693</c:v>
                </c:pt>
                <c:pt idx="81">
                  <c:v>0.000769586433430506</c:v>
                </c:pt>
                <c:pt idx="82">
                  <c:v>0.00048515213110898</c:v>
                </c:pt>
                <c:pt idx="83">
                  <c:v>0.000361434296977761</c:v>
                </c:pt>
                <c:pt idx="84">
                  <c:v>0.000362824230517545</c:v>
                </c:pt>
                <c:pt idx="85">
                  <c:v>0.000508065975223809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051013TSR475XD1uwNoGrid!$C$1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ffffffff"/>
              </a:solidFill>
            </c:spPr>
          </c:marker>
          <c:xVal>
            <c:numRef>
              <c:f>051013TSR475XD1uwNoGrid!$A$6:$A$37</c:f>
              <c:numCache>
                <c:formatCode>General</c:formatCode>
                <c:ptCount val="32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-50</c:v>
                </c:pt>
                <c:pt idx="16">
                  <c:v>-100</c:v>
                </c:pt>
                <c:pt idx="17">
                  <c:v>-150</c:v>
                </c:pt>
                <c:pt idx="18">
                  <c:v>-200</c:v>
                </c:pt>
                <c:pt idx="19">
                  <c:v>-250</c:v>
                </c:pt>
                <c:pt idx="20">
                  <c:v>-300</c:v>
                </c:pt>
                <c:pt idx="21">
                  <c:v>-350</c:v>
                </c:pt>
                <c:pt idx="22">
                  <c:v>-400</c:v>
                </c:pt>
                <c:pt idx="23">
                  <c:v>-450</c:v>
                </c:pt>
                <c:pt idx="24">
                  <c:v>-500</c:v>
                </c:pt>
                <c:pt idx="25">
                  <c:v>-550</c:v>
                </c:pt>
                <c:pt idx="26">
                  <c:v>-600</c:v>
                </c:pt>
                <c:pt idx="27">
                  <c:v>-650</c:v>
                </c:pt>
                <c:pt idx="28">
                  <c:v>-700</c:v>
                </c:pt>
                <c:pt idx="29">
                  <c:v>-750</c:v>
                </c:pt>
                <c:pt idx="30">
                  <c:v>-800</c:v>
                </c:pt>
                <c:pt idx="31">
                  <c:v>-850</c:v>
                </c:pt>
              </c:numCache>
            </c:numRef>
          </c:xVal>
          <c:yVal>
            <c:numRef>
              <c:f>051013TSR475XD1uwNoGrid!$O$6:$O$37</c:f>
              <c:numCache>
                <c:formatCode>General</c:formatCode>
                <c:ptCount val="32"/>
                <c:pt idx="0">
                  <c:v>7.6947984E-005</c:v>
                </c:pt>
                <c:pt idx="1">
                  <c:v>7.4926336E-005</c:v>
                </c:pt>
                <c:pt idx="2">
                  <c:v>6.5415744E-005</c:v>
                </c:pt>
                <c:pt idx="3">
                  <c:v>0.00022201</c:v>
                </c:pt>
                <c:pt idx="4">
                  <c:v>0.0045373696</c:v>
                </c:pt>
                <c:pt idx="5">
                  <c:v>0.08168164</c:v>
                </c:pt>
                <c:pt idx="6">
                  <c:v>0.0029333056</c:v>
                </c:pt>
                <c:pt idx="7">
                  <c:v>0.0005866084</c:v>
                </c:pt>
                <c:pt idx="8">
                  <c:v>0.0008225424</c:v>
                </c:pt>
                <c:pt idx="9">
                  <c:v>0.0040056241</c:v>
                </c:pt>
                <c:pt idx="10">
                  <c:v>0.01194649</c:v>
                </c:pt>
                <c:pt idx="11">
                  <c:v>0.010816</c:v>
                </c:pt>
                <c:pt idx="12">
                  <c:v>0.0059521225</c:v>
                </c:pt>
                <c:pt idx="13">
                  <c:v>0.0040844881</c:v>
                </c:pt>
                <c:pt idx="14">
                  <c:v>0.0026956864</c:v>
                </c:pt>
                <c:pt idx="15">
                  <c:v>0.0018498601</c:v>
                </c:pt>
                <c:pt idx="16">
                  <c:v>0.0018861649</c:v>
                </c:pt>
                <c:pt idx="17">
                  <c:v>0.0018524416</c:v>
                </c:pt>
                <c:pt idx="18">
                  <c:v>0.0018028516</c:v>
                </c:pt>
                <c:pt idx="19">
                  <c:v>0.0014807104</c:v>
                </c:pt>
                <c:pt idx="20">
                  <c:v>0.0012061729</c:v>
                </c:pt>
                <c:pt idx="21">
                  <c:v>0.0019439281</c:v>
                </c:pt>
                <c:pt idx="22">
                  <c:v>0.0084254041</c:v>
                </c:pt>
                <c:pt idx="23">
                  <c:v>0.01677025</c:v>
                </c:pt>
                <c:pt idx="24">
                  <c:v>0.0099062209</c:v>
                </c:pt>
                <c:pt idx="25">
                  <c:v>0.0063377521</c:v>
                </c:pt>
                <c:pt idx="26">
                  <c:v>0.0069205761</c:v>
                </c:pt>
                <c:pt idx="27">
                  <c:v>0.0066569281</c:v>
                </c:pt>
                <c:pt idx="28">
                  <c:v>0.0059954049</c:v>
                </c:pt>
                <c:pt idx="29">
                  <c:v>0.0060326289</c:v>
                </c:pt>
                <c:pt idx="30">
                  <c:v>0.0076177984</c:v>
                </c:pt>
                <c:pt idx="31">
                  <c:v>0.0099321156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'tsr475@1D'!$L$4:$L$89</c:f>
              <c:numCache>
                <c:formatCode>General</c:formatCode>
                <c:ptCount val="86"/>
                <c:pt idx="0">
                  <c:v>0.00205737784509743</c:v>
                </c:pt>
                <c:pt idx="1">
                  <c:v>0.00258674390529386</c:v>
                </c:pt>
                <c:pt idx="2">
                  <c:v>0.00325045929005452</c:v>
                </c:pt>
                <c:pt idx="3">
                  <c:v>0.00356318798471129</c:v>
                </c:pt>
                <c:pt idx="4">
                  <c:v>0.0036860603780233</c:v>
                </c:pt>
                <c:pt idx="5">
                  <c:v>0.00405928195113614</c:v>
                </c:pt>
                <c:pt idx="6">
                  <c:v>0.00619530401787359</c:v>
                </c:pt>
                <c:pt idx="7">
                  <c:v>0.00823751404531193</c:v>
                </c:pt>
                <c:pt idx="8">
                  <c:v>0.00669303492684828</c:v>
                </c:pt>
                <c:pt idx="9">
                  <c:v>0.00217870765033125</c:v>
                </c:pt>
                <c:pt idx="10">
                  <c:v>0.00126216390627315</c:v>
                </c:pt>
                <c:pt idx="11">
                  <c:v>0.000892002828768793</c:v>
                </c:pt>
                <c:pt idx="12">
                  <c:v>0.000693613586051642</c:v>
                </c:pt>
                <c:pt idx="13">
                  <c:v>0.000750282647212043</c:v>
                </c:pt>
                <c:pt idx="14">
                  <c:v>0.00134564813705982</c:v>
                </c:pt>
                <c:pt idx="15">
                  <c:v>0.00334311976018286</c:v>
                </c:pt>
                <c:pt idx="16">
                  <c:v>0.0102067126753514</c:v>
                </c:pt>
                <c:pt idx="17">
                  <c:v>0.0379630318529933</c:v>
                </c:pt>
                <c:pt idx="18">
                  <c:v>0.0751686170220288</c:v>
                </c:pt>
                <c:pt idx="19">
                  <c:v>0.0234376045054067</c:v>
                </c:pt>
                <c:pt idx="20">
                  <c:v>0.00574653871861895</c:v>
                </c:pt>
                <c:pt idx="21">
                  <c:v>0.00147171702402402</c:v>
                </c:pt>
                <c:pt idx="22">
                  <c:v>0.000463438455108094</c:v>
                </c:pt>
                <c:pt idx="23">
                  <c:v>0.000185735569269711</c:v>
                </c:pt>
                <c:pt idx="24">
                  <c:v>0.000103603609260787</c:v>
                </c:pt>
                <c:pt idx="25">
                  <c:v>7.98961946695872E-005</c:v>
                </c:pt>
                <c:pt idx="26">
                  <c:v>7.74481731527999E-005</c:v>
                </c:pt>
                <c:pt idx="27">
                  <c:v>7.97426952803252E-005</c:v>
                </c:pt>
                <c:pt idx="28">
                  <c:v>7.78937479153223E-005</c:v>
                </c:pt>
                <c:pt idx="29">
                  <c:v>7.88359285582901E-005</c:v>
                </c:pt>
                <c:pt idx="30">
                  <c:v>8.65908861041857E-005</c:v>
                </c:pt>
                <c:pt idx="31">
                  <c:v>7.54435412771731E-005</c:v>
                </c:pt>
                <c:pt idx="32">
                  <c:v>4.93157664429275E-005</c:v>
                </c:pt>
                <c:pt idx="33">
                  <c:v>5.20693946512601E-005</c:v>
                </c:pt>
                <c:pt idx="34">
                  <c:v>0.000101102832512016</c:v>
                </c:pt>
                <c:pt idx="35">
                  <c:v>0.000125453487868719</c:v>
                </c:pt>
                <c:pt idx="36">
                  <c:v>0.00242970408860376</c:v>
                </c:pt>
                <c:pt idx="37">
                  <c:v>0.00176090136951533</c:v>
                </c:pt>
                <c:pt idx="38">
                  <c:v>0.00146751814705379</c:v>
                </c:pt>
                <c:pt idx="39">
                  <c:v>0.00119007348258215</c:v>
                </c:pt>
                <c:pt idx="40">
                  <c:v>0.00112071532872753</c:v>
                </c:pt>
                <c:pt idx="41">
                  <c:v>0.00107595364229283</c:v>
                </c:pt>
                <c:pt idx="42">
                  <c:v>0.00121853484623386</c:v>
                </c:pt>
                <c:pt idx="43">
                  <c:v>0.00116135022244094</c:v>
                </c:pt>
                <c:pt idx="44">
                  <c:v>0.00117588227382974</c:v>
                </c:pt>
                <c:pt idx="45">
                  <c:v>0.00120315043033426</c:v>
                </c:pt>
                <c:pt idx="46">
                  <c:v>0.00168728427076543</c:v>
                </c:pt>
                <c:pt idx="47">
                  <c:v>0.00250982849635432</c:v>
                </c:pt>
                <c:pt idx="48">
                  <c:v>0.00427693858687591</c:v>
                </c:pt>
                <c:pt idx="49">
                  <c:v>0.0071611047040756</c:v>
                </c:pt>
                <c:pt idx="50">
                  <c:v>0.0104546665226584</c:v>
                </c:pt>
                <c:pt idx="51">
                  <c:v>0.012870354384143</c:v>
                </c:pt>
                <c:pt idx="52">
                  <c:v>0.012741759819408</c:v>
                </c:pt>
                <c:pt idx="53">
                  <c:v>0.0101370511881246</c:v>
                </c:pt>
                <c:pt idx="54">
                  <c:v>0.00727322708231622</c:v>
                </c:pt>
                <c:pt idx="55">
                  <c:v>0.00551944875610229</c:v>
                </c:pt>
                <c:pt idx="56">
                  <c:v>0.00529146791898316</c:v>
                </c:pt>
                <c:pt idx="57">
                  <c:v>0.00504989783195518</c:v>
                </c:pt>
                <c:pt idx="58">
                  <c:v>0.00557458866143143</c:v>
                </c:pt>
                <c:pt idx="59">
                  <c:v>0.00574664156562786</c:v>
                </c:pt>
                <c:pt idx="60">
                  <c:v>0.00575688328347759</c:v>
                </c:pt>
                <c:pt idx="61">
                  <c:v>0.00620767556515477</c:v>
                </c:pt>
                <c:pt idx="62">
                  <c:v>0.00589530460312343</c:v>
                </c:pt>
                <c:pt idx="63">
                  <c:v>0.00580193712016775</c:v>
                </c:pt>
                <c:pt idx="64">
                  <c:v>0.00606683143977381</c:v>
                </c:pt>
                <c:pt idx="65">
                  <c:v>0.00590272236168567</c:v>
                </c:pt>
                <c:pt idx="66">
                  <c:v>0.00615979107469351</c:v>
                </c:pt>
                <c:pt idx="67">
                  <c:v>0.00634280370758081</c:v>
                </c:pt>
                <c:pt idx="68">
                  <c:v>0.00702654066368275</c:v>
                </c:pt>
                <c:pt idx="69">
                  <c:v>0.00721659775301234</c:v>
                </c:pt>
                <c:pt idx="70">
                  <c:v>0.00803349293295129</c:v>
                </c:pt>
                <c:pt idx="71">
                  <c:v>0.00926976980644648</c:v>
                </c:pt>
                <c:pt idx="72">
                  <c:v>0.0106026263830364</c:v>
                </c:pt>
                <c:pt idx="73">
                  <c:v>0.0109924692617138</c:v>
                </c:pt>
                <c:pt idx="74">
                  <c:v>0.0123186582576898</c:v>
                </c:pt>
                <c:pt idx="75">
                  <c:v>0.0138417638431987</c:v>
                </c:pt>
                <c:pt idx="76">
                  <c:v>0.0164629090643972</c:v>
                </c:pt>
                <c:pt idx="77">
                  <c:v>0.0172641740756107</c:v>
                </c:pt>
                <c:pt idx="78">
                  <c:v>0.0116296005756615</c:v>
                </c:pt>
                <c:pt idx="79">
                  <c:v>0.00569078381660201</c:v>
                </c:pt>
                <c:pt idx="80">
                  <c:v>0.00238058755723076</c:v>
                </c:pt>
                <c:pt idx="81">
                  <c:v>0.000868826097288897</c:v>
                </c:pt>
                <c:pt idx="82">
                  <c:v>0.000429030223155952</c:v>
                </c:pt>
                <c:pt idx="83">
                  <c:v>0.000306262196172399</c:v>
                </c:pt>
                <c:pt idx="84">
                  <c:v>0.000310172447640479</c:v>
                </c:pt>
                <c:pt idx="85">
                  <c:v>0.000422586171730415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'tsr8@1D'!$A$5:$A$87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'tsr8@1D'!$J$5:$J$87</c:f>
              <c:numCache>
                <c:formatCode>General</c:formatCode>
                <c:ptCount val="83"/>
                <c:pt idx="0">
                  <c:v>0.0126029885512116</c:v>
                </c:pt>
                <c:pt idx="1">
                  <c:v>0.0123242894746312</c:v>
                </c:pt>
                <c:pt idx="2">
                  <c:v>0.0111345693495564</c:v>
                </c:pt>
                <c:pt idx="3">
                  <c:v>0.00956209203665665</c:v>
                </c:pt>
                <c:pt idx="4">
                  <c:v>0.00730623483258743</c:v>
                </c:pt>
                <c:pt idx="5">
                  <c:v>0.00505019436958395</c:v>
                </c:pt>
                <c:pt idx="6">
                  <c:v>0.0026243286460518</c:v>
                </c:pt>
                <c:pt idx="7">
                  <c:v>0.00133949031458168</c:v>
                </c:pt>
                <c:pt idx="8">
                  <c:v>0.00068238772928783</c:v>
                </c:pt>
                <c:pt idx="9">
                  <c:v>0.000591159631541333</c:v>
                </c:pt>
                <c:pt idx="10">
                  <c:v>0.000679055113663539</c:v>
                </c:pt>
                <c:pt idx="11">
                  <c:v>0.00142303662378732</c:v>
                </c:pt>
                <c:pt idx="12">
                  <c:v>0.00247904449138709</c:v>
                </c:pt>
                <c:pt idx="13">
                  <c:v>0.00436110259411941</c:v>
                </c:pt>
                <c:pt idx="14">
                  <c:v>0.00725324943544192</c:v>
                </c:pt>
                <c:pt idx="15">
                  <c:v>0.0146666416855779</c:v>
                </c:pt>
                <c:pt idx="16">
                  <c:v>0.035156858795433</c:v>
                </c:pt>
                <c:pt idx="17">
                  <c:v>0.0591656768844731</c:v>
                </c:pt>
                <c:pt idx="18">
                  <c:v>0.0694447666855833</c:v>
                </c:pt>
                <c:pt idx="19">
                  <c:v>0.0767146479172458</c:v>
                </c:pt>
                <c:pt idx="20">
                  <c:v>0.0519177844717154</c:v>
                </c:pt>
                <c:pt idx="21">
                  <c:v>0.0203073158824939</c:v>
                </c:pt>
                <c:pt idx="22">
                  <c:v>0.0754960482923241</c:v>
                </c:pt>
                <c:pt idx="23">
                  <c:v>0.0303124989463813</c:v>
                </c:pt>
                <c:pt idx="24">
                  <c:v>0.00137663928318368</c:v>
                </c:pt>
                <c:pt idx="25">
                  <c:v>0.000671247124189607</c:v>
                </c:pt>
                <c:pt idx="26">
                  <c:v>0.000371321155254583</c:v>
                </c:pt>
                <c:pt idx="27">
                  <c:v>0.000236555030866613</c:v>
                </c:pt>
                <c:pt idx="28">
                  <c:v>0.000175150827564013</c:v>
                </c:pt>
                <c:pt idx="29">
                  <c:v>0.000141970124991143</c:v>
                </c:pt>
                <c:pt idx="30">
                  <c:v>0.000122435054828903</c:v>
                </c:pt>
                <c:pt idx="31">
                  <c:v>0.000104575183475288</c:v>
                </c:pt>
                <c:pt idx="32">
                  <c:v>7.03070132678458E-005</c:v>
                </c:pt>
                <c:pt idx="33">
                  <c:v>7.55252558997914E-005</c:v>
                </c:pt>
                <c:pt idx="34">
                  <c:v>0.000148241164403951</c:v>
                </c:pt>
                <c:pt idx="35">
                  <c:v>0.000154632667651021</c:v>
                </c:pt>
                <c:pt idx="36">
                  <c:v>0.0126272974866942</c:v>
                </c:pt>
                <c:pt idx="37">
                  <c:v>0.0111477057679994</c:v>
                </c:pt>
                <c:pt idx="38">
                  <c:v>0.00917627187526479</c:v>
                </c:pt>
                <c:pt idx="39">
                  <c:v>0.00748829952976824</c:v>
                </c:pt>
                <c:pt idx="40">
                  <c:v>0.00608192775391836</c:v>
                </c:pt>
                <c:pt idx="41">
                  <c:v>0.00493189004841656</c:v>
                </c:pt>
                <c:pt idx="42">
                  <c:v>0.00390064582550074</c:v>
                </c:pt>
                <c:pt idx="43">
                  <c:v>0.00539897783680714</c:v>
                </c:pt>
                <c:pt idx="44">
                  <c:v>0.00866947705774584</c:v>
                </c:pt>
                <c:pt idx="45">
                  <c:v>0.00979081987925773</c:v>
                </c:pt>
                <c:pt idx="46">
                  <c:v>0.011109616661004</c:v>
                </c:pt>
                <c:pt idx="47">
                  <c:v>0.0120281307146948</c:v>
                </c:pt>
                <c:pt idx="48">
                  <c:v>0.0129359946923799</c:v>
                </c:pt>
                <c:pt idx="49">
                  <c:v>0.0148081013610345</c:v>
                </c:pt>
                <c:pt idx="50">
                  <c:v>0.0166413981076948</c:v>
                </c:pt>
                <c:pt idx="51">
                  <c:v>0.0184989281270138</c:v>
                </c:pt>
                <c:pt idx="52">
                  <c:v>0.0200532247594046</c:v>
                </c:pt>
                <c:pt idx="53">
                  <c:v>0.0198035173110607</c:v>
                </c:pt>
                <c:pt idx="54">
                  <c:v>0.0197640389496642</c:v>
                </c:pt>
                <c:pt idx="55">
                  <c:v>0.0181841561742317</c:v>
                </c:pt>
                <c:pt idx="56">
                  <c:v>0.016598854829936</c:v>
                </c:pt>
                <c:pt idx="57">
                  <c:v>0.0143653261321156</c:v>
                </c:pt>
                <c:pt idx="58">
                  <c:v>0.012408796753001</c:v>
                </c:pt>
                <c:pt idx="59">
                  <c:v>0.0106584794032337</c:v>
                </c:pt>
                <c:pt idx="60">
                  <c:v>0.00919985087693578</c:v>
                </c:pt>
                <c:pt idx="61">
                  <c:v>0.00848158360186346</c:v>
                </c:pt>
                <c:pt idx="62">
                  <c:v>0.00862461211697343</c:v>
                </c:pt>
                <c:pt idx="63">
                  <c:v>0.00800196063558778</c:v>
                </c:pt>
                <c:pt idx="64">
                  <c:v>0.00723269952285711</c:v>
                </c:pt>
                <c:pt idx="65">
                  <c:v>0.00700368673803405</c:v>
                </c:pt>
                <c:pt idx="66">
                  <c:v>0.00732879872077943</c:v>
                </c:pt>
                <c:pt idx="67">
                  <c:v>0.00685841968561356</c:v>
                </c:pt>
                <c:pt idx="68">
                  <c:v>0.00706968085479503</c:v>
                </c:pt>
                <c:pt idx="69">
                  <c:v>0.00745625570845213</c:v>
                </c:pt>
                <c:pt idx="70">
                  <c:v>0.00771986590092832</c:v>
                </c:pt>
                <c:pt idx="71">
                  <c:v>0.00895094233891867</c:v>
                </c:pt>
                <c:pt idx="72">
                  <c:v>0.00955763778812921</c:v>
                </c:pt>
                <c:pt idx="73">
                  <c:v>0.0112345681016136</c:v>
                </c:pt>
                <c:pt idx="74">
                  <c:v>0.0124432470137266</c:v>
                </c:pt>
                <c:pt idx="75">
                  <c:v>0.0143820213906315</c:v>
                </c:pt>
                <c:pt idx="76">
                  <c:v>0.0178040619561101</c:v>
                </c:pt>
                <c:pt idx="77">
                  <c:v>0.0190247702870841</c:v>
                </c:pt>
                <c:pt idx="78">
                  <c:v>0.0149696861637099</c:v>
                </c:pt>
                <c:pt idx="79">
                  <c:v>0.00781924716865753</c:v>
                </c:pt>
                <c:pt idx="80">
                  <c:v>0.00332431364047516</c:v>
                </c:pt>
                <c:pt idx="81">
                  <c:v>0.00115761760910708</c:v>
                </c:pt>
                <c:pt idx="82">
                  <c:v>0.000529300143406814</c:v>
                </c:pt>
              </c:numCache>
            </c:numRef>
          </c:yVal>
          <c:smooth val="0"/>
        </c:ser>
        <c:axId val="14229565"/>
        <c:axId val="18902116"/>
      </c:scatterChart>
      <c:valAx>
        <c:axId val="14229565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02116"/>
        <c:crosses val="autoZero"/>
        <c:majorUnit val="500"/>
        <c:minorUnit val="100"/>
      </c:valAx>
      <c:valAx>
        <c:axId val="189021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&lt;vv&gt;/Uhub2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2956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'tsr350@1D'!$K$4:$K$89</c:f>
              <c:numCache>
                <c:formatCode>General</c:formatCode>
                <c:ptCount val="86"/>
                <c:pt idx="0">
                  <c:v>-2.11574570751409E-005</c:v>
                </c:pt>
                <c:pt idx="1">
                  <c:v>0.000133043223766848</c:v>
                </c:pt>
                <c:pt idx="2">
                  <c:v>0.000126733376809924</c:v>
                </c:pt>
                <c:pt idx="3">
                  <c:v>4.06331625238021E-005</c:v>
                </c:pt>
                <c:pt idx="4">
                  <c:v>-9.78771190912273E-005</c:v>
                </c:pt>
                <c:pt idx="5">
                  <c:v>-0.000325611333051839</c:v>
                </c:pt>
                <c:pt idx="6">
                  <c:v>-0.00123765187035908</c:v>
                </c:pt>
                <c:pt idx="7">
                  <c:v>-0.00373643794468284</c:v>
                </c:pt>
                <c:pt idx="8">
                  <c:v>-0.00452955606222684</c:v>
                </c:pt>
                <c:pt idx="9">
                  <c:v>-0.00291908879027417</c:v>
                </c:pt>
                <c:pt idx="10">
                  <c:v>-0.00190669272746019</c:v>
                </c:pt>
                <c:pt idx="11">
                  <c:v>-0.00121165848864599</c:v>
                </c:pt>
                <c:pt idx="12">
                  <c:v>-0.000549482711251271</c:v>
                </c:pt>
                <c:pt idx="13">
                  <c:v>-0.000260628209720979</c:v>
                </c:pt>
                <c:pt idx="14">
                  <c:v>-0.000257795839961554</c:v>
                </c:pt>
                <c:pt idx="15">
                  <c:v>-0.000298085471755298</c:v>
                </c:pt>
                <c:pt idx="16">
                  <c:v>-0.000315385812949549</c:v>
                </c:pt>
                <c:pt idx="17">
                  <c:v>-0.000287094150575239</c:v>
                </c:pt>
                <c:pt idx="18">
                  <c:v>-0.000605999261381138</c:v>
                </c:pt>
                <c:pt idx="19">
                  <c:v>-0.000510276488078648</c:v>
                </c:pt>
                <c:pt idx="20">
                  <c:v>-0.000191644140663615</c:v>
                </c:pt>
                <c:pt idx="21">
                  <c:v>-5.85074770258296E-005</c:v>
                </c:pt>
                <c:pt idx="22">
                  <c:v>-3.59147403600588E-005</c:v>
                </c:pt>
                <c:pt idx="23">
                  <c:v>-2.81882968722651E-005</c:v>
                </c:pt>
                <c:pt idx="24">
                  <c:v>-3.15788691169314E-005</c:v>
                </c:pt>
                <c:pt idx="25">
                  <c:v>-3.0099177162702E-005</c:v>
                </c:pt>
                <c:pt idx="26">
                  <c:v>-2.82391415235733E-005</c:v>
                </c:pt>
                <c:pt idx="27">
                  <c:v>-3.06178911766259E-005</c:v>
                </c:pt>
                <c:pt idx="28">
                  <c:v>-3.4791177722048E-005</c:v>
                </c:pt>
                <c:pt idx="29">
                  <c:v>-4.05968156494696E-005</c:v>
                </c:pt>
                <c:pt idx="30">
                  <c:v>-5.49571819951892E-005</c:v>
                </c:pt>
                <c:pt idx="31">
                  <c:v>-5.98625076430703E-005</c:v>
                </c:pt>
                <c:pt idx="32">
                  <c:v>-6.44211103459364E-005</c:v>
                </c:pt>
                <c:pt idx="33">
                  <c:v>-6.80933199995511E-005</c:v>
                </c:pt>
                <c:pt idx="34">
                  <c:v>-0.000100073736082566</c:v>
                </c:pt>
                <c:pt idx="35">
                  <c:v>-9.68020570706343E-005</c:v>
                </c:pt>
                <c:pt idx="36">
                  <c:v>-2.91780804758834E-005</c:v>
                </c:pt>
                <c:pt idx="37">
                  <c:v>-0.000143416638722469</c:v>
                </c:pt>
                <c:pt idx="38">
                  <c:v>-0.000215022411310347</c:v>
                </c:pt>
                <c:pt idx="39">
                  <c:v>-0.00022054366058223</c:v>
                </c:pt>
                <c:pt idx="40">
                  <c:v>-0.00022338490547832</c:v>
                </c:pt>
                <c:pt idx="41">
                  <c:v>-0.000147888173025529</c:v>
                </c:pt>
                <c:pt idx="42">
                  <c:v>9.84350699145561E-005</c:v>
                </c:pt>
                <c:pt idx="43">
                  <c:v>0.000214114884033001</c:v>
                </c:pt>
                <c:pt idx="44">
                  <c:v>0.000224519507193758</c:v>
                </c:pt>
                <c:pt idx="45">
                  <c:v>3.58810020834555E-006</c:v>
                </c:pt>
                <c:pt idx="46">
                  <c:v>7.29381062003189E-005</c:v>
                </c:pt>
                <c:pt idx="47">
                  <c:v>0.000162267549672736</c:v>
                </c:pt>
                <c:pt idx="48">
                  <c:v>0.000802488223689898</c:v>
                </c:pt>
                <c:pt idx="49">
                  <c:v>0.00158781159165066</c:v>
                </c:pt>
                <c:pt idx="50">
                  <c:v>0.00164991150960576</c:v>
                </c:pt>
                <c:pt idx="51">
                  <c:v>0.000836396309684558</c:v>
                </c:pt>
                <c:pt idx="52">
                  <c:v>0.000210555874279066</c:v>
                </c:pt>
                <c:pt idx="53">
                  <c:v>-0.000114727120277778</c:v>
                </c:pt>
                <c:pt idx="54">
                  <c:v>-0.000341954315711312</c:v>
                </c:pt>
                <c:pt idx="55">
                  <c:v>-0.000222674560789789</c:v>
                </c:pt>
                <c:pt idx="56">
                  <c:v>-0.000130646579321817</c:v>
                </c:pt>
                <c:pt idx="57">
                  <c:v>-0.000131576950345658</c:v>
                </c:pt>
                <c:pt idx="58">
                  <c:v>7.24122724506365E-005</c:v>
                </c:pt>
                <c:pt idx="59">
                  <c:v>-6.43568905581701E-005</c:v>
                </c:pt>
                <c:pt idx="60">
                  <c:v>-0.000105248505757275</c:v>
                </c:pt>
                <c:pt idx="61">
                  <c:v>-0.000240662459983133</c:v>
                </c:pt>
                <c:pt idx="62">
                  <c:v>-0.000609105026384018</c:v>
                </c:pt>
                <c:pt idx="63">
                  <c:v>-0.000699083089550816</c:v>
                </c:pt>
                <c:pt idx="64">
                  <c:v>-0.00117431507385272</c:v>
                </c:pt>
                <c:pt idx="65">
                  <c:v>-0.000994433642576363</c:v>
                </c:pt>
                <c:pt idx="66">
                  <c:v>-0.00102217111577089</c:v>
                </c:pt>
                <c:pt idx="67">
                  <c:v>-0.00108124130328554</c:v>
                </c:pt>
                <c:pt idx="68">
                  <c:v>-0.00088370713355175</c:v>
                </c:pt>
                <c:pt idx="69">
                  <c:v>-0.000518036627947608</c:v>
                </c:pt>
                <c:pt idx="70">
                  <c:v>-0.000164696983000216</c:v>
                </c:pt>
                <c:pt idx="71">
                  <c:v>0.000149047316954555</c:v>
                </c:pt>
                <c:pt idx="72">
                  <c:v>0.000715014580943118</c:v>
                </c:pt>
                <c:pt idx="73">
                  <c:v>0.001452932697178</c:v>
                </c:pt>
                <c:pt idx="74">
                  <c:v>0.00206915541146572</c:v>
                </c:pt>
                <c:pt idx="75">
                  <c:v>0.00258111035197863</c:v>
                </c:pt>
                <c:pt idx="76">
                  <c:v>0.00382006174170085</c:v>
                </c:pt>
                <c:pt idx="77">
                  <c:v>0.00295730788348295</c:v>
                </c:pt>
                <c:pt idx="78">
                  <c:v>0.00191715029085495</c:v>
                </c:pt>
                <c:pt idx="79">
                  <c:v>0.000739267918750537</c:v>
                </c:pt>
                <c:pt idx="80">
                  <c:v>-4.53461487293187E-005</c:v>
                </c:pt>
                <c:pt idx="81">
                  <c:v>-0.000155313951698801</c:v>
                </c:pt>
                <c:pt idx="82">
                  <c:v>-0.000217844580195264</c:v>
                </c:pt>
                <c:pt idx="83">
                  <c:v>-0.000255921862866946</c:v>
                </c:pt>
                <c:pt idx="84">
                  <c:v>-0.000190015143445661</c:v>
                </c:pt>
                <c:pt idx="85">
                  <c:v>-0.000160181093000738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051013TSR475XD1uwNoGrid!$C$1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ffffffff"/>
              </a:solidFill>
            </c:spPr>
          </c:marker>
          <c:xVal>
            <c:numRef>
              <c:f>051013TSR475XD1uwNoGrid!$A$6:$A$37</c:f>
              <c:numCache>
                <c:formatCode>General</c:formatCode>
                <c:ptCount val="32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-50</c:v>
                </c:pt>
                <c:pt idx="16">
                  <c:v>-100</c:v>
                </c:pt>
                <c:pt idx="17">
                  <c:v>-150</c:v>
                </c:pt>
                <c:pt idx="18">
                  <c:v>-200</c:v>
                </c:pt>
                <c:pt idx="19">
                  <c:v>-250</c:v>
                </c:pt>
                <c:pt idx="20">
                  <c:v>-300</c:v>
                </c:pt>
                <c:pt idx="21">
                  <c:v>-350</c:v>
                </c:pt>
                <c:pt idx="22">
                  <c:v>-400</c:v>
                </c:pt>
                <c:pt idx="23">
                  <c:v>-450</c:v>
                </c:pt>
                <c:pt idx="24">
                  <c:v>-500</c:v>
                </c:pt>
                <c:pt idx="25">
                  <c:v>-550</c:v>
                </c:pt>
                <c:pt idx="26">
                  <c:v>-600</c:v>
                </c:pt>
                <c:pt idx="27">
                  <c:v>-650</c:v>
                </c:pt>
                <c:pt idx="28">
                  <c:v>-700</c:v>
                </c:pt>
                <c:pt idx="29">
                  <c:v>-750</c:v>
                </c:pt>
                <c:pt idx="30">
                  <c:v>-800</c:v>
                </c:pt>
                <c:pt idx="31">
                  <c:v>-850</c:v>
                </c:pt>
              </c:numCache>
            </c:numRef>
          </c:xVal>
          <c:yVal>
            <c:numRef>
              <c:f>051013TSR475XD1uwNoGrid!$P$6:$P$37</c:f>
              <c:numCache>
                <c:formatCode>General</c:formatCode>
                <c:ptCount val="32"/>
                <c:pt idx="0">
                  <c:v>-3.693E-007</c:v>
                </c:pt>
                <c:pt idx="1">
                  <c:v>6.717E-006</c:v>
                </c:pt>
                <c:pt idx="2">
                  <c:v>6.641E-007</c:v>
                </c:pt>
                <c:pt idx="3">
                  <c:v>4.255E-007</c:v>
                </c:pt>
                <c:pt idx="4">
                  <c:v>-0.0003038</c:v>
                </c:pt>
                <c:pt idx="5">
                  <c:v>-0.000461</c:v>
                </c:pt>
                <c:pt idx="6">
                  <c:v>-0.0004205</c:v>
                </c:pt>
                <c:pt idx="7">
                  <c:v>1.357E-005</c:v>
                </c:pt>
                <c:pt idx="8">
                  <c:v>-4.763E-006</c:v>
                </c:pt>
                <c:pt idx="9">
                  <c:v>-0.0006738</c:v>
                </c:pt>
                <c:pt idx="10">
                  <c:v>-0.003687</c:v>
                </c:pt>
                <c:pt idx="11">
                  <c:v>-0.00339</c:v>
                </c:pt>
                <c:pt idx="12">
                  <c:v>1.785E-005</c:v>
                </c:pt>
                <c:pt idx="13">
                  <c:v>7.185E-005</c:v>
                </c:pt>
                <c:pt idx="14">
                  <c:v>0.0004808</c:v>
                </c:pt>
                <c:pt idx="15">
                  <c:v>-8.697E-005</c:v>
                </c:pt>
                <c:pt idx="16">
                  <c:v>-0.0005864</c:v>
                </c:pt>
                <c:pt idx="17">
                  <c:v>-0.0004627</c:v>
                </c:pt>
                <c:pt idx="18">
                  <c:v>-0.0003522</c:v>
                </c:pt>
                <c:pt idx="19">
                  <c:v>-0.0001227</c:v>
                </c:pt>
                <c:pt idx="20">
                  <c:v>-5.834E-005</c:v>
                </c:pt>
                <c:pt idx="21">
                  <c:v>-4.503E-005</c:v>
                </c:pt>
                <c:pt idx="22">
                  <c:v>0.0006884</c:v>
                </c:pt>
                <c:pt idx="23">
                  <c:v>0.003863</c:v>
                </c:pt>
                <c:pt idx="24">
                  <c:v>0.001863</c:v>
                </c:pt>
                <c:pt idx="25">
                  <c:v>0.0001311</c:v>
                </c:pt>
                <c:pt idx="26">
                  <c:v>2.291E-005</c:v>
                </c:pt>
                <c:pt idx="27">
                  <c:v>-0.0001189</c:v>
                </c:pt>
                <c:pt idx="28">
                  <c:v>-0.0003022</c:v>
                </c:pt>
                <c:pt idx="29">
                  <c:v>-0.0005037</c:v>
                </c:pt>
                <c:pt idx="30">
                  <c:v>-0.0001193</c:v>
                </c:pt>
                <c:pt idx="31">
                  <c:v>0.0004619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'tsr475@1D'!$M$4:$M$89</c:f>
              <c:numCache>
                <c:formatCode>General</c:formatCode>
                <c:ptCount val="86"/>
                <c:pt idx="0">
                  <c:v>0.000333666400153742</c:v>
                </c:pt>
                <c:pt idx="1">
                  <c:v>0.000401489099790428</c:v>
                </c:pt>
                <c:pt idx="2">
                  <c:v>0.00027518133854972</c:v>
                </c:pt>
                <c:pt idx="3">
                  <c:v>-0.000120877921265673</c:v>
                </c:pt>
                <c:pt idx="4">
                  <c:v>-0.000162279324690743</c:v>
                </c:pt>
                <c:pt idx="5">
                  <c:v>-0.000252265936173794</c:v>
                </c:pt>
                <c:pt idx="6">
                  <c:v>-0.00193100852120142</c:v>
                </c:pt>
                <c:pt idx="7">
                  <c:v>-0.00301262801871401</c:v>
                </c:pt>
                <c:pt idx="8">
                  <c:v>-0.00171196013072711</c:v>
                </c:pt>
                <c:pt idx="9">
                  <c:v>-0.000279830437764175</c:v>
                </c:pt>
                <c:pt idx="10">
                  <c:v>-6.46351354333572E-005</c:v>
                </c:pt>
                <c:pt idx="11">
                  <c:v>2.94572141819343E-005</c:v>
                </c:pt>
                <c:pt idx="12">
                  <c:v>-3.93571527770857E-005</c:v>
                </c:pt>
                <c:pt idx="13">
                  <c:v>-0.000120898815188708</c:v>
                </c:pt>
                <c:pt idx="14">
                  <c:v>-0.000250423801023269</c:v>
                </c:pt>
                <c:pt idx="15">
                  <c:v>-0.000524506809921591</c:v>
                </c:pt>
                <c:pt idx="16">
                  <c:v>-0.00158978651129663</c:v>
                </c:pt>
                <c:pt idx="17">
                  <c:v>-0.00301944538587012</c:v>
                </c:pt>
                <c:pt idx="18">
                  <c:v>-0.00430494443200981</c:v>
                </c:pt>
                <c:pt idx="19">
                  <c:v>-0.00176086368172074</c:v>
                </c:pt>
                <c:pt idx="20">
                  <c:v>-0.000400655169651719</c:v>
                </c:pt>
                <c:pt idx="21">
                  <c:v>-0.000129548120430144</c:v>
                </c:pt>
                <c:pt idx="22">
                  <c:v>-7.70299604961742E-005</c:v>
                </c:pt>
                <c:pt idx="23">
                  <c:v>-5.82541099420578E-005</c:v>
                </c:pt>
                <c:pt idx="24">
                  <c:v>-5.15718410120767E-005</c:v>
                </c:pt>
                <c:pt idx="25">
                  <c:v>-4.85745632713582E-005</c:v>
                </c:pt>
                <c:pt idx="26">
                  <c:v>-4.38055278013574E-005</c:v>
                </c:pt>
                <c:pt idx="27">
                  <c:v>-4.16114064536535E-005</c:v>
                </c:pt>
                <c:pt idx="28">
                  <c:v>-4.20297927905986E-005</c:v>
                </c:pt>
                <c:pt idx="29">
                  <c:v>-4.51787827964692E-005</c:v>
                </c:pt>
                <c:pt idx="30">
                  <c:v>-5.40642587534456E-005</c:v>
                </c:pt>
                <c:pt idx="31">
                  <c:v>-5.22847329651421E-005</c:v>
                </c:pt>
                <c:pt idx="32">
                  <c:v>-5.30146988540127E-005</c:v>
                </c:pt>
                <c:pt idx="33">
                  <c:v>-5.69988043430861E-005</c:v>
                </c:pt>
                <c:pt idx="34">
                  <c:v>-8.88506759362928E-005</c:v>
                </c:pt>
                <c:pt idx="35">
                  <c:v>-9.52240936731999E-005</c:v>
                </c:pt>
                <c:pt idx="36">
                  <c:v>0.000292103415055425</c:v>
                </c:pt>
                <c:pt idx="37">
                  <c:v>0.000161803068632539</c:v>
                </c:pt>
                <c:pt idx="38">
                  <c:v>-5.98780292228922E-005</c:v>
                </c:pt>
                <c:pt idx="39">
                  <c:v>-0.000200641507994806</c:v>
                </c:pt>
                <c:pt idx="40">
                  <c:v>-0.000254661761591731</c:v>
                </c:pt>
                <c:pt idx="41">
                  <c:v>-0.000269262822358519</c:v>
                </c:pt>
                <c:pt idx="42">
                  <c:v>-0.000260438910612035</c:v>
                </c:pt>
                <c:pt idx="43">
                  <c:v>-0.000150112729589746</c:v>
                </c:pt>
                <c:pt idx="44">
                  <c:v>-0.000146364819240977</c:v>
                </c:pt>
                <c:pt idx="45">
                  <c:v>-3.25262082702233E-006</c:v>
                </c:pt>
                <c:pt idx="46">
                  <c:v>0.00015308225613349</c:v>
                </c:pt>
                <c:pt idx="47">
                  <c:v>0.000379025387683755</c:v>
                </c:pt>
                <c:pt idx="48">
                  <c:v>0.000817196850373949</c:v>
                </c:pt>
                <c:pt idx="49">
                  <c:v>0.00190429551679614</c:v>
                </c:pt>
                <c:pt idx="50">
                  <c:v>0.00337408208844831</c:v>
                </c:pt>
                <c:pt idx="51">
                  <c:v>0.00405254238594175</c:v>
                </c:pt>
                <c:pt idx="52">
                  <c:v>0.0036324596818421</c:v>
                </c:pt>
                <c:pt idx="53">
                  <c:v>0.00249146657251005</c:v>
                </c:pt>
                <c:pt idx="54">
                  <c:v>0.00126933495213712</c:v>
                </c:pt>
                <c:pt idx="55">
                  <c:v>0.000295874430686431</c:v>
                </c:pt>
                <c:pt idx="56">
                  <c:v>-0.000181880551921759</c:v>
                </c:pt>
                <c:pt idx="57">
                  <c:v>-0.000269865590633027</c:v>
                </c:pt>
                <c:pt idx="58">
                  <c:v>-1.37663061936256E-005</c:v>
                </c:pt>
                <c:pt idx="59">
                  <c:v>4.35133629427628E-005</c:v>
                </c:pt>
                <c:pt idx="60">
                  <c:v>3.39242488884356E-005</c:v>
                </c:pt>
                <c:pt idx="61">
                  <c:v>-2.7541678383881E-006</c:v>
                </c:pt>
                <c:pt idx="62">
                  <c:v>4.39239488593266E-005</c:v>
                </c:pt>
                <c:pt idx="63">
                  <c:v>-0.000279168958797697</c:v>
                </c:pt>
                <c:pt idx="64">
                  <c:v>-0.000494165792454374</c:v>
                </c:pt>
                <c:pt idx="65">
                  <c:v>-0.000695544891036255</c:v>
                </c:pt>
                <c:pt idx="66">
                  <c:v>-0.000779195388960639</c:v>
                </c:pt>
                <c:pt idx="67">
                  <c:v>-0.000873639962083333</c:v>
                </c:pt>
                <c:pt idx="68">
                  <c:v>-0.000568083282126097</c:v>
                </c:pt>
                <c:pt idx="69">
                  <c:v>-0.000392884525202635</c:v>
                </c:pt>
                <c:pt idx="70">
                  <c:v>-0.000173735661058292</c:v>
                </c:pt>
                <c:pt idx="71">
                  <c:v>0.000235759465990835</c:v>
                </c:pt>
                <c:pt idx="72">
                  <c:v>0.000862810366221099</c:v>
                </c:pt>
                <c:pt idx="73">
                  <c:v>0.00121106259118852</c:v>
                </c:pt>
                <c:pt idx="74">
                  <c:v>0.00221718379258177</c:v>
                </c:pt>
                <c:pt idx="75">
                  <c:v>0.00285313589466981</c:v>
                </c:pt>
                <c:pt idx="76">
                  <c:v>0.00425881588963757</c:v>
                </c:pt>
                <c:pt idx="77">
                  <c:v>0.0041806127503836</c:v>
                </c:pt>
                <c:pt idx="78">
                  <c:v>0.00275784677427013</c:v>
                </c:pt>
                <c:pt idx="79">
                  <c:v>0.00110311697538142</c:v>
                </c:pt>
                <c:pt idx="80">
                  <c:v>0.000105861646822523</c:v>
                </c:pt>
                <c:pt idx="81">
                  <c:v>-0.000172362569487611</c:v>
                </c:pt>
                <c:pt idx="82">
                  <c:v>-0.000252995347288481</c:v>
                </c:pt>
                <c:pt idx="83">
                  <c:v>-0.00028344538915355</c:v>
                </c:pt>
                <c:pt idx="84">
                  <c:v>-0.000234843431643096</c:v>
                </c:pt>
                <c:pt idx="85">
                  <c:v>-0.000174993034284274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'tsr8@1D'!$A$5:$A$87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'tsr8@1D'!$K$5:$K$87</c:f>
              <c:numCache>
                <c:formatCode>General</c:formatCode>
                <c:ptCount val="83"/>
                <c:pt idx="0">
                  <c:v>-0.00249646463048142</c:v>
                </c:pt>
                <c:pt idx="1">
                  <c:v>-0.00368931631118917</c:v>
                </c:pt>
                <c:pt idx="2">
                  <c:v>-0.00352721167597027</c:v>
                </c:pt>
                <c:pt idx="3">
                  <c:v>-0.00194646812509709</c:v>
                </c:pt>
                <c:pt idx="4">
                  <c:v>5.65778196268091E-005</c:v>
                </c:pt>
                <c:pt idx="5">
                  <c:v>0.000857644328910192</c:v>
                </c:pt>
                <c:pt idx="6">
                  <c:v>0.000690126399002657</c:v>
                </c:pt>
                <c:pt idx="7">
                  <c:v>0.000500947841185672</c:v>
                </c:pt>
                <c:pt idx="8">
                  <c:v>0.000137182324792975</c:v>
                </c:pt>
                <c:pt idx="9">
                  <c:v>1.16800373018451E-006</c:v>
                </c:pt>
                <c:pt idx="10">
                  <c:v>-6.07193989992097E-005</c:v>
                </c:pt>
                <c:pt idx="11">
                  <c:v>-0.000167813792003399</c:v>
                </c:pt>
                <c:pt idx="12">
                  <c:v>-0.000379231959607071</c:v>
                </c:pt>
                <c:pt idx="13">
                  <c:v>-0.000724908951964368</c:v>
                </c:pt>
                <c:pt idx="14">
                  <c:v>-0.00143186662356955</c:v>
                </c:pt>
                <c:pt idx="15">
                  <c:v>-0.00421139983617468</c:v>
                </c:pt>
                <c:pt idx="16">
                  <c:v>-0.00914935705129722</c:v>
                </c:pt>
                <c:pt idx="17">
                  <c:v>-0.0112708521090558</c:v>
                </c:pt>
                <c:pt idx="18">
                  <c:v>-0.0101306993985789</c:v>
                </c:pt>
                <c:pt idx="19">
                  <c:v>-0.00974218323629914</c:v>
                </c:pt>
                <c:pt idx="20">
                  <c:v>-0.00661430629747593</c:v>
                </c:pt>
                <c:pt idx="21">
                  <c:v>-0.00201080065910983</c:v>
                </c:pt>
                <c:pt idx="22">
                  <c:v>-0.00418538274837864</c:v>
                </c:pt>
                <c:pt idx="23">
                  <c:v>-0.00196188454458565</c:v>
                </c:pt>
                <c:pt idx="24">
                  <c:v>-0.000134603577236686</c:v>
                </c:pt>
                <c:pt idx="25">
                  <c:v>-8.47036646194813E-005</c:v>
                </c:pt>
                <c:pt idx="26">
                  <c:v>-6.5262990129842E-005</c:v>
                </c:pt>
                <c:pt idx="27">
                  <c:v>-5.23040258828907E-005</c:v>
                </c:pt>
                <c:pt idx="28">
                  <c:v>-5.25771918830308E-005</c:v>
                </c:pt>
                <c:pt idx="29">
                  <c:v>-5.78629909189148E-005</c:v>
                </c:pt>
                <c:pt idx="30">
                  <c:v>-7.43815671919863E-005</c:v>
                </c:pt>
                <c:pt idx="31">
                  <c:v>-8.07632057059935E-005</c:v>
                </c:pt>
                <c:pt idx="32">
                  <c:v>-7.93692061858524E-005</c:v>
                </c:pt>
                <c:pt idx="33">
                  <c:v>-8.73913682430147E-005</c:v>
                </c:pt>
                <c:pt idx="34">
                  <c:v>-0.000127012381087444</c:v>
                </c:pt>
                <c:pt idx="35">
                  <c:v>-0.000125282530202949</c:v>
                </c:pt>
                <c:pt idx="36">
                  <c:v>-0.00243500215034763</c:v>
                </c:pt>
                <c:pt idx="37">
                  <c:v>-0.000937149009747978</c:v>
                </c:pt>
                <c:pt idx="38">
                  <c:v>0.0002506846249027</c:v>
                </c:pt>
                <c:pt idx="39">
                  <c:v>0.00102082361341009</c:v>
                </c:pt>
                <c:pt idx="40">
                  <c:v>0.00104621730313076</c:v>
                </c:pt>
                <c:pt idx="41">
                  <c:v>0.000500539904941141</c:v>
                </c:pt>
                <c:pt idx="42">
                  <c:v>-0.00172079445532013</c:v>
                </c:pt>
                <c:pt idx="43">
                  <c:v>-0.00276739304633378</c:v>
                </c:pt>
                <c:pt idx="44">
                  <c:v>-0.00183809854624638</c:v>
                </c:pt>
                <c:pt idx="45">
                  <c:v>0.00108382434956891</c:v>
                </c:pt>
                <c:pt idx="46">
                  <c:v>0.00236833941683452</c:v>
                </c:pt>
                <c:pt idx="47">
                  <c:v>0.00320364279506048</c:v>
                </c:pt>
                <c:pt idx="48">
                  <c:v>0.00411706480576237</c:v>
                </c:pt>
                <c:pt idx="49">
                  <c:v>0.00528299155484851</c:v>
                </c:pt>
                <c:pt idx="50">
                  <c:v>0.00627665254249475</c:v>
                </c:pt>
                <c:pt idx="51">
                  <c:v>0.00713125125101468</c:v>
                </c:pt>
                <c:pt idx="52">
                  <c:v>0.00818213237229513</c:v>
                </c:pt>
                <c:pt idx="53">
                  <c:v>0.00838281508999084</c:v>
                </c:pt>
                <c:pt idx="54">
                  <c:v>0.00804925743749246</c:v>
                </c:pt>
                <c:pt idx="55">
                  <c:v>0.00717296063374555</c:v>
                </c:pt>
                <c:pt idx="56">
                  <c:v>0.00611808060681203</c:v>
                </c:pt>
                <c:pt idx="57">
                  <c:v>0.00457750237416132</c:v>
                </c:pt>
                <c:pt idx="58">
                  <c:v>0.00319163814535948</c:v>
                </c:pt>
                <c:pt idx="59">
                  <c:v>0.00197696151342716</c:v>
                </c:pt>
                <c:pt idx="60">
                  <c:v>0.000849813936891424</c:v>
                </c:pt>
                <c:pt idx="61">
                  <c:v>0.000142891516824187</c:v>
                </c:pt>
                <c:pt idx="62">
                  <c:v>0.000182795787820604</c:v>
                </c:pt>
                <c:pt idx="63">
                  <c:v>-3.72865830806642E-005</c:v>
                </c:pt>
                <c:pt idx="64">
                  <c:v>-3.41101845407711E-006</c:v>
                </c:pt>
                <c:pt idx="65">
                  <c:v>-4.41532646547767E-005</c:v>
                </c:pt>
                <c:pt idx="66">
                  <c:v>-0.000146656991579583</c:v>
                </c:pt>
                <c:pt idx="67">
                  <c:v>-0.00052749624177255</c:v>
                </c:pt>
                <c:pt idx="68">
                  <c:v>-0.000604095267925714</c:v>
                </c:pt>
                <c:pt idx="69">
                  <c:v>-0.000707465849454517</c:v>
                </c:pt>
                <c:pt idx="70">
                  <c:v>-0.000472662200299102</c:v>
                </c:pt>
                <c:pt idx="71">
                  <c:v>-0.000215689337145795</c:v>
                </c:pt>
                <c:pt idx="72">
                  <c:v>0.000195020975103657</c:v>
                </c:pt>
                <c:pt idx="73">
                  <c:v>0.000530441869657825</c:v>
                </c:pt>
                <c:pt idx="74">
                  <c:v>0.00100295249565234</c:v>
                </c:pt>
                <c:pt idx="75">
                  <c:v>0.00172534024654696</c:v>
                </c:pt>
                <c:pt idx="76">
                  <c:v>0.00357052250818712</c:v>
                </c:pt>
                <c:pt idx="77">
                  <c:v>0.00437868470289518</c:v>
                </c:pt>
                <c:pt idx="78">
                  <c:v>0.00363775069468744</c:v>
                </c:pt>
                <c:pt idx="79">
                  <c:v>0.00149009588471308</c:v>
                </c:pt>
                <c:pt idx="80">
                  <c:v>0.000287516328408088</c:v>
                </c:pt>
                <c:pt idx="81">
                  <c:v>-0.000186278572956341</c:v>
                </c:pt>
                <c:pt idx="82">
                  <c:v>-0.000308361673937009</c:v>
                </c:pt>
              </c:numCache>
            </c:numRef>
          </c:yVal>
          <c:smooth val="0"/>
        </c:ser>
        <c:axId val="50420282"/>
        <c:axId val="49269286"/>
      </c:scatterChart>
      <c:valAx>
        <c:axId val="50420282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269286"/>
        <c:crosses val="autoZero"/>
        <c:majorUnit val="500"/>
        <c:minorUnit val="100"/>
      </c:valAx>
      <c:valAx>
        <c:axId val="492692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&lt;uv&gt;/Uhub2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42028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'tsr350@1D'!$W$4:$W$89</c:f>
              <c:numCache>
                <c:formatCode>General</c:formatCode>
                <c:ptCount val="86"/>
                <c:pt idx="0">
                  <c:v>8.15095711275358</c:v>
                </c:pt>
                <c:pt idx="1">
                  <c:v>8.092982088643</c:v>
                </c:pt>
                <c:pt idx="2">
                  <c:v>8.21749643438821</c:v>
                </c:pt>
                <c:pt idx="3">
                  <c:v>8.24874824817109</c:v>
                </c:pt>
                <c:pt idx="4">
                  <c:v>8.70620743959652</c:v>
                </c:pt>
                <c:pt idx="5">
                  <c:v>9.90992834490304</c:v>
                </c:pt>
                <c:pt idx="6">
                  <c:v>13.3408377940858</c:v>
                </c:pt>
                <c:pt idx="7">
                  <c:v>16.2496861805813</c:v>
                </c:pt>
                <c:pt idx="8">
                  <c:v>14.2144686941381</c:v>
                </c:pt>
                <c:pt idx="9">
                  <c:v>10.4887141561036</c:v>
                </c:pt>
                <c:pt idx="10">
                  <c:v>8.77668337172983</c:v>
                </c:pt>
                <c:pt idx="11">
                  <c:v>7.14536087245824</c:v>
                </c:pt>
                <c:pt idx="12">
                  <c:v>6.23378669345798</c:v>
                </c:pt>
                <c:pt idx="13">
                  <c:v>5.91475874562386</c:v>
                </c:pt>
                <c:pt idx="14">
                  <c:v>5.94569239345372</c:v>
                </c:pt>
                <c:pt idx="15">
                  <c:v>6.71951104205421</c:v>
                </c:pt>
                <c:pt idx="16">
                  <c:v>8.15930792611515</c:v>
                </c:pt>
                <c:pt idx="17">
                  <c:v>7.12995012096192</c:v>
                </c:pt>
                <c:pt idx="18">
                  <c:v>5.1786446201591</c:v>
                </c:pt>
                <c:pt idx="19">
                  <c:v>4.20360684692699</c:v>
                </c:pt>
                <c:pt idx="20">
                  <c:v>2.98879540293531</c:v>
                </c:pt>
                <c:pt idx="21">
                  <c:v>1.97684441609255</c:v>
                </c:pt>
                <c:pt idx="22">
                  <c:v>1.32870302779306</c:v>
                </c:pt>
                <c:pt idx="23">
                  <c:v>1.01822913396328</c:v>
                </c:pt>
                <c:pt idx="24">
                  <c:v>0.926342544276954</c:v>
                </c:pt>
                <c:pt idx="25">
                  <c:v>0.887941482806131</c:v>
                </c:pt>
                <c:pt idx="26">
                  <c:v>0.888787924377288</c:v>
                </c:pt>
                <c:pt idx="27">
                  <c:v>0.906240243120219</c:v>
                </c:pt>
                <c:pt idx="28">
                  <c:v>0.917539581673835</c:v>
                </c:pt>
                <c:pt idx="29">
                  <c:v>0.935079232673116</c:v>
                </c:pt>
                <c:pt idx="30">
                  <c:v>0.952042975736317</c:v>
                </c:pt>
                <c:pt idx="31">
                  <c:v>0.929336755129743</c:v>
                </c:pt>
                <c:pt idx="32">
                  <c:v>0.90321011853763</c:v>
                </c:pt>
                <c:pt idx="33">
                  <c:v>0.917333022933119</c:v>
                </c:pt>
                <c:pt idx="34">
                  <c:v>1.04245505858506</c:v>
                </c:pt>
                <c:pt idx="35">
                  <c:v>1.13924708389452</c:v>
                </c:pt>
                <c:pt idx="36">
                  <c:v>7.97634302567831</c:v>
                </c:pt>
                <c:pt idx="37">
                  <c:v>8.10592091019925</c:v>
                </c:pt>
                <c:pt idx="38">
                  <c:v>8.29833380184792</c:v>
                </c:pt>
                <c:pt idx="39">
                  <c:v>8.70976516217359</c:v>
                </c:pt>
                <c:pt idx="40">
                  <c:v>8.7663887018894</c:v>
                </c:pt>
                <c:pt idx="41">
                  <c:v>8.70352343445608</c:v>
                </c:pt>
                <c:pt idx="42">
                  <c:v>8.51072324734694</c:v>
                </c:pt>
                <c:pt idx="43">
                  <c:v>7.79687454810239</c:v>
                </c:pt>
                <c:pt idx="44">
                  <c:v>6.65322795057449</c:v>
                </c:pt>
                <c:pt idx="45">
                  <c:v>7.30140498532193</c:v>
                </c:pt>
                <c:pt idx="46">
                  <c:v>8.23836755453271</c:v>
                </c:pt>
                <c:pt idx="47">
                  <c:v>9.87094213224703</c:v>
                </c:pt>
                <c:pt idx="48">
                  <c:v>12.2418261672417</c:v>
                </c:pt>
                <c:pt idx="49">
                  <c:v>14.337561890597</c:v>
                </c:pt>
                <c:pt idx="50">
                  <c:v>13.9865221097645</c:v>
                </c:pt>
                <c:pt idx="51">
                  <c:v>11.461155638733</c:v>
                </c:pt>
                <c:pt idx="52">
                  <c:v>9.19578133836022</c:v>
                </c:pt>
                <c:pt idx="53">
                  <c:v>7.77288854050504</c:v>
                </c:pt>
                <c:pt idx="54">
                  <c:v>7.03800818984719</c:v>
                </c:pt>
                <c:pt idx="55">
                  <c:v>6.83899344591286</c:v>
                </c:pt>
                <c:pt idx="56">
                  <c:v>7.28501607868233</c:v>
                </c:pt>
                <c:pt idx="57">
                  <c:v>7.27256360057677</c:v>
                </c:pt>
                <c:pt idx="58">
                  <c:v>8.06368811852102</c:v>
                </c:pt>
                <c:pt idx="59">
                  <c:v>8.47610479531627</c:v>
                </c:pt>
                <c:pt idx="60">
                  <c:v>7.96988605817388</c:v>
                </c:pt>
                <c:pt idx="61">
                  <c:v>8.70991623351431</c:v>
                </c:pt>
                <c:pt idx="62">
                  <c:v>8.93151822986389</c:v>
                </c:pt>
                <c:pt idx="63">
                  <c:v>9.06874653825569</c:v>
                </c:pt>
                <c:pt idx="64">
                  <c:v>9.29312839771846</c:v>
                </c:pt>
                <c:pt idx="65">
                  <c:v>9.18659129126506</c:v>
                </c:pt>
                <c:pt idx="66">
                  <c:v>9.21772888154747</c:v>
                </c:pt>
                <c:pt idx="67">
                  <c:v>9.70711961889824</c:v>
                </c:pt>
                <c:pt idx="68">
                  <c:v>9.44855687401369</c:v>
                </c:pt>
                <c:pt idx="69">
                  <c:v>9.73295749355206</c:v>
                </c:pt>
                <c:pt idx="70">
                  <c:v>10.1403643671862</c:v>
                </c:pt>
                <c:pt idx="71">
                  <c:v>10.3879968061742</c:v>
                </c:pt>
                <c:pt idx="72">
                  <c:v>10.9330657737137</c:v>
                </c:pt>
                <c:pt idx="73">
                  <c:v>11.4050490625196</c:v>
                </c:pt>
                <c:pt idx="74">
                  <c:v>12.031123381241</c:v>
                </c:pt>
                <c:pt idx="75">
                  <c:v>12.5158817979644</c:v>
                </c:pt>
                <c:pt idx="76">
                  <c:v>13.0599728601587</c:v>
                </c:pt>
                <c:pt idx="77">
                  <c:v>10.3907323838622</c:v>
                </c:pt>
                <c:pt idx="78">
                  <c:v>7.04628803153832</c:v>
                </c:pt>
                <c:pt idx="79">
                  <c:v>4.6566508672597</c:v>
                </c:pt>
                <c:pt idx="80">
                  <c:v>3.75141568806532</c:v>
                </c:pt>
                <c:pt idx="81">
                  <c:v>2.19309895426832</c:v>
                </c:pt>
                <c:pt idx="82">
                  <c:v>1.9872590694166</c:v>
                </c:pt>
                <c:pt idx="83">
                  <c:v>1.85316468637717</c:v>
                </c:pt>
                <c:pt idx="84">
                  <c:v>1.86510846066979</c:v>
                </c:pt>
                <c:pt idx="85">
                  <c:v>2.15394145149402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051013TSR475XD1uwNoGrid!$C$1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ffffffff"/>
              </a:solidFill>
            </c:spPr>
          </c:marker>
          <c:xVal>
            <c:numRef>
              <c:f>051013TSR475XD1uwNoGrid!$A$6:$A$37</c:f>
              <c:numCache>
                <c:formatCode>General</c:formatCode>
                <c:ptCount val="32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-50</c:v>
                </c:pt>
                <c:pt idx="16">
                  <c:v>-100</c:v>
                </c:pt>
                <c:pt idx="17">
                  <c:v>-150</c:v>
                </c:pt>
                <c:pt idx="18">
                  <c:v>-200</c:v>
                </c:pt>
                <c:pt idx="19">
                  <c:v>-250</c:v>
                </c:pt>
                <c:pt idx="20">
                  <c:v>-300</c:v>
                </c:pt>
                <c:pt idx="21">
                  <c:v>-350</c:v>
                </c:pt>
                <c:pt idx="22">
                  <c:v>-400</c:v>
                </c:pt>
                <c:pt idx="23">
                  <c:v>-450</c:v>
                </c:pt>
                <c:pt idx="24">
                  <c:v>-500</c:v>
                </c:pt>
                <c:pt idx="25">
                  <c:v>-550</c:v>
                </c:pt>
                <c:pt idx="26">
                  <c:v>-600</c:v>
                </c:pt>
                <c:pt idx="27">
                  <c:v>-650</c:v>
                </c:pt>
                <c:pt idx="28">
                  <c:v>-700</c:v>
                </c:pt>
                <c:pt idx="29">
                  <c:v>-750</c:v>
                </c:pt>
                <c:pt idx="30">
                  <c:v>-800</c:v>
                </c:pt>
                <c:pt idx="31">
                  <c:v>-850</c:v>
                </c:pt>
              </c:numCache>
            </c:numRef>
          </c:xVal>
          <c:yVal>
            <c:numRef>
              <c:f>051013TSR475XD1uwNoGrid!$Q$6:$Q$37</c:f>
              <c:numCache>
                <c:formatCode>General</c:formatCode>
                <c:ptCount val="32"/>
                <c:pt idx="0">
                  <c:v>0.793725490196078</c:v>
                </c:pt>
                <c:pt idx="1">
                  <c:v>0.766379310344828</c:v>
                </c:pt>
                <c:pt idx="2">
                  <c:v>0.742286609240407</c:v>
                </c:pt>
                <c:pt idx="3">
                  <c:v>1.19655442443226</c:v>
                </c:pt>
                <c:pt idx="4">
                  <c:v>4.49486977111287</c:v>
                </c:pt>
                <c:pt idx="5">
                  <c:v>21.0668805775594</c:v>
                </c:pt>
                <c:pt idx="6">
                  <c:v>5.93589457225821</c:v>
                </c:pt>
                <c:pt idx="7">
                  <c:v>3.24788255223038</c:v>
                </c:pt>
                <c:pt idx="8">
                  <c:v>3.21315192743764</c:v>
                </c:pt>
                <c:pt idx="9">
                  <c:v>6.37144201364385</c:v>
                </c:pt>
                <c:pt idx="10">
                  <c:v>13.3726906514794</c:v>
                </c:pt>
                <c:pt idx="11">
                  <c:v>17.0599963748414</c:v>
                </c:pt>
                <c:pt idx="12">
                  <c:v>12.8500986193294</c:v>
                </c:pt>
                <c:pt idx="13">
                  <c:v>11.6090857033785</c:v>
                </c:pt>
                <c:pt idx="14">
                  <c:v>9.53321364452424</c:v>
                </c:pt>
                <c:pt idx="15">
                  <c:v>6.99517574086837</c:v>
                </c:pt>
                <c:pt idx="16">
                  <c:v>8.16384683882458</c:v>
                </c:pt>
                <c:pt idx="17">
                  <c:v>8.63316200266514</c:v>
                </c:pt>
                <c:pt idx="18">
                  <c:v>8.98404362754999</c:v>
                </c:pt>
                <c:pt idx="19">
                  <c:v>7.92028087567121</c:v>
                </c:pt>
                <c:pt idx="20">
                  <c:v>7.67211790833838</c:v>
                </c:pt>
                <c:pt idx="21">
                  <c:v>10.0299760191847</c:v>
                </c:pt>
                <c:pt idx="22">
                  <c:v>15.1388353258774</c:v>
                </c:pt>
                <c:pt idx="23">
                  <c:v>20.4019488428745</c:v>
                </c:pt>
                <c:pt idx="24">
                  <c:v>13.0584192439863</c:v>
                </c:pt>
                <c:pt idx="25">
                  <c:v>9.02334677912235</c:v>
                </c:pt>
                <c:pt idx="26">
                  <c:v>8.54549884273359</c:v>
                </c:pt>
                <c:pt idx="27">
                  <c:v>8.73434650455927</c:v>
                </c:pt>
                <c:pt idx="28">
                  <c:v>9.16756886803801</c:v>
                </c:pt>
                <c:pt idx="29">
                  <c:v>9.3380671560958</c:v>
                </c:pt>
                <c:pt idx="30">
                  <c:v>9.40260984077577</c:v>
                </c:pt>
                <c:pt idx="31">
                  <c:v>10.2553191489362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'tsr475@1D'!$Y$4:$Y$89</c:f>
              <c:numCache>
                <c:formatCode>General</c:formatCode>
                <c:ptCount val="86"/>
                <c:pt idx="0">
                  <c:v>8.00139158429562</c:v>
                </c:pt>
                <c:pt idx="1">
                  <c:v>9.58621519912965</c:v>
                </c:pt>
                <c:pt idx="2">
                  <c:v>11.0323482669726</c:v>
                </c:pt>
                <c:pt idx="3">
                  <c:v>11.2895123105555</c:v>
                </c:pt>
                <c:pt idx="4">
                  <c:v>11.6189925834211</c:v>
                </c:pt>
                <c:pt idx="5">
                  <c:v>11.7908208617487</c:v>
                </c:pt>
                <c:pt idx="6">
                  <c:v>14.0482557310157</c:v>
                </c:pt>
                <c:pt idx="7">
                  <c:v>14.6267664102845</c:v>
                </c:pt>
                <c:pt idx="8">
                  <c:v>9.49272592354537</c:v>
                </c:pt>
                <c:pt idx="9">
                  <c:v>4.92675057283009</c:v>
                </c:pt>
                <c:pt idx="10">
                  <c:v>3.99121858643264</c:v>
                </c:pt>
                <c:pt idx="11">
                  <c:v>3.62771385117376</c:v>
                </c:pt>
                <c:pt idx="12">
                  <c:v>3.54957934211574</c:v>
                </c:pt>
                <c:pt idx="13">
                  <c:v>3.68738556713394</c:v>
                </c:pt>
                <c:pt idx="14">
                  <c:v>4.2730230788223</c:v>
                </c:pt>
                <c:pt idx="15">
                  <c:v>5.60921925244597</c:v>
                </c:pt>
                <c:pt idx="16">
                  <c:v>10.4280231266566</c:v>
                </c:pt>
                <c:pt idx="17">
                  <c:v>16.959524838322</c:v>
                </c:pt>
                <c:pt idx="18">
                  <c:v>13.7811310983861</c:v>
                </c:pt>
                <c:pt idx="19">
                  <c:v>9.79125425770558</c:v>
                </c:pt>
                <c:pt idx="20">
                  <c:v>4.88204416543881</c:v>
                </c:pt>
                <c:pt idx="21">
                  <c:v>2.62955010358998</c:v>
                </c:pt>
                <c:pt idx="22">
                  <c:v>1.58929466853135</c:v>
                </c:pt>
                <c:pt idx="23">
                  <c:v>1.12674915880567</c:v>
                </c:pt>
                <c:pt idx="24">
                  <c:v>0.931782646985588</c:v>
                </c:pt>
                <c:pt idx="25">
                  <c:v>0.863578625498019</c:v>
                </c:pt>
                <c:pt idx="26">
                  <c:v>0.850788275702386</c:v>
                </c:pt>
                <c:pt idx="27">
                  <c:v>0.862038023310435</c:v>
                </c:pt>
                <c:pt idx="28">
                  <c:v>0.866783025653066</c:v>
                </c:pt>
                <c:pt idx="29">
                  <c:v>0.878444738083667</c:v>
                </c:pt>
                <c:pt idx="30">
                  <c:v>0.858762197007578</c:v>
                </c:pt>
                <c:pt idx="31">
                  <c:v>0.801414684678188</c:v>
                </c:pt>
                <c:pt idx="32">
                  <c:v>0.773283098367834</c:v>
                </c:pt>
                <c:pt idx="33">
                  <c:v>0.784169794877839</c:v>
                </c:pt>
                <c:pt idx="34">
                  <c:v>0.917313529181281</c:v>
                </c:pt>
                <c:pt idx="35">
                  <c:v>1.06856736639269</c:v>
                </c:pt>
                <c:pt idx="36">
                  <c:v>9.23848383812945</c:v>
                </c:pt>
                <c:pt idx="37">
                  <c:v>7.78106157661783</c:v>
                </c:pt>
                <c:pt idx="38">
                  <c:v>6.95033381361129</c:v>
                </c:pt>
                <c:pt idx="39">
                  <c:v>6.61321773265864</c:v>
                </c:pt>
                <c:pt idx="40">
                  <c:v>6.682414331931</c:v>
                </c:pt>
                <c:pt idx="41">
                  <c:v>6.80970985584317</c:v>
                </c:pt>
                <c:pt idx="42">
                  <c:v>7.74832238240339</c:v>
                </c:pt>
                <c:pt idx="43">
                  <c:v>7.2015395374365</c:v>
                </c:pt>
                <c:pt idx="44">
                  <c:v>7.54568533952783</c:v>
                </c:pt>
                <c:pt idx="45">
                  <c:v>8.47699789400751</c:v>
                </c:pt>
                <c:pt idx="46">
                  <c:v>9.5266388278965</c:v>
                </c:pt>
                <c:pt idx="47">
                  <c:v>10.9979498340879</c:v>
                </c:pt>
                <c:pt idx="48">
                  <c:v>13.5246553649472</c:v>
                </c:pt>
                <c:pt idx="49">
                  <c:v>16.7744489212343</c:v>
                </c:pt>
                <c:pt idx="50">
                  <c:v>20.1875577959166</c:v>
                </c:pt>
                <c:pt idx="51">
                  <c:v>20.1378871845642</c:v>
                </c:pt>
                <c:pt idx="52">
                  <c:v>17.7594495382617</c:v>
                </c:pt>
                <c:pt idx="53">
                  <c:v>14.1205038737193</c:v>
                </c:pt>
                <c:pt idx="54">
                  <c:v>11.2203052343831</c:v>
                </c:pt>
                <c:pt idx="55">
                  <c:v>9.09170440761876</c:v>
                </c:pt>
                <c:pt idx="56">
                  <c:v>8.08680815356733</c:v>
                </c:pt>
                <c:pt idx="57">
                  <c:v>7.36953230235642</c:v>
                </c:pt>
                <c:pt idx="58">
                  <c:v>7.54982010267608</c:v>
                </c:pt>
                <c:pt idx="59">
                  <c:v>7.45125358767738</c:v>
                </c:pt>
                <c:pt idx="60">
                  <c:v>8.02401405448721</c:v>
                </c:pt>
                <c:pt idx="61">
                  <c:v>8.39452733188577</c:v>
                </c:pt>
                <c:pt idx="62">
                  <c:v>8.41869214208992</c:v>
                </c:pt>
                <c:pt idx="63">
                  <c:v>8.73052560793616</c:v>
                </c:pt>
                <c:pt idx="64">
                  <c:v>9.00853600597575</c:v>
                </c:pt>
                <c:pt idx="65">
                  <c:v>9.04363414169019</c:v>
                </c:pt>
                <c:pt idx="66">
                  <c:v>9.01197522831882</c:v>
                </c:pt>
                <c:pt idx="67">
                  <c:v>9.26043561755156</c:v>
                </c:pt>
                <c:pt idx="68">
                  <c:v>9.39239349607911</c:v>
                </c:pt>
                <c:pt idx="69">
                  <c:v>9.44761497290278</c:v>
                </c:pt>
                <c:pt idx="70">
                  <c:v>9.61016606361032</c:v>
                </c:pt>
                <c:pt idx="71">
                  <c:v>9.96336938432511</c:v>
                </c:pt>
                <c:pt idx="72">
                  <c:v>10.7489774556908</c:v>
                </c:pt>
                <c:pt idx="73">
                  <c:v>11.0397484492093</c:v>
                </c:pt>
                <c:pt idx="74">
                  <c:v>11.7883751927787</c:v>
                </c:pt>
                <c:pt idx="75">
                  <c:v>12.4197980097649</c:v>
                </c:pt>
                <c:pt idx="76">
                  <c:v>12.9683008036051</c:v>
                </c:pt>
                <c:pt idx="77">
                  <c:v>10.9484860085219</c:v>
                </c:pt>
                <c:pt idx="78">
                  <c:v>7.71549238371662</c:v>
                </c:pt>
                <c:pt idx="79">
                  <c:v>5.37941087185451</c:v>
                </c:pt>
                <c:pt idx="80">
                  <c:v>3.73164772814297</c:v>
                </c:pt>
                <c:pt idx="81">
                  <c:v>2.92444065370216</c:v>
                </c:pt>
                <c:pt idx="82">
                  <c:v>2.62555483167529</c:v>
                </c:pt>
                <c:pt idx="83">
                  <c:v>2.46426389636431</c:v>
                </c:pt>
                <c:pt idx="84">
                  <c:v>2.47222788671004</c:v>
                </c:pt>
                <c:pt idx="85">
                  <c:v>2.7724116743837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'tsr8@1D'!$A$5:$A$87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'tsr8@1D'!$W$5:$W$87</c:f>
              <c:numCache>
                <c:formatCode>General</c:formatCode>
                <c:ptCount val="83"/>
                <c:pt idx="0">
                  <c:v>13.2544558198727</c:v>
                </c:pt>
                <c:pt idx="1">
                  <c:v>13.8285211810691</c:v>
                </c:pt>
                <c:pt idx="2">
                  <c:v>13.9639845356811</c:v>
                </c:pt>
                <c:pt idx="3">
                  <c:v>12.2016037631849</c:v>
                </c:pt>
                <c:pt idx="4">
                  <c:v>10.0545314643155</c:v>
                </c:pt>
                <c:pt idx="5">
                  <c:v>8.93213047059727</c:v>
                </c:pt>
                <c:pt idx="6">
                  <c:v>8.38605576756993</c:v>
                </c:pt>
                <c:pt idx="7">
                  <c:v>7.53266789837036</c:v>
                </c:pt>
                <c:pt idx="8">
                  <c:v>6.16007542609263</c:v>
                </c:pt>
                <c:pt idx="9">
                  <c:v>6.33892656403098</c:v>
                </c:pt>
                <c:pt idx="10">
                  <c:v>7.10611875994663</c:v>
                </c:pt>
                <c:pt idx="11">
                  <c:v>10.2924256467884</c:v>
                </c:pt>
                <c:pt idx="12">
                  <c:v>12.7684620762685</c:v>
                </c:pt>
                <c:pt idx="13">
                  <c:v>15.8829736009542</c:v>
                </c:pt>
                <c:pt idx="14">
                  <c:v>18.4789193066147</c:v>
                </c:pt>
                <c:pt idx="15">
                  <c:v>24.3202164495725</c:v>
                </c:pt>
                <c:pt idx="16">
                  <c:v>30.8746083377778</c:v>
                </c:pt>
                <c:pt idx="17">
                  <c:v>25.1738645244914</c:v>
                </c:pt>
                <c:pt idx="18">
                  <c:v>18.5920308965886</c:v>
                </c:pt>
                <c:pt idx="19">
                  <c:v>14.1481932090218</c:v>
                </c:pt>
                <c:pt idx="20">
                  <c:v>12.6482985603418</c:v>
                </c:pt>
                <c:pt idx="21">
                  <c:v>8.79911572706402</c:v>
                </c:pt>
                <c:pt idx="22">
                  <c:v>17.6747723345359</c:v>
                </c:pt>
                <c:pt idx="23">
                  <c:v>11.5034035095489</c:v>
                </c:pt>
                <c:pt idx="24">
                  <c:v>2.51702157394713</c:v>
                </c:pt>
                <c:pt idx="25">
                  <c:v>1.82010525897612</c:v>
                </c:pt>
                <c:pt idx="26">
                  <c:v>1.44793392244278</c:v>
                </c:pt>
                <c:pt idx="27">
                  <c:v>1.24607378318307</c:v>
                </c:pt>
                <c:pt idx="28">
                  <c:v>1.14889971353325</c:v>
                </c:pt>
                <c:pt idx="29">
                  <c:v>1.07502026051949</c:v>
                </c:pt>
                <c:pt idx="30">
                  <c:v>1.02986654764005</c:v>
                </c:pt>
                <c:pt idx="31">
                  <c:v>0.99813604434542</c:v>
                </c:pt>
                <c:pt idx="32">
                  <c:v>0.95416852416575</c:v>
                </c:pt>
                <c:pt idx="33">
                  <c:v>0.975586790731589</c:v>
                </c:pt>
                <c:pt idx="34">
                  <c:v>1.1033817324857</c:v>
                </c:pt>
                <c:pt idx="35">
                  <c:v>1.18357908941592</c:v>
                </c:pt>
                <c:pt idx="36">
                  <c:v>13.6959861981646</c:v>
                </c:pt>
                <c:pt idx="37">
                  <c:v>12.8858362311401</c:v>
                </c:pt>
                <c:pt idx="38">
                  <c:v>12.5036310513086</c:v>
                </c:pt>
                <c:pt idx="39">
                  <c:v>11.9427842419327</c:v>
                </c:pt>
                <c:pt idx="40">
                  <c:v>10.5958808841918</c:v>
                </c:pt>
                <c:pt idx="41">
                  <c:v>8.76638539987245</c:v>
                </c:pt>
                <c:pt idx="42">
                  <c:v>8.86364582199087</c:v>
                </c:pt>
                <c:pt idx="43">
                  <c:v>14.7635328776507</c:v>
                </c:pt>
                <c:pt idx="44">
                  <c:v>21.052117719326</c:v>
                </c:pt>
                <c:pt idx="45">
                  <c:v>29.4408748608036</c:v>
                </c:pt>
                <c:pt idx="46">
                  <c:v>32.5350278284494</c:v>
                </c:pt>
                <c:pt idx="47">
                  <c:v>34.0384863381913</c:v>
                </c:pt>
                <c:pt idx="48">
                  <c:v>34.6007245529191</c:v>
                </c:pt>
                <c:pt idx="49">
                  <c:v>33.8750099291495</c:v>
                </c:pt>
                <c:pt idx="50">
                  <c:v>32.2867267169895</c:v>
                </c:pt>
                <c:pt idx="51">
                  <c:v>30.2413144552004</c:v>
                </c:pt>
                <c:pt idx="52">
                  <c:v>27.1262290545363</c:v>
                </c:pt>
                <c:pt idx="53">
                  <c:v>25.1051768618479</c:v>
                </c:pt>
                <c:pt idx="54">
                  <c:v>22.4665892471079</c:v>
                </c:pt>
                <c:pt idx="55">
                  <c:v>19.4800509799978</c:v>
                </c:pt>
                <c:pt idx="56">
                  <c:v>17.5306277289307</c:v>
                </c:pt>
                <c:pt idx="57">
                  <c:v>14.529840621187</c:v>
                </c:pt>
                <c:pt idx="58">
                  <c:v>13.04750545948</c:v>
                </c:pt>
                <c:pt idx="59">
                  <c:v>11.7043567523407</c:v>
                </c:pt>
                <c:pt idx="60">
                  <c:v>10.2116022483931</c:v>
                </c:pt>
                <c:pt idx="61">
                  <c:v>9.40962064775161</c:v>
                </c:pt>
                <c:pt idx="62">
                  <c:v>9.01580090719984</c:v>
                </c:pt>
                <c:pt idx="63">
                  <c:v>8.60960738435973</c:v>
                </c:pt>
                <c:pt idx="64">
                  <c:v>8.68813266788932</c:v>
                </c:pt>
                <c:pt idx="65">
                  <c:v>8.77275108619691</c:v>
                </c:pt>
                <c:pt idx="66">
                  <c:v>8.6938419882476</c:v>
                </c:pt>
                <c:pt idx="67">
                  <c:v>8.99367052556274</c:v>
                </c:pt>
                <c:pt idx="68">
                  <c:v>8.94517414376419</c:v>
                </c:pt>
                <c:pt idx="69">
                  <c:v>8.96768874205216</c:v>
                </c:pt>
                <c:pt idx="70">
                  <c:v>9.23880247545647</c:v>
                </c:pt>
                <c:pt idx="71">
                  <c:v>9.38535468123785</c:v>
                </c:pt>
                <c:pt idx="72">
                  <c:v>9.63262049555392</c:v>
                </c:pt>
                <c:pt idx="73">
                  <c:v>10.0985320552335</c:v>
                </c:pt>
                <c:pt idx="74">
                  <c:v>10.4129333381084</c:v>
                </c:pt>
                <c:pt idx="75">
                  <c:v>11.0164897101037</c:v>
                </c:pt>
                <c:pt idx="76">
                  <c:v>12.2286176967586</c:v>
                </c:pt>
                <c:pt idx="77">
                  <c:v>11.3185848731531</c:v>
                </c:pt>
                <c:pt idx="78">
                  <c:v>8.6591902760827</c:v>
                </c:pt>
                <c:pt idx="79">
                  <c:v>5.65539982618832</c:v>
                </c:pt>
                <c:pt idx="80">
                  <c:v>4.20780278818704</c:v>
                </c:pt>
                <c:pt idx="81">
                  <c:v>3.16064774616765</c:v>
                </c:pt>
                <c:pt idx="82">
                  <c:v>2.8646403387807</c:v>
                </c:pt>
              </c:numCache>
            </c:numRef>
          </c:yVal>
          <c:smooth val="0"/>
        </c:ser>
        <c:axId val="31568370"/>
        <c:axId val="58812983"/>
      </c:scatterChart>
      <c:valAx>
        <c:axId val="31568370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812983"/>
        <c:crosses val="autoZero"/>
        <c:majorUnit val="500"/>
        <c:minorUnit val="100"/>
      </c:valAx>
      <c:valAx>
        <c:axId val="588129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Tu=100*u'/U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56837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'tsr350@1D'!$C$4:$C$89</c:f>
              <c:numCache>
                <c:formatCode>General</c:formatCode>
                <c:ptCount val="86"/>
                <c:pt idx="0">
                  <c:v>0.503325</c:v>
                </c:pt>
                <c:pt idx="1">
                  <c:v>0.501038</c:v>
                </c:pt>
                <c:pt idx="2">
                  <c:v>0.499922</c:v>
                </c:pt>
                <c:pt idx="3">
                  <c:v>0.502091</c:v>
                </c:pt>
                <c:pt idx="4">
                  <c:v>0.50663</c:v>
                </c:pt>
                <c:pt idx="5">
                  <c:v>0.509786</c:v>
                </c:pt>
                <c:pt idx="6">
                  <c:v>0.538199</c:v>
                </c:pt>
                <c:pt idx="7">
                  <c:v>0.630349</c:v>
                </c:pt>
                <c:pt idx="8">
                  <c:v>0.803532</c:v>
                </c:pt>
                <c:pt idx="9">
                  <c:v>0.947911</c:v>
                </c:pt>
                <c:pt idx="10">
                  <c:v>0.996811</c:v>
                </c:pt>
                <c:pt idx="11">
                  <c:v>1.030732</c:v>
                </c:pt>
                <c:pt idx="12">
                  <c:v>1.05452</c:v>
                </c:pt>
                <c:pt idx="13">
                  <c:v>1.061648</c:v>
                </c:pt>
                <c:pt idx="14">
                  <c:v>1.065624</c:v>
                </c:pt>
                <c:pt idx="15">
                  <c:v>1.069972</c:v>
                </c:pt>
                <c:pt idx="16">
                  <c:v>1.077916</c:v>
                </c:pt>
                <c:pt idx="17">
                  <c:v>1.121513</c:v>
                </c:pt>
                <c:pt idx="18">
                  <c:v>1.195286</c:v>
                </c:pt>
                <c:pt idx="19">
                  <c:v>1.217857</c:v>
                </c:pt>
                <c:pt idx="20">
                  <c:v>1.225081</c:v>
                </c:pt>
                <c:pt idx="21">
                  <c:v>1.228755</c:v>
                </c:pt>
                <c:pt idx="22">
                  <c:v>1.227648</c:v>
                </c:pt>
                <c:pt idx="23">
                  <c:v>1.226998</c:v>
                </c:pt>
                <c:pt idx="24">
                  <c:v>1.228791</c:v>
                </c:pt>
                <c:pt idx="25">
                  <c:v>1.228385</c:v>
                </c:pt>
                <c:pt idx="26">
                  <c:v>1.227918</c:v>
                </c:pt>
                <c:pt idx="27">
                  <c:v>1.227842</c:v>
                </c:pt>
                <c:pt idx="28">
                  <c:v>1.227027</c:v>
                </c:pt>
                <c:pt idx="29">
                  <c:v>1.226509</c:v>
                </c:pt>
                <c:pt idx="30">
                  <c:v>1.228986</c:v>
                </c:pt>
                <c:pt idx="31">
                  <c:v>1.23447</c:v>
                </c:pt>
                <c:pt idx="32">
                  <c:v>1.242111</c:v>
                </c:pt>
                <c:pt idx="33">
                  <c:v>1.24655</c:v>
                </c:pt>
                <c:pt idx="34">
                  <c:v>1.254709</c:v>
                </c:pt>
                <c:pt idx="35">
                  <c:v>1.266616</c:v>
                </c:pt>
                <c:pt idx="36">
                  <c:v>0.511572</c:v>
                </c:pt>
                <c:pt idx="37">
                  <c:v>0.511688</c:v>
                </c:pt>
                <c:pt idx="38">
                  <c:v>0.511294</c:v>
                </c:pt>
                <c:pt idx="39">
                  <c:v>0.509289</c:v>
                </c:pt>
                <c:pt idx="40">
                  <c:v>0.50566</c:v>
                </c:pt>
                <c:pt idx="41">
                  <c:v>0.50275</c:v>
                </c:pt>
                <c:pt idx="42">
                  <c:v>0.517283</c:v>
                </c:pt>
                <c:pt idx="43">
                  <c:v>0.55998</c:v>
                </c:pt>
                <c:pt idx="44">
                  <c:v>0.607363</c:v>
                </c:pt>
                <c:pt idx="45">
                  <c:v>0.623926</c:v>
                </c:pt>
                <c:pt idx="46">
                  <c:v>0.624296</c:v>
                </c:pt>
                <c:pt idx="47">
                  <c:v>0.629883</c:v>
                </c:pt>
                <c:pt idx="48">
                  <c:v>0.647844</c:v>
                </c:pt>
                <c:pt idx="49">
                  <c:v>0.699961</c:v>
                </c:pt>
                <c:pt idx="50">
                  <c:v>0.76339</c:v>
                </c:pt>
                <c:pt idx="51">
                  <c:v>0.804326</c:v>
                </c:pt>
                <c:pt idx="52">
                  <c:v>0.814489</c:v>
                </c:pt>
                <c:pt idx="53">
                  <c:v>0.81207</c:v>
                </c:pt>
                <c:pt idx="54">
                  <c:v>0.808622</c:v>
                </c:pt>
                <c:pt idx="55">
                  <c:v>0.803999</c:v>
                </c:pt>
                <c:pt idx="56">
                  <c:v>0.801835</c:v>
                </c:pt>
                <c:pt idx="57">
                  <c:v>0.800611</c:v>
                </c:pt>
                <c:pt idx="58">
                  <c:v>0.799536</c:v>
                </c:pt>
                <c:pt idx="59">
                  <c:v>0.802947</c:v>
                </c:pt>
                <c:pt idx="60">
                  <c:v>0.804266</c:v>
                </c:pt>
                <c:pt idx="61">
                  <c:v>0.805291</c:v>
                </c:pt>
                <c:pt idx="62">
                  <c:v>0.810297</c:v>
                </c:pt>
                <c:pt idx="63">
                  <c:v>0.804863</c:v>
                </c:pt>
                <c:pt idx="64">
                  <c:v>0.813789</c:v>
                </c:pt>
                <c:pt idx="65">
                  <c:v>0.81226</c:v>
                </c:pt>
                <c:pt idx="66">
                  <c:v>0.812183</c:v>
                </c:pt>
                <c:pt idx="67">
                  <c:v>0.814028</c:v>
                </c:pt>
                <c:pt idx="68">
                  <c:v>0.812217</c:v>
                </c:pt>
                <c:pt idx="69">
                  <c:v>0.811592</c:v>
                </c:pt>
                <c:pt idx="70">
                  <c:v>0.813234</c:v>
                </c:pt>
                <c:pt idx="71">
                  <c:v>0.822349</c:v>
                </c:pt>
                <c:pt idx="72">
                  <c:v>0.832809</c:v>
                </c:pt>
                <c:pt idx="73">
                  <c:v>0.84492</c:v>
                </c:pt>
                <c:pt idx="74">
                  <c:v>0.869801</c:v>
                </c:pt>
                <c:pt idx="75">
                  <c:v>0.897439</c:v>
                </c:pt>
                <c:pt idx="76">
                  <c:v>0.991263</c:v>
                </c:pt>
                <c:pt idx="77">
                  <c:v>1.113181</c:v>
                </c:pt>
                <c:pt idx="78">
                  <c:v>1.191114</c:v>
                </c:pt>
                <c:pt idx="79">
                  <c:v>1.224103</c:v>
                </c:pt>
                <c:pt idx="80">
                  <c:v>1.235631</c:v>
                </c:pt>
                <c:pt idx="81">
                  <c:v>1.242267</c:v>
                </c:pt>
                <c:pt idx="82">
                  <c:v>1.245138</c:v>
                </c:pt>
                <c:pt idx="83">
                  <c:v>1.241848</c:v>
                </c:pt>
                <c:pt idx="84">
                  <c:v>1.246497</c:v>
                </c:pt>
                <c:pt idx="85">
                  <c:v>1.267385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051013TSR475XD1uwNoGrid!$C$1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ffffffff"/>
              </a:solidFill>
            </c:spPr>
          </c:marker>
          <c:xVal>
            <c:numRef>
              <c:f>051013TSR475XD1uwNoGrid!$A$6:$A$37</c:f>
              <c:numCache>
                <c:formatCode>General</c:formatCode>
                <c:ptCount val="32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-50</c:v>
                </c:pt>
                <c:pt idx="16">
                  <c:v>-100</c:v>
                </c:pt>
                <c:pt idx="17">
                  <c:v>-150</c:v>
                </c:pt>
                <c:pt idx="18">
                  <c:v>-200</c:v>
                </c:pt>
                <c:pt idx="19">
                  <c:v>-250</c:v>
                </c:pt>
                <c:pt idx="20">
                  <c:v>-300</c:v>
                </c:pt>
                <c:pt idx="21">
                  <c:v>-350</c:v>
                </c:pt>
                <c:pt idx="22">
                  <c:v>-400</c:v>
                </c:pt>
                <c:pt idx="23">
                  <c:v>-450</c:v>
                </c:pt>
                <c:pt idx="24">
                  <c:v>-500</c:v>
                </c:pt>
                <c:pt idx="25">
                  <c:v>-550</c:v>
                </c:pt>
                <c:pt idx="26">
                  <c:v>-600</c:v>
                </c:pt>
                <c:pt idx="27">
                  <c:v>-650</c:v>
                </c:pt>
                <c:pt idx="28">
                  <c:v>-700</c:v>
                </c:pt>
                <c:pt idx="29">
                  <c:v>-750</c:v>
                </c:pt>
                <c:pt idx="30">
                  <c:v>-800</c:v>
                </c:pt>
                <c:pt idx="31">
                  <c:v>-850</c:v>
                </c:pt>
              </c:numCache>
            </c:numRef>
          </c:xVal>
          <c:yVal>
            <c:numRef>
              <c:f>051013TSR475XD1uwNoGrid!$L$6:$L$37</c:f>
              <c:numCache>
                <c:formatCode>General</c:formatCode>
                <c:ptCount val="32"/>
                <c:pt idx="0">
                  <c:v>1.275</c:v>
                </c:pt>
                <c:pt idx="1">
                  <c:v>1.276</c:v>
                </c:pt>
                <c:pt idx="2">
                  <c:v>1.277</c:v>
                </c:pt>
                <c:pt idx="3">
                  <c:v>1.277</c:v>
                </c:pt>
                <c:pt idx="4">
                  <c:v>1.267</c:v>
                </c:pt>
                <c:pt idx="5">
                  <c:v>0.9973</c:v>
                </c:pt>
                <c:pt idx="6">
                  <c:v>0.8954</c:v>
                </c:pt>
                <c:pt idx="7">
                  <c:v>0.8855</c:v>
                </c:pt>
                <c:pt idx="8">
                  <c:v>0.882</c:v>
                </c:pt>
                <c:pt idx="9">
                  <c:v>0.8502</c:v>
                </c:pt>
                <c:pt idx="10">
                  <c:v>0.7199</c:v>
                </c:pt>
                <c:pt idx="11">
                  <c:v>0.5517</c:v>
                </c:pt>
                <c:pt idx="12">
                  <c:v>0.507</c:v>
                </c:pt>
                <c:pt idx="13">
                  <c:v>0.5239</c:v>
                </c:pt>
                <c:pt idx="14">
                  <c:v>0.557</c:v>
                </c:pt>
                <c:pt idx="15">
                  <c:v>0.5804</c:v>
                </c:pt>
                <c:pt idx="16">
                  <c:v>0.5615</c:v>
                </c:pt>
                <c:pt idx="17">
                  <c:v>0.5253</c:v>
                </c:pt>
                <c:pt idx="18">
                  <c:v>0.4951</c:v>
                </c:pt>
                <c:pt idx="19">
                  <c:v>0.4842</c:v>
                </c:pt>
                <c:pt idx="20">
                  <c:v>0.4953</c:v>
                </c:pt>
                <c:pt idx="21">
                  <c:v>0.5004</c:v>
                </c:pt>
                <c:pt idx="22">
                  <c:v>0.5186</c:v>
                </c:pt>
                <c:pt idx="23">
                  <c:v>0.6568</c:v>
                </c:pt>
                <c:pt idx="24">
                  <c:v>0.7857</c:v>
                </c:pt>
                <c:pt idx="25">
                  <c:v>0.8181</c:v>
                </c:pt>
                <c:pt idx="26">
                  <c:v>0.8209</c:v>
                </c:pt>
                <c:pt idx="27">
                  <c:v>0.8225</c:v>
                </c:pt>
                <c:pt idx="28">
                  <c:v>0.8313</c:v>
                </c:pt>
                <c:pt idx="29">
                  <c:v>0.8309</c:v>
                </c:pt>
                <c:pt idx="30">
                  <c:v>0.8353</c:v>
                </c:pt>
                <c:pt idx="31">
                  <c:v>0.846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'tsr475@1D'!$E$4:$E$89</c:f>
              <c:numCache>
                <c:formatCode>General</c:formatCode>
                <c:ptCount val="86"/>
                <c:pt idx="0">
                  <c:v>0.57365</c:v>
                </c:pt>
                <c:pt idx="1">
                  <c:v>0.564694</c:v>
                </c:pt>
                <c:pt idx="2">
                  <c:v>0.557244</c:v>
                </c:pt>
                <c:pt idx="3">
                  <c:v>0.55909</c:v>
                </c:pt>
                <c:pt idx="4">
                  <c:v>0.564549</c:v>
                </c:pt>
                <c:pt idx="5">
                  <c:v>0.56711</c:v>
                </c:pt>
                <c:pt idx="6">
                  <c:v>0.577746</c:v>
                </c:pt>
                <c:pt idx="7">
                  <c:v>0.663358</c:v>
                </c:pt>
                <c:pt idx="8">
                  <c:v>0.792914</c:v>
                </c:pt>
                <c:pt idx="9">
                  <c:v>0.854313</c:v>
                </c:pt>
                <c:pt idx="10">
                  <c:v>0.861189</c:v>
                </c:pt>
                <c:pt idx="11">
                  <c:v>0.862395</c:v>
                </c:pt>
                <c:pt idx="12">
                  <c:v>0.858211</c:v>
                </c:pt>
                <c:pt idx="13">
                  <c:v>0.858956</c:v>
                </c:pt>
                <c:pt idx="14">
                  <c:v>0.862063</c:v>
                </c:pt>
                <c:pt idx="15">
                  <c:v>0.872324</c:v>
                </c:pt>
                <c:pt idx="16">
                  <c:v>0.880204</c:v>
                </c:pt>
                <c:pt idx="17">
                  <c:v>0.915794</c:v>
                </c:pt>
                <c:pt idx="18">
                  <c:v>1.150176</c:v>
                </c:pt>
                <c:pt idx="19">
                  <c:v>1.240767</c:v>
                </c:pt>
                <c:pt idx="20">
                  <c:v>1.246119</c:v>
                </c:pt>
                <c:pt idx="21">
                  <c:v>1.246142</c:v>
                </c:pt>
                <c:pt idx="22">
                  <c:v>1.245824</c:v>
                </c:pt>
                <c:pt idx="23">
                  <c:v>1.244694</c:v>
                </c:pt>
                <c:pt idx="24">
                  <c:v>1.245382</c:v>
                </c:pt>
                <c:pt idx="25">
                  <c:v>1.245473</c:v>
                </c:pt>
                <c:pt idx="26">
                  <c:v>1.245195</c:v>
                </c:pt>
                <c:pt idx="27">
                  <c:v>1.243973</c:v>
                </c:pt>
                <c:pt idx="28">
                  <c:v>1.242777</c:v>
                </c:pt>
                <c:pt idx="29">
                  <c:v>1.242066</c:v>
                </c:pt>
                <c:pt idx="30">
                  <c:v>1.244692</c:v>
                </c:pt>
                <c:pt idx="31">
                  <c:v>1.249611</c:v>
                </c:pt>
                <c:pt idx="32">
                  <c:v>1.256874</c:v>
                </c:pt>
                <c:pt idx="33">
                  <c:v>1.261882</c:v>
                </c:pt>
                <c:pt idx="34">
                  <c:v>1.267587</c:v>
                </c:pt>
                <c:pt idx="35">
                  <c:v>1.278956</c:v>
                </c:pt>
                <c:pt idx="36">
                  <c:v>0.561229</c:v>
                </c:pt>
                <c:pt idx="37">
                  <c:v>0.566061</c:v>
                </c:pt>
                <c:pt idx="38">
                  <c:v>0.563121</c:v>
                </c:pt>
                <c:pt idx="39">
                  <c:v>0.55419</c:v>
                </c:pt>
                <c:pt idx="40">
                  <c:v>0.539072</c:v>
                </c:pt>
                <c:pt idx="41">
                  <c:v>0.52294</c:v>
                </c:pt>
                <c:pt idx="42">
                  <c:v>0.49622</c:v>
                </c:pt>
                <c:pt idx="43">
                  <c:v>0.477609</c:v>
                </c:pt>
                <c:pt idx="44">
                  <c:v>0.479582</c:v>
                </c:pt>
                <c:pt idx="45">
                  <c:v>0.490303</c:v>
                </c:pt>
                <c:pt idx="46">
                  <c:v>0.491496</c:v>
                </c:pt>
                <c:pt idx="47">
                  <c:v>0.498762</c:v>
                </c:pt>
                <c:pt idx="48">
                  <c:v>0.509619</c:v>
                </c:pt>
                <c:pt idx="49">
                  <c:v>0.540331</c:v>
                </c:pt>
                <c:pt idx="50">
                  <c:v>0.593595</c:v>
                </c:pt>
                <c:pt idx="51">
                  <c:v>0.666318</c:v>
                </c:pt>
                <c:pt idx="52">
                  <c:v>0.728395</c:v>
                </c:pt>
                <c:pt idx="53">
                  <c:v>0.777921</c:v>
                </c:pt>
                <c:pt idx="54">
                  <c:v>0.79952</c:v>
                </c:pt>
                <c:pt idx="55">
                  <c:v>0.805932</c:v>
                </c:pt>
                <c:pt idx="56">
                  <c:v>0.80749</c:v>
                </c:pt>
                <c:pt idx="57">
                  <c:v>0.805317</c:v>
                </c:pt>
                <c:pt idx="58">
                  <c:v>0.802965</c:v>
                </c:pt>
                <c:pt idx="59">
                  <c:v>0.803049</c:v>
                </c:pt>
                <c:pt idx="60">
                  <c:v>0.802729</c:v>
                </c:pt>
                <c:pt idx="61">
                  <c:v>0.801648</c:v>
                </c:pt>
                <c:pt idx="62">
                  <c:v>0.801617</c:v>
                </c:pt>
                <c:pt idx="63">
                  <c:v>0.805338</c:v>
                </c:pt>
                <c:pt idx="64">
                  <c:v>0.813144</c:v>
                </c:pt>
                <c:pt idx="65">
                  <c:v>0.813309</c:v>
                </c:pt>
                <c:pt idx="66">
                  <c:v>0.812631</c:v>
                </c:pt>
                <c:pt idx="67">
                  <c:v>0.812474</c:v>
                </c:pt>
                <c:pt idx="68">
                  <c:v>0.811566</c:v>
                </c:pt>
                <c:pt idx="69">
                  <c:v>0.81157</c:v>
                </c:pt>
                <c:pt idx="70">
                  <c:v>0.813363</c:v>
                </c:pt>
                <c:pt idx="71">
                  <c:v>0.818497</c:v>
                </c:pt>
                <c:pt idx="72">
                  <c:v>0.825686</c:v>
                </c:pt>
                <c:pt idx="73">
                  <c:v>0.831667</c:v>
                </c:pt>
                <c:pt idx="74">
                  <c:v>0.851158</c:v>
                </c:pt>
                <c:pt idx="75">
                  <c:v>0.872858</c:v>
                </c:pt>
                <c:pt idx="76">
                  <c:v>0.968515</c:v>
                </c:pt>
                <c:pt idx="77">
                  <c:v>1.081738</c:v>
                </c:pt>
                <c:pt idx="78">
                  <c:v>1.164917</c:v>
                </c:pt>
                <c:pt idx="79">
                  <c:v>1.205575</c:v>
                </c:pt>
                <c:pt idx="80">
                  <c:v>1.217834</c:v>
                </c:pt>
                <c:pt idx="81">
                  <c:v>1.223524</c:v>
                </c:pt>
                <c:pt idx="82">
                  <c:v>1.226257</c:v>
                </c:pt>
                <c:pt idx="83">
                  <c:v>1.223356</c:v>
                </c:pt>
                <c:pt idx="84">
                  <c:v>1.226922</c:v>
                </c:pt>
                <c:pt idx="85">
                  <c:v>1.247689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'tsr8@1D'!$A$5:$A$87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'tsr8@1D'!$C$5:$C$87</c:f>
              <c:numCache>
                <c:formatCode>General</c:formatCode>
                <c:ptCount val="83"/>
                <c:pt idx="0">
                  <c:v>0.749556</c:v>
                </c:pt>
                <c:pt idx="1">
                  <c:v>0.761095</c:v>
                </c:pt>
                <c:pt idx="2">
                  <c:v>0.782568</c:v>
                </c:pt>
                <c:pt idx="3">
                  <c:v>0.804215</c:v>
                </c:pt>
                <c:pt idx="4">
                  <c:v>0.806522</c:v>
                </c:pt>
                <c:pt idx="5">
                  <c:v>0.781667</c:v>
                </c:pt>
                <c:pt idx="6">
                  <c:v>0.686002</c:v>
                </c:pt>
                <c:pt idx="7">
                  <c:v>0.594242</c:v>
                </c:pt>
                <c:pt idx="8">
                  <c:v>0.51049</c:v>
                </c:pt>
                <c:pt idx="9">
                  <c:v>0.442075</c:v>
                </c:pt>
                <c:pt idx="10">
                  <c:v>0.416187</c:v>
                </c:pt>
                <c:pt idx="11">
                  <c:v>0.372896</c:v>
                </c:pt>
                <c:pt idx="12">
                  <c:v>0.364607</c:v>
                </c:pt>
                <c:pt idx="13">
                  <c:v>0.382675</c:v>
                </c:pt>
                <c:pt idx="14">
                  <c:v>0.430597</c:v>
                </c:pt>
                <c:pt idx="15">
                  <c:v>0.494857</c:v>
                </c:pt>
                <c:pt idx="16">
                  <c:v>0.610082</c:v>
                </c:pt>
                <c:pt idx="17">
                  <c:v>0.827327</c:v>
                </c:pt>
                <c:pt idx="18">
                  <c:v>0.992753</c:v>
                </c:pt>
                <c:pt idx="19">
                  <c:v>1.148388</c:v>
                </c:pt>
                <c:pt idx="20">
                  <c:v>1.266396</c:v>
                </c:pt>
                <c:pt idx="21">
                  <c:v>1.294408</c:v>
                </c:pt>
                <c:pt idx="22">
                  <c:v>1.318372</c:v>
                </c:pt>
                <c:pt idx="23">
                  <c:v>1.304708</c:v>
                </c:pt>
                <c:pt idx="24">
                  <c:v>1.294138</c:v>
                </c:pt>
                <c:pt idx="25">
                  <c:v>1.293637</c:v>
                </c:pt>
                <c:pt idx="26">
                  <c:v>1.293626</c:v>
                </c:pt>
                <c:pt idx="27">
                  <c:v>1.292173</c:v>
                </c:pt>
                <c:pt idx="28">
                  <c:v>1.290545</c:v>
                </c:pt>
                <c:pt idx="29">
                  <c:v>1.28955</c:v>
                </c:pt>
                <c:pt idx="30">
                  <c:v>1.291387</c:v>
                </c:pt>
                <c:pt idx="31">
                  <c:v>1.297028</c:v>
                </c:pt>
                <c:pt idx="32">
                  <c:v>1.303727</c:v>
                </c:pt>
                <c:pt idx="33">
                  <c:v>1.307927</c:v>
                </c:pt>
                <c:pt idx="34">
                  <c:v>1.316723</c:v>
                </c:pt>
                <c:pt idx="35">
                  <c:v>1.323873</c:v>
                </c:pt>
                <c:pt idx="36">
                  <c:v>0.734435</c:v>
                </c:pt>
                <c:pt idx="37">
                  <c:v>0.733189</c:v>
                </c:pt>
                <c:pt idx="38">
                  <c:v>0.733715</c:v>
                </c:pt>
                <c:pt idx="39">
                  <c:v>0.750693</c:v>
                </c:pt>
                <c:pt idx="40">
                  <c:v>0.772791</c:v>
                </c:pt>
                <c:pt idx="41">
                  <c:v>0.793657</c:v>
                </c:pt>
                <c:pt idx="42">
                  <c:v>0.755522</c:v>
                </c:pt>
                <c:pt idx="43">
                  <c:v>0.62484</c:v>
                </c:pt>
                <c:pt idx="44">
                  <c:v>0.49312</c:v>
                </c:pt>
                <c:pt idx="45">
                  <c:v>0.423151</c:v>
                </c:pt>
                <c:pt idx="46">
                  <c:v>0.422733</c:v>
                </c:pt>
                <c:pt idx="47">
                  <c:v>0.431497</c:v>
                </c:pt>
                <c:pt idx="48">
                  <c:v>0.44167</c:v>
                </c:pt>
                <c:pt idx="49">
                  <c:v>0.473993</c:v>
                </c:pt>
                <c:pt idx="50">
                  <c:v>0.506003</c:v>
                </c:pt>
                <c:pt idx="51">
                  <c:v>0.54806</c:v>
                </c:pt>
                <c:pt idx="52">
                  <c:v>0.601436</c:v>
                </c:pt>
                <c:pt idx="53">
                  <c:v>0.64514</c:v>
                </c:pt>
                <c:pt idx="54">
                  <c:v>0.68594</c:v>
                </c:pt>
                <c:pt idx="55">
                  <c:v>0.733707</c:v>
                </c:pt>
                <c:pt idx="56">
                  <c:v>0.770409</c:v>
                </c:pt>
                <c:pt idx="57">
                  <c:v>0.801574</c:v>
                </c:pt>
                <c:pt idx="58">
                  <c:v>0.824773</c:v>
                </c:pt>
                <c:pt idx="59">
                  <c:v>0.838236</c:v>
                </c:pt>
                <c:pt idx="60">
                  <c:v>0.848041</c:v>
                </c:pt>
                <c:pt idx="61">
                  <c:v>0.853229</c:v>
                </c:pt>
                <c:pt idx="62">
                  <c:v>0.853309</c:v>
                </c:pt>
                <c:pt idx="63">
                  <c:v>0.8536</c:v>
                </c:pt>
                <c:pt idx="64">
                  <c:v>0.850309</c:v>
                </c:pt>
                <c:pt idx="65">
                  <c:v>0.85242</c:v>
                </c:pt>
                <c:pt idx="66">
                  <c:v>0.857272</c:v>
                </c:pt>
                <c:pt idx="67">
                  <c:v>0.86081</c:v>
                </c:pt>
                <c:pt idx="68">
                  <c:v>0.860094</c:v>
                </c:pt>
                <c:pt idx="69">
                  <c:v>0.863262</c:v>
                </c:pt>
                <c:pt idx="70">
                  <c:v>0.863316</c:v>
                </c:pt>
                <c:pt idx="71">
                  <c:v>0.865566</c:v>
                </c:pt>
                <c:pt idx="72">
                  <c:v>0.86538</c:v>
                </c:pt>
                <c:pt idx="73">
                  <c:v>0.875579</c:v>
                </c:pt>
                <c:pt idx="74">
                  <c:v>0.887161</c:v>
                </c:pt>
                <c:pt idx="75">
                  <c:v>0.901734</c:v>
                </c:pt>
                <c:pt idx="76">
                  <c:v>0.97544</c:v>
                </c:pt>
                <c:pt idx="77">
                  <c:v>1.085996</c:v>
                </c:pt>
                <c:pt idx="78">
                  <c:v>1.180567</c:v>
                </c:pt>
                <c:pt idx="79">
                  <c:v>1.232738</c:v>
                </c:pt>
                <c:pt idx="80">
                  <c:v>1.249052</c:v>
                </c:pt>
                <c:pt idx="81">
                  <c:v>1.256056</c:v>
                </c:pt>
                <c:pt idx="82">
                  <c:v>1.260301</c:v>
                </c:pt>
              </c:numCache>
            </c:numRef>
          </c:yVal>
          <c:smooth val="0"/>
        </c:ser>
        <c:axId val="46104749"/>
        <c:axId val="40690638"/>
      </c:scatterChart>
      <c:valAx>
        <c:axId val="46104749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690638"/>
        <c:crosses val="autoZero"/>
        <c:majorUnit val="500"/>
        <c:minorUnit val="100"/>
      </c:valAx>
      <c:valAx>
        <c:axId val="406906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U/Uhub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1047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'tsr350@1D'!$E$4:$E$89</c:f>
              <c:numCache>
                <c:formatCode>General</c:formatCode>
                <c:ptCount val="86"/>
                <c:pt idx="0">
                  <c:v>0.109127</c:v>
                </c:pt>
                <c:pt idx="1">
                  <c:v>0.112674</c:v>
                </c:pt>
                <c:pt idx="2">
                  <c:v>0.113227</c:v>
                </c:pt>
                <c:pt idx="3">
                  <c:v>0.10536</c:v>
                </c:pt>
                <c:pt idx="4">
                  <c:v>0.093104</c:v>
                </c:pt>
                <c:pt idx="5">
                  <c:v>0.079024</c:v>
                </c:pt>
                <c:pt idx="6">
                  <c:v>0.048283</c:v>
                </c:pt>
                <c:pt idx="7">
                  <c:v>0.023405</c:v>
                </c:pt>
                <c:pt idx="8">
                  <c:v>-0.000535</c:v>
                </c:pt>
                <c:pt idx="9">
                  <c:v>-0.016905</c:v>
                </c:pt>
                <c:pt idx="10">
                  <c:v>-0.022247</c:v>
                </c:pt>
                <c:pt idx="11">
                  <c:v>-0.019651</c:v>
                </c:pt>
                <c:pt idx="12">
                  <c:v>-0.019035</c:v>
                </c:pt>
                <c:pt idx="13">
                  <c:v>-0.015915</c:v>
                </c:pt>
                <c:pt idx="14">
                  <c:v>-0.015211</c:v>
                </c:pt>
                <c:pt idx="15">
                  <c:v>-0.014628</c:v>
                </c:pt>
                <c:pt idx="16">
                  <c:v>-0.017733</c:v>
                </c:pt>
                <c:pt idx="17">
                  <c:v>-0.024502</c:v>
                </c:pt>
                <c:pt idx="18">
                  <c:v>-0.030026</c:v>
                </c:pt>
                <c:pt idx="19">
                  <c:v>-0.028471</c:v>
                </c:pt>
                <c:pt idx="20">
                  <c:v>-0.026221</c:v>
                </c:pt>
                <c:pt idx="21">
                  <c:v>-0.024968</c:v>
                </c:pt>
                <c:pt idx="22">
                  <c:v>-0.024748</c:v>
                </c:pt>
                <c:pt idx="23">
                  <c:v>-0.025347</c:v>
                </c:pt>
                <c:pt idx="24">
                  <c:v>-0.026003</c:v>
                </c:pt>
                <c:pt idx="25">
                  <c:v>-0.025232</c:v>
                </c:pt>
                <c:pt idx="26">
                  <c:v>-0.024915</c:v>
                </c:pt>
                <c:pt idx="27">
                  <c:v>-0.024125</c:v>
                </c:pt>
                <c:pt idx="28">
                  <c:v>-0.022621</c:v>
                </c:pt>
                <c:pt idx="29">
                  <c:v>-0.021197</c:v>
                </c:pt>
                <c:pt idx="30">
                  <c:v>-0.021942</c:v>
                </c:pt>
                <c:pt idx="31">
                  <c:v>-0.026941</c:v>
                </c:pt>
                <c:pt idx="32">
                  <c:v>-0.031759</c:v>
                </c:pt>
                <c:pt idx="33">
                  <c:v>-0.03527</c:v>
                </c:pt>
                <c:pt idx="34">
                  <c:v>-0.039893</c:v>
                </c:pt>
                <c:pt idx="35">
                  <c:v>-0.048971</c:v>
                </c:pt>
                <c:pt idx="36">
                  <c:v>0.099298</c:v>
                </c:pt>
                <c:pt idx="37">
                  <c:v>0.096132</c:v>
                </c:pt>
                <c:pt idx="38">
                  <c:v>0.091311</c:v>
                </c:pt>
                <c:pt idx="39">
                  <c:v>0.088233</c:v>
                </c:pt>
                <c:pt idx="40">
                  <c:v>0.084556</c:v>
                </c:pt>
                <c:pt idx="41">
                  <c:v>0.079785</c:v>
                </c:pt>
                <c:pt idx="42">
                  <c:v>0.070191</c:v>
                </c:pt>
                <c:pt idx="43">
                  <c:v>0.062586</c:v>
                </c:pt>
                <c:pt idx="44">
                  <c:v>0.052663</c:v>
                </c:pt>
                <c:pt idx="45">
                  <c:v>0.03396</c:v>
                </c:pt>
                <c:pt idx="46">
                  <c:v>0.025126</c:v>
                </c:pt>
                <c:pt idx="47">
                  <c:v>0.022384</c:v>
                </c:pt>
                <c:pt idx="48">
                  <c:v>0.019965</c:v>
                </c:pt>
                <c:pt idx="49">
                  <c:v>0.018165</c:v>
                </c:pt>
                <c:pt idx="50">
                  <c:v>0.01957</c:v>
                </c:pt>
                <c:pt idx="51">
                  <c:v>0.021417</c:v>
                </c:pt>
                <c:pt idx="52">
                  <c:v>0.020951</c:v>
                </c:pt>
                <c:pt idx="53">
                  <c:v>0.019801</c:v>
                </c:pt>
                <c:pt idx="54">
                  <c:v>0.017562</c:v>
                </c:pt>
                <c:pt idx="55">
                  <c:v>0.02172</c:v>
                </c:pt>
                <c:pt idx="56">
                  <c:v>0.020913</c:v>
                </c:pt>
                <c:pt idx="57">
                  <c:v>0.021731</c:v>
                </c:pt>
                <c:pt idx="58">
                  <c:v>0.019998</c:v>
                </c:pt>
                <c:pt idx="59">
                  <c:v>0.022326</c:v>
                </c:pt>
                <c:pt idx="60">
                  <c:v>0.02175</c:v>
                </c:pt>
                <c:pt idx="61">
                  <c:v>0.022074</c:v>
                </c:pt>
                <c:pt idx="62">
                  <c:v>0.017242</c:v>
                </c:pt>
                <c:pt idx="63">
                  <c:v>0.012983</c:v>
                </c:pt>
                <c:pt idx="64">
                  <c:v>0.013099</c:v>
                </c:pt>
                <c:pt idx="65">
                  <c:v>0.008145</c:v>
                </c:pt>
                <c:pt idx="66">
                  <c:v>0.005355</c:v>
                </c:pt>
                <c:pt idx="67">
                  <c:v>0.001141</c:v>
                </c:pt>
                <c:pt idx="68">
                  <c:v>-0.003987</c:v>
                </c:pt>
                <c:pt idx="69">
                  <c:v>-0.003752</c:v>
                </c:pt>
                <c:pt idx="70">
                  <c:v>-0.011228</c:v>
                </c:pt>
                <c:pt idx="71">
                  <c:v>-0.011742</c:v>
                </c:pt>
                <c:pt idx="72">
                  <c:v>-0.014142</c:v>
                </c:pt>
                <c:pt idx="73">
                  <c:v>-0.010355</c:v>
                </c:pt>
                <c:pt idx="74">
                  <c:v>-0.008898</c:v>
                </c:pt>
                <c:pt idx="75">
                  <c:v>-0.009742</c:v>
                </c:pt>
                <c:pt idx="76">
                  <c:v>-0.010283</c:v>
                </c:pt>
                <c:pt idx="77">
                  <c:v>-0.018385</c:v>
                </c:pt>
                <c:pt idx="78">
                  <c:v>-0.036355</c:v>
                </c:pt>
                <c:pt idx="79">
                  <c:v>-0.045515</c:v>
                </c:pt>
                <c:pt idx="80">
                  <c:v>-0.049048</c:v>
                </c:pt>
                <c:pt idx="81">
                  <c:v>-0.053372</c:v>
                </c:pt>
                <c:pt idx="82">
                  <c:v>-0.059525</c:v>
                </c:pt>
                <c:pt idx="83">
                  <c:v>-0.0577</c:v>
                </c:pt>
                <c:pt idx="84">
                  <c:v>-0.045684</c:v>
                </c:pt>
                <c:pt idx="85">
                  <c:v>-0.036051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051013TSR475XD1uwNoGrid!$C$1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ffffffff"/>
              </a:solidFill>
            </c:spPr>
          </c:marker>
          <c:xVal>
            <c:numRef>
              <c:f>051013TSR475XD1uwNoGrid!$A$6:$A$37</c:f>
              <c:numCache>
                <c:formatCode>General</c:formatCode>
                <c:ptCount val="32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-50</c:v>
                </c:pt>
                <c:pt idx="16">
                  <c:v>-100</c:v>
                </c:pt>
                <c:pt idx="17">
                  <c:v>-150</c:v>
                </c:pt>
                <c:pt idx="18">
                  <c:v>-200</c:v>
                </c:pt>
                <c:pt idx="19">
                  <c:v>-250</c:v>
                </c:pt>
                <c:pt idx="20">
                  <c:v>-300</c:v>
                </c:pt>
                <c:pt idx="21">
                  <c:v>-350</c:v>
                </c:pt>
                <c:pt idx="22">
                  <c:v>-400</c:v>
                </c:pt>
                <c:pt idx="23">
                  <c:v>-450</c:v>
                </c:pt>
                <c:pt idx="24">
                  <c:v>-500</c:v>
                </c:pt>
                <c:pt idx="25">
                  <c:v>-550</c:v>
                </c:pt>
                <c:pt idx="26">
                  <c:v>-600</c:v>
                </c:pt>
                <c:pt idx="27">
                  <c:v>-650</c:v>
                </c:pt>
                <c:pt idx="28">
                  <c:v>-700</c:v>
                </c:pt>
                <c:pt idx="29">
                  <c:v>-750</c:v>
                </c:pt>
                <c:pt idx="30">
                  <c:v>-800</c:v>
                </c:pt>
                <c:pt idx="31">
                  <c:v>-850</c:v>
                </c:pt>
              </c:numCache>
            </c:numRef>
          </c:xVal>
          <c:yVal>
            <c:numRef>
              <c:f>051013TSR475XD1uwNoGrid!$M$6:$M$37</c:f>
              <c:numCache>
                <c:formatCode>General</c:formatCode>
                <c:ptCount val="32"/>
                <c:pt idx="0">
                  <c:v>0.02638</c:v>
                </c:pt>
                <c:pt idx="1">
                  <c:v>0.02367</c:v>
                </c:pt>
                <c:pt idx="2">
                  <c:v>0.02504</c:v>
                </c:pt>
                <c:pt idx="3">
                  <c:v>0.02461</c:v>
                </c:pt>
                <c:pt idx="4">
                  <c:v>0.01565</c:v>
                </c:pt>
                <c:pt idx="5">
                  <c:v>-0.0163</c:v>
                </c:pt>
                <c:pt idx="6">
                  <c:v>0.01131</c:v>
                </c:pt>
                <c:pt idx="7">
                  <c:v>0.01274</c:v>
                </c:pt>
                <c:pt idx="8">
                  <c:v>0.012</c:v>
                </c:pt>
                <c:pt idx="9">
                  <c:v>0.01091</c:v>
                </c:pt>
                <c:pt idx="10">
                  <c:v>0.007483</c:v>
                </c:pt>
                <c:pt idx="11">
                  <c:v>0.01434</c:v>
                </c:pt>
                <c:pt idx="12">
                  <c:v>0.03732</c:v>
                </c:pt>
                <c:pt idx="13">
                  <c:v>0.07187</c:v>
                </c:pt>
                <c:pt idx="14">
                  <c:v>0.09201</c:v>
                </c:pt>
                <c:pt idx="15">
                  <c:v>0.07713</c:v>
                </c:pt>
                <c:pt idx="16">
                  <c:v>0.0683</c:v>
                </c:pt>
                <c:pt idx="17">
                  <c:v>0.06373</c:v>
                </c:pt>
                <c:pt idx="18">
                  <c:v>0.05499</c:v>
                </c:pt>
                <c:pt idx="19">
                  <c:v>0.04513</c:v>
                </c:pt>
                <c:pt idx="20">
                  <c:v>0.02989</c:v>
                </c:pt>
                <c:pt idx="21">
                  <c:v>0.01369</c:v>
                </c:pt>
                <c:pt idx="22">
                  <c:v>0.006317</c:v>
                </c:pt>
                <c:pt idx="23">
                  <c:v>0.02243</c:v>
                </c:pt>
                <c:pt idx="24">
                  <c:v>0.02341</c:v>
                </c:pt>
                <c:pt idx="25">
                  <c:v>0.01819</c:v>
                </c:pt>
                <c:pt idx="26">
                  <c:v>0.01837</c:v>
                </c:pt>
                <c:pt idx="27">
                  <c:v>0.02236</c:v>
                </c:pt>
                <c:pt idx="28">
                  <c:v>0.01938</c:v>
                </c:pt>
                <c:pt idx="29">
                  <c:v>0.009608</c:v>
                </c:pt>
                <c:pt idx="30">
                  <c:v>-0.0006621</c:v>
                </c:pt>
                <c:pt idx="31">
                  <c:v>-0.009109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'tsr475@1D'!$G$4:$G$89</c:f>
              <c:numCache>
                <c:formatCode>General</c:formatCode>
                <c:ptCount val="86"/>
                <c:pt idx="0">
                  <c:v>0.066107</c:v>
                </c:pt>
                <c:pt idx="1">
                  <c:v>0.067579</c:v>
                </c:pt>
                <c:pt idx="2">
                  <c:v>0.060874</c:v>
                </c:pt>
                <c:pt idx="3">
                  <c:v>0.050365</c:v>
                </c:pt>
                <c:pt idx="4">
                  <c:v>0.040388</c:v>
                </c:pt>
                <c:pt idx="5">
                  <c:v>0.032333</c:v>
                </c:pt>
                <c:pt idx="6">
                  <c:v>0.012349</c:v>
                </c:pt>
                <c:pt idx="7">
                  <c:v>-0.003816</c:v>
                </c:pt>
                <c:pt idx="8">
                  <c:v>-0.009673</c:v>
                </c:pt>
                <c:pt idx="9">
                  <c:v>-0.012649</c:v>
                </c:pt>
                <c:pt idx="10">
                  <c:v>-0.01305</c:v>
                </c:pt>
                <c:pt idx="11">
                  <c:v>-0.013869</c:v>
                </c:pt>
                <c:pt idx="12">
                  <c:v>-0.014149</c:v>
                </c:pt>
                <c:pt idx="13">
                  <c:v>-0.013728</c:v>
                </c:pt>
                <c:pt idx="14">
                  <c:v>-0.014389</c:v>
                </c:pt>
                <c:pt idx="15">
                  <c:v>-0.015179</c:v>
                </c:pt>
                <c:pt idx="16">
                  <c:v>-0.014926</c:v>
                </c:pt>
                <c:pt idx="17">
                  <c:v>-0.02077</c:v>
                </c:pt>
                <c:pt idx="18">
                  <c:v>-0.047099</c:v>
                </c:pt>
                <c:pt idx="19">
                  <c:v>-0.037283</c:v>
                </c:pt>
                <c:pt idx="20">
                  <c:v>-0.035296</c:v>
                </c:pt>
                <c:pt idx="21">
                  <c:v>-0.033603</c:v>
                </c:pt>
                <c:pt idx="22">
                  <c:v>-0.032872</c:v>
                </c:pt>
                <c:pt idx="23">
                  <c:v>-0.032487</c:v>
                </c:pt>
                <c:pt idx="24">
                  <c:v>-0.031939</c:v>
                </c:pt>
                <c:pt idx="25">
                  <c:v>-0.031994</c:v>
                </c:pt>
                <c:pt idx="26">
                  <c:v>-0.031054</c:v>
                </c:pt>
                <c:pt idx="27">
                  <c:v>-0.030729</c:v>
                </c:pt>
                <c:pt idx="28">
                  <c:v>-0.029441</c:v>
                </c:pt>
                <c:pt idx="29">
                  <c:v>-0.027095</c:v>
                </c:pt>
                <c:pt idx="30">
                  <c:v>-0.026255</c:v>
                </c:pt>
                <c:pt idx="31">
                  <c:v>-0.031286</c:v>
                </c:pt>
                <c:pt idx="32">
                  <c:v>-0.034596</c:v>
                </c:pt>
                <c:pt idx="33">
                  <c:v>-0.038147</c:v>
                </c:pt>
                <c:pt idx="34">
                  <c:v>-0.041092</c:v>
                </c:pt>
                <c:pt idx="35">
                  <c:v>-0.051602</c:v>
                </c:pt>
                <c:pt idx="36">
                  <c:v>0.066097</c:v>
                </c:pt>
                <c:pt idx="37">
                  <c:v>0.062924</c:v>
                </c:pt>
                <c:pt idx="38">
                  <c:v>0.058766</c:v>
                </c:pt>
                <c:pt idx="39">
                  <c:v>0.056237</c:v>
                </c:pt>
                <c:pt idx="40">
                  <c:v>0.054401</c:v>
                </c:pt>
                <c:pt idx="41">
                  <c:v>0.054791</c:v>
                </c:pt>
                <c:pt idx="42">
                  <c:v>0.053576</c:v>
                </c:pt>
                <c:pt idx="43">
                  <c:v>0.049408</c:v>
                </c:pt>
                <c:pt idx="44">
                  <c:v>0.040488</c:v>
                </c:pt>
                <c:pt idx="45">
                  <c:v>0.024866</c:v>
                </c:pt>
                <c:pt idx="46">
                  <c:v>0.016669</c:v>
                </c:pt>
                <c:pt idx="47">
                  <c:v>0.009122</c:v>
                </c:pt>
                <c:pt idx="48">
                  <c:v>0.008176</c:v>
                </c:pt>
                <c:pt idx="49">
                  <c:v>0.009881</c:v>
                </c:pt>
                <c:pt idx="50">
                  <c:v>0.016349</c:v>
                </c:pt>
                <c:pt idx="51">
                  <c:v>0.020905</c:v>
                </c:pt>
                <c:pt idx="52">
                  <c:v>0.023527</c:v>
                </c:pt>
                <c:pt idx="53">
                  <c:v>0.025104</c:v>
                </c:pt>
                <c:pt idx="54">
                  <c:v>0.021352</c:v>
                </c:pt>
                <c:pt idx="55">
                  <c:v>0.019953</c:v>
                </c:pt>
                <c:pt idx="56">
                  <c:v>0.015779</c:v>
                </c:pt>
                <c:pt idx="57">
                  <c:v>0.015361</c:v>
                </c:pt>
                <c:pt idx="58">
                  <c:v>0.013045</c:v>
                </c:pt>
                <c:pt idx="59">
                  <c:v>0.019457</c:v>
                </c:pt>
                <c:pt idx="60">
                  <c:v>0.021356</c:v>
                </c:pt>
                <c:pt idx="61">
                  <c:v>0.020648</c:v>
                </c:pt>
                <c:pt idx="62">
                  <c:v>0.022815</c:v>
                </c:pt>
                <c:pt idx="63">
                  <c:v>0.022172</c:v>
                </c:pt>
                <c:pt idx="64">
                  <c:v>0.023961</c:v>
                </c:pt>
                <c:pt idx="65">
                  <c:v>0.020167</c:v>
                </c:pt>
                <c:pt idx="66">
                  <c:v>0.018005</c:v>
                </c:pt>
                <c:pt idx="67">
                  <c:v>0.01205</c:v>
                </c:pt>
                <c:pt idx="68">
                  <c:v>0.007913</c:v>
                </c:pt>
                <c:pt idx="69">
                  <c:v>0.008488</c:v>
                </c:pt>
                <c:pt idx="70">
                  <c:v>0.005588</c:v>
                </c:pt>
                <c:pt idx="71">
                  <c:v>0.001803</c:v>
                </c:pt>
                <c:pt idx="72">
                  <c:v>-0.003847</c:v>
                </c:pt>
                <c:pt idx="73">
                  <c:v>-0.001817</c:v>
                </c:pt>
                <c:pt idx="74">
                  <c:v>0.002952</c:v>
                </c:pt>
                <c:pt idx="75">
                  <c:v>0.001891</c:v>
                </c:pt>
                <c:pt idx="76">
                  <c:v>0.008215</c:v>
                </c:pt>
                <c:pt idx="77">
                  <c:v>-0.00031</c:v>
                </c:pt>
                <c:pt idx="78">
                  <c:v>-0.013945</c:v>
                </c:pt>
                <c:pt idx="79">
                  <c:v>-0.021509</c:v>
                </c:pt>
                <c:pt idx="80">
                  <c:v>-0.025957</c:v>
                </c:pt>
                <c:pt idx="81">
                  <c:v>-0.029492</c:v>
                </c:pt>
                <c:pt idx="82">
                  <c:v>-0.036125</c:v>
                </c:pt>
                <c:pt idx="83">
                  <c:v>-0.034985</c:v>
                </c:pt>
                <c:pt idx="84">
                  <c:v>-0.024718</c:v>
                </c:pt>
                <c:pt idx="85">
                  <c:v>-0.014492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'tsr8@1D'!$A$5:$A$87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'tsr8@1D'!$E$5:$E$87</c:f>
              <c:numCache>
                <c:formatCode>General</c:formatCode>
                <c:ptCount val="83"/>
                <c:pt idx="0">
                  <c:v>-0.045716</c:v>
                </c:pt>
                <c:pt idx="1">
                  <c:v>-0.050562</c:v>
                </c:pt>
                <c:pt idx="2">
                  <c:v>-0.055496</c:v>
                </c:pt>
                <c:pt idx="3">
                  <c:v>-0.05402</c:v>
                </c:pt>
                <c:pt idx="4">
                  <c:v>-0.052345</c:v>
                </c:pt>
                <c:pt idx="5">
                  <c:v>-0.048381</c:v>
                </c:pt>
                <c:pt idx="6">
                  <c:v>-0.034173</c:v>
                </c:pt>
                <c:pt idx="7">
                  <c:v>-0.023195</c:v>
                </c:pt>
                <c:pt idx="8">
                  <c:v>-0.014344</c:v>
                </c:pt>
                <c:pt idx="9">
                  <c:v>-0.006888</c:v>
                </c:pt>
                <c:pt idx="10">
                  <c:v>-0.003342</c:v>
                </c:pt>
                <c:pt idx="11">
                  <c:v>0.002335</c:v>
                </c:pt>
                <c:pt idx="12">
                  <c:v>0.003141</c:v>
                </c:pt>
                <c:pt idx="13">
                  <c:v>0.004334</c:v>
                </c:pt>
                <c:pt idx="14">
                  <c:v>0.001843</c:v>
                </c:pt>
                <c:pt idx="15">
                  <c:v>-0.00636</c:v>
                </c:pt>
                <c:pt idx="16">
                  <c:v>-0.031907</c:v>
                </c:pt>
                <c:pt idx="17">
                  <c:v>-0.068666</c:v>
                </c:pt>
                <c:pt idx="18">
                  <c:v>-0.082483</c:v>
                </c:pt>
                <c:pt idx="19">
                  <c:v>-0.093623</c:v>
                </c:pt>
                <c:pt idx="20">
                  <c:v>-0.081128</c:v>
                </c:pt>
                <c:pt idx="21">
                  <c:v>-0.066418</c:v>
                </c:pt>
                <c:pt idx="22">
                  <c:v>-0.064056</c:v>
                </c:pt>
                <c:pt idx="23">
                  <c:v>-0.056426</c:v>
                </c:pt>
                <c:pt idx="24">
                  <c:v>-0.050742</c:v>
                </c:pt>
                <c:pt idx="25">
                  <c:v>-0.048722</c:v>
                </c:pt>
                <c:pt idx="26">
                  <c:v>-0.04649</c:v>
                </c:pt>
                <c:pt idx="27">
                  <c:v>-0.04392</c:v>
                </c:pt>
                <c:pt idx="28">
                  <c:v>-0.041718</c:v>
                </c:pt>
                <c:pt idx="29">
                  <c:v>-0.038717</c:v>
                </c:pt>
                <c:pt idx="30">
                  <c:v>-0.035309</c:v>
                </c:pt>
                <c:pt idx="31">
                  <c:v>-0.039228</c:v>
                </c:pt>
                <c:pt idx="32">
                  <c:v>-0.041533</c:v>
                </c:pt>
                <c:pt idx="33">
                  <c:v>-0.044849</c:v>
                </c:pt>
                <c:pt idx="34">
                  <c:v>-0.049623</c:v>
                </c:pt>
                <c:pt idx="35">
                  <c:v>-0.054207</c:v>
                </c:pt>
                <c:pt idx="36">
                  <c:v>-0.040665</c:v>
                </c:pt>
                <c:pt idx="37">
                  <c:v>-0.03961</c:v>
                </c:pt>
                <c:pt idx="38">
                  <c:v>-0.04037</c:v>
                </c:pt>
                <c:pt idx="39">
                  <c:v>-0.043308</c:v>
                </c:pt>
                <c:pt idx="40">
                  <c:v>-0.04697</c:v>
                </c:pt>
                <c:pt idx="41">
                  <c:v>-0.042619</c:v>
                </c:pt>
                <c:pt idx="42">
                  <c:v>-0.026991</c:v>
                </c:pt>
                <c:pt idx="43">
                  <c:v>-0.019087</c:v>
                </c:pt>
                <c:pt idx="44">
                  <c:v>-0.014903</c:v>
                </c:pt>
                <c:pt idx="45">
                  <c:v>-0.011368</c:v>
                </c:pt>
                <c:pt idx="46">
                  <c:v>-0.010559</c:v>
                </c:pt>
                <c:pt idx="47">
                  <c:v>-0.008493</c:v>
                </c:pt>
                <c:pt idx="48">
                  <c:v>-0.00129</c:v>
                </c:pt>
                <c:pt idx="49">
                  <c:v>0.005399</c:v>
                </c:pt>
                <c:pt idx="50">
                  <c:v>0.013383</c:v>
                </c:pt>
                <c:pt idx="51">
                  <c:v>0.023758</c:v>
                </c:pt>
                <c:pt idx="52">
                  <c:v>0.037578</c:v>
                </c:pt>
                <c:pt idx="53">
                  <c:v>0.047798</c:v>
                </c:pt>
                <c:pt idx="54">
                  <c:v>0.052231</c:v>
                </c:pt>
                <c:pt idx="55">
                  <c:v>0.058131</c:v>
                </c:pt>
                <c:pt idx="56">
                  <c:v>0.055283</c:v>
                </c:pt>
                <c:pt idx="57">
                  <c:v>0.047483</c:v>
                </c:pt>
                <c:pt idx="58">
                  <c:v>0.041595</c:v>
                </c:pt>
                <c:pt idx="59">
                  <c:v>0.034471</c:v>
                </c:pt>
                <c:pt idx="60">
                  <c:v>0.028684</c:v>
                </c:pt>
                <c:pt idx="61">
                  <c:v>0.027033</c:v>
                </c:pt>
                <c:pt idx="62">
                  <c:v>0.025726</c:v>
                </c:pt>
                <c:pt idx="63">
                  <c:v>0.027161</c:v>
                </c:pt>
                <c:pt idx="64">
                  <c:v>0.028647</c:v>
                </c:pt>
                <c:pt idx="65">
                  <c:v>0.031676</c:v>
                </c:pt>
                <c:pt idx="66">
                  <c:v>0.028395</c:v>
                </c:pt>
                <c:pt idx="67">
                  <c:v>0.024091</c:v>
                </c:pt>
                <c:pt idx="68">
                  <c:v>0.021613</c:v>
                </c:pt>
                <c:pt idx="69">
                  <c:v>0.017698</c:v>
                </c:pt>
                <c:pt idx="70">
                  <c:v>0.017234</c:v>
                </c:pt>
                <c:pt idx="71">
                  <c:v>0.013194</c:v>
                </c:pt>
                <c:pt idx="72">
                  <c:v>0.010174</c:v>
                </c:pt>
                <c:pt idx="73">
                  <c:v>0.007418</c:v>
                </c:pt>
                <c:pt idx="74">
                  <c:v>0.006252</c:v>
                </c:pt>
                <c:pt idx="75">
                  <c:v>0.00389</c:v>
                </c:pt>
                <c:pt idx="76">
                  <c:v>0.008461</c:v>
                </c:pt>
                <c:pt idx="77">
                  <c:v>0.005437</c:v>
                </c:pt>
                <c:pt idx="78">
                  <c:v>-0.007878</c:v>
                </c:pt>
                <c:pt idx="79">
                  <c:v>-0.019994</c:v>
                </c:pt>
                <c:pt idx="80">
                  <c:v>-0.025514</c:v>
                </c:pt>
                <c:pt idx="81">
                  <c:v>-0.02859</c:v>
                </c:pt>
                <c:pt idx="82">
                  <c:v>-0.035709</c:v>
                </c:pt>
              </c:numCache>
            </c:numRef>
          </c:yVal>
          <c:smooth val="0"/>
        </c:ser>
        <c:axId val="43728915"/>
        <c:axId val="69983567"/>
      </c:scatterChart>
      <c:valAx>
        <c:axId val="43728915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983567"/>
        <c:crosses val="autoZero"/>
        <c:majorUnit val="500"/>
        <c:minorUnit val="100"/>
      </c:valAx>
      <c:valAx>
        <c:axId val="699835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V/Uhub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7289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'tsr350@1D'!$I$4:$I$89</c:f>
              <c:numCache>
                <c:formatCode>General</c:formatCode>
                <c:ptCount val="86"/>
                <c:pt idx="0">
                  <c:v>0.00168311666668912</c:v>
                </c:pt>
                <c:pt idx="1">
                  <c:v>0.00164421455611656</c:v>
                </c:pt>
                <c:pt idx="2">
                  <c:v>0.00168765451978149</c:v>
                </c:pt>
                <c:pt idx="3">
                  <c:v>0.00171530349169648</c:v>
                </c:pt>
                <c:pt idx="4">
                  <c:v>0.00194553849006527</c:v>
                </c:pt>
                <c:pt idx="5">
                  <c:v>0.00255221253596755</c:v>
                </c:pt>
                <c:pt idx="6">
                  <c:v>0.005155276704138</c:v>
                </c:pt>
                <c:pt idx="7">
                  <c:v>0.0104918504774613</c:v>
                </c:pt>
                <c:pt idx="8">
                  <c:v>0.0130457068847613</c:v>
                </c:pt>
                <c:pt idx="9">
                  <c:v>0.00988506719907677</c:v>
                </c:pt>
                <c:pt idx="10">
                  <c:v>0.00765396559522601</c:v>
                </c:pt>
                <c:pt idx="11">
                  <c:v>0.00542425194764001</c:v>
                </c:pt>
                <c:pt idx="12">
                  <c:v>0.00432129103985056</c:v>
                </c:pt>
                <c:pt idx="13">
                  <c:v>0.00394307612871584</c:v>
                </c:pt>
                <c:pt idx="14">
                  <c:v>0.0040143280476681</c:v>
                </c:pt>
                <c:pt idx="15">
                  <c:v>0.00516916231526726</c:v>
                </c:pt>
                <c:pt idx="16">
                  <c:v>0.0077352879216493</c:v>
                </c:pt>
                <c:pt idx="17">
                  <c:v>0.00639413214562238</c:v>
                </c:pt>
                <c:pt idx="18">
                  <c:v>0.00383156223000183</c:v>
                </c:pt>
                <c:pt idx="19">
                  <c:v>0.00262081746931214</c:v>
                </c:pt>
                <c:pt idx="20">
                  <c:v>0.00134067027943452</c:v>
                </c:pt>
                <c:pt idx="21">
                  <c:v>0.000590032014639029</c:v>
                </c:pt>
                <c:pt idx="22">
                  <c:v>0.000266074693529568</c:v>
                </c:pt>
                <c:pt idx="23">
                  <c:v>0.000156091318037083</c:v>
                </c:pt>
                <c:pt idx="24">
                  <c:v>0.000129568450307029</c:v>
                </c:pt>
                <c:pt idx="25">
                  <c:v>0.000118970065517143</c:v>
                </c:pt>
                <c:pt idx="26">
                  <c:v>0.000119106379138556</c:v>
                </c:pt>
                <c:pt idx="27">
                  <c:v>0.000123814542584627</c:v>
                </c:pt>
                <c:pt idx="28">
                  <c:v>0.000126752885608141</c:v>
                </c:pt>
                <c:pt idx="29">
                  <c:v>0.00013153408326487</c:v>
                </c:pt>
                <c:pt idx="30">
                  <c:v>0.000136901112552832</c:v>
                </c:pt>
                <c:pt idx="31">
                  <c:v>0.000131615581818481</c:v>
                </c:pt>
                <c:pt idx="32">
                  <c:v>0.000125863094235776</c:v>
                </c:pt>
                <c:pt idx="33">
                  <c:v>0.000130759563416135</c:v>
                </c:pt>
                <c:pt idx="34">
                  <c:v>0.000171080577906667</c:v>
                </c:pt>
                <c:pt idx="35">
                  <c:v>0.000208221605474953</c:v>
                </c:pt>
                <c:pt idx="36">
                  <c:v>0.00166502660597948</c:v>
                </c:pt>
                <c:pt idx="37">
                  <c:v>0.00172034356858897</c:v>
                </c:pt>
                <c:pt idx="38">
                  <c:v>0.00180021009810176</c:v>
                </c:pt>
                <c:pt idx="39">
                  <c:v>0.00196762115407434</c:v>
                </c:pt>
                <c:pt idx="40">
                  <c:v>0.00196498232114052</c:v>
                </c:pt>
                <c:pt idx="41">
                  <c:v>0.00191467190433692</c:v>
                </c:pt>
                <c:pt idx="42">
                  <c:v>0.00193815876058333</c:v>
                </c:pt>
                <c:pt idx="43">
                  <c:v>0.0019062775152886</c:v>
                </c:pt>
                <c:pt idx="44">
                  <c:v>0.00163290707156554</c:v>
                </c:pt>
                <c:pt idx="45">
                  <c:v>0.0020752911954336</c:v>
                </c:pt>
                <c:pt idx="46">
                  <c:v>0.00264522995951092</c:v>
                </c:pt>
                <c:pt idx="47">
                  <c:v>0.00386577867782697</c:v>
                </c:pt>
                <c:pt idx="48">
                  <c:v>0.00628974876252907</c:v>
                </c:pt>
                <c:pt idx="49">
                  <c:v>0.0100715960100167</c:v>
                </c:pt>
                <c:pt idx="50">
                  <c:v>0.011400198298425</c:v>
                </c:pt>
                <c:pt idx="51">
                  <c:v>0.00849808431055747</c:v>
                </c:pt>
                <c:pt idx="52">
                  <c:v>0.00560980439614037</c:v>
                </c:pt>
                <c:pt idx="53">
                  <c:v>0.00398429800504334</c:v>
                </c:pt>
                <c:pt idx="54">
                  <c:v>0.00323884855659298</c:v>
                </c:pt>
                <c:pt idx="55">
                  <c:v>0.00302339849269773</c:v>
                </c:pt>
                <c:pt idx="56">
                  <c:v>0.00341217304386138</c:v>
                </c:pt>
                <c:pt idx="57">
                  <c:v>0.0033901441233916</c:v>
                </c:pt>
                <c:pt idx="58">
                  <c:v>0.00415665031615309</c:v>
                </c:pt>
                <c:pt idx="59">
                  <c:v>0.00463197700461502</c:v>
                </c:pt>
                <c:pt idx="60">
                  <c:v>0.00410869254459333</c:v>
                </c:pt>
                <c:pt idx="61">
                  <c:v>0.00491964366310368</c:v>
                </c:pt>
                <c:pt idx="62">
                  <c:v>0.00523768094831832</c:v>
                </c:pt>
                <c:pt idx="63">
                  <c:v>0.00532768395699144</c:v>
                </c:pt>
                <c:pt idx="64">
                  <c:v>0.00571936094641884</c:v>
                </c:pt>
                <c:pt idx="65">
                  <c:v>0.00556799611947058</c:v>
                </c:pt>
                <c:pt idx="66">
                  <c:v>0.005604742316053</c:v>
                </c:pt>
                <c:pt idx="67">
                  <c:v>0.0062439504758614</c:v>
                </c:pt>
                <c:pt idx="68">
                  <c:v>0.00588945507801364</c:v>
                </c:pt>
                <c:pt idx="69">
                  <c:v>0.00623972095774796</c:v>
                </c:pt>
                <c:pt idx="70">
                  <c:v>0.00680045820770293</c:v>
                </c:pt>
                <c:pt idx="71">
                  <c:v>0.0072975310604757</c:v>
                </c:pt>
                <c:pt idx="72">
                  <c:v>0.00829038580256647</c:v>
                </c:pt>
                <c:pt idx="73">
                  <c:v>0.00928593194521937</c:v>
                </c:pt>
                <c:pt idx="74">
                  <c:v>0.0109509593390689</c:v>
                </c:pt>
                <c:pt idx="75">
                  <c:v>0.0126163225411674</c:v>
                </c:pt>
                <c:pt idx="76">
                  <c:v>0.0167595495095976</c:v>
                </c:pt>
                <c:pt idx="77">
                  <c:v>0.0133790072594239</c:v>
                </c:pt>
                <c:pt idx="78">
                  <c:v>0.00704413129683487</c:v>
                </c:pt>
                <c:pt idx="79">
                  <c:v>0.00324925114293739</c:v>
                </c:pt>
                <c:pt idx="80">
                  <c:v>0.00214866134860182</c:v>
                </c:pt>
                <c:pt idx="81">
                  <c:v>0.000742243414234885</c:v>
                </c:pt>
                <c:pt idx="82">
                  <c:v>0.00061227136727165</c:v>
                </c:pt>
                <c:pt idx="83">
                  <c:v>0.000529620657288313</c:v>
                </c:pt>
                <c:pt idx="84">
                  <c:v>0.000540493729105688</c:v>
                </c:pt>
                <c:pt idx="85">
                  <c:v>0.000745220706840657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051013TSR475XD1uwNoGrid!$C$1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ffffffff"/>
              </a:solidFill>
            </c:spPr>
          </c:marker>
          <c:xVal>
            <c:numRef>
              <c:f>051013TSR475XD1uwNoGrid!$A$6:$A$37</c:f>
              <c:numCache>
                <c:formatCode>General</c:formatCode>
                <c:ptCount val="32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-50</c:v>
                </c:pt>
                <c:pt idx="16">
                  <c:v>-100</c:v>
                </c:pt>
                <c:pt idx="17">
                  <c:v>-150</c:v>
                </c:pt>
                <c:pt idx="18">
                  <c:v>-200</c:v>
                </c:pt>
                <c:pt idx="19">
                  <c:v>-250</c:v>
                </c:pt>
                <c:pt idx="20">
                  <c:v>-300</c:v>
                </c:pt>
                <c:pt idx="21">
                  <c:v>-350</c:v>
                </c:pt>
                <c:pt idx="22">
                  <c:v>-400</c:v>
                </c:pt>
                <c:pt idx="23">
                  <c:v>-450</c:v>
                </c:pt>
                <c:pt idx="24">
                  <c:v>-500</c:v>
                </c:pt>
                <c:pt idx="25">
                  <c:v>-550</c:v>
                </c:pt>
                <c:pt idx="26">
                  <c:v>-600</c:v>
                </c:pt>
                <c:pt idx="27">
                  <c:v>-650</c:v>
                </c:pt>
                <c:pt idx="28">
                  <c:v>-700</c:v>
                </c:pt>
                <c:pt idx="29">
                  <c:v>-750</c:v>
                </c:pt>
                <c:pt idx="30">
                  <c:v>-800</c:v>
                </c:pt>
                <c:pt idx="31">
                  <c:v>-850</c:v>
                </c:pt>
              </c:numCache>
            </c:numRef>
          </c:xVal>
          <c:yVal>
            <c:numRef>
              <c:f>051013TSR475XD1uwNoGrid!$N$6:$N$37</c:f>
              <c:numCache>
                <c:formatCode>General</c:formatCode>
                <c:ptCount val="32"/>
                <c:pt idx="0">
                  <c:v>0.0001024144</c:v>
                </c:pt>
                <c:pt idx="1">
                  <c:v>9.5628841E-005</c:v>
                </c:pt>
                <c:pt idx="2">
                  <c:v>8.9851441E-005</c:v>
                </c:pt>
                <c:pt idx="3">
                  <c:v>0.0002334784</c:v>
                </c:pt>
                <c:pt idx="4">
                  <c:v>0.0032433025</c:v>
                </c:pt>
                <c:pt idx="5">
                  <c:v>0.04414201</c:v>
                </c:pt>
                <c:pt idx="6">
                  <c:v>0.0028249225</c:v>
                </c:pt>
                <c:pt idx="7">
                  <c:v>0.0008271376</c:v>
                </c:pt>
                <c:pt idx="8">
                  <c:v>0.0008031556</c:v>
                </c:pt>
                <c:pt idx="9">
                  <c:v>0.0029343889</c:v>
                </c:pt>
                <c:pt idx="10">
                  <c:v>0.0092679129</c:v>
                </c:pt>
                <c:pt idx="11">
                  <c:v>0.0088585744</c:v>
                </c:pt>
                <c:pt idx="12">
                  <c:v>0.0042445225</c:v>
                </c:pt>
                <c:pt idx="13">
                  <c:v>0.0036990724</c:v>
                </c:pt>
                <c:pt idx="14">
                  <c:v>0.00281961</c:v>
                </c:pt>
                <c:pt idx="15">
                  <c:v>0.00164836</c:v>
                </c:pt>
                <c:pt idx="16">
                  <c:v>0.0021013056</c:v>
                </c:pt>
                <c:pt idx="17">
                  <c:v>0.0020566225</c:v>
                </c:pt>
                <c:pt idx="18">
                  <c:v>0.0019784704</c:v>
                </c:pt>
                <c:pt idx="19">
                  <c:v>0.0014707225</c:v>
                </c:pt>
                <c:pt idx="20">
                  <c:v>0.001444</c:v>
                </c:pt>
                <c:pt idx="21">
                  <c:v>0.0025190361</c:v>
                </c:pt>
                <c:pt idx="22">
                  <c:v>0.0061638201</c:v>
                </c:pt>
                <c:pt idx="23">
                  <c:v>0.017956</c:v>
                </c:pt>
                <c:pt idx="24">
                  <c:v>0.01052676</c:v>
                </c:pt>
                <c:pt idx="25">
                  <c:v>0.0054493924</c:v>
                </c:pt>
                <c:pt idx="26">
                  <c:v>0.0049210225</c:v>
                </c:pt>
                <c:pt idx="27">
                  <c:v>0.0051609856</c:v>
                </c:pt>
                <c:pt idx="28">
                  <c:v>0.0058079641</c:v>
                </c:pt>
                <c:pt idx="29">
                  <c:v>0.0060202081</c:v>
                </c:pt>
                <c:pt idx="30">
                  <c:v>0.0061685316</c:v>
                </c:pt>
                <c:pt idx="31">
                  <c:v>0.0075272976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'tsr475@1D'!$K$4:$K$89</c:f>
              <c:numCache>
                <c:formatCode>General</c:formatCode>
                <c:ptCount val="86"/>
                <c:pt idx="0">
                  <c:v>0.00210680842318032</c:v>
                </c:pt>
                <c:pt idx="1">
                  <c:v>0.00293035809318445</c:v>
                </c:pt>
                <c:pt idx="2">
                  <c:v>0.00377943367401348</c:v>
                </c:pt>
                <c:pt idx="3">
                  <c:v>0.0039839493819112</c:v>
                </c:pt>
                <c:pt idx="4">
                  <c:v>0.00430269175084324</c:v>
                </c:pt>
                <c:pt idx="5">
                  <c:v>0.00447118555050592</c:v>
                </c:pt>
                <c:pt idx="6">
                  <c:v>0.00658747080587232</c:v>
                </c:pt>
                <c:pt idx="7">
                  <c:v>0.0094143988482809</c:v>
                </c:pt>
                <c:pt idx="8">
                  <c:v>0.00566544536765867</c:v>
                </c:pt>
                <c:pt idx="9">
                  <c:v>0.00177155720891457</c:v>
                </c:pt>
                <c:pt idx="10">
                  <c:v>0.00118142994536312</c:v>
                </c:pt>
                <c:pt idx="11">
                  <c:v>0.000978765169827222</c:v>
                </c:pt>
                <c:pt idx="12">
                  <c:v>0.000927987080300759</c:v>
                </c:pt>
                <c:pt idx="13">
                  <c:v>0.00100318016881026</c:v>
                </c:pt>
                <c:pt idx="14">
                  <c:v>0.00135690201636826</c:v>
                </c:pt>
                <c:pt idx="15">
                  <c:v>0.0023942002647821</c:v>
                </c:pt>
                <c:pt idx="16">
                  <c:v>0.00842501430574533</c:v>
                </c:pt>
                <c:pt idx="17">
                  <c:v>0.024122535169678</c:v>
                </c:pt>
                <c:pt idx="18">
                  <c:v>0.0251245522405717</c:v>
                </c:pt>
                <c:pt idx="19">
                  <c:v>0.0147590065450932</c:v>
                </c:pt>
                <c:pt idx="20">
                  <c:v>0.00370102862172684</c:v>
                </c:pt>
                <c:pt idx="21">
                  <c:v>0.00107373712192024</c:v>
                </c:pt>
                <c:pt idx="22">
                  <c:v>0.000392032650721289</c:v>
                </c:pt>
                <c:pt idx="23">
                  <c:v>0.000196688821027559</c:v>
                </c:pt>
                <c:pt idx="24">
                  <c:v>0.000134658696151735</c:v>
                </c:pt>
                <c:pt idx="25">
                  <c:v>0.000115683762002474</c:v>
                </c:pt>
                <c:pt idx="26">
                  <c:v>0.000112232265400095</c:v>
                </c:pt>
                <c:pt idx="27">
                  <c:v>0.000114993886760529</c:v>
                </c:pt>
                <c:pt idx="28">
                  <c:v>0.000116039863734558</c:v>
                </c:pt>
                <c:pt idx="29">
                  <c:v>0.000119046940581379</c:v>
                </c:pt>
                <c:pt idx="30">
                  <c:v>0.000114253531641861</c:v>
                </c:pt>
                <c:pt idx="31">
                  <c:v>0.000100291533277048</c:v>
                </c:pt>
                <c:pt idx="32">
                  <c:v>9.44627360874158E-005</c:v>
                </c:pt>
                <c:pt idx="33">
                  <c:v>9.79169124353982E-005</c:v>
                </c:pt>
                <c:pt idx="34">
                  <c:v>0.000135204501345835</c:v>
                </c:pt>
                <c:pt idx="35">
                  <c:v>0.000186773398452807</c:v>
                </c:pt>
                <c:pt idx="36">
                  <c:v>0.00268832403359279</c:v>
                </c:pt>
                <c:pt idx="37">
                  <c:v>0.00194001091272264</c:v>
                </c:pt>
                <c:pt idx="38">
                  <c:v>0.00153184482587732</c:v>
                </c:pt>
                <c:pt idx="39">
                  <c:v>0.00134320720619065</c:v>
                </c:pt>
                <c:pt idx="40">
                  <c:v>0.00129765830042638</c:v>
                </c:pt>
                <c:pt idx="41">
                  <c:v>0.00126812172089424</c:v>
                </c:pt>
                <c:pt idx="42">
                  <c:v>0.00147830447919128</c:v>
                </c:pt>
                <c:pt idx="43">
                  <c:v>0.00118302984972233</c:v>
                </c:pt>
                <c:pt idx="44">
                  <c:v>0.00130955315344225</c:v>
                </c:pt>
                <c:pt idx="45">
                  <c:v>0.00172748088954186</c:v>
                </c:pt>
                <c:pt idx="46">
                  <c:v>0.00219239789645101</c:v>
                </c:pt>
                <c:pt idx="47">
                  <c:v>0.00300891683521961</c:v>
                </c:pt>
                <c:pt idx="48">
                  <c:v>0.0047505471961571</c:v>
                </c:pt>
                <c:pt idx="49">
                  <c:v>0.00821516503505005</c:v>
                </c:pt>
                <c:pt idx="50">
                  <c:v>0.0143597881996697</c:v>
                </c:pt>
                <c:pt idx="51">
                  <c:v>0.0180049076487293</c:v>
                </c:pt>
                <c:pt idx="52">
                  <c:v>0.0167337359954617</c:v>
                </c:pt>
                <c:pt idx="53">
                  <c:v>0.0120662238904165</c:v>
                </c:pt>
                <c:pt idx="54">
                  <c:v>0.00804763011683528</c:v>
                </c:pt>
                <c:pt idx="55">
                  <c:v>0.00536892595881873</c:v>
                </c:pt>
                <c:pt idx="56">
                  <c:v>0.0042641118310248</c:v>
                </c:pt>
                <c:pt idx="57">
                  <c:v>0.00352219655240083</c:v>
                </c:pt>
                <c:pt idx="58">
                  <c:v>0.00367507695642131</c:v>
                </c:pt>
                <c:pt idx="59">
                  <c:v>0.00358049258896415</c:v>
                </c:pt>
                <c:pt idx="60">
                  <c:v>0.00414878822893132</c:v>
                </c:pt>
                <c:pt idx="61">
                  <c:v>0.00452855786824695</c:v>
                </c:pt>
                <c:pt idx="62">
                  <c:v>0.00455431530289244</c:v>
                </c:pt>
                <c:pt idx="63">
                  <c:v>0.00494352989391815</c:v>
                </c:pt>
                <c:pt idx="64">
                  <c:v>0.0053659097136102</c:v>
                </c:pt>
                <c:pt idx="65">
                  <c:v>0.00540999826528994</c:v>
                </c:pt>
                <c:pt idx="66">
                  <c:v>0.00536323404985373</c:v>
                </c:pt>
                <c:pt idx="67">
                  <c:v>0.00566085169698027</c:v>
                </c:pt>
                <c:pt idx="68">
                  <c:v>0.00581032261217234</c:v>
                </c:pt>
                <c:pt idx="69">
                  <c:v>0.00587890363091968</c:v>
                </c:pt>
                <c:pt idx="70">
                  <c:v>0.00610985086183041</c:v>
                </c:pt>
                <c:pt idx="71">
                  <c:v>0.00665038284803346</c:v>
                </c:pt>
                <c:pt idx="72">
                  <c:v>0.00787705986192734</c:v>
                </c:pt>
                <c:pt idx="73">
                  <c:v>0.00842980044781738</c:v>
                </c:pt>
                <c:pt idx="74">
                  <c:v>0.010067653744963</c:v>
                </c:pt>
                <c:pt idx="75">
                  <c:v>0.011752121122865</c:v>
                </c:pt>
                <c:pt idx="76">
                  <c:v>0.0157753445582464</c:v>
                </c:pt>
                <c:pt idx="77">
                  <c:v>0.0140265966229629</c:v>
                </c:pt>
                <c:pt idx="78">
                  <c:v>0.00807824945515481</c:v>
                </c:pt>
                <c:pt idx="79">
                  <c:v>0.00420588989862501</c:v>
                </c:pt>
                <c:pt idx="80">
                  <c:v>0.00206527300106152</c:v>
                </c:pt>
                <c:pt idx="81">
                  <c:v>0.00128029665387867</c:v>
                </c:pt>
                <c:pt idx="82">
                  <c:v>0.00103658562995251</c:v>
                </c:pt>
                <c:pt idx="83">
                  <c:v>0.000908824740746876</c:v>
                </c:pt>
                <c:pt idx="84">
                  <c:v>0.000920048898426161</c:v>
                </c:pt>
                <c:pt idx="85">
                  <c:v>0.00119654250397006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'tsr8@1D'!$A$5:$A$87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'tsr8@1D'!$I$5:$I$87</c:f>
              <c:numCache>
                <c:formatCode>General</c:formatCode>
                <c:ptCount val="83"/>
                <c:pt idx="0">
                  <c:v>0.00987033683370214</c:v>
                </c:pt>
                <c:pt idx="1">
                  <c:v>0.0110771800843841</c:v>
                </c:pt>
                <c:pt idx="2">
                  <c:v>0.0119416101443878</c:v>
                </c:pt>
                <c:pt idx="3">
                  <c:v>0.00962893319145632</c:v>
                </c:pt>
                <c:pt idx="4">
                  <c:v>0.00657591380309275</c:v>
                </c:pt>
                <c:pt idx="5">
                  <c:v>0.00487476485435566</c:v>
                </c:pt>
                <c:pt idx="6">
                  <c:v>0.00330952949580063</c:v>
                </c:pt>
                <c:pt idx="7">
                  <c:v>0.00200366138606007</c:v>
                </c:pt>
                <c:pt idx="8">
                  <c:v>0.0009888867045548</c:v>
                </c:pt>
                <c:pt idx="9">
                  <c:v>0.000785277858322852</c:v>
                </c:pt>
                <c:pt idx="10">
                  <c:v>0.00087466539296292</c:v>
                </c:pt>
                <c:pt idx="11">
                  <c:v>0.00147302774212064</c:v>
                </c:pt>
                <c:pt idx="12">
                  <c:v>0.00216734069938867</c:v>
                </c:pt>
                <c:pt idx="13">
                  <c:v>0.00369422897131765</c:v>
                </c:pt>
                <c:pt idx="14">
                  <c:v>0.00633133272871668</c:v>
                </c:pt>
                <c:pt idx="15">
                  <c:v>0.0144841931493539</c:v>
                </c:pt>
                <c:pt idx="16">
                  <c:v>0.0354796508511413</c:v>
                </c:pt>
                <c:pt idx="17">
                  <c:v>0.0433764671085233</c:v>
                </c:pt>
                <c:pt idx="18">
                  <c:v>0.0340671718365313</c:v>
                </c:pt>
                <c:pt idx="19">
                  <c:v>0.0263985003031751</c:v>
                </c:pt>
                <c:pt idx="20">
                  <c:v>0.0256568465745424</c:v>
                </c:pt>
                <c:pt idx="21">
                  <c:v>0.0129724031222519</c:v>
                </c:pt>
                <c:pt idx="22">
                  <c:v>0.0542979706479208</c:v>
                </c:pt>
                <c:pt idx="23">
                  <c:v>0.0225257551244881</c:v>
                </c:pt>
                <c:pt idx="24">
                  <c:v>0.00106104805918677</c:v>
                </c:pt>
                <c:pt idx="25">
                  <c:v>0.000554393163510177</c:v>
                </c:pt>
                <c:pt idx="26">
                  <c:v>0.000350844729867356</c:v>
                </c:pt>
                <c:pt idx="27">
                  <c:v>0.000259256015403123</c:v>
                </c:pt>
                <c:pt idx="28">
                  <c:v>0.000219841939783556</c:v>
                </c:pt>
                <c:pt idx="29">
                  <c:v>0.000192180655439773</c:v>
                </c:pt>
                <c:pt idx="30">
                  <c:v>0.000176878368372245</c:v>
                </c:pt>
                <c:pt idx="31">
                  <c:v>0.000167601608086264</c:v>
                </c:pt>
                <c:pt idx="32">
                  <c:v>0.000154747446616424</c:v>
                </c:pt>
                <c:pt idx="33">
                  <c:v>0.000162816656894759</c:v>
                </c:pt>
                <c:pt idx="34">
                  <c:v>0.00021107676160387</c:v>
                </c:pt>
                <c:pt idx="35">
                  <c:v>0.000245520193349644</c:v>
                </c:pt>
                <c:pt idx="36">
                  <c:v>0.0101179691276033</c:v>
                </c:pt>
                <c:pt idx="37">
                  <c:v>0.0089260043938246</c:v>
                </c:pt>
                <c:pt idx="38">
                  <c:v>0.00841641412095005</c:v>
                </c:pt>
                <c:pt idx="39">
                  <c:v>0.00803777611724425</c:v>
                </c:pt>
                <c:pt idx="40">
                  <c:v>0.00670499172316425</c:v>
                </c:pt>
                <c:pt idx="41">
                  <c:v>0.00484068499056308</c:v>
                </c:pt>
                <c:pt idx="42">
                  <c:v>0.00448455152371373</c:v>
                </c:pt>
                <c:pt idx="43">
                  <c:v>0.00850977815701065</c:v>
                </c:pt>
                <c:pt idx="44">
                  <c:v>0.0107769734704401</c:v>
                </c:pt>
                <c:pt idx="45">
                  <c:v>0.0155200160366129</c:v>
                </c:pt>
                <c:pt idx="46">
                  <c:v>0.0189162335948919</c:v>
                </c:pt>
                <c:pt idx="47">
                  <c:v>0.0215722795471969</c:v>
                </c:pt>
                <c:pt idx="48">
                  <c:v>0.0233542641944534</c:v>
                </c:pt>
                <c:pt idx="49">
                  <c:v>0.0257811756840117</c:v>
                </c:pt>
                <c:pt idx="50">
                  <c:v>0.0266903469270097</c:v>
                </c:pt>
                <c:pt idx="51">
                  <c:v>0.0274699292523915</c:v>
                </c:pt>
                <c:pt idx="52">
                  <c:v>0.0266169132559795</c:v>
                </c:pt>
                <c:pt idx="53">
                  <c:v>0.0262321876435914</c:v>
                </c:pt>
                <c:pt idx="54">
                  <c:v>0.0237490667808085</c:v>
                </c:pt>
                <c:pt idx="55">
                  <c:v>0.0204279837287267</c:v>
                </c:pt>
                <c:pt idx="56">
                  <c:v>0.0182405374307838</c:v>
                </c:pt>
                <c:pt idx="57">
                  <c:v>0.0135646610071363</c:v>
                </c:pt>
                <c:pt idx="58">
                  <c:v>0.011580407585498</c:v>
                </c:pt>
                <c:pt idx="59">
                  <c:v>0.00962559797487194</c:v>
                </c:pt>
                <c:pt idx="60">
                  <c:v>0.00749931298822875</c:v>
                </c:pt>
                <c:pt idx="61">
                  <c:v>0.00644577951936074</c:v>
                </c:pt>
                <c:pt idx="62">
                  <c:v>0.00591863118402929</c:v>
                </c:pt>
                <c:pt idx="63">
                  <c:v>0.00540101653945055</c:v>
                </c:pt>
                <c:pt idx="64">
                  <c:v>0.00545765953548339</c:v>
                </c:pt>
                <c:pt idx="65">
                  <c:v>0.00559215082049697</c:v>
                </c:pt>
                <c:pt idx="66">
                  <c:v>0.00555470198273548</c:v>
                </c:pt>
                <c:pt idx="67">
                  <c:v>0.00599361101999122</c:v>
                </c:pt>
                <c:pt idx="68">
                  <c:v>0.00591928752025055</c:v>
                </c:pt>
                <c:pt idx="69">
                  <c:v>0.00599302790896526</c:v>
                </c:pt>
                <c:pt idx="70">
                  <c:v>0.00636166716785556</c:v>
                </c:pt>
                <c:pt idx="71">
                  <c:v>0.00659935903768102</c:v>
                </c:pt>
                <c:pt idx="72">
                  <c:v>0.00694868474338029</c:v>
                </c:pt>
                <c:pt idx="73">
                  <c:v>0.00781820709938354</c:v>
                </c:pt>
                <c:pt idx="74">
                  <c:v>0.00853396897758292</c:v>
                </c:pt>
                <c:pt idx="75">
                  <c:v>0.00986832301283667</c:v>
                </c:pt>
                <c:pt idx="76">
                  <c:v>0.0142283931657188</c:v>
                </c:pt>
                <c:pt idx="77">
                  <c:v>0.0151091737285948</c:v>
                </c:pt>
                <c:pt idx="78">
                  <c:v>0.010450470520551</c:v>
                </c:pt>
                <c:pt idx="79">
                  <c:v>0.00486035728616013</c:v>
                </c:pt>
                <c:pt idx="80">
                  <c:v>0.00276230603553253</c:v>
                </c:pt>
                <c:pt idx="81">
                  <c:v>0.0015760507492199</c:v>
                </c:pt>
                <c:pt idx="82">
                  <c:v>0.00130343316791655</c:v>
                </c:pt>
              </c:numCache>
            </c:numRef>
          </c:yVal>
          <c:smooth val="0"/>
        </c:ser>
        <c:axId val="55550843"/>
        <c:axId val="57061105"/>
      </c:scatterChart>
      <c:valAx>
        <c:axId val="55550843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061105"/>
        <c:crosses val="autoZero"/>
        <c:majorUnit val="500"/>
        <c:minorUnit val="100"/>
      </c:valAx>
      <c:valAx>
        <c:axId val="570611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&lt;uu&gt;/Uhub2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5508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3</xdr:row>
      <xdr:rowOff>54360</xdr:rowOff>
    </xdr:from>
    <xdr:to>
      <xdr:col>7</xdr:col>
      <xdr:colOff>617400</xdr:colOff>
      <xdr:row>33</xdr:row>
      <xdr:rowOff>38160</xdr:rowOff>
    </xdr:to>
    <xdr:graphicFrame>
      <xdr:nvGraphicFramePr>
        <xdr:cNvPr id="0" name="Chart 4"/>
        <xdr:cNvGraphicFramePr/>
      </xdr:nvGraphicFramePr>
      <xdr:xfrm>
        <a:off x="243000" y="549360"/>
        <a:ext cx="6584040" cy="493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484200</xdr:colOff>
      <xdr:row>1</xdr:row>
      <xdr:rowOff>54360</xdr:rowOff>
    </xdr:from>
    <xdr:to>
      <xdr:col>7</xdr:col>
      <xdr:colOff>858600</xdr:colOff>
      <xdr:row>31</xdr:row>
      <xdr:rowOff>38160</xdr:rowOff>
    </xdr:to>
    <xdr:graphicFrame>
      <xdr:nvGraphicFramePr>
        <xdr:cNvPr id="1" name="Chart 3"/>
        <xdr:cNvGraphicFramePr/>
      </xdr:nvGraphicFramePr>
      <xdr:xfrm>
        <a:off x="484200" y="219240"/>
        <a:ext cx="6584040" cy="493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671760</xdr:colOff>
      <xdr:row>21</xdr:row>
      <xdr:rowOff>20160</xdr:rowOff>
    </xdr:from>
    <xdr:to>
      <xdr:col>8</xdr:col>
      <xdr:colOff>75960</xdr:colOff>
      <xdr:row>50</xdr:row>
      <xdr:rowOff>140760</xdr:rowOff>
    </xdr:to>
    <xdr:graphicFrame>
      <xdr:nvGraphicFramePr>
        <xdr:cNvPr id="2" name="Chart 3"/>
        <xdr:cNvGraphicFramePr/>
      </xdr:nvGraphicFramePr>
      <xdr:xfrm>
        <a:off x="671760" y="3486960"/>
        <a:ext cx="6500880" cy="49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800640</xdr:colOff>
      <xdr:row>1</xdr:row>
      <xdr:rowOff>141120</xdr:rowOff>
    </xdr:from>
    <xdr:to>
      <xdr:col>8</xdr:col>
      <xdr:colOff>169200</xdr:colOff>
      <xdr:row>32</xdr:row>
      <xdr:rowOff>67320</xdr:rowOff>
    </xdr:to>
    <xdr:graphicFrame>
      <xdr:nvGraphicFramePr>
        <xdr:cNvPr id="3" name="Chart 3"/>
        <xdr:cNvGraphicFramePr/>
      </xdr:nvGraphicFramePr>
      <xdr:xfrm>
        <a:off x="800640" y="306000"/>
        <a:ext cx="6465240" cy="50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750960</xdr:colOff>
      <xdr:row>2</xdr:row>
      <xdr:rowOff>16560</xdr:rowOff>
    </xdr:from>
    <xdr:to>
      <xdr:col>8</xdr:col>
      <xdr:colOff>147240</xdr:colOff>
      <xdr:row>31</xdr:row>
      <xdr:rowOff>165600</xdr:rowOff>
    </xdr:to>
    <xdr:graphicFrame>
      <xdr:nvGraphicFramePr>
        <xdr:cNvPr id="4" name="Chart 3"/>
        <xdr:cNvGraphicFramePr/>
      </xdr:nvGraphicFramePr>
      <xdr:xfrm>
        <a:off x="750960" y="346680"/>
        <a:ext cx="6492960" cy="493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814320</xdr:colOff>
      <xdr:row>3</xdr:row>
      <xdr:rowOff>41760</xdr:rowOff>
    </xdr:from>
    <xdr:to>
      <xdr:col>8</xdr:col>
      <xdr:colOff>210600</xdr:colOff>
      <xdr:row>33</xdr:row>
      <xdr:rowOff>25560</xdr:rowOff>
    </xdr:to>
    <xdr:graphicFrame>
      <xdr:nvGraphicFramePr>
        <xdr:cNvPr id="5" name="Chart 3"/>
        <xdr:cNvGraphicFramePr/>
      </xdr:nvGraphicFramePr>
      <xdr:xfrm>
        <a:off x="814320" y="536760"/>
        <a:ext cx="6492960" cy="493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3"/>
  <cols>
    <col collapsed="false" hidden="false" max="8" min="8" style="0" width="16.1651785714286"/>
    <col collapsed="false" hidden="false" max="13" min="13" style="0" width="21.59375"/>
  </cols>
  <sheetData>
    <row r="1" customFormat="false" ht="14" hidden="false" customHeight="false" outlineLevel="0" collapsed="false">
      <c r="A1" s="0" t="s">
        <v>0</v>
      </c>
      <c r="C1" s="1" t="s">
        <v>1</v>
      </c>
      <c r="E1" s="0" t="s">
        <v>2</v>
      </c>
      <c r="F1" s="0" t="n">
        <v>10</v>
      </c>
    </row>
    <row r="2" customFormat="false" ht="13" hidden="false" customHeight="false" outlineLevel="0" collapsed="false">
      <c r="A2" s="0" t="s">
        <v>3</v>
      </c>
      <c r="Y2" s="0" t="s">
        <v>4</v>
      </c>
    </row>
    <row r="3" customFormat="false" ht="13" hidden="false" customHeight="false" outlineLevel="0" collapsed="false">
      <c r="A3" s="0" t="s">
        <v>5</v>
      </c>
    </row>
    <row r="4" customFormat="false" ht="13" hidden="false" customHeight="false" outlineLevel="0" collapsed="false">
      <c r="A4" s="0" t="s">
        <v>6</v>
      </c>
    </row>
    <row r="5" customFormat="false" ht="13" hidden="false" customHeight="false" outlineLevel="0" collapsed="false">
      <c r="A5" s="0" t="s">
        <v>7</v>
      </c>
      <c r="B5" s="0" t="s">
        <v>8</v>
      </c>
      <c r="C5" s="0" t="s">
        <v>9</v>
      </c>
      <c r="D5" s="0" t="s">
        <v>10</v>
      </c>
      <c r="E5" s="0" t="s">
        <v>11</v>
      </c>
      <c r="F5" s="0" t="s">
        <v>12</v>
      </c>
      <c r="G5" s="0" t="s">
        <v>13</v>
      </c>
      <c r="H5" s="0" t="s">
        <v>14</v>
      </c>
      <c r="I5" s="0" t="s">
        <v>15</v>
      </c>
      <c r="J5" s="0" t="s">
        <v>16</v>
      </c>
      <c r="K5" s="0" t="s">
        <v>17</v>
      </c>
      <c r="L5" s="0" t="s">
        <v>18</v>
      </c>
      <c r="M5" s="0" t="s">
        <v>19</v>
      </c>
      <c r="N5" s="0" t="s">
        <v>20</v>
      </c>
      <c r="O5" s="0" t="s">
        <v>21</v>
      </c>
      <c r="P5" s="0" t="s">
        <v>22</v>
      </c>
      <c r="Q5" s="0" t="s">
        <v>23</v>
      </c>
      <c r="R5" s="0" t="s">
        <v>24</v>
      </c>
      <c r="S5" s="0" t="s">
        <v>25</v>
      </c>
      <c r="T5" s="0" t="s">
        <v>26</v>
      </c>
      <c r="U5" s="0" t="s">
        <v>27</v>
      </c>
      <c r="V5" s="0" t="s">
        <v>28</v>
      </c>
      <c r="W5" s="0" t="s">
        <v>29</v>
      </c>
      <c r="Y5" s="0" t="s">
        <v>30</v>
      </c>
      <c r="Z5" s="0" t="s">
        <v>31</v>
      </c>
      <c r="AA5" s="0" t="s">
        <v>32</v>
      </c>
    </row>
    <row r="6" customFormat="false" ht="12.8" hidden="false" customHeight="false" outlineLevel="0" collapsed="false">
      <c r="A6" s="0" t="n">
        <v>700</v>
      </c>
      <c r="B6" s="0" t="n">
        <v>0</v>
      </c>
      <c r="C6" s="0" t="n">
        <v>0</v>
      </c>
      <c r="D6" s="2" t="n">
        <v>0.532280092592593</v>
      </c>
      <c r="E6" s="0" t="n">
        <v>50000</v>
      </c>
      <c r="F6" s="0" t="n">
        <v>448.39</v>
      </c>
      <c r="G6" s="0" t="n">
        <v>94.17</v>
      </c>
      <c r="H6" s="3" t="n">
        <v>12.75</v>
      </c>
      <c r="I6" s="3" t="n">
        <v>0.2638</v>
      </c>
      <c r="J6" s="3" t="n">
        <v>0.1012</v>
      </c>
      <c r="K6" s="3" t="n">
        <v>0.08772</v>
      </c>
      <c r="L6" s="3" t="n">
        <f aca="false">H6/$F$1</f>
        <v>1.275</v>
      </c>
      <c r="M6" s="3" t="n">
        <f aca="false">I6/$F$1</f>
        <v>0.02638</v>
      </c>
      <c r="N6" s="3" t="n">
        <f aca="false">(J6/$F$1)^2</f>
        <v>0.0001024144</v>
      </c>
      <c r="O6" s="3" t="n">
        <f aca="false">(K6/$F$1)^2</f>
        <v>7.6947984E-005</v>
      </c>
      <c r="P6" s="3" t="n">
        <f aca="false">V6/($F$1)^2</f>
        <v>-3.693E-007</v>
      </c>
      <c r="Q6" s="4" t="n">
        <f aca="false">100*J6/H6</f>
        <v>0.793725490196078</v>
      </c>
      <c r="R6" s="0" t="n">
        <v>-0.236</v>
      </c>
      <c r="S6" s="0" t="n">
        <v>-0.152</v>
      </c>
      <c r="T6" s="0" t="n">
        <v>3.106</v>
      </c>
      <c r="U6" s="0" t="n">
        <v>3.017</v>
      </c>
      <c r="V6" s="3" t="n">
        <v>-3.693E-005</v>
      </c>
      <c r="W6" s="0" t="n">
        <v>0</v>
      </c>
      <c r="Y6" s="3" t="n">
        <f aca="false">100*1.96*SQRT(J6^2/H6^2/E6)</f>
        <v>0.00695731067408688</v>
      </c>
      <c r="Z6" s="3" t="n">
        <f aca="false">100*1.96*SQRT((T6-1)*J6^4/H6^2/E6)</f>
        <v>0.00102176516649872</v>
      </c>
      <c r="AA6" s="3" t="n">
        <f aca="false">100*1.96*SQRT((U6-1)*K6^4/H6^2/E6)</f>
        <v>0.00075129600507147</v>
      </c>
    </row>
    <row r="7" customFormat="false" ht="13" hidden="false" customHeight="false" outlineLevel="0" collapsed="false">
      <c r="A7" s="0" t="n">
        <v>650</v>
      </c>
      <c r="B7" s="0" t="n">
        <v>0</v>
      </c>
      <c r="C7" s="0" t="n">
        <v>0</v>
      </c>
      <c r="D7" s="2" t="n">
        <v>0.534074074074074</v>
      </c>
      <c r="E7" s="0" t="n">
        <v>50000</v>
      </c>
      <c r="F7" s="0" t="n">
        <v>922</v>
      </c>
      <c r="G7" s="0" t="n">
        <v>92.86</v>
      </c>
      <c r="H7" s="3" t="n">
        <v>12.76</v>
      </c>
      <c r="I7" s="3" t="n">
        <v>0.2367</v>
      </c>
      <c r="J7" s="3" t="n">
        <v>0.09779</v>
      </c>
      <c r="K7" s="3" t="n">
        <v>0.08656</v>
      </c>
      <c r="L7" s="3" t="n">
        <f aca="false">H7/$F$1</f>
        <v>1.276</v>
      </c>
      <c r="M7" s="3" t="n">
        <f aca="false">I7/$F$1</f>
        <v>0.02367</v>
      </c>
      <c r="N7" s="3" t="n">
        <f aca="false">(J7/$F$1)^2</f>
        <v>9.5628841E-005</v>
      </c>
      <c r="O7" s="3" t="n">
        <f aca="false">(K7/$F$1)^2</f>
        <v>7.4926336E-005</v>
      </c>
      <c r="P7" s="3" t="n">
        <f aca="false">V7/($F$1)^2</f>
        <v>6.717E-006</v>
      </c>
      <c r="Q7" s="4" t="n">
        <f aca="false">100*J7/H7</f>
        <v>0.766379310344828</v>
      </c>
      <c r="R7" s="0" t="n">
        <v>-0.28</v>
      </c>
      <c r="S7" s="0" t="n">
        <v>-0.294</v>
      </c>
      <c r="T7" s="0" t="n">
        <v>3.227</v>
      </c>
      <c r="U7" s="0" t="n">
        <v>3.089</v>
      </c>
      <c r="V7" s="3" t="n">
        <v>0.0006717</v>
      </c>
      <c r="W7" s="0" t="n">
        <v>0</v>
      </c>
      <c r="Y7" s="3" t="n">
        <f aca="false">100*1.96*SQRT(J7^2/H7^2/E7)</f>
        <v>0.00671761083916333</v>
      </c>
      <c r="Z7" s="3" t="n">
        <f aca="false">100*1.96*SQRT((T7-1)*J7^4/H7^2/E7)</f>
        <v>0.000980323459474381</v>
      </c>
      <c r="AA7" s="3" t="n">
        <f aca="false">100*1.96*SQRT((U7-1)*K7^4/H7^2/E7)</f>
        <v>0.000743916361066453</v>
      </c>
    </row>
    <row r="8" customFormat="false" ht="13" hidden="false" customHeight="false" outlineLevel="0" collapsed="false">
      <c r="A8" s="0" t="n">
        <v>600</v>
      </c>
      <c r="B8" s="0" t="n">
        <v>0</v>
      </c>
      <c r="C8" s="0" t="n">
        <v>0</v>
      </c>
      <c r="D8" s="2" t="n">
        <v>0.534953703703704</v>
      </c>
      <c r="E8" s="0" t="n">
        <v>50000</v>
      </c>
      <c r="F8" s="0" t="n">
        <v>917.33</v>
      </c>
      <c r="G8" s="0" t="n">
        <v>92.9</v>
      </c>
      <c r="H8" s="3" t="n">
        <v>12.77</v>
      </c>
      <c r="I8" s="3" t="n">
        <v>0.2504</v>
      </c>
      <c r="J8" s="3" t="n">
        <v>0.09479</v>
      </c>
      <c r="K8" s="3" t="n">
        <v>0.08088</v>
      </c>
      <c r="L8" s="3" t="n">
        <f aca="false">H8/$F$1</f>
        <v>1.277</v>
      </c>
      <c r="M8" s="3" t="n">
        <f aca="false">I8/$F$1</f>
        <v>0.02504</v>
      </c>
      <c r="N8" s="3" t="n">
        <f aca="false">(J8/$F$1)^2</f>
        <v>8.9851441E-005</v>
      </c>
      <c r="O8" s="3" t="n">
        <f aca="false">(K8/$F$1)^2</f>
        <v>6.5415744E-005</v>
      </c>
      <c r="P8" s="3" t="n">
        <f aca="false">V8/($F$1)^2</f>
        <v>6.641E-007</v>
      </c>
      <c r="Q8" s="4" t="n">
        <f aca="false">100*J8/H8</f>
        <v>0.742286609240407</v>
      </c>
      <c r="R8" s="0" t="n">
        <v>-0.241</v>
      </c>
      <c r="S8" s="0" t="n">
        <v>-0.392</v>
      </c>
      <c r="T8" s="0" t="n">
        <v>3.205</v>
      </c>
      <c r="U8" s="0" t="n">
        <v>3.58</v>
      </c>
      <c r="V8" s="3" t="n">
        <v>6.641E-005</v>
      </c>
      <c r="W8" s="0" t="n">
        <v>0</v>
      </c>
      <c r="Y8" s="3" t="n">
        <f aca="false">100*1.96*SQRT(J8^2/H8^2/E8)</f>
        <v>0.00650642900283355</v>
      </c>
      <c r="Z8" s="3" t="n">
        <f aca="false">100*1.96*SQRT((T8-1)*J8^4/H8^2/E8)</f>
        <v>0.000915818717437357</v>
      </c>
      <c r="AA8" s="3" t="n">
        <f aca="false">100*1.96*SQRT((U8-1)*K8^4/H8^2/E8)</f>
        <v>0.000721227553642717</v>
      </c>
    </row>
    <row r="9" customFormat="false" ht="13" hidden="false" customHeight="false" outlineLevel="0" collapsed="false">
      <c r="A9" s="0" t="n">
        <v>550</v>
      </c>
      <c r="B9" s="0" t="n">
        <v>0</v>
      </c>
      <c r="C9" s="0" t="n">
        <v>0</v>
      </c>
      <c r="D9" s="2" t="n">
        <v>0.53587962962963</v>
      </c>
      <c r="E9" s="0" t="n">
        <v>50000</v>
      </c>
      <c r="F9" s="0" t="n">
        <v>538.14</v>
      </c>
      <c r="G9" s="0" t="n">
        <v>94.82</v>
      </c>
      <c r="H9" s="3" t="n">
        <v>12.77</v>
      </c>
      <c r="I9" s="3" t="n">
        <v>0.2461</v>
      </c>
      <c r="J9" s="3" t="n">
        <v>0.1528</v>
      </c>
      <c r="K9" s="3" t="n">
        <v>0.149</v>
      </c>
      <c r="L9" s="3" t="n">
        <f aca="false">H9/$F$1</f>
        <v>1.277</v>
      </c>
      <c r="M9" s="3" t="n">
        <f aca="false">I9/$F$1</f>
        <v>0.02461</v>
      </c>
      <c r="N9" s="3" t="n">
        <f aca="false">(J9/$F$1)^2</f>
        <v>0.0002334784</v>
      </c>
      <c r="O9" s="3" t="n">
        <f aca="false">(K9/$F$1)^2</f>
        <v>0.00022201</v>
      </c>
      <c r="P9" s="3" t="n">
        <f aca="false">V9/($F$1)^2</f>
        <v>4.255E-007</v>
      </c>
      <c r="Q9" s="4" t="n">
        <f aca="false">100*J9/H9</f>
        <v>1.19655442443226</v>
      </c>
      <c r="R9" s="0" t="n">
        <v>0.241</v>
      </c>
      <c r="S9" s="0" t="n">
        <v>0.214</v>
      </c>
      <c r="T9" s="0" t="n">
        <v>2.72</v>
      </c>
      <c r="U9" s="0" t="n">
        <v>2.298</v>
      </c>
      <c r="V9" s="3" t="n">
        <v>4.255E-005</v>
      </c>
      <c r="W9" s="0" t="n">
        <v>0</v>
      </c>
      <c r="Y9" s="3" t="n">
        <f aca="false">100*1.96*SQRT(J9^2/H9^2/E9)</f>
        <v>0.01048826196469</v>
      </c>
      <c r="Z9" s="3" t="n">
        <f aca="false">100*1.96*SQRT((T9-1)*J9^4/H9^2/E9)</f>
        <v>0.00210179862632062</v>
      </c>
      <c r="AA9" s="3" t="n">
        <f aca="false">100*1.96*SQRT((U9-1)*K9^4/H9^2/E9)</f>
        <v>0.00173616123465482</v>
      </c>
    </row>
    <row r="10" customFormat="false" ht="13" hidden="false" customHeight="false" outlineLevel="0" collapsed="false">
      <c r="A10" s="0" t="n">
        <v>500</v>
      </c>
      <c r="B10" s="0" t="n">
        <v>0</v>
      </c>
      <c r="C10" s="0" t="n">
        <v>0</v>
      </c>
      <c r="D10" s="2" t="n">
        <v>0.53712962962963</v>
      </c>
      <c r="E10" s="0" t="n">
        <v>50000</v>
      </c>
      <c r="F10" s="0" t="n">
        <v>718.36</v>
      </c>
      <c r="G10" s="0" t="n">
        <v>93.9</v>
      </c>
      <c r="H10" s="3" t="n">
        <v>12.67</v>
      </c>
      <c r="I10" s="3" t="n">
        <v>0.1565</v>
      </c>
      <c r="J10" s="3" t="n">
        <v>0.5695</v>
      </c>
      <c r="K10" s="3" t="n">
        <v>0.6736</v>
      </c>
      <c r="L10" s="3" t="n">
        <f aca="false">H10/$F$1</f>
        <v>1.267</v>
      </c>
      <c r="M10" s="3" t="n">
        <f aca="false">I10/$F$1</f>
        <v>0.01565</v>
      </c>
      <c r="N10" s="3" t="n">
        <f aca="false">(J10/$F$1)^2</f>
        <v>0.0032433025</v>
      </c>
      <c r="O10" s="3" t="n">
        <f aca="false">(K10/$F$1)^2</f>
        <v>0.0045373696</v>
      </c>
      <c r="P10" s="3" t="n">
        <f aca="false">V10/($F$1)^2</f>
        <v>-0.0003038</v>
      </c>
      <c r="Q10" s="4" t="n">
        <f aca="false">100*J10/H10</f>
        <v>4.49486977111287</v>
      </c>
      <c r="R10" s="0" t="n">
        <v>0.904</v>
      </c>
      <c r="S10" s="0" t="n">
        <v>0.292</v>
      </c>
      <c r="T10" s="0" t="n">
        <v>2.946</v>
      </c>
      <c r="U10" s="0" t="n">
        <v>2.536</v>
      </c>
      <c r="V10" s="3" t="n">
        <v>-0.03038</v>
      </c>
      <c r="W10" s="0" t="n">
        <v>0.002</v>
      </c>
      <c r="Y10" s="3" t="n">
        <f aca="false">100*1.96*SQRT(J10^2/H10^2/E10)</f>
        <v>0.0393992706842118</v>
      </c>
      <c r="Z10" s="3" t="n">
        <f aca="false">100*1.96*SQRT((T10-1)*J10^4/H10^2/E10)</f>
        <v>0.0313006480362889</v>
      </c>
      <c r="AA10" s="3" t="n">
        <f aca="false">100*1.96*SQRT((U10-1)*K10^4/H10^2/E10)</f>
        <v>0.0389039966475522</v>
      </c>
    </row>
    <row r="11" customFormat="false" ht="13" hidden="false" customHeight="false" outlineLevel="0" collapsed="false">
      <c r="A11" s="0" t="n">
        <v>450</v>
      </c>
      <c r="B11" s="0" t="n">
        <v>0</v>
      </c>
      <c r="C11" s="0" t="n">
        <v>0</v>
      </c>
      <c r="D11" s="2" t="n">
        <v>0.53869212962963</v>
      </c>
      <c r="E11" s="0" t="n">
        <v>50000</v>
      </c>
      <c r="F11" s="0" t="n">
        <v>1317.52</v>
      </c>
      <c r="G11" s="0" t="n">
        <v>98.5</v>
      </c>
      <c r="H11" s="3" t="n">
        <v>9.973</v>
      </c>
      <c r="I11" s="3" t="n">
        <v>-0.163</v>
      </c>
      <c r="J11" s="3" t="n">
        <v>2.101</v>
      </c>
      <c r="K11" s="3" t="n">
        <v>2.858</v>
      </c>
      <c r="L11" s="3" t="n">
        <f aca="false">H11/$F$1</f>
        <v>0.9973</v>
      </c>
      <c r="M11" s="3" t="n">
        <f aca="false">I11/$F$1</f>
        <v>-0.0163</v>
      </c>
      <c r="N11" s="3" t="n">
        <f aca="false">(J11/$F$1)^2</f>
        <v>0.04414201</v>
      </c>
      <c r="O11" s="3" t="n">
        <f aca="false">(K11/$F$1)^2</f>
        <v>0.08168164</v>
      </c>
      <c r="P11" s="3" t="n">
        <f aca="false">V11/($F$1)^2</f>
        <v>-0.000461</v>
      </c>
      <c r="Q11" s="4" t="n">
        <f aca="false">100*J11/H11</f>
        <v>21.0668805775594</v>
      </c>
      <c r="R11" s="0" t="n">
        <v>-2.196</v>
      </c>
      <c r="S11" s="0" t="n">
        <v>-0.086</v>
      </c>
      <c r="T11" s="0" t="n">
        <v>8.156</v>
      </c>
      <c r="U11" s="0" t="n">
        <v>3.111</v>
      </c>
      <c r="V11" s="3" t="n">
        <v>-0.0461</v>
      </c>
      <c r="W11" s="0" t="n">
        <v>0.037</v>
      </c>
      <c r="Y11" s="3" t="n">
        <f aca="false">100*1.96*SQRT(J11^2/H11^2/E11)</f>
        <v>0.184659350017548</v>
      </c>
      <c r="Z11" s="3" t="n">
        <f aca="false">100*1.96*SQRT((T11-1)*J11^4/H11^2/E11)</f>
        <v>1.03784505623802</v>
      </c>
      <c r="AA11" s="3" t="n">
        <f aca="false">100*1.96*SQRT((U11-1)*K11^4/H11^2/E11)</f>
        <v>1.04307086699341</v>
      </c>
    </row>
    <row r="12" customFormat="false" ht="13" hidden="false" customHeight="false" outlineLevel="0" collapsed="false">
      <c r="A12" s="0" t="n">
        <v>400</v>
      </c>
      <c r="B12" s="0" t="n">
        <v>0</v>
      </c>
      <c r="C12" s="0" t="n">
        <v>0</v>
      </c>
      <c r="D12" s="2" t="n">
        <v>0.541412037037037</v>
      </c>
      <c r="E12" s="0" t="n">
        <v>50000</v>
      </c>
      <c r="F12" s="0" t="n">
        <v>607.97</v>
      </c>
      <c r="G12" s="0" t="n">
        <v>96.69</v>
      </c>
      <c r="H12" s="3" t="n">
        <v>8.954</v>
      </c>
      <c r="I12" s="3" t="n">
        <v>0.1131</v>
      </c>
      <c r="J12" s="3" t="n">
        <v>0.5315</v>
      </c>
      <c r="K12" s="3" t="n">
        <v>0.5416</v>
      </c>
      <c r="L12" s="3" t="n">
        <f aca="false">H12/$F$1</f>
        <v>0.8954</v>
      </c>
      <c r="M12" s="3" t="n">
        <f aca="false">I12/$F$1</f>
        <v>0.01131</v>
      </c>
      <c r="N12" s="3" t="n">
        <f aca="false">(J12/$F$1)^2</f>
        <v>0.0028249225</v>
      </c>
      <c r="O12" s="3" t="n">
        <f aca="false">(K12/$F$1)^2</f>
        <v>0.0029333056</v>
      </c>
      <c r="P12" s="3" t="n">
        <f aca="false">V12/($F$1)^2</f>
        <v>-0.0004205</v>
      </c>
      <c r="Q12" s="4" t="n">
        <f aca="false">100*J12/H12</f>
        <v>5.93589457225821</v>
      </c>
      <c r="R12" s="0" t="n">
        <v>-0.236</v>
      </c>
      <c r="S12" s="0" t="n">
        <v>-0.186</v>
      </c>
      <c r="T12" s="0" t="n">
        <v>2.272</v>
      </c>
      <c r="U12" s="0" t="n">
        <v>2.006</v>
      </c>
      <c r="V12" s="3" t="n">
        <v>-0.04205</v>
      </c>
      <c r="W12" s="0" t="n">
        <v>0.002</v>
      </c>
      <c r="Y12" s="3" t="n">
        <f aca="false">100*1.96*SQRT(J12^2/H12^2/E12)</f>
        <v>0.0520304099816983</v>
      </c>
      <c r="Z12" s="3" t="n">
        <f aca="false">100*1.96*SQRT((T12-1)*J12^4/H12^2/E12)</f>
        <v>0.0311891883103906</v>
      </c>
      <c r="AA12" s="3" t="n">
        <f aca="false">100*1.96*SQRT((U12-1)*K12^4/H12^2/E12)</f>
        <v>0.0288011799635546</v>
      </c>
    </row>
    <row r="13" customFormat="false" ht="13" hidden="false" customHeight="false" outlineLevel="0" collapsed="false">
      <c r="A13" s="0" t="n">
        <v>350</v>
      </c>
      <c r="B13" s="0" t="n">
        <v>0</v>
      </c>
      <c r="C13" s="0" t="n">
        <v>0</v>
      </c>
      <c r="D13" s="2" t="n">
        <v>0.542488425925926</v>
      </c>
      <c r="E13" s="0" t="n">
        <v>50000</v>
      </c>
      <c r="F13" s="0" t="n">
        <v>1122.27</v>
      </c>
      <c r="G13" s="0" t="n">
        <v>96.08</v>
      </c>
      <c r="H13" s="3" t="n">
        <v>8.855</v>
      </c>
      <c r="I13" s="3" t="n">
        <v>0.1274</v>
      </c>
      <c r="J13" s="3" t="n">
        <v>0.2876</v>
      </c>
      <c r="K13" s="3" t="n">
        <v>0.2422</v>
      </c>
      <c r="L13" s="3" t="n">
        <f aca="false">H13/$F$1</f>
        <v>0.8855</v>
      </c>
      <c r="M13" s="3" t="n">
        <f aca="false">I13/$F$1</f>
        <v>0.01274</v>
      </c>
      <c r="N13" s="3" t="n">
        <f aca="false">(J13/$F$1)^2</f>
        <v>0.0008271376</v>
      </c>
      <c r="O13" s="3" t="n">
        <f aca="false">(K13/$F$1)^2</f>
        <v>0.0005866084</v>
      </c>
      <c r="P13" s="3" t="n">
        <f aca="false">V13/($F$1)^2</f>
        <v>1.357E-005</v>
      </c>
      <c r="Q13" s="4" t="n">
        <f aca="false">100*J13/H13</f>
        <v>3.24788255223038</v>
      </c>
      <c r="R13" s="0" t="n">
        <v>-0.765</v>
      </c>
      <c r="S13" s="0" t="n">
        <v>-0.587</v>
      </c>
      <c r="T13" s="0" t="n">
        <v>3.891</v>
      </c>
      <c r="U13" s="0" t="n">
        <v>4.354</v>
      </c>
      <c r="V13" s="3" t="n">
        <v>0.001357</v>
      </c>
      <c r="W13" s="0" t="n">
        <v>0</v>
      </c>
      <c r="Y13" s="3" t="n">
        <f aca="false">100*1.96*SQRT(J13^2/H13^2/E13)</f>
        <v>0.0284689457853127</v>
      </c>
      <c r="Z13" s="3" t="n">
        <f aca="false">100*1.96*SQRT((T13-1)*J13^4/H13^2/E13)</f>
        <v>0.0139214449029594</v>
      </c>
      <c r="AA13" s="3" t="n">
        <f aca="false">100*1.96*SQRT((U13-1)*K13^4/H13^2/E13)</f>
        <v>0.0106343833165078</v>
      </c>
    </row>
    <row r="14" customFormat="false" ht="13" hidden="false" customHeight="false" outlineLevel="0" collapsed="false">
      <c r="A14" s="0" t="n">
        <v>300</v>
      </c>
      <c r="B14" s="0" t="n">
        <v>0</v>
      </c>
      <c r="C14" s="0" t="n">
        <v>0</v>
      </c>
      <c r="D14" s="2" t="n">
        <v>0.543194444444444</v>
      </c>
      <c r="E14" s="0" t="n">
        <v>50000</v>
      </c>
      <c r="F14" s="0" t="n">
        <v>1343.43</v>
      </c>
      <c r="G14" s="0" t="n">
        <v>96.09</v>
      </c>
      <c r="H14" s="3" t="n">
        <v>8.82</v>
      </c>
      <c r="I14" s="3" t="n">
        <v>0.12</v>
      </c>
      <c r="J14" s="3" t="n">
        <v>0.2834</v>
      </c>
      <c r="K14" s="3" t="n">
        <v>0.2868</v>
      </c>
      <c r="L14" s="3" t="n">
        <f aca="false">H14/$F$1</f>
        <v>0.882</v>
      </c>
      <c r="M14" s="3" t="n">
        <f aca="false">I14/$F$1</f>
        <v>0.012</v>
      </c>
      <c r="N14" s="3" t="n">
        <f aca="false">(J14/$F$1)^2</f>
        <v>0.0008031556</v>
      </c>
      <c r="O14" s="3" t="n">
        <f aca="false">(K14/$F$1)^2</f>
        <v>0.0008225424</v>
      </c>
      <c r="P14" s="3" t="n">
        <f aca="false">V14/($F$1)^2</f>
        <v>-4.763E-006</v>
      </c>
      <c r="Q14" s="4" t="n">
        <f aca="false">100*J14/H14</f>
        <v>3.21315192743764</v>
      </c>
      <c r="R14" s="0" t="n">
        <v>-0.485</v>
      </c>
      <c r="S14" s="0" t="n">
        <v>0.49</v>
      </c>
      <c r="T14" s="0" t="n">
        <v>4.482</v>
      </c>
      <c r="U14" s="0" t="n">
        <v>5.153</v>
      </c>
      <c r="V14" s="3" t="n">
        <v>-0.0004763</v>
      </c>
      <c r="W14" s="0" t="n">
        <v>0.001</v>
      </c>
      <c r="Y14" s="3" t="n">
        <f aca="false">100*1.96*SQRT(J14^2/H14^2/E14)</f>
        <v>0.0281645184365974</v>
      </c>
      <c r="Z14" s="3" t="n">
        <f aca="false">100*1.96*SQRT((T14-1)*J14^4/H14^2/E14)</f>
        <v>0.0148941786683375</v>
      </c>
      <c r="AA14" s="3" t="n">
        <f aca="false">100*1.96*SQRT((U14-1)*K14^4/H14^2/E14)</f>
        <v>0.0166587244103135</v>
      </c>
    </row>
    <row r="15" customFormat="false" ht="13" hidden="false" customHeight="false" outlineLevel="0" collapsed="false">
      <c r="A15" s="0" t="n">
        <v>250</v>
      </c>
      <c r="B15" s="0" t="n">
        <v>0</v>
      </c>
      <c r="C15" s="0" t="n">
        <v>0</v>
      </c>
      <c r="D15" s="2" t="n">
        <v>0.543796296296296</v>
      </c>
      <c r="E15" s="0" t="n">
        <v>50000</v>
      </c>
      <c r="F15" s="0" t="n">
        <v>513.07</v>
      </c>
      <c r="G15" s="0" t="n">
        <v>95.13</v>
      </c>
      <c r="H15" s="3" t="n">
        <v>8.502</v>
      </c>
      <c r="I15" s="3" t="n">
        <v>0.1091</v>
      </c>
      <c r="J15" s="3" t="n">
        <v>0.5417</v>
      </c>
      <c r="K15" s="3" t="n">
        <v>0.6329</v>
      </c>
      <c r="L15" s="3" t="n">
        <f aca="false">H15/$F$1</f>
        <v>0.8502</v>
      </c>
      <c r="M15" s="3" t="n">
        <f aca="false">I15/$F$1</f>
        <v>0.01091</v>
      </c>
      <c r="N15" s="3" t="n">
        <f aca="false">(J15/$F$1)^2</f>
        <v>0.0029343889</v>
      </c>
      <c r="O15" s="3" t="n">
        <f aca="false">(K15/$F$1)^2</f>
        <v>0.0040056241</v>
      </c>
      <c r="P15" s="3" t="n">
        <f aca="false">V15/($F$1)^2</f>
        <v>-0.0006738</v>
      </c>
      <c r="Q15" s="4" t="n">
        <f aca="false">100*J15/H15</f>
        <v>6.37144201364385</v>
      </c>
      <c r="R15" s="0" t="n">
        <v>0.156</v>
      </c>
      <c r="S15" s="0" t="n">
        <v>0.964</v>
      </c>
      <c r="T15" s="0" t="n">
        <v>4.253</v>
      </c>
      <c r="U15" s="0" t="n">
        <v>5.518</v>
      </c>
      <c r="V15" s="3" t="n">
        <v>-0.06738</v>
      </c>
      <c r="W15" s="0" t="n">
        <v>0.002</v>
      </c>
      <c r="Y15" s="3" t="n">
        <f aca="false">100*1.96*SQRT(J15^2/H15^2/E15)</f>
        <v>0.0558481516322467</v>
      </c>
      <c r="Z15" s="3" t="n">
        <f aca="false">100*1.96*SQRT((T15-1)*J15^4/H15^2/E15)</f>
        <v>0.0545644361071908</v>
      </c>
      <c r="AA15" s="3" t="n">
        <f aca="false">100*1.96*SQRT((U15-1)*K15^4/H15^2/E15)</f>
        <v>0.0877795344540335</v>
      </c>
    </row>
    <row r="16" customFormat="false" ht="13" hidden="false" customHeight="false" outlineLevel="0" collapsed="false">
      <c r="A16" s="0" t="n">
        <v>200</v>
      </c>
      <c r="B16" s="0" t="n">
        <v>0</v>
      </c>
      <c r="C16" s="0" t="n">
        <v>0</v>
      </c>
      <c r="D16" s="2" t="n">
        <v>0.545347222222222</v>
      </c>
      <c r="E16" s="0" t="n">
        <v>50000</v>
      </c>
      <c r="F16" s="0" t="n">
        <v>742.88</v>
      </c>
      <c r="G16" s="0" t="n">
        <v>96.72</v>
      </c>
      <c r="H16" s="3" t="n">
        <v>7.199</v>
      </c>
      <c r="I16" s="3" t="n">
        <v>0.07483</v>
      </c>
      <c r="J16" s="3" t="n">
        <v>0.9627</v>
      </c>
      <c r="K16" s="3" t="n">
        <v>1.093</v>
      </c>
      <c r="L16" s="3" t="n">
        <f aca="false">H16/$F$1</f>
        <v>0.7199</v>
      </c>
      <c r="M16" s="3" t="n">
        <f aca="false">I16/$F$1</f>
        <v>0.007483</v>
      </c>
      <c r="N16" s="3" t="n">
        <f aca="false">(J16/$F$1)^2</f>
        <v>0.0092679129</v>
      </c>
      <c r="O16" s="3" t="n">
        <f aca="false">(K16/$F$1)^2</f>
        <v>0.01194649</v>
      </c>
      <c r="P16" s="3" t="n">
        <f aca="false">V16/($F$1)^2</f>
        <v>-0.003687</v>
      </c>
      <c r="Q16" s="4" t="n">
        <f aca="false">100*J16/H16</f>
        <v>13.3726906514794</v>
      </c>
      <c r="R16" s="0" t="n">
        <v>-0.457</v>
      </c>
      <c r="S16" s="0" t="n">
        <v>0.376</v>
      </c>
      <c r="T16" s="0" t="n">
        <v>3.473</v>
      </c>
      <c r="U16" s="0" t="n">
        <v>2.972</v>
      </c>
      <c r="V16" s="3" t="n">
        <v>-0.3687</v>
      </c>
      <c r="W16" s="0" t="n">
        <v>0.007</v>
      </c>
      <c r="Y16" s="3" t="n">
        <f aca="false">100*1.96*SQRT(J16^2/H16^2/E16)</f>
        <v>0.117216801728033</v>
      </c>
      <c r="Z16" s="3" t="n">
        <f aca="false">100*1.96*SQRT((T16-1)*J16^4/H16^2/E16)</f>
        <v>0.177456902815228</v>
      </c>
      <c r="AA16" s="3" t="n">
        <f aca="false">100*1.96*SQRT((U16-1)*K16^4/H16^2/E16)</f>
        <v>0.204264396304533</v>
      </c>
    </row>
    <row r="17" customFormat="false" ht="13" hidden="false" customHeight="false" outlineLevel="0" collapsed="false">
      <c r="A17" s="0" t="n">
        <v>150</v>
      </c>
      <c r="B17" s="0" t="n">
        <v>0</v>
      </c>
      <c r="C17" s="0" t="n">
        <v>0</v>
      </c>
      <c r="D17" s="2" t="n">
        <v>0.546446759259259</v>
      </c>
      <c r="E17" s="0" t="n">
        <v>50000</v>
      </c>
      <c r="F17" s="0" t="n">
        <v>509.13</v>
      </c>
      <c r="G17" s="0" t="n">
        <v>97.95</v>
      </c>
      <c r="H17" s="3" t="n">
        <v>5.517</v>
      </c>
      <c r="I17" s="3" t="n">
        <v>0.1434</v>
      </c>
      <c r="J17" s="3" t="n">
        <v>0.9412</v>
      </c>
      <c r="K17" s="3" t="n">
        <v>1.04</v>
      </c>
      <c r="L17" s="3" t="n">
        <f aca="false">H17/$F$1</f>
        <v>0.5517</v>
      </c>
      <c r="M17" s="3" t="n">
        <f aca="false">I17/$F$1</f>
        <v>0.01434</v>
      </c>
      <c r="N17" s="3" t="n">
        <f aca="false">(J17/$F$1)^2</f>
        <v>0.0088585744</v>
      </c>
      <c r="O17" s="3" t="n">
        <f aca="false">(K17/$F$1)^2</f>
        <v>0.010816</v>
      </c>
      <c r="P17" s="3" t="n">
        <f aca="false">V17/($F$1)^2</f>
        <v>-0.00339</v>
      </c>
      <c r="Q17" s="4" t="n">
        <f aca="false">100*J17/H17</f>
        <v>17.0599963748414</v>
      </c>
      <c r="R17" s="0" t="n">
        <v>0.051</v>
      </c>
      <c r="S17" s="0" t="n">
        <v>0.006</v>
      </c>
      <c r="T17" s="0" t="n">
        <v>2.961</v>
      </c>
      <c r="U17" s="0" t="n">
        <v>2.561</v>
      </c>
      <c r="V17" s="3" t="n">
        <v>-0.339</v>
      </c>
      <c r="W17" s="0" t="n">
        <v>0.006</v>
      </c>
      <c r="Y17" s="3" t="n">
        <f aca="false">100*1.96*SQRT(J17^2/H17^2/E17)</f>
        <v>0.149537461432978</v>
      </c>
      <c r="Z17" s="3" t="n">
        <f aca="false">100*1.96*SQRT((T17-1)*J17^4/H17^2/E17)</f>
        <v>0.197092781720704</v>
      </c>
      <c r="AA17" s="3" t="n">
        <f aca="false">100*1.96*SQRT((U17-1)*K17^4/H17^2/E17)</f>
        <v>0.214702061968454</v>
      </c>
    </row>
    <row r="18" customFormat="false" ht="13" hidden="false" customHeight="false" outlineLevel="0" collapsed="false">
      <c r="A18" s="0" t="n">
        <v>100</v>
      </c>
      <c r="B18" s="0" t="n">
        <v>0</v>
      </c>
      <c r="C18" s="0" t="n">
        <v>0</v>
      </c>
      <c r="D18" s="2" t="n">
        <v>0.547743055555556</v>
      </c>
      <c r="E18" s="0" t="n">
        <v>50000</v>
      </c>
      <c r="F18" s="0" t="n">
        <v>646.7</v>
      </c>
      <c r="G18" s="0" t="n">
        <v>97.86</v>
      </c>
      <c r="H18" s="3" t="n">
        <v>5.07</v>
      </c>
      <c r="I18" s="3" t="n">
        <v>0.3732</v>
      </c>
      <c r="J18" s="3" t="n">
        <v>0.6515</v>
      </c>
      <c r="K18" s="3" t="n">
        <v>0.7715</v>
      </c>
      <c r="L18" s="3" t="n">
        <f aca="false">H18/$F$1</f>
        <v>0.507</v>
      </c>
      <c r="M18" s="3" t="n">
        <f aca="false">I18/$F$1</f>
        <v>0.03732</v>
      </c>
      <c r="N18" s="3" t="n">
        <f aca="false">(J18/$F$1)^2</f>
        <v>0.0042445225</v>
      </c>
      <c r="O18" s="3" t="n">
        <f aca="false">(K18/$F$1)^2</f>
        <v>0.0059521225</v>
      </c>
      <c r="P18" s="3" t="n">
        <f aca="false">V18/($F$1)^2</f>
        <v>1.785E-005</v>
      </c>
      <c r="Q18" s="4" t="n">
        <f aca="false">100*J18/H18</f>
        <v>12.8500986193294</v>
      </c>
      <c r="R18" s="0" t="n">
        <v>-0.161</v>
      </c>
      <c r="S18" s="0" t="n">
        <v>-0.416</v>
      </c>
      <c r="T18" s="0" t="n">
        <v>3.224</v>
      </c>
      <c r="U18" s="0" t="n">
        <v>3.425</v>
      </c>
      <c r="V18" s="3" t="n">
        <v>0.001785</v>
      </c>
      <c r="W18" s="0" t="n">
        <v>0.003</v>
      </c>
      <c r="Y18" s="3" t="n">
        <f aca="false">100*1.96*SQRT(J18^2/H18^2/E18)</f>
        <v>0.112636080599155</v>
      </c>
      <c r="Z18" s="3" t="n">
        <f aca="false">100*1.96*SQRT((T18-1)*J18^4/H18^2/E18)</f>
        <v>0.109435780938395</v>
      </c>
      <c r="AA18" s="3" t="n">
        <f aca="false">100*1.96*SQRT((U18-1)*K18^4/H18^2/E18)</f>
        <v>0.160247344750092</v>
      </c>
    </row>
    <row r="19" customFormat="false" ht="13" hidden="false" customHeight="false" outlineLevel="0" collapsed="false">
      <c r="A19" s="0" t="n">
        <v>50</v>
      </c>
      <c r="B19" s="0" t="n">
        <v>0</v>
      </c>
      <c r="C19" s="0" t="n">
        <v>0</v>
      </c>
      <c r="D19" s="2" t="n">
        <v>0.548796296296296</v>
      </c>
      <c r="E19" s="0" t="n">
        <v>50000</v>
      </c>
      <c r="F19" s="0" t="n">
        <v>634.77</v>
      </c>
      <c r="G19" s="0" t="n">
        <v>97.77</v>
      </c>
      <c r="H19" s="3" t="n">
        <v>5.239</v>
      </c>
      <c r="I19" s="3" t="n">
        <v>0.7187</v>
      </c>
      <c r="J19" s="3" t="n">
        <v>0.6082</v>
      </c>
      <c r="K19" s="3" t="n">
        <v>0.6391</v>
      </c>
      <c r="L19" s="3" t="n">
        <f aca="false">H19/$F$1</f>
        <v>0.5239</v>
      </c>
      <c r="M19" s="3" t="n">
        <f aca="false">I19/$F$1</f>
        <v>0.07187</v>
      </c>
      <c r="N19" s="3" t="n">
        <f aca="false">(J19/$F$1)^2</f>
        <v>0.0036990724</v>
      </c>
      <c r="O19" s="3" t="n">
        <f aca="false">(K19/$F$1)^2</f>
        <v>0.0040844881</v>
      </c>
      <c r="P19" s="3" t="n">
        <f aca="false">V19/($F$1)^2</f>
        <v>7.185E-005</v>
      </c>
      <c r="Q19" s="4" t="n">
        <f aca="false">100*J19/H19</f>
        <v>11.6090857033785</v>
      </c>
      <c r="R19" s="0" t="n">
        <v>-0.423</v>
      </c>
      <c r="S19" s="0" t="n">
        <v>-0.061</v>
      </c>
      <c r="T19" s="0" t="n">
        <v>3.75</v>
      </c>
      <c r="U19" s="0" t="n">
        <v>3.569</v>
      </c>
      <c r="V19" s="3" t="n">
        <v>0.007185</v>
      </c>
      <c r="W19" s="0" t="n">
        <v>0.002</v>
      </c>
      <c r="Y19" s="3" t="n">
        <f aca="false">100*1.96*SQRT(J19^2/H19^2/E19)</f>
        <v>0.101758122774351</v>
      </c>
      <c r="Z19" s="3" t="n">
        <f aca="false">100*1.96*SQRT((T19-1)*J19^4/H19^2/E19)</f>
        <v>0.102631777185748</v>
      </c>
      <c r="AA19" s="3" t="n">
        <f aca="false">100*1.96*SQRT((U19-1)*K19^4/H19^2/E19)</f>
        <v>0.109532338014857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2" t="n">
        <v>0.549837962962963</v>
      </c>
      <c r="E20" s="0" t="n">
        <v>50000</v>
      </c>
      <c r="F20" s="0" t="n">
        <v>730.18</v>
      </c>
      <c r="G20" s="0" t="n">
        <v>97.58</v>
      </c>
      <c r="H20" s="3" t="n">
        <v>5.57</v>
      </c>
      <c r="I20" s="3" t="n">
        <v>0.9201</v>
      </c>
      <c r="J20" s="3" t="n">
        <v>0.531</v>
      </c>
      <c r="K20" s="3" t="n">
        <v>0.5192</v>
      </c>
      <c r="L20" s="3" t="n">
        <f aca="false">H20/$F$1</f>
        <v>0.557</v>
      </c>
      <c r="M20" s="3" t="n">
        <f aca="false">I20/$F$1</f>
        <v>0.09201</v>
      </c>
      <c r="N20" s="3" t="n">
        <f aca="false">(J20/$F$1)^2</f>
        <v>0.00281961</v>
      </c>
      <c r="O20" s="3" t="n">
        <f aca="false">(K20/$F$1)^2</f>
        <v>0.0026956864</v>
      </c>
      <c r="P20" s="3" t="n">
        <f aca="false">V20/($F$1)^2</f>
        <v>0.0004808</v>
      </c>
      <c r="Q20" s="4" t="n">
        <f aca="false">100*J20/H20</f>
        <v>9.53321364452424</v>
      </c>
      <c r="R20" s="0" t="n">
        <v>-0.518</v>
      </c>
      <c r="S20" s="0" t="n">
        <v>-0.445</v>
      </c>
      <c r="T20" s="0" t="n">
        <v>4.498</v>
      </c>
      <c r="U20" s="0" t="n">
        <v>4.004</v>
      </c>
      <c r="V20" s="3" t="n">
        <v>0.04808</v>
      </c>
      <c r="W20" s="0" t="n">
        <v>0.002</v>
      </c>
      <c r="Y20" s="3" t="n">
        <f aca="false">100*1.96*SQRT(J20^2/H20^2/E20)</f>
        <v>0.0835623019124841</v>
      </c>
      <c r="Z20" s="3" t="n">
        <f aca="false">100*1.96*SQRT((T20-1)*J20^4/H20^2/E20)</f>
        <v>0.0829879083692849</v>
      </c>
      <c r="AA20" s="3" t="n">
        <f aca="false">100*1.96*SQRT((U20-1)*K20^4/H20^2/E20)</f>
        <v>0.0735250292184505</v>
      </c>
    </row>
    <row r="21" customFormat="false" ht="13" hidden="false" customHeight="false" outlineLevel="0" collapsed="false">
      <c r="A21" s="0" t="n">
        <v>-50</v>
      </c>
      <c r="B21" s="0" t="n">
        <v>0</v>
      </c>
      <c r="C21" s="0" t="n">
        <v>0</v>
      </c>
      <c r="D21" s="2" t="n">
        <v>0.550810185185185</v>
      </c>
      <c r="E21" s="0" t="n">
        <v>50000</v>
      </c>
      <c r="F21" s="0" t="n">
        <v>795.19</v>
      </c>
      <c r="G21" s="0" t="n">
        <v>97.77</v>
      </c>
      <c r="H21" s="3" t="n">
        <v>5.804</v>
      </c>
      <c r="I21" s="3" t="n">
        <v>0.7713</v>
      </c>
      <c r="J21" s="3" t="n">
        <v>0.406</v>
      </c>
      <c r="K21" s="3" t="n">
        <v>0.4301</v>
      </c>
      <c r="L21" s="3" t="n">
        <f aca="false">H21/$F$1</f>
        <v>0.5804</v>
      </c>
      <c r="M21" s="3" t="n">
        <f aca="false">I21/$F$1</f>
        <v>0.07713</v>
      </c>
      <c r="N21" s="3" t="n">
        <f aca="false">(J21/$F$1)^2</f>
        <v>0.00164836</v>
      </c>
      <c r="O21" s="3" t="n">
        <f aca="false">(K21/$F$1)^2</f>
        <v>0.0018498601</v>
      </c>
      <c r="P21" s="3" t="n">
        <f aca="false">V21/($F$1)^2</f>
        <v>-8.697E-005</v>
      </c>
      <c r="Q21" s="4" t="n">
        <f aca="false">100*J21/H21</f>
        <v>6.99517574086837</v>
      </c>
      <c r="R21" s="0" t="n">
        <v>0.362</v>
      </c>
      <c r="S21" s="0" t="n">
        <v>-0.762</v>
      </c>
      <c r="T21" s="0" t="n">
        <v>4.269</v>
      </c>
      <c r="U21" s="0" t="n">
        <v>4.596</v>
      </c>
      <c r="V21" s="3" t="n">
        <v>-0.008697</v>
      </c>
      <c r="W21" s="0" t="n">
        <v>0.001</v>
      </c>
      <c r="Y21" s="3" t="n">
        <f aca="false">100*1.96*SQRT(J21^2/H21^2/E21)</f>
        <v>0.0613154188068654</v>
      </c>
      <c r="Z21" s="3" t="n">
        <f aca="false">100*1.96*SQRT((T21-1)*J21^4/H21^2/E21)</f>
        <v>0.0450093968156227</v>
      </c>
      <c r="AA21" s="3" t="n">
        <f aca="false">100*1.96*SQRT((U21-1)*K21^4/H21^2/E21)</f>
        <v>0.0529776136788591</v>
      </c>
    </row>
    <row r="22" customFormat="false" ht="13" hidden="false" customHeight="false" outlineLevel="0" collapsed="false">
      <c r="A22" s="0" t="n">
        <v>-100</v>
      </c>
      <c r="B22" s="0" t="n">
        <v>0</v>
      </c>
      <c r="C22" s="0" t="n">
        <v>0</v>
      </c>
      <c r="D22" s="2" t="n">
        <v>0.551678240740741</v>
      </c>
      <c r="E22" s="0" t="n">
        <v>50000</v>
      </c>
      <c r="F22" s="0" t="n">
        <v>940.45</v>
      </c>
      <c r="G22" s="0" t="n">
        <v>97.65</v>
      </c>
      <c r="H22" s="3" t="n">
        <v>5.615</v>
      </c>
      <c r="I22" s="3" t="n">
        <v>0.683</v>
      </c>
      <c r="J22" s="3" t="n">
        <v>0.4584</v>
      </c>
      <c r="K22" s="3" t="n">
        <v>0.4343</v>
      </c>
      <c r="L22" s="3" t="n">
        <f aca="false">H22/$F$1</f>
        <v>0.5615</v>
      </c>
      <c r="M22" s="3" t="n">
        <f aca="false">I22/$F$1</f>
        <v>0.0683</v>
      </c>
      <c r="N22" s="3" t="n">
        <f aca="false">(J22/$F$1)^2</f>
        <v>0.0021013056</v>
      </c>
      <c r="O22" s="3" t="n">
        <f aca="false">(K22/$F$1)^2</f>
        <v>0.0018861649</v>
      </c>
      <c r="P22" s="3" t="n">
        <f aca="false">V22/($F$1)^2</f>
        <v>-0.0005864</v>
      </c>
      <c r="Q22" s="4" t="n">
        <f aca="false">100*J22/H22</f>
        <v>8.16384683882458</v>
      </c>
      <c r="R22" s="0" t="n">
        <v>0.589</v>
      </c>
      <c r="S22" s="0" t="n">
        <v>-0.847</v>
      </c>
      <c r="T22" s="0" t="n">
        <v>4.18</v>
      </c>
      <c r="U22" s="0" t="n">
        <v>4.7</v>
      </c>
      <c r="V22" s="3" t="n">
        <v>-0.05864</v>
      </c>
      <c r="W22" s="0" t="n">
        <v>0.001</v>
      </c>
      <c r="Y22" s="3" t="n">
        <f aca="false">100*1.96*SQRT(J22^2/H22^2/E22)</f>
        <v>0.0715592726388734</v>
      </c>
      <c r="Z22" s="3" t="n">
        <f aca="false">100*1.96*SQRT((T22-1)*J22^4/H22^2/E22)</f>
        <v>0.0584957194081277</v>
      </c>
      <c r="AA22" s="3" t="n">
        <f aca="false">100*1.96*SQRT((U22-1)*K22^4/H22^2/E22)</f>
        <v>0.0566372071150039</v>
      </c>
    </row>
    <row r="23" customFormat="false" ht="13" hidden="false" customHeight="false" outlineLevel="0" collapsed="false">
      <c r="A23" s="0" t="n">
        <v>-150</v>
      </c>
      <c r="B23" s="0" t="n">
        <v>0</v>
      </c>
      <c r="C23" s="0" t="n">
        <v>0</v>
      </c>
      <c r="D23" s="2" t="n">
        <v>0.552916666666667</v>
      </c>
      <c r="E23" s="0" t="n">
        <v>50000</v>
      </c>
      <c r="F23" s="0" t="n">
        <v>587.18</v>
      </c>
      <c r="G23" s="0" t="n">
        <v>96.98</v>
      </c>
      <c r="H23" s="3" t="n">
        <v>5.253</v>
      </c>
      <c r="I23" s="3" t="n">
        <v>0.6373</v>
      </c>
      <c r="J23" s="3" t="n">
        <v>0.4535</v>
      </c>
      <c r="K23" s="3" t="n">
        <v>0.4304</v>
      </c>
      <c r="L23" s="3" t="n">
        <f aca="false">H23/$F$1</f>
        <v>0.5253</v>
      </c>
      <c r="M23" s="3" t="n">
        <f aca="false">I23/$F$1</f>
        <v>0.06373</v>
      </c>
      <c r="N23" s="3" t="n">
        <f aca="false">(J23/$F$1)^2</f>
        <v>0.0020566225</v>
      </c>
      <c r="O23" s="3" t="n">
        <f aca="false">(K23/$F$1)^2</f>
        <v>0.0018524416</v>
      </c>
      <c r="P23" s="3" t="n">
        <f aca="false">V23/($F$1)^2</f>
        <v>-0.0004627</v>
      </c>
      <c r="Q23" s="4" t="n">
        <f aca="false">100*J23/H23</f>
        <v>8.63316200266514</v>
      </c>
      <c r="R23" s="0" t="n">
        <v>0.362</v>
      </c>
      <c r="S23" s="0" t="n">
        <v>-1.003</v>
      </c>
      <c r="T23" s="0" t="n">
        <v>4.834</v>
      </c>
      <c r="U23" s="0" t="n">
        <v>5.517</v>
      </c>
      <c r="V23" s="3" t="n">
        <v>-0.04627</v>
      </c>
      <c r="W23" s="0" t="n">
        <v>0.001</v>
      </c>
      <c r="Y23" s="3" t="n">
        <f aca="false">100*1.96*SQRT(J23^2/H23^2/E23)</f>
        <v>0.0756730014270117</v>
      </c>
      <c r="Z23" s="3" t="n">
        <f aca="false">100*1.96*SQRT((T23-1)*J23^4/H23^2/E23)</f>
        <v>0.0671961367806583</v>
      </c>
      <c r="AA23" s="3" t="n">
        <f aca="false">100*1.96*SQRT((U23-1)*K23^4/H23^2/E23)</f>
        <v>0.0656951394712251</v>
      </c>
    </row>
    <row r="24" customFormat="false" ht="13" hidden="false" customHeight="false" outlineLevel="0" collapsed="false">
      <c r="A24" s="0" t="n">
        <v>-200</v>
      </c>
      <c r="B24" s="0" t="n">
        <v>0</v>
      </c>
      <c r="C24" s="0" t="n">
        <v>0</v>
      </c>
      <c r="D24" s="2" t="n">
        <v>0.554108796296296</v>
      </c>
      <c r="E24" s="0" t="n">
        <v>50000</v>
      </c>
      <c r="F24" s="0" t="n">
        <v>496.35</v>
      </c>
      <c r="G24" s="0" t="n">
        <v>98.15</v>
      </c>
      <c r="H24" s="3" t="n">
        <v>4.951</v>
      </c>
      <c r="I24" s="3" t="n">
        <v>0.5499</v>
      </c>
      <c r="J24" s="3" t="n">
        <v>0.4448</v>
      </c>
      <c r="K24" s="3" t="n">
        <v>0.4246</v>
      </c>
      <c r="L24" s="3" t="n">
        <f aca="false">H24/$F$1</f>
        <v>0.4951</v>
      </c>
      <c r="M24" s="3" t="n">
        <f aca="false">I24/$F$1</f>
        <v>0.05499</v>
      </c>
      <c r="N24" s="3" t="n">
        <f aca="false">(J24/$F$1)^2</f>
        <v>0.0019784704</v>
      </c>
      <c r="O24" s="3" t="n">
        <f aca="false">(K24/$F$1)^2</f>
        <v>0.0018028516</v>
      </c>
      <c r="P24" s="3" t="n">
        <f aca="false">V24/($F$1)^2</f>
        <v>-0.0003522</v>
      </c>
      <c r="Q24" s="4" t="n">
        <f aca="false">100*J24/H24</f>
        <v>8.98404362754999</v>
      </c>
      <c r="R24" s="0" t="n">
        <v>0.331</v>
      </c>
      <c r="S24" s="0" t="n">
        <v>-1.182</v>
      </c>
      <c r="T24" s="0" t="n">
        <v>5.341</v>
      </c>
      <c r="U24" s="0" t="n">
        <v>6.498</v>
      </c>
      <c r="V24" s="3" t="n">
        <v>-0.03522</v>
      </c>
      <c r="W24" s="0" t="n">
        <v>0.001</v>
      </c>
      <c r="Y24" s="3" t="n">
        <f aca="false">100*1.96*SQRT(J24^2/H24^2/E24)</f>
        <v>0.0787486144749803</v>
      </c>
      <c r="Z24" s="3" t="n">
        <f aca="false">100*1.96*SQRT((T24-1)*J24^4/H24^2/E24)</f>
        <v>0.0729797872407765</v>
      </c>
      <c r="AA24" s="3" t="n">
        <f aca="false">100*1.96*SQRT((U24-1)*K24^4/H24^2/E24)</f>
        <v>0.0748411565614424</v>
      </c>
    </row>
    <row r="25" customFormat="false" ht="13" hidden="false" customHeight="false" outlineLevel="0" collapsed="false">
      <c r="A25" s="0" t="n">
        <v>-250</v>
      </c>
      <c r="B25" s="0" t="n">
        <v>0</v>
      </c>
      <c r="C25" s="0" t="n">
        <v>0</v>
      </c>
      <c r="D25" s="2" t="n">
        <v>0.555416666666667</v>
      </c>
      <c r="E25" s="0" t="n">
        <v>50000</v>
      </c>
      <c r="F25" s="0" t="n">
        <v>752.03</v>
      </c>
      <c r="G25" s="0" t="n">
        <v>98.05</v>
      </c>
      <c r="H25" s="3" t="n">
        <v>4.842</v>
      </c>
      <c r="I25" s="3" t="n">
        <v>0.4513</v>
      </c>
      <c r="J25" s="3" t="n">
        <v>0.3835</v>
      </c>
      <c r="K25" s="3" t="n">
        <v>0.3848</v>
      </c>
      <c r="L25" s="3" t="n">
        <f aca="false">H25/$F$1</f>
        <v>0.4842</v>
      </c>
      <c r="M25" s="3" t="n">
        <f aca="false">I25/$F$1</f>
        <v>0.04513</v>
      </c>
      <c r="N25" s="3" t="n">
        <f aca="false">(J25/$F$1)^2</f>
        <v>0.0014707225</v>
      </c>
      <c r="O25" s="3" t="n">
        <f aca="false">(K25/$F$1)^2</f>
        <v>0.0014807104</v>
      </c>
      <c r="P25" s="3" t="n">
        <f aca="false">V25/($F$1)^2</f>
        <v>-0.0001227</v>
      </c>
      <c r="Q25" s="4" t="n">
        <f aca="false">100*J25/H25</f>
        <v>7.92028087567121</v>
      </c>
      <c r="R25" s="0" t="n">
        <v>0.049</v>
      </c>
      <c r="S25" s="0" t="n">
        <v>-1.051</v>
      </c>
      <c r="T25" s="0" t="n">
        <v>5.162</v>
      </c>
      <c r="U25" s="0" t="n">
        <v>6.834</v>
      </c>
      <c r="V25" s="3" t="n">
        <v>-0.01227</v>
      </c>
      <c r="W25" s="0" t="n">
        <v>0.001</v>
      </c>
      <c r="Y25" s="3" t="n">
        <f aca="false">100*1.96*SQRT(J25^2/H25^2/E25)</f>
        <v>0.0694243228404582</v>
      </c>
      <c r="Z25" s="3" t="n">
        <f aca="false">100*1.96*SQRT((T25-1)*J25^4/H25^2/E25)</f>
        <v>0.0543160348866982</v>
      </c>
      <c r="AA25" s="3" t="n">
        <f aca="false">100*1.96*SQRT((U25-1)*K25^4/H25^2/E25)</f>
        <v>0.0647440142851073</v>
      </c>
    </row>
    <row r="26" customFormat="false" ht="13" hidden="false" customHeight="false" outlineLevel="0" collapsed="false">
      <c r="A26" s="0" t="n">
        <v>-300</v>
      </c>
      <c r="B26" s="0" t="n">
        <v>0</v>
      </c>
      <c r="C26" s="0" t="n">
        <v>0</v>
      </c>
      <c r="D26" s="2" t="n">
        <v>0.556319444444444</v>
      </c>
      <c r="E26" s="0" t="n">
        <v>50000</v>
      </c>
      <c r="F26" s="0" t="n">
        <v>705.9</v>
      </c>
      <c r="G26" s="0" t="n">
        <v>98.22</v>
      </c>
      <c r="H26" s="3" t="n">
        <v>4.953</v>
      </c>
      <c r="I26" s="3" t="n">
        <v>0.2989</v>
      </c>
      <c r="J26" s="3" t="n">
        <v>0.38</v>
      </c>
      <c r="K26" s="3" t="n">
        <v>0.3473</v>
      </c>
      <c r="L26" s="3" t="n">
        <f aca="false">H26/$F$1</f>
        <v>0.4953</v>
      </c>
      <c r="M26" s="3" t="n">
        <f aca="false">I26/$F$1</f>
        <v>0.02989</v>
      </c>
      <c r="N26" s="3" t="n">
        <f aca="false">(J26/$F$1)^2</f>
        <v>0.001444</v>
      </c>
      <c r="O26" s="3" t="n">
        <f aca="false">(K26/$F$1)^2</f>
        <v>0.0012061729</v>
      </c>
      <c r="P26" s="3" t="n">
        <f aca="false">V26/($F$1)^2</f>
        <v>-5.834E-005</v>
      </c>
      <c r="Q26" s="4" t="n">
        <f aca="false">100*J26/H26</f>
        <v>7.67211790833838</v>
      </c>
      <c r="R26" s="0" t="n">
        <v>-0.234</v>
      </c>
      <c r="S26" s="0" t="n">
        <v>-0.575</v>
      </c>
      <c r="T26" s="0" t="n">
        <v>3.781</v>
      </c>
      <c r="U26" s="0" t="n">
        <v>5.734</v>
      </c>
      <c r="V26" s="3" t="n">
        <v>-0.005834</v>
      </c>
      <c r="W26" s="0" t="n">
        <v>0.001</v>
      </c>
      <c r="Y26" s="3" t="n">
        <f aca="false">100*1.96*SQRT(J26^2/H26^2/E26)</f>
        <v>0.0672490785237974</v>
      </c>
      <c r="Z26" s="3" t="n">
        <f aca="false">100*1.96*SQRT((T26-1)*J26^4/H26^2/E26)</f>
        <v>0.0426157787335813</v>
      </c>
      <c r="AA26" s="3" t="n">
        <f aca="false">100*1.96*SQRT((U26-1)*K26^4/H26^2/E26)</f>
        <v>0.0464436597394206</v>
      </c>
    </row>
    <row r="27" customFormat="false" ht="13" hidden="false" customHeight="false" outlineLevel="0" collapsed="false">
      <c r="A27" s="0" t="n">
        <v>-350</v>
      </c>
      <c r="B27" s="0" t="n">
        <v>0</v>
      </c>
      <c r="C27" s="0" t="n">
        <v>0</v>
      </c>
      <c r="D27" s="2" t="n">
        <v>0.557314814814815</v>
      </c>
      <c r="E27" s="0" t="n">
        <v>50000</v>
      </c>
      <c r="F27" s="0" t="n">
        <v>741.01</v>
      </c>
      <c r="G27" s="0" t="n">
        <v>97.51</v>
      </c>
      <c r="H27" s="3" t="n">
        <v>5.004</v>
      </c>
      <c r="I27" s="3" t="n">
        <v>0.1369</v>
      </c>
      <c r="J27" s="3" t="n">
        <v>0.5019</v>
      </c>
      <c r="K27" s="3" t="n">
        <v>0.4409</v>
      </c>
      <c r="L27" s="3" t="n">
        <f aca="false">H27/$F$1</f>
        <v>0.5004</v>
      </c>
      <c r="M27" s="3" t="n">
        <f aca="false">I27/$F$1</f>
        <v>0.01369</v>
      </c>
      <c r="N27" s="3" t="n">
        <f aca="false">(J27/$F$1)^2</f>
        <v>0.0025190361</v>
      </c>
      <c r="O27" s="3" t="n">
        <f aca="false">(K27/$F$1)^2</f>
        <v>0.0019439281</v>
      </c>
      <c r="P27" s="3" t="n">
        <f aca="false">V27/($F$1)^2</f>
        <v>-4.503E-005</v>
      </c>
      <c r="Q27" s="4" t="n">
        <f aca="false">100*J27/H27</f>
        <v>10.0299760191847</v>
      </c>
      <c r="R27" s="0" t="n">
        <v>-0.668</v>
      </c>
      <c r="S27" s="0" t="n">
        <v>0.796</v>
      </c>
      <c r="T27" s="0" t="n">
        <v>4.552</v>
      </c>
      <c r="U27" s="0" t="n">
        <v>6.959</v>
      </c>
      <c r="V27" s="3" t="n">
        <v>-0.004503</v>
      </c>
      <c r="W27" s="0" t="n">
        <v>0.001</v>
      </c>
      <c r="Y27" s="3" t="n">
        <f aca="false">100*1.96*SQRT(J27^2/H27^2/E27)</f>
        <v>0.0879166161110313</v>
      </c>
      <c r="Z27" s="3" t="n">
        <f aca="false">100*1.96*SQRT((T27-1)*J27^4/H27^2/E27)</f>
        <v>0.0831619449967252</v>
      </c>
      <c r="AA27" s="3" t="n">
        <f aca="false">100*1.96*SQRT((U27-1)*K27^4/H27^2/E27)</f>
        <v>0.0831228946427105</v>
      </c>
    </row>
    <row r="28" customFormat="false" ht="13" hidden="false" customHeight="false" outlineLevel="0" collapsed="false">
      <c r="A28" s="0" t="n">
        <v>-400</v>
      </c>
      <c r="B28" s="0" t="n">
        <v>0</v>
      </c>
      <c r="C28" s="0" t="n">
        <v>0</v>
      </c>
      <c r="D28" s="2" t="n">
        <v>0.558275462962963</v>
      </c>
      <c r="E28" s="0" t="n">
        <v>50000</v>
      </c>
      <c r="F28" s="0" t="n">
        <v>1077.18</v>
      </c>
      <c r="G28" s="0" t="n">
        <v>97.18</v>
      </c>
      <c r="H28" s="3" t="n">
        <v>5.186</v>
      </c>
      <c r="I28" s="3" t="n">
        <v>0.06317</v>
      </c>
      <c r="J28" s="3" t="n">
        <v>0.7851</v>
      </c>
      <c r="K28" s="3" t="n">
        <v>0.9179</v>
      </c>
      <c r="L28" s="3" t="n">
        <f aca="false">H28/$F$1</f>
        <v>0.5186</v>
      </c>
      <c r="M28" s="3" t="n">
        <f aca="false">I28/$F$1</f>
        <v>0.006317</v>
      </c>
      <c r="N28" s="3" t="n">
        <f aca="false">(J28/$F$1)^2</f>
        <v>0.0061638201</v>
      </c>
      <c r="O28" s="3" t="n">
        <f aca="false">(K28/$F$1)^2</f>
        <v>0.0084254041</v>
      </c>
      <c r="P28" s="3" t="n">
        <f aca="false">V28/($F$1)^2</f>
        <v>0.0006884</v>
      </c>
      <c r="Q28" s="4" t="n">
        <f aca="false">100*J28/H28</f>
        <v>15.1388353258774</v>
      </c>
      <c r="R28" s="0" t="n">
        <v>-0.124</v>
      </c>
      <c r="S28" s="0" t="n">
        <v>0.737</v>
      </c>
      <c r="T28" s="0" t="n">
        <v>5.207</v>
      </c>
      <c r="U28" s="0" t="n">
        <v>4.662</v>
      </c>
      <c r="V28" s="3" t="n">
        <v>0.06884</v>
      </c>
      <c r="W28" s="0" t="n">
        <v>0.004</v>
      </c>
      <c r="Y28" s="3" t="n">
        <f aca="false">100*1.96*SQRT(J28^2/H28^2/E28)</f>
        <v>0.132697742364241</v>
      </c>
      <c r="Z28" s="3" t="n">
        <f aca="false">100*1.96*SQRT((T28-1)*J28^4/H28^2/E28)</f>
        <v>0.213685359340602</v>
      </c>
      <c r="AA28" s="3" t="n">
        <f aca="false">100*1.96*SQRT((U28-1)*K28^4/H28^2/E28)</f>
        <v>0.272513779147287</v>
      </c>
    </row>
    <row r="29" customFormat="false" ht="13" hidden="false" customHeight="false" outlineLevel="0" collapsed="false">
      <c r="A29" s="0" t="n">
        <v>-450</v>
      </c>
      <c r="B29" s="0" t="n">
        <v>0</v>
      </c>
      <c r="C29" s="0" t="n">
        <v>0</v>
      </c>
      <c r="D29" s="2" t="n">
        <v>0.559444444444444</v>
      </c>
      <c r="E29" s="0" t="n">
        <v>50000</v>
      </c>
      <c r="F29" s="0" t="n">
        <v>734.7</v>
      </c>
      <c r="G29" s="0" t="n">
        <v>98.39</v>
      </c>
      <c r="H29" s="3" t="n">
        <v>6.568</v>
      </c>
      <c r="I29" s="3" t="n">
        <v>0.2243</v>
      </c>
      <c r="J29" s="3" t="n">
        <v>1.34</v>
      </c>
      <c r="K29" s="3" t="n">
        <v>1.295</v>
      </c>
      <c r="L29" s="3" t="n">
        <f aca="false">H29/$F$1</f>
        <v>0.6568</v>
      </c>
      <c r="M29" s="3" t="n">
        <f aca="false">I29/$F$1</f>
        <v>0.02243</v>
      </c>
      <c r="N29" s="3" t="n">
        <f aca="false">(J29/$F$1)^2</f>
        <v>0.017956</v>
      </c>
      <c r="O29" s="3" t="n">
        <f aca="false">(K29/$F$1)^2</f>
        <v>0.01677025</v>
      </c>
      <c r="P29" s="3" t="n">
        <f aca="false">V29/($F$1)^2</f>
        <v>0.003863</v>
      </c>
      <c r="Q29" s="4" t="n">
        <f aca="false">100*J29/H29</f>
        <v>20.4019488428745</v>
      </c>
      <c r="R29" s="0" t="n">
        <v>0.093</v>
      </c>
      <c r="S29" s="0" t="n">
        <v>0.08</v>
      </c>
      <c r="T29" s="0" t="n">
        <v>4.26</v>
      </c>
      <c r="U29" s="0" t="n">
        <v>3.832</v>
      </c>
      <c r="V29" s="3" t="n">
        <v>0.3863</v>
      </c>
      <c r="W29" s="0" t="n">
        <v>0.011</v>
      </c>
      <c r="Y29" s="3" t="n">
        <f aca="false">100*1.96*SQRT(J29^2/H29^2/E29)</f>
        <v>0.178830966385671</v>
      </c>
      <c r="Z29" s="3" t="n">
        <f aca="false">100*1.96*SQRT((T29-1)*J29^4/H29^2/E29)</f>
        <v>0.432669539962067</v>
      </c>
      <c r="AA29" s="3" t="n">
        <f aca="false">100*1.96*SQRT((U29-1)*K29^4/H29^2/E29)</f>
        <v>0.376637957865043</v>
      </c>
    </row>
    <row r="30" customFormat="false" ht="13" hidden="false" customHeight="false" outlineLevel="0" collapsed="false">
      <c r="A30" s="0" t="n">
        <v>-500</v>
      </c>
      <c r="B30" s="0" t="n">
        <v>0</v>
      </c>
      <c r="C30" s="0" t="n">
        <v>0</v>
      </c>
      <c r="D30" s="2" t="n">
        <v>0.560439814814815</v>
      </c>
      <c r="E30" s="0" t="n">
        <v>50000</v>
      </c>
      <c r="F30" s="0" t="n">
        <v>698.03</v>
      </c>
      <c r="G30" s="0" t="n">
        <v>98.62</v>
      </c>
      <c r="H30" s="3" t="n">
        <v>7.857</v>
      </c>
      <c r="I30" s="3" t="n">
        <v>0.2341</v>
      </c>
      <c r="J30" s="3" t="n">
        <v>1.026</v>
      </c>
      <c r="K30" s="3" t="n">
        <v>0.9953</v>
      </c>
      <c r="L30" s="3" t="n">
        <f aca="false">H30/$F$1</f>
        <v>0.7857</v>
      </c>
      <c r="M30" s="3" t="n">
        <f aca="false">I30/$F$1</f>
        <v>0.02341</v>
      </c>
      <c r="N30" s="3" t="n">
        <f aca="false">(J30/$F$1)^2</f>
        <v>0.01052676</v>
      </c>
      <c r="O30" s="3" t="n">
        <f aca="false">(K30/$F$1)^2</f>
        <v>0.0099062209</v>
      </c>
      <c r="P30" s="3" t="n">
        <f aca="false">V30/($F$1)^2</f>
        <v>0.001863</v>
      </c>
      <c r="Q30" s="4" t="n">
        <f aca="false">100*J30/H30</f>
        <v>13.0584192439863</v>
      </c>
      <c r="R30" s="0" t="n">
        <v>-0.36</v>
      </c>
      <c r="S30" s="0" t="n">
        <v>-0.552</v>
      </c>
      <c r="T30" s="0" t="n">
        <v>6.534</v>
      </c>
      <c r="U30" s="0" t="n">
        <v>5.039</v>
      </c>
      <c r="V30" s="3" t="n">
        <v>0.1863</v>
      </c>
      <c r="W30" s="0" t="n">
        <v>0.006</v>
      </c>
      <c r="Y30" s="3" t="n">
        <f aca="false">100*1.96*SQRT(J30^2/H30^2/E30)</f>
        <v>0.114462091384319</v>
      </c>
      <c r="Z30" s="3" t="n">
        <f aca="false">100*1.96*SQRT((T30-1)*J30^4/H30^2/E30)</f>
        <v>0.276266747655976</v>
      </c>
      <c r="AA30" s="3" t="n">
        <f aca="false">100*1.96*SQRT((U30-1)*K30^4/H30^2/E30)</f>
        <v>0.22210546811242</v>
      </c>
    </row>
    <row r="31" customFormat="false" ht="13" hidden="false" customHeight="false" outlineLevel="0" collapsed="false">
      <c r="A31" s="0" t="n">
        <v>-550</v>
      </c>
      <c r="B31" s="0" t="n">
        <v>0</v>
      </c>
      <c r="C31" s="0" t="n">
        <v>0</v>
      </c>
      <c r="D31" s="2" t="n">
        <v>0.561423611111111</v>
      </c>
      <c r="E31" s="0" t="n">
        <v>50000</v>
      </c>
      <c r="F31" s="0" t="n">
        <v>892.39</v>
      </c>
      <c r="G31" s="0" t="n">
        <v>98.11</v>
      </c>
      <c r="H31" s="3" t="n">
        <v>8.181</v>
      </c>
      <c r="I31" s="3" t="n">
        <v>0.1819</v>
      </c>
      <c r="J31" s="3" t="n">
        <v>0.7382</v>
      </c>
      <c r="K31" s="3" t="n">
        <v>0.7961</v>
      </c>
      <c r="L31" s="3" t="n">
        <f aca="false">H31/$F$1</f>
        <v>0.8181</v>
      </c>
      <c r="M31" s="3" t="n">
        <f aca="false">I31/$F$1</f>
        <v>0.01819</v>
      </c>
      <c r="N31" s="3" t="n">
        <f aca="false">(J31/$F$1)^2</f>
        <v>0.0054493924</v>
      </c>
      <c r="O31" s="3" t="n">
        <f aca="false">(K31/$F$1)^2</f>
        <v>0.0063377521</v>
      </c>
      <c r="P31" s="3" t="n">
        <f aca="false">V31/($F$1)^2</f>
        <v>0.0001311</v>
      </c>
      <c r="Q31" s="4" t="n">
        <f aca="false">100*J31/H31</f>
        <v>9.02334677912235</v>
      </c>
      <c r="R31" s="0" t="n">
        <v>0.132</v>
      </c>
      <c r="S31" s="0" t="n">
        <v>-0.674</v>
      </c>
      <c r="T31" s="0" t="n">
        <v>5.453</v>
      </c>
      <c r="U31" s="0" t="n">
        <v>4.484</v>
      </c>
      <c r="V31" s="3" t="n">
        <v>0.01311</v>
      </c>
      <c r="W31" s="0" t="n">
        <v>0.004</v>
      </c>
      <c r="Y31" s="3" t="n">
        <f aca="false">100*1.96*SQRT(J31^2/H31^2/E31)</f>
        <v>0.0790931217880718</v>
      </c>
      <c r="Z31" s="3" t="n">
        <f aca="false">100*1.96*SQRT((T31-1)*J31^4/H31^2/E31)</f>
        <v>0.123208056160325</v>
      </c>
      <c r="AA31" s="3" t="n">
        <f aca="false">100*1.96*SQRT((U31-1)*K31^4/H31^2/E31)</f>
        <v>0.126747381970878</v>
      </c>
    </row>
    <row r="32" customFormat="false" ht="13" hidden="false" customHeight="false" outlineLevel="0" collapsed="false">
      <c r="A32" s="0" t="n">
        <v>-600</v>
      </c>
      <c r="B32" s="0" t="n">
        <v>0</v>
      </c>
      <c r="C32" s="0" t="n">
        <v>0</v>
      </c>
      <c r="D32" s="2" t="n">
        <v>0.56224537037037</v>
      </c>
      <c r="E32" s="0" t="n">
        <v>50000</v>
      </c>
      <c r="F32" s="0" t="n">
        <v>774.25</v>
      </c>
      <c r="G32" s="0" t="n">
        <v>98.57</v>
      </c>
      <c r="H32" s="3" t="n">
        <v>8.209</v>
      </c>
      <c r="I32" s="3" t="n">
        <v>0.1837</v>
      </c>
      <c r="J32" s="3" t="n">
        <v>0.7015</v>
      </c>
      <c r="K32" s="3" t="n">
        <v>0.8319</v>
      </c>
      <c r="L32" s="3" t="n">
        <f aca="false">H32/$F$1</f>
        <v>0.8209</v>
      </c>
      <c r="M32" s="3" t="n">
        <f aca="false">I32/$F$1</f>
        <v>0.01837</v>
      </c>
      <c r="N32" s="3" t="n">
        <f aca="false">(J32/$F$1)^2</f>
        <v>0.0049210225</v>
      </c>
      <c r="O32" s="3" t="n">
        <f aca="false">(K32/$F$1)^2</f>
        <v>0.0069205761</v>
      </c>
      <c r="P32" s="3" t="n">
        <f aca="false">V32/($F$1)^2</f>
        <v>2.291E-005</v>
      </c>
      <c r="Q32" s="4" t="n">
        <f aca="false">100*J32/H32</f>
        <v>8.54549884273359</v>
      </c>
      <c r="R32" s="0" t="n">
        <v>-0.006</v>
      </c>
      <c r="S32" s="0" t="n">
        <v>-0.635</v>
      </c>
      <c r="T32" s="0" t="n">
        <v>3.961</v>
      </c>
      <c r="U32" s="0" t="n">
        <v>3.886</v>
      </c>
      <c r="V32" s="3" t="n">
        <v>0.002291</v>
      </c>
      <c r="W32" s="0" t="n">
        <v>0.004</v>
      </c>
      <c r="Y32" s="3" t="n">
        <f aca="false">100*1.96*SQRT(J32^2/H32^2/E32)</f>
        <v>0.0749045999508725</v>
      </c>
      <c r="Z32" s="3" t="n">
        <f aca="false">100*1.96*SQRT((T32-1)*J32^4/H32^2/E32)</f>
        <v>0.0904180981668993</v>
      </c>
      <c r="AA32" s="3" t="n">
        <f aca="false">100*1.96*SQRT((U32-1)*K32^4/H32^2/E32)</f>
        <v>0.12553684955589</v>
      </c>
    </row>
    <row r="33" customFormat="false" ht="13" hidden="false" customHeight="false" outlineLevel="0" collapsed="false">
      <c r="A33" s="0" t="n">
        <v>-650</v>
      </c>
      <c r="B33" s="0" t="n">
        <v>0</v>
      </c>
      <c r="C33" s="0" t="n">
        <v>0</v>
      </c>
      <c r="D33" s="2" t="n">
        <v>0.564155092592593</v>
      </c>
      <c r="E33" s="0" t="n">
        <v>50000</v>
      </c>
      <c r="F33" s="0" t="n">
        <v>1012.53</v>
      </c>
      <c r="G33" s="0" t="n">
        <v>95.96</v>
      </c>
      <c r="H33" s="3" t="n">
        <v>8.225</v>
      </c>
      <c r="I33" s="3" t="n">
        <v>0.2236</v>
      </c>
      <c r="J33" s="3" t="n">
        <v>0.7184</v>
      </c>
      <c r="K33" s="3" t="n">
        <v>0.8159</v>
      </c>
      <c r="L33" s="3" t="n">
        <f aca="false">H33/$F$1</f>
        <v>0.8225</v>
      </c>
      <c r="M33" s="3" t="n">
        <f aca="false">I33/$F$1</f>
        <v>0.02236</v>
      </c>
      <c r="N33" s="3" t="n">
        <f aca="false">(J33/$F$1)^2</f>
        <v>0.0051609856</v>
      </c>
      <c r="O33" s="3" t="n">
        <f aca="false">(K33/$F$1)^2</f>
        <v>0.0066569281</v>
      </c>
      <c r="P33" s="3" t="n">
        <f aca="false">V33/($F$1)^2</f>
        <v>-0.0001189</v>
      </c>
      <c r="Q33" s="4" t="n">
        <f aca="false">100*J33/H33</f>
        <v>8.73434650455927</v>
      </c>
      <c r="R33" s="0" t="n">
        <v>0.094</v>
      </c>
      <c r="S33" s="0" t="n">
        <v>-0.508</v>
      </c>
      <c r="T33" s="0" t="n">
        <v>3.254</v>
      </c>
      <c r="U33" s="0" t="n">
        <v>3.679</v>
      </c>
      <c r="V33" s="3" t="n">
        <v>-0.01189</v>
      </c>
      <c r="W33" s="0" t="n">
        <v>0.004</v>
      </c>
      <c r="Y33" s="3" t="n">
        <f aca="false">100*1.96*SQRT(J33^2/H33^2/E33)</f>
        <v>0.0765599226910703</v>
      </c>
      <c r="Z33" s="3" t="n">
        <f aca="false">100*1.96*SQRT((T33-1)*J33^4/H33^2/E33)</f>
        <v>0.0825742743258082</v>
      </c>
      <c r="AA33" s="3" t="n">
        <f aca="false">100*1.96*SQRT((U33-1)*K33^4/H33^2/E33)</f>
        <v>0.116116887373834</v>
      </c>
    </row>
    <row r="34" customFormat="false" ht="13" hidden="false" customHeight="false" outlineLevel="0" collapsed="false">
      <c r="A34" s="0" t="n">
        <v>-700</v>
      </c>
      <c r="B34" s="0" t="n">
        <v>0</v>
      </c>
      <c r="C34" s="0" t="n">
        <v>0</v>
      </c>
      <c r="D34" s="2" t="n">
        <v>0.564907407407407</v>
      </c>
      <c r="E34" s="0" t="n">
        <v>50000</v>
      </c>
      <c r="F34" s="0" t="n">
        <v>579.24</v>
      </c>
      <c r="G34" s="0" t="n">
        <v>96.29</v>
      </c>
      <c r="H34" s="3" t="n">
        <v>8.313</v>
      </c>
      <c r="I34" s="3" t="n">
        <v>0.1938</v>
      </c>
      <c r="J34" s="3" t="n">
        <v>0.7621</v>
      </c>
      <c r="K34" s="3" t="n">
        <v>0.7743</v>
      </c>
      <c r="L34" s="3" t="n">
        <f aca="false">H34/$F$1</f>
        <v>0.8313</v>
      </c>
      <c r="M34" s="3" t="n">
        <f aca="false">I34/$F$1</f>
        <v>0.01938</v>
      </c>
      <c r="N34" s="3" t="n">
        <f aca="false">(J34/$F$1)^2</f>
        <v>0.0058079641</v>
      </c>
      <c r="O34" s="3" t="n">
        <f aca="false">(K34/$F$1)^2</f>
        <v>0.0059954049</v>
      </c>
      <c r="P34" s="3" t="n">
        <f aca="false">V34/($F$1)^2</f>
        <v>-0.0003022</v>
      </c>
      <c r="Q34" s="4" t="n">
        <f aca="false">100*J34/H34</f>
        <v>9.16756886803801</v>
      </c>
      <c r="R34" s="0" t="n">
        <v>0.059</v>
      </c>
      <c r="S34" s="0" t="n">
        <v>-0.089</v>
      </c>
      <c r="T34" s="0" t="n">
        <v>2.99</v>
      </c>
      <c r="U34" s="0" t="n">
        <v>3.331</v>
      </c>
      <c r="V34" s="3" t="n">
        <v>-0.03022</v>
      </c>
      <c r="W34" s="0" t="n">
        <v>0.004</v>
      </c>
      <c r="Y34" s="3" t="n">
        <f aca="false">100*1.96*SQRT(J34^2/H34^2/E34)</f>
        <v>0.0803572841351877</v>
      </c>
      <c r="Z34" s="3" t="n">
        <f aca="false">100*1.96*SQRT((T34-1)*J34^4/H34^2/E34)</f>
        <v>0.0863900549298756</v>
      </c>
      <c r="AA34" s="3" t="n">
        <f aca="false">100*1.96*SQRT((U34-1)*K34^4/H34^2/E34)</f>
        <v>0.0965168065486398</v>
      </c>
    </row>
    <row r="35" customFormat="false" ht="13" hidden="false" customHeight="false" outlineLevel="0" collapsed="false">
      <c r="A35" s="0" t="n">
        <v>-750</v>
      </c>
      <c r="B35" s="0" t="n">
        <v>0</v>
      </c>
      <c r="C35" s="0" t="n">
        <v>0</v>
      </c>
      <c r="D35" s="2" t="n">
        <v>0.566041666666667</v>
      </c>
      <c r="E35" s="0" t="n">
        <v>50000</v>
      </c>
      <c r="F35" s="0" t="n">
        <v>662.81</v>
      </c>
      <c r="G35" s="0" t="n">
        <v>96.59</v>
      </c>
      <c r="H35" s="3" t="n">
        <v>8.309</v>
      </c>
      <c r="I35" s="3" t="n">
        <v>0.09608</v>
      </c>
      <c r="J35" s="3" t="n">
        <v>0.7759</v>
      </c>
      <c r="K35" s="3" t="n">
        <v>0.7767</v>
      </c>
      <c r="L35" s="3" t="n">
        <f aca="false">H35/$F$1</f>
        <v>0.8309</v>
      </c>
      <c r="M35" s="3" t="n">
        <f aca="false">I35/$F$1</f>
        <v>0.009608</v>
      </c>
      <c r="N35" s="3" t="n">
        <f aca="false">(J35/$F$1)^2</f>
        <v>0.0060202081</v>
      </c>
      <c r="O35" s="3" t="n">
        <f aca="false">(K35/$F$1)^2</f>
        <v>0.0060326289</v>
      </c>
      <c r="P35" s="3" t="n">
        <f aca="false">V35/($F$1)^2</f>
        <v>-0.0005037</v>
      </c>
      <c r="Q35" s="4" t="n">
        <f aca="false">100*J35/H35</f>
        <v>9.3380671560958</v>
      </c>
      <c r="R35" s="0" t="n">
        <v>0.06</v>
      </c>
      <c r="S35" s="0" t="n">
        <v>0.162</v>
      </c>
      <c r="T35" s="0" t="n">
        <v>2.99</v>
      </c>
      <c r="U35" s="0" t="n">
        <v>3.179</v>
      </c>
      <c r="V35" s="3" t="n">
        <v>-0.05037</v>
      </c>
      <c r="W35" s="0" t="n">
        <v>0.004</v>
      </c>
      <c r="Y35" s="3" t="n">
        <f aca="false">100*1.96*SQRT(J35^2/H35^2/E35)</f>
        <v>0.0818517675227943</v>
      </c>
      <c r="Z35" s="3" t="n">
        <f aca="false">100*1.96*SQRT((T35-1)*J35^4/H35^2/E35)</f>
        <v>0.0895901682429136</v>
      </c>
      <c r="AA35" s="3" t="n">
        <f aca="false">100*1.96*SQRT((U35-1)*K35^4/H35^2/E35)</f>
        <v>0.0939415097776716</v>
      </c>
    </row>
    <row r="36" customFormat="false" ht="13" hidden="false" customHeight="false" outlineLevel="0" collapsed="false">
      <c r="A36" s="0" t="n">
        <v>-800</v>
      </c>
      <c r="B36" s="0" t="n">
        <v>0</v>
      </c>
      <c r="C36" s="0" t="n">
        <v>0</v>
      </c>
      <c r="D36" s="2" t="n">
        <v>0.567083333333333</v>
      </c>
      <c r="E36" s="0" t="n">
        <v>50000</v>
      </c>
      <c r="F36" s="0" t="n">
        <v>644.96</v>
      </c>
      <c r="G36" s="0" t="n">
        <v>96.77</v>
      </c>
      <c r="H36" s="3" t="n">
        <v>8.353</v>
      </c>
      <c r="I36" s="3" t="n">
        <v>-0.006621</v>
      </c>
      <c r="J36" s="3" t="n">
        <v>0.7854</v>
      </c>
      <c r="K36" s="3" t="n">
        <v>0.8728</v>
      </c>
      <c r="L36" s="3" t="n">
        <f aca="false">H36/$F$1</f>
        <v>0.8353</v>
      </c>
      <c r="M36" s="3" t="n">
        <f aca="false">I36/$F$1</f>
        <v>-0.0006621</v>
      </c>
      <c r="N36" s="3" t="n">
        <f aca="false">(J36/$F$1)^2</f>
        <v>0.0061685316</v>
      </c>
      <c r="O36" s="3" t="n">
        <f aca="false">(K36/$F$1)^2</f>
        <v>0.0076177984</v>
      </c>
      <c r="P36" s="3" t="n">
        <f aca="false">V36/($F$1)^2</f>
        <v>-0.0001193</v>
      </c>
      <c r="Q36" s="4" t="n">
        <f aca="false">100*J36/H36</f>
        <v>9.40260984077577</v>
      </c>
      <c r="R36" s="0" t="n">
        <v>0.146</v>
      </c>
      <c r="S36" s="0" t="n">
        <v>0.289</v>
      </c>
      <c r="T36" s="0" t="n">
        <v>3.272</v>
      </c>
      <c r="U36" s="0" t="n">
        <v>3.187</v>
      </c>
      <c r="V36" s="3" t="n">
        <v>-0.01193</v>
      </c>
      <c r="W36" s="0" t="n">
        <v>0.004</v>
      </c>
      <c r="Y36" s="3" t="n">
        <f aca="false">100*1.96*SQRT(J36^2/H36^2/E36)</f>
        <v>0.0824175090979417</v>
      </c>
      <c r="Z36" s="3" t="n">
        <f aca="false">100*1.96*SQRT((T36-1)*J36^4/H36^2/E36)</f>
        <v>0.0975696046341727</v>
      </c>
      <c r="AA36" s="3" t="n">
        <f aca="false">100*1.96*SQRT((U36-1)*K36^4/H36^2/E36)</f>
        <v>0.11821768607401</v>
      </c>
    </row>
    <row r="37" customFormat="false" ht="13" hidden="false" customHeight="false" outlineLevel="0" collapsed="false">
      <c r="A37" s="0" t="n">
        <v>-850</v>
      </c>
      <c r="B37" s="0" t="n">
        <v>0</v>
      </c>
      <c r="C37" s="0" t="n">
        <v>0</v>
      </c>
      <c r="D37" s="2" t="n">
        <v>0.568159722222222</v>
      </c>
      <c r="E37" s="0" t="n">
        <v>50000</v>
      </c>
      <c r="F37" s="0" t="n">
        <v>673.09</v>
      </c>
      <c r="G37" s="0" t="n">
        <v>96.76</v>
      </c>
      <c r="H37" s="3" t="n">
        <v>8.46</v>
      </c>
      <c r="I37" s="3" t="n">
        <v>-0.09109</v>
      </c>
      <c r="J37" s="3" t="n">
        <v>0.8676</v>
      </c>
      <c r="K37" s="3" t="n">
        <v>0.9966</v>
      </c>
      <c r="L37" s="3" t="n">
        <f aca="false">H37/$F$1</f>
        <v>0.846</v>
      </c>
      <c r="M37" s="3" t="n">
        <f aca="false">I37/$F$1</f>
        <v>-0.009109</v>
      </c>
      <c r="N37" s="3" t="n">
        <f aca="false">(J37/$F$1)^2</f>
        <v>0.0075272976</v>
      </c>
      <c r="O37" s="3" t="n">
        <f aca="false">(K37/$F$1)^2</f>
        <v>0.0099321156</v>
      </c>
      <c r="P37" s="3" t="n">
        <f aca="false">V37/($F$1)^2</f>
        <v>0.0004619</v>
      </c>
      <c r="Q37" s="4" t="n">
        <f aca="false">100*J37/H37</f>
        <v>10.2553191489362</v>
      </c>
      <c r="R37" s="0" t="n">
        <v>0.263</v>
      </c>
      <c r="S37" s="0" t="n">
        <v>0.289</v>
      </c>
      <c r="T37" s="0" t="n">
        <v>3.493</v>
      </c>
      <c r="U37" s="0" t="n">
        <v>3.087</v>
      </c>
      <c r="V37" s="3" t="n">
        <v>0.04619</v>
      </c>
      <c r="W37" s="0" t="n">
        <v>0.005</v>
      </c>
      <c r="Y37" s="3" t="n">
        <f aca="false">100*1.96*SQRT(J37^2/H37^2/E37)</f>
        <v>0.0898918357320681</v>
      </c>
      <c r="Z37" s="3" t="n">
        <f aca="false">100*1.96*SQRT((T37-1)*J37^4/H37^2/E37)</f>
        <v>0.123140505505292</v>
      </c>
      <c r="AA37" s="3" t="n">
        <f aca="false">100*1.96*SQRT((U37-1)*K37^4/H37^2/E37)</f>
        <v>0.148663275145226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4" activeCellId="0" sqref="W4"/>
    </sheetView>
  </sheetViews>
  <sheetFormatPr defaultRowHeight="14"/>
  <cols>
    <col collapsed="false" hidden="false" max="10" min="1" style="6" width="8.70982142857143"/>
    <col collapsed="false" hidden="false" max="11" min="11" style="6" width="13"/>
    <col collapsed="false" hidden="false" max="1025" min="12" style="6" width="8.70982142857143"/>
  </cols>
  <sheetData>
    <row r="1" customFormat="false" ht="14" hidden="false" customHeight="false" outlineLevel="0" collapsed="false">
      <c r="A1" s="1" t="s">
        <v>253</v>
      </c>
      <c r="W1" s="0"/>
    </row>
    <row r="2" customFormat="false" ht="14" hidden="false" customHeight="false" outlineLevel="0" collapsed="false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52</v>
      </c>
      <c r="P2" s="6" t="s">
        <v>53</v>
      </c>
      <c r="Q2" s="6" t="s">
        <v>54</v>
      </c>
      <c r="R2" s="6" t="s">
        <v>55</v>
      </c>
      <c r="S2" s="6" t="s">
        <v>56</v>
      </c>
      <c r="T2" s="6" t="s">
        <v>57</v>
      </c>
      <c r="U2" s="6" t="s">
        <v>58</v>
      </c>
      <c r="V2" s="6" t="s">
        <v>59</v>
      </c>
      <c r="W2" s="0" t="s">
        <v>60</v>
      </c>
      <c r="X2" s="6" t="s">
        <v>61</v>
      </c>
      <c r="Y2" s="6" t="s">
        <v>62</v>
      </c>
      <c r="Z2" s="6" t="s">
        <v>63</v>
      </c>
      <c r="AA2" s="6" t="s">
        <v>64</v>
      </c>
      <c r="AB2" s="6" t="s">
        <v>65</v>
      </c>
      <c r="AC2" s="6" t="s">
        <v>66</v>
      </c>
      <c r="AD2" s="6" t="s">
        <v>67</v>
      </c>
      <c r="AE2" s="6" t="s">
        <v>68</v>
      </c>
      <c r="AF2" s="6" t="s">
        <v>69</v>
      </c>
      <c r="AG2" s="6" t="s">
        <v>70</v>
      </c>
      <c r="AH2" s="6" t="s">
        <v>71</v>
      </c>
    </row>
    <row r="3" customFormat="false" ht="14" hidden="false" customHeight="false" outlineLevel="0" collapsed="false">
      <c r="A3" s="6" t="s">
        <v>72</v>
      </c>
      <c r="B3" s="6" t="s">
        <v>73</v>
      </c>
      <c r="C3" s="6" t="s">
        <v>74</v>
      </c>
      <c r="D3" s="6" t="s">
        <v>74</v>
      </c>
      <c r="E3" s="6" t="s">
        <v>75</v>
      </c>
      <c r="F3" s="6" t="s">
        <v>76</v>
      </c>
      <c r="G3" s="6" t="s">
        <v>76</v>
      </c>
      <c r="H3" s="6" t="s">
        <v>76</v>
      </c>
      <c r="I3" s="6" t="s">
        <v>76</v>
      </c>
      <c r="J3" s="6" t="s">
        <v>76</v>
      </c>
      <c r="K3" s="6" t="s">
        <v>76</v>
      </c>
      <c r="L3" s="6" t="s">
        <v>76</v>
      </c>
      <c r="M3" s="6" t="s">
        <v>76</v>
      </c>
      <c r="N3" s="6" t="s">
        <v>76</v>
      </c>
      <c r="O3" s="6" t="s">
        <v>77</v>
      </c>
      <c r="P3" s="6" t="s">
        <v>78</v>
      </c>
      <c r="Q3" s="6" t="s">
        <v>79</v>
      </c>
      <c r="R3" s="6" t="s">
        <v>79</v>
      </c>
      <c r="S3" s="6" t="s">
        <v>80</v>
      </c>
      <c r="T3" s="6" t="s">
        <v>80</v>
      </c>
      <c r="U3" s="6" t="s">
        <v>80</v>
      </c>
      <c r="V3" s="6" t="s">
        <v>81</v>
      </c>
      <c r="W3" s="0" t="s">
        <v>76</v>
      </c>
      <c r="X3" s="6" t="s">
        <v>82</v>
      </c>
      <c r="Y3" s="6" t="s">
        <v>83</v>
      </c>
      <c r="Z3" s="6" t="s">
        <v>83</v>
      </c>
      <c r="AA3" s="6" t="s">
        <v>83</v>
      </c>
      <c r="AB3" s="6" t="s">
        <v>83</v>
      </c>
      <c r="AC3" s="6" t="s">
        <v>83</v>
      </c>
      <c r="AD3" s="6" t="s">
        <v>74</v>
      </c>
      <c r="AE3" s="6" t="s">
        <v>74</v>
      </c>
      <c r="AF3" s="6" t="s">
        <v>74</v>
      </c>
      <c r="AG3" s="6" t="s">
        <v>74</v>
      </c>
      <c r="AH3" s="6" t="s">
        <v>84</v>
      </c>
    </row>
    <row r="4" customFormat="false" ht="14" hidden="false" customHeight="false" outlineLevel="0" collapsed="false">
      <c r="A4" s="6" t="n">
        <v>0</v>
      </c>
      <c r="B4" s="6" t="n">
        <v>23.77605</v>
      </c>
      <c r="C4" s="6" t="n">
        <v>0.503325</v>
      </c>
      <c r="D4" s="6" t="n">
        <v>0.514356</v>
      </c>
      <c r="E4" s="6" t="n">
        <v>0.109127</v>
      </c>
      <c r="F4" s="6" t="n">
        <v>0.168491</v>
      </c>
      <c r="G4" s="6" t="n">
        <v>0.119976</v>
      </c>
      <c r="H4" s="6" t="n">
        <v>-0.002118</v>
      </c>
      <c r="I4" s="6" t="n">
        <f aca="false">F4/$AG4^2</f>
        <v>0.00168311666668912</v>
      </c>
      <c r="J4" s="6" t="n">
        <f aca="false">G4/$AG4^2</f>
        <v>0.00119848303590515</v>
      </c>
      <c r="K4" s="6" t="n">
        <f aca="false">H4/$AG4^2</f>
        <v>-2.11574570751409E-005</v>
      </c>
      <c r="L4" s="6" t="n">
        <v>-0.01156</v>
      </c>
      <c r="M4" s="6" t="n">
        <v>0.007679</v>
      </c>
      <c r="N4" s="6" t="n">
        <v>0.026124</v>
      </c>
      <c r="O4" s="6" t="n">
        <v>-0.033584</v>
      </c>
      <c r="P4" s="6" t="n">
        <v>0.168311</v>
      </c>
      <c r="Q4" s="6" t="n">
        <v>0.119848</v>
      </c>
      <c r="R4" s="6" t="n">
        <v>-0.002116</v>
      </c>
      <c r="S4" s="6" t="n">
        <v>-0.011542</v>
      </c>
      <c r="T4" s="6" t="n">
        <v>0.007667</v>
      </c>
      <c r="U4" s="6" t="n">
        <v>0.026082</v>
      </c>
      <c r="V4" s="6" t="n">
        <v>-0.033531</v>
      </c>
      <c r="W4" s="5" t="n">
        <f aca="false">SQRT(F4)/C4/AG4*100</f>
        <v>8.15095711275358</v>
      </c>
      <c r="X4" s="6" t="n">
        <v>12.002451</v>
      </c>
      <c r="Y4" s="6" t="n">
        <v>4.742375</v>
      </c>
      <c r="Z4" s="6" t="n">
        <v>20.394188</v>
      </c>
      <c r="AA4" s="6" t="n">
        <v>74.220375</v>
      </c>
      <c r="AB4" s="6" t="n">
        <v>0.643063</v>
      </c>
      <c r="AC4" s="6" t="n">
        <v>0</v>
      </c>
      <c r="AD4" s="6" t="n">
        <v>5.344544</v>
      </c>
      <c r="AE4" s="6" t="n">
        <v>10.915045</v>
      </c>
      <c r="AF4" s="6" t="n">
        <v>0</v>
      </c>
      <c r="AG4" s="6" t="n">
        <v>10.005326</v>
      </c>
      <c r="AH4" s="6" t="n">
        <v>0</v>
      </c>
    </row>
    <row r="5" customFormat="false" ht="14" hidden="false" customHeight="false" outlineLevel="0" collapsed="false">
      <c r="A5" s="6" t="n">
        <v>20</v>
      </c>
      <c r="B5" s="6" t="n">
        <v>23.86925</v>
      </c>
      <c r="C5" s="6" t="n">
        <v>0.501038</v>
      </c>
      <c r="D5" s="6" t="n">
        <v>0.512428</v>
      </c>
      <c r="E5" s="6" t="n">
        <v>0.112674</v>
      </c>
      <c r="F5" s="6" t="n">
        <v>0.164677</v>
      </c>
      <c r="G5" s="6" t="n">
        <v>0.120682</v>
      </c>
      <c r="H5" s="6" t="n">
        <v>0.013325</v>
      </c>
      <c r="I5" s="6" t="n">
        <f aca="false">F5/$AG5^2</f>
        <v>0.00164421455611656</v>
      </c>
      <c r="J5" s="6" t="n">
        <f aca="false">G5/$AG5^2</f>
        <v>0.00120494726683908</v>
      </c>
      <c r="K5" s="6" t="n">
        <f aca="false">H5/$AG5^2</f>
        <v>0.000133043223766848</v>
      </c>
      <c r="L5" s="6" t="n">
        <v>-0.008866</v>
      </c>
      <c r="M5" s="6" t="n">
        <v>0.002415</v>
      </c>
      <c r="N5" s="6" t="n">
        <v>0.011727</v>
      </c>
      <c r="O5" s="6" t="n">
        <v>-0.024121</v>
      </c>
      <c r="P5" s="6" t="n">
        <v>0.164421</v>
      </c>
      <c r="Q5" s="6" t="n">
        <v>0.120495</v>
      </c>
      <c r="R5" s="6" t="n">
        <v>0.013305</v>
      </c>
      <c r="S5" s="6" t="n">
        <v>-0.008846</v>
      </c>
      <c r="T5" s="6" t="n">
        <v>0.002409</v>
      </c>
      <c r="U5" s="6" t="n">
        <v>0.011699</v>
      </c>
      <c r="V5" s="6" t="n">
        <v>-0.024065</v>
      </c>
      <c r="W5" s="5" t="n">
        <f aca="false">SQRT(F5)/C5/AG5*100</f>
        <v>8.092982088643</v>
      </c>
      <c r="X5" s="6" t="n">
        <v>12.394185</v>
      </c>
      <c r="Y5" s="6" t="n">
        <v>3.581625</v>
      </c>
      <c r="Z5" s="6" t="n">
        <v>19.288</v>
      </c>
      <c r="AA5" s="6" t="n">
        <v>76.030938</v>
      </c>
      <c r="AB5" s="6" t="n">
        <v>1.09925</v>
      </c>
      <c r="AC5" s="6" t="n">
        <v>0.000188</v>
      </c>
      <c r="AD5" s="6" t="n">
        <v>5.428387</v>
      </c>
      <c r="AE5" s="6" t="n">
        <v>10.917709</v>
      </c>
      <c r="AF5" s="6" t="n">
        <v>0</v>
      </c>
      <c r="AG5" s="6" t="n">
        <v>10.007768</v>
      </c>
      <c r="AH5" s="6" t="n">
        <v>0</v>
      </c>
    </row>
    <row r="6" customFormat="false" ht="14" hidden="false" customHeight="false" outlineLevel="0" collapsed="false">
      <c r="A6" s="6" t="n">
        <v>40</v>
      </c>
      <c r="B6" s="6" t="n">
        <v>23.98788</v>
      </c>
      <c r="C6" s="6" t="n">
        <v>0.499922</v>
      </c>
      <c r="D6" s="6" t="n">
        <v>0.511368</v>
      </c>
      <c r="E6" s="6" t="n">
        <v>0.113227</v>
      </c>
      <c r="F6" s="6" t="n">
        <v>0.16952</v>
      </c>
      <c r="G6" s="6" t="n">
        <v>0.125529</v>
      </c>
      <c r="H6" s="6" t="n">
        <v>0.01273</v>
      </c>
      <c r="I6" s="6" t="n">
        <f aca="false">F6/$AG6^2</f>
        <v>0.00168765451978149</v>
      </c>
      <c r="J6" s="6" t="n">
        <f aca="false">G6/$AG6^2</f>
        <v>0.00124970259682427</v>
      </c>
      <c r="K6" s="6" t="n">
        <f aca="false">H6/$AG6^2</f>
        <v>0.000126733376809924</v>
      </c>
      <c r="L6" s="6" t="n">
        <v>-0.002287</v>
      </c>
      <c r="M6" s="6" t="n">
        <v>0.001782</v>
      </c>
      <c r="N6" s="6" t="n">
        <v>0.000163</v>
      </c>
      <c r="O6" s="6" t="n">
        <v>-0.010206</v>
      </c>
      <c r="P6" s="6" t="n">
        <v>0.168766</v>
      </c>
      <c r="Q6" s="6" t="n">
        <v>0.12497</v>
      </c>
      <c r="R6" s="6" t="n">
        <v>0.012673</v>
      </c>
      <c r="S6" s="6" t="n">
        <v>-0.002272</v>
      </c>
      <c r="T6" s="6" t="n">
        <v>0.001771</v>
      </c>
      <c r="U6" s="6" t="n">
        <v>0.000162</v>
      </c>
      <c r="V6" s="6" t="n">
        <v>-0.010138</v>
      </c>
      <c r="W6" s="5" t="n">
        <f aca="false">SQRT(F6)/C6/AG6*100</f>
        <v>8.21749643438821</v>
      </c>
      <c r="X6" s="6" t="n">
        <v>12.480965</v>
      </c>
      <c r="Y6" s="6" t="n">
        <v>2.933438</v>
      </c>
      <c r="Z6" s="6" t="n">
        <v>21.363563</v>
      </c>
      <c r="AA6" s="6" t="n">
        <v>73.673188</v>
      </c>
      <c r="AB6" s="6" t="n">
        <v>2.027563</v>
      </c>
      <c r="AC6" s="6" t="n">
        <v>0.00225</v>
      </c>
      <c r="AD6" s="6" t="n">
        <v>5.476952</v>
      </c>
      <c r="AE6" s="6" t="n">
        <v>10.933595</v>
      </c>
      <c r="AF6" s="6" t="n">
        <v>0</v>
      </c>
      <c r="AG6" s="6" t="n">
        <v>10.02233</v>
      </c>
      <c r="AH6" s="6" t="n">
        <v>0</v>
      </c>
    </row>
    <row r="7" customFormat="false" ht="14" hidden="false" customHeight="false" outlineLevel="0" collapsed="false">
      <c r="A7" s="6" t="n">
        <v>60</v>
      </c>
      <c r="B7" s="6" t="n">
        <v>24.07735</v>
      </c>
      <c r="C7" s="6" t="n">
        <v>0.502091</v>
      </c>
      <c r="D7" s="6" t="n">
        <v>0.512741</v>
      </c>
      <c r="E7" s="6" t="n">
        <v>0.10536</v>
      </c>
      <c r="F7" s="6" t="n">
        <v>0.172108</v>
      </c>
      <c r="G7" s="6" t="n">
        <v>0.14706</v>
      </c>
      <c r="H7" s="6" t="n">
        <v>0.004077</v>
      </c>
      <c r="I7" s="6" t="n">
        <f aca="false">F7/$AG7^2</f>
        <v>0.00171530349169648</v>
      </c>
      <c r="J7" s="6" t="n">
        <f aca="false">G7/$AG7^2</f>
        <v>0.00146566418463339</v>
      </c>
      <c r="K7" s="6" t="n">
        <f aca="false">H7/$AG7^2</f>
        <v>4.06331625238021E-005</v>
      </c>
      <c r="L7" s="6" t="n">
        <v>-0.004621</v>
      </c>
      <c r="M7" s="6" t="n">
        <v>0.001918</v>
      </c>
      <c r="N7" s="6" t="n">
        <v>-0.012508</v>
      </c>
      <c r="O7" s="6" t="n">
        <v>-0.007041</v>
      </c>
      <c r="P7" s="6" t="n">
        <v>0.171531</v>
      </c>
      <c r="Q7" s="6" t="n">
        <v>0.146567</v>
      </c>
      <c r="R7" s="6" t="n">
        <v>0.004064</v>
      </c>
      <c r="S7" s="6" t="n">
        <v>-0.004598</v>
      </c>
      <c r="T7" s="6" t="n">
        <v>0.001908</v>
      </c>
      <c r="U7" s="6" t="n">
        <v>-0.012446</v>
      </c>
      <c r="V7" s="6" t="n">
        <v>-0.007005</v>
      </c>
      <c r="W7" s="5" t="n">
        <f aca="false">SQRT(F7)/C7/AG7*100</f>
        <v>8.24874824817109</v>
      </c>
      <c r="X7" s="6" t="n">
        <v>11.614887</v>
      </c>
      <c r="Y7" s="6" t="n">
        <v>5.399688</v>
      </c>
      <c r="Z7" s="6" t="n">
        <v>28.278875</v>
      </c>
      <c r="AA7" s="6" t="n">
        <v>64.278188</v>
      </c>
      <c r="AB7" s="6" t="n">
        <v>2.039938</v>
      </c>
      <c r="AC7" s="6" t="n">
        <v>0.003313</v>
      </c>
      <c r="AD7" s="6" t="n">
        <v>5.407688</v>
      </c>
      <c r="AE7" s="6" t="n">
        <v>10.927589</v>
      </c>
      <c r="AF7" s="6" t="n">
        <v>0</v>
      </c>
      <c r="AG7" s="6" t="n">
        <v>10.016824</v>
      </c>
      <c r="AH7" s="6" t="n">
        <v>0</v>
      </c>
    </row>
    <row r="8" customFormat="false" ht="14" hidden="false" customHeight="false" outlineLevel="0" collapsed="false">
      <c r="A8" s="6" t="n">
        <v>80</v>
      </c>
      <c r="B8" s="6" t="n">
        <v>24.15506</v>
      </c>
      <c r="C8" s="6" t="n">
        <v>0.50663</v>
      </c>
      <c r="D8" s="6" t="n">
        <v>0.516042</v>
      </c>
      <c r="E8" s="6" t="n">
        <v>0.093104</v>
      </c>
      <c r="F8" s="6" t="n">
        <v>0.194977</v>
      </c>
      <c r="G8" s="6" t="n">
        <v>0.159228</v>
      </c>
      <c r="H8" s="6" t="n">
        <v>-0.009809</v>
      </c>
      <c r="I8" s="6" t="n">
        <f aca="false">F8/$AG8^2</f>
        <v>0.00194553849006527</v>
      </c>
      <c r="J8" s="6" t="n">
        <f aca="false">G8/$AG8^2</f>
        <v>0.0015888243366967</v>
      </c>
      <c r="K8" s="6" t="n">
        <f aca="false">H8/$AG8^2</f>
        <v>-9.78771190912273E-005</v>
      </c>
      <c r="L8" s="6" t="n">
        <v>-0.007178</v>
      </c>
      <c r="M8" s="6" t="n">
        <v>-0.000625</v>
      </c>
      <c r="N8" s="6" t="n">
        <v>-0.024361</v>
      </c>
      <c r="O8" s="6" t="n">
        <v>-0.012302</v>
      </c>
      <c r="P8" s="6" t="n">
        <v>0.194554</v>
      </c>
      <c r="Q8" s="6" t="n">
        <v>0.158883</v>
      </c>
      <c r="R8" s="6" t="n">
        <v>-0.009788</v>
      </c>
      <c r="S8" s="6" t="n">
        <v>-0.007155</v>
      </c>
      <c r="T8" s="6" t="n">
        <v>-0.000623</v>
      </c>
      <c r="U8" s="6" t="n">
        <v>-0.024282</v>
      </c>
      <c r="V8" s="6" t="n">
        <v>-0.012261</v>
      </c>
      <c r="W8" s="5" t="n">
        <f aca="false">SQRT(F8)/C8/AG8*100</f>
        <v>8.70620743959652</v>
      </c>
      <c r="X8" s="6" t="n">
        <v>10.260354</v>
      </c>
      <c r="Y8" s="6" t="n">
        <v>10.0305</v>
      </c>
      <c r="Z8" s="6" t="n">
        <v>37.2445</v>
      </c>
      <c r="AA8" s="6" t="n">
        <v>51.130688</v>
      </c>
      <c r="AB8" s="6" t="n">
        <v>1.593188</v>
      </c>
      <c r="AC8" s="6" t="n">
        <v>0.001125</v>
      </c>
      <c r="AD8" s="6" t="n">
        <v>5.330082</v>
      </c>
      <c r="AE8" s="6" t="n">
        <v>10.921092</v>
      </c>
      <c r="AF8" s="6" t="n">
        <v>0</v>
      </c>
      <c r="AG8" s="6" t="n">
        <v>10.010869</v>
      </c>
      <c r="AH8" s="6" t="n">
        <v>0</v>
      </c>
    </row>
    <row r="9" customFormat="false" ht="14" hidden="false" customHeight="false" outlineLevel="0" collapsed="false">
      <c r="A9" s="6" t="n">
        <v>100</v>
      </c>
      <c r="B9" s="6" t="n">
        <v>24.21905</v>
      </c>
      <c r="C9" s="6" t="n">
        <v>0.509786</v>
      </c>
      <c r="D9" s="6" t="n">
        <v>0.517774</v>
      </c>
      <c r="E9" s="6" t="n">
        <v>0.079024</v>
      </c>
      <c r="F9" s="6" t="n">
        <v>0.25649</v>
      </c>
      <c r="G9" s="6" t="n">
        <v>0.21054</v>
      </c>
      <c r="H9" s="6" t="n">
        <v>-0.032723</v>
      </c>
      <c r="I9" s="6" t="n">
        <f aca="false">F9/$AG9^2</f>
        <v>0.00255221253596755</v>
      </c>
      <c r="J9" s="6" t="n">
        <f aca="false">G9/$AG9^2</f>
        <v>0.00209498548607201</v>
      </c>
      <c r="K9" s="6" t="n">
        <f aca="false">H9/$AG9^2</f>
        <v>-0.000325611333051839</v>
      </c>
      <c r="L9" s="6" t="n">
        <v>-0.02724</v>
      </c>
      <c r="M9" s="6" t="n">
        <v>0.003558</v>
      </c>
      <c r="N9" s="6" t="n">
        <v>-0.013745</v>
      </c>
      <c r="O9" s="6" t="n">
        <v>-0.062165</v>
      </c>
      <c r="P9" s="6" t="n">
        <v>0.255222</v>
      </c>
      <c r="Q9" s="6" t="n">
        <v>0.209499</v>
      </c>
      <c r="R9" s="6" t="n">
        <v>-0.032561</v>
      </c>
      <c r="S9" s="6" t="n">
        <v>-0.027038</v>
      </c>
      <c r="T9" s="6" t="n">
        <v>0.003532</v>
      </c>
      <c r="U9" s="6" t="n">
        <v>-0.013643</v>
      </c>
      <c r="V9" s="6" t="n">
        <v>-0.061705</v>
      </c>
      <c r="W9" s="5" t="n">
        <f aca="false">SQRT(F9)/C9/AG9*100</f>
        <v>9.90992834490304</v>
      </c>
      <c r="X9" s="6" t="n">
        <v>8.7568</v>
      </c>
      <c r="Y9" s="6" t="n">
        <v>19.160625</v>
      </c>
      <c r="Z9" s="6" t="n">
        <v>39.5055</v>
      </c>
      <c r="AA9" s="6" t="n">
        <v>40.221938</v>
      </c>
      <c r="AB9" s="6" t="n">
        <v>1.109875</v>
      </c>
      <c r="AC9" s="6" t="n">
        <v>0.002063</v>
      </c>
      <c r="AD9" s="6" t="n">
        <v>5.179396</v>
      </c>
      <c r="AE9" s="6" t="n">
        <v>10.936317</v>
      </c>
      <c r="AF9" s="6" t="n">
        <v>0</v>
      </c>
      <c r="AG9" s="6" t="n">
        <v>10.024825</v>
      </c>
      <c r="AH9" s="6" t="n">
        <v>0</v>
      </c>
    </row>
    <row r="10" customFormat="false" ht="14" hidden="false" customHeight="false" outlineLevel="0" collapsed="false">
      <c r="A10" s="6" t="n">
        <v>150</v>
      </c>
      <c r="B10" s="6" t="n">
        <v>24.29601</v>
      </c>
      <c r="C10" s="6" t="n">
        <v>0.538199</v>
      </c>
      <c r="D10" s="6" t="n">
        <v>0.54308</v>
      </c>
      <c r="E10" s="6" t="n">
        <v>0.048283</v>
      </c>
      <c r="F10" s="6" t="n">
        <v>0.517318</v>
      </c>
      <c r="G10" s="6" t="n">
        <v>0.49275</v>
      </c>
      <c r="H10" s="6" t="n">
        <v>-0.124195</v>
      </c>
      <c r="I10" s="6" t="n">
        <f aca="false">F10/$AG10^2</f>
        <v>0.005155276704138</v>
      </c>
      <c r="J10" s="6" t="n">
        <f aca="false">G10/$AG10^2</f>
        <v>0.00491044695132201</v>
      </c>
      <c r="K10" s="6" t="n">
        <f aca="false">H10/$AG10^2</f>
        <v>-0.00123765187035908</v>
      </c>
      <c r="L10" s="6" t="n">
        <v>-0.146387</v>
      </c>
      <c r="M10" s="6" t="n">
        <v>0.095868</v>
      </c>
      <c r="N10" s="6" t="n">
        <v>0.083563</v>
      </c>
      <c r="O10" s="6" t="n">
        <v>-0.331858</v>
      </c>
      <c r="P10" s="6" t="n">
        <v>0.515528</v>
      </c>
      <c r="Q10" s="6" t="n">
        <v>0.491045</v>
      </c>
      <c r="R10" s="6" t="n">
        <v>-0.123766</v>
      </c>
      <c r="S10" s="6" t="n">
        <v>-0.145627</v>
      </c>
      <c r="T10" s="6" t="n">
        <v>0.095371</v>
      </c>
      <c r="U10" s="6" t="n">
        <v>0.083129</v>
      </c>
      <c r="V10" s="6" t="n">
        <v>-0.330137</v>
      </c>
      <c r="W10" s="5" t="n">
        <f aca="false">SQRT(F10)/C10/AG10*100</f>
        <v>13.3408377940858</v>
      </c>
      <c r="X10" s="6" t="n">
        <v>5.313974</v>
      </c>
      <c r="Y10" s="6" t="n">
        <v>32.779813</v>
      </c>
      <c r="Z10" s="6" t="n">
        <v>37.22825</v>
      </c>
      <c r="AA10" s="6" t="n">
        <v>28.72475</v>
      </c>
      <c r="AB10" s="6" t="n">
        <v>1.259813</v>
      </c>
      <c r="AC10" s="6" t="n">
        <v>0.007375</v>
      </c>
      <c r="AD10" s="6" t="n">
        <v>5.247923</v>
      </c>
      <c r="AE10" s="6" t="n">
        <v>10.928161</v>
      </c>
      <c r="AF10" s="6" t="n">
        <v>0</v>
      </c>
      <c r="AG10" s="6" t="n">
        <v>10.017349</v>
      </c>
      <c r="AH10" s="6" t="n">
        <v>0</v>
      </c>
    </row>
    <row r="11" customFormat="false" ht="14" hidden="false" customHeight="false" outlineLevel="0" collapsed="false">
      <c r="A11" s="6" t="n">
        <v>200</v>
      </c>
      <c r="B11" s="6" t="n">
        <v>24.40254</v>
      </c>
      <c r="C11" s="6" t="n">
        <v>0.630349</v>
      </c>
      <c r="D11" s="6" t="n">
        <v>0.632715</v>
      </c>
      <c r="E11" s="6" t="n">
        <v>0.023405</v>
      </c>
      <c r="F11" s="6" t="n">
        <v>1.054313</v>
      </c>
      <c r="G11" s="6" t="n">
        <v>1.0092</v>
      </c>
      <c r="H11" s="6" t="n">
        <v>-0.37547</v>
      </c>
      <c r="I11" s="6" t="n">
        <f aca="false">F11/$AG11^2</f>
        <v>0.0104918504774613</v>
      </c>
      <c r="J11" s="6" t="n">
        <f aca="false">G11/$AG11^2</f>
        <v>0.010042914677002</v>
      </c>
      <c r="K11" s="6" t="n">
        <f aca="false">H11/$AG11^2</f>
        <v>-0.00373643794468284</v>
      </c>
      <c r="L11" s="6" t="n">
        <v>-0.316409</v>
      </c>
      <c r="M11" s="6" t="n">
        <v>0.30072</v>
      </c>
      <c r="N11" s="6" t="n">
        <v>0.463168</v>
      </c>
      <c r="O11" s="6" t="n">
        <v>-0.532087</v>
      </c>
      <c r="P11" s="6" t="n">
        <v>1.049185</v>
      </c>
      <c r="Q11" s="6" t="n">
        <v>1.004292</v>
      </c>
      <c r="R11" s="6" t="n">
        <v>-0.373644</v>
      </c>
      <c r="S11" s="6" t="n">
        <v>-0.314104</v>
      </c>
      <c r="T11" s="6" t="n">
        <v>0.298528</v>
      </c>
      <c r="U11" s="6" t="n">
        <v>0.459793</v>
      </c>
      <c r="V11" s="6" t="n">
        <v>-0.528209</v>
      </c>
      <c r="W11" s="5" t="n">
        <f aca="false">SQRT(F11)/C11/AG11*100</f>
        <v>16.2496861805813</v>
      </c>
      <c r="X11" s="6" t="n">
        <v>2.630193</v>
      </c>
      <c r="Y11" s="6" t="n">
        <v>35.764125</v>
      </c>
      <c r="Z11" s="6" t="n">
        <v>33.003688</v>
      </c>
      <c r="AA11" s="6" t="n">
        <v>29.266313</v>
      </c>
      <c r="AB11" s="6" t="n">
        <v>1.956813</v>
      </c>
      <c r="AC11" s="6" t="n">
        <v>0.009063</v>
      </c>
      <c r="AD11" s="6" t="n">
        <v>5.664776</v>
      </c>
      <c r="AE11" s="6" t="n">
        <v>10.935862</v>
      </c>
      <c r="AF11" s="6" t="n">
        <v>0</v>
      </c>
      <c r="AG11" s="6" t="n">
        <v>10.024408</v>
      </c>
      <c r="AH11" s="6" t="n">
        <v>0</v>
      </c>
    </row>
    <row r="12" customFormat="false" ht="14" hidden="false" customHeight="false" outlineLevel="0" collapsed="false">
      <c r="A12" s="6" t="n">
        <v>250</v>
      </c>
      <c r="B12" s="6" t="n">
        <v>24.449</v>
      </c>
      <c r="C12" s="6" t="n">
        <v>0.803532</v>
      </c>
      <c r="D12" s="6" t="n">
        <v>0.803478</v>
      </c>
      <c r="E12" s="6" t="n">
        <v>-0.000535</v>
      </c>
      <c r="F12" s="6" t="n">
        <v>1.311199</v>
      </c>
      <c r="G12" s="6" t="n">
        <v>1.308844</v>
      </c>
      <c r="H12" s="6" t="n">
        <v>-0.455257</v>
      </c>
      <c r="I12" s="6" t="n">
        <f aca="false">F12/$AG12^2</f>
        <v>0.0130457068847613</v>
      </c>
      <c r="J12" s="6" t="n">
        <f aca="false">G12/$AG12^2</f>
        <v>0.0130222759336138</v>
      </c>
      <c r="K12" s="6" t="n">
        <f aca="false">H12/$AG12^2</f>
        <v>-0.00452955606222684</v>
      </c>
      <c r="L12" s="6" t="n">
        <v>-0.036601</v>
      </c>
      <c r="M12" s="6" t="n">
        <v>0.064124</v>
      </c>
      <c r="N12" s="6" t="n">
        <v>0.132956</v>
      </c>
      <c r="O12" s="6" t="n">
        <v>-0.196004</v>
      </c>
      <c r="P12" s="6" t="n">
        <v>1.30457</v>
      </c>
      <c r="Q12" s="6" t="n">
        <v>1.302227</v>
      </c>
      <c r="R12" s="6" t="n">
        <v>-0.452956</v>
      </c>
      <c r="S12" s="6" t="n">
        <v>-0.036324</v>
      </c>
      <c r="T12" s="6" t="n">
        <v>0.063639</v>
      </c>
      <c r="U12" s="6" t="n">
        <v>0.131949</v>
      </c>
      <c r="V12" s="6" t="n">
        <v>-0.19452</v>
      </c>
      <c r="W12" s="5" t="n">
        <f aca="false">SQRT(F12)/C12/AG12*100</f>
        <v>14.2144686941381</v>
      </c>
      <c r="X12" s="6" t="n">
        <v>0.368175</v>
      </c>
      <c r="Y12" s="6" t="n">
        <v>43.537938</v>
      </c>
      <c r="Z12" s="6" t="n">
        <v>32.869375</v>
      </c>
      <c r="AA12" s="6" t="n">
        <v>22.615688</v>
      </c>
      <c r="AB12" s="6" t="n">
        <v>0.976</v>
      </c>
      <c r="AC12" s="6" t="n">
        <v>0.001</v>
      </c>
      <c r="AD12" s="6" t="n">
        <v>6.542228</v>
      </c>
      <c r="AE12" s="6" t="n">
        <v>10.936913</v>
      </c>
      <c r="AF12" s="6" t="n">
        <v>0</v>
      </c>
      <c r="AG12" s="6" t="n">
        <v>10.025372</v>
      </c>
      <c r="AH12" s="6" t="n">
        <v>0</v>
      </c>
    </row>
    <row r="13" customFormat="false" ht="14" hidden="false" customHeight="false" outlineLevel="0" collapsed="false">
      <c r="A13" s="6" t="n">
        <v>300</v>
      </c>
      <c r="B13" s="6" t="n">
        <v>24.52489</v>
      </c>
      <c r="C13" s="6" t="n">
        <v>0.947911</v>
      </c>
      <c r="D13" s="6" t="n">
        <v>0.946202</v>
      </c>
      <c r="E13" s="6" t="n">
        <v>-0.016905</v>
      </c>
      <c r="F13" s="6" t="n">
        <v>0.993949</v>
      </c>
      <c r="G13" s="6" t="n">
        <v>1.063152</v>
      </c>
      <c r="H13" s="6" t="n">
        <v>-0.293516</v>
      </c>
      <c r="I13" s="6" t="n">
        <f aca="false">F13/$AG13^2</f>
        <v>0.00988506719907677</v>
      </c>
      <c r="J13" s="6" t="n">
        <f aca="false">G13/$AG13^2</f>
        <v>0.0105733080498425</v>
      </c>
      <c r="K13" s="6" t="n">
        <f aca="false">H13/$AG13^2</f>
        <v>-0.00291908879027417</v>
      </c>
      <c r="L13" s="6" t="n">
        <v>0.130406</v>
      </c>
      <c r="M13" s="6" t="n">
        <v>-0.153514</v>
      </c>
      <c r="N13" s="6" t="n">
        <v>-0.260521</v>
      </c>
      <c r="O13" s="6" t="n">
        <v>0.263156</v>
      </c>
      <c r="P13" s="6" t="n">
        <v>0.988506</v>
      </c>
      <c r="Q13" s="6" t="n">
        <v>1.057331</v>
      </c>
      <c r="R13" s="6" t="n">
        <v>-0.291909</v>
      </c>
      <c r="S13" s="6" t="n">
        <v>0.129336</v>
      </c>
      <c r="T13" s="6" t="n">
        <v>-0.152255</v>
      </c>
      <c r="U13" s="6" t="n">
        <v>-0.258385</v>
      </c>
      <c r="V13" s="6" t="n">
        <v>0.260998</v>
      </c>
      <c r="W13" s="5" t="n">
        <f aca="false">SQRT(F13)/C13/AG13*100</f>
        <v>10.4887141561036</v>
      </c>
      <c r="X13" s="6" t="n">
        <v>-0.833247</v>
      </c>
      <c r="Y13" s="6" t="n">
        <v>55.807875</v>
      </c>
      <c r="Z13" s="6" t="n">
        <v>32.572563</v>
      </c>
      <c r="AA13" s="6" t="n">
        <v>11.433625</v>
      </c>
      <c r="AB13" s="6" t="n">
        <v>0.183625</v>
      </c>
      <c r="AC13" s="6" t="n">
        <v>0.002313</v>
      </c>
      <c r="AD13" s="6" t="n">
        <v>7.831471</v>
      </c>
      <c r="AE13" s="6" t="n">
        <v>10.939225</v>
      </c>
      <c r="AF13" s="6" t="n">
        <v>0</v>
      </c>
      <c r="AG13" s="6" t="n">
        <v>10.02749</v>
      </c>
      <c r="AH13" s="6" t="n">
        <v>0</v>
      </c>
    </row>
    <row r="14" customFormat="false" ht="14" hidden="false" customHeight="false" outlineLevel="0" collapsed="false">
      <c r="A14" s="6" t="n">
        <v>320</v>
      </c>
      <c r="B14" s="6" t="n">
        <v>24.61692</v>
      </c>
      <c r="C14" s="6" t="n">
        <v>0.996811</v>
      </c>
      <c r="D14" s="6" t="n">
        <v>0.994562</v>
      </c>
      <c r="E14" s="6" t="n">
        <v>-0.022247</v>
      </c>
      <c r="F14" s="6" t="n">
        <v>0.769205</v>
      </c>
      <c r="G14" s="6" t="n">
        <v>0.852751</v>
      </c>
      <c r="H14" s="6" t="n">
        <v>-0.191618</v>
      </c>
      <c r="I14" s="6" t="n">
        <f aca="false">F14/$AG14^2</f>
        <v>0.00765396559522601</v>
      </c>
      <c r="J14" s="6" t="n">
        <f aca="false">G14/$AG14^2</f>
        <v>0.00848528911706837</v>
      </c>
      <c r="K14" s="6" t="n">
        <f aca="false">H14/$AG14^2</f>
        <v>-0.00190669272746019</v>
      </c>
      <c r="L14" s="6" t="n">
        <v>0.117852</v>
      </c>
      <c r="M14" s="6" t="n">
        <v>-0.155092</v>
      </c>
      <c r="N14" s="6" t="n">
        <v>-0.282661</v>
      </c>
      <c r="O14" s="6" t="n">
        <v>0.255574</v>
      </c>
      <c r="P14" s="6" t="n">
        <v>0.765396</v>
      </c>
      <c r="Q14" s="6" t="n">
        <v>0.848529</v>
      </c>
      <c r="R14" s="6" t="n">
        <v>-0.19067</v>
      </c>
      <c r="S14" s="6" t="n">
        <v>0.116978</v>
      </c>
      <c r="T14" s="6" t="n">
        <v>-0.153942</v>
      </c>
      <c r="U14" s="6" t="n">
        <v>-0.280565</v>
      </c>
      <c r="V14" s="6" t="n">
        <v>0.253679</v>
      </c>
      <c r="W14" s="5" t="n">
        <f aca="false">SQRT(F14)/C14/AG14*100</f>
        <v>8.77668337172983</v>
      </c>
      <c r="X14" s="6" t="n">
        <v>-1.168211</v>
      </c>
      <c r="Y14" s="6" t="n">
        <v>64.708188</v>
      </c>
      <c r="Z14" s="6" t="n">
        <v>28.132625</v>
      </c>
      <c r="AA14" s="6" t="n">
        <v>7.075875</v>
      </c>
      <c r="AB14" s="6" t="n">
        <v>0.083313</v>
      </c>
      <c r="AC14" s="6" t="n">
        <v>0</v>
      </c>
      <c r="AD14" s="6" t="n">
        <v>8.272226</v>
      </c>
      <c r="AE14" s="6" t="n">
        <v>10.936342</v>
      </c>
      <c r="AF14" s="6" t="n">
        <v>0</v>
      </c>
      <c r="AG14" s="6" t="n">
        <v>10.024848</v>
      </c>
      <c r="AH14" s="6" t="n">
        <v>0</v>
      </c>
    </row>
    <row r="15" customFormat="false" ht="14" hidden="false" customHeight="false" outlineLevel="0" collapsed="false">
      <c r="A15" s="6" t="n">
        <v>340</v>
      </c>
      <c r="B15" s="6" t="n">
        <v>24.72885</v>
      </c>
      <c r="C15" s="6" t="n">
        <v>1.030732</v>
      </c>
      <c r="D15" s="6" t="n">
        <v>1.028746</v>
      </c>
      <c r="E15" s="6" t="n">
        <v>-0.019651</v>
      </c>
      <c r="F15" s="6" t="n">
        <v>0.542305</v>
      </c>
      <c r="G15" s="6" t="n">
        <v>0.633333</v>
      </c>
      <c r="H15" s="6" t="n">
        <v>-0.121139</v>
      </c>
      <c r="I15" s="6" t="n">
        <f aca="false">F15/$AG15^2</f>
        <v>0.00542425194764001</v>
      </c>
      <c r="J15" s="6" t="n">
        <f aca="false">G15/$AG15^2</f>
        <v>0.0063347336992185</v>
      </c>
      <c r="K15" s="6" t="n">
        <f aca="false">H15/$AG15^2</f>
        <v>-0.00121165848864599</v>
      </c>
      <c r="L15" s="6" t="n">
        <v>0.046433</v>
      </c>
      <c r="M15" s="6" t="n">
        <v>-0.094822</v>
      </c>
      <c r="N15" s="6" t="n">
        <v>-0.14072</v>
      </c>
      <c r="O15" s="6" t="n">
        <v>0.229232</v>
      </c>
      <c r="P15" s="6" t="n">
        <v>0.542425</v>
      </c>
      <c r="Q15" s="6" t="n">
        <v>0.633474</v>
      </c>
      <c r="R15" s="6" t="n">
        <v>-0.121165</v>
      </c>
      <c r="S15" s="6" t="n">
        <v>0.046448</v>
      </c>
      <c r="T15" s="6" t="n">
        <v>-0.094854</v>
      </c>
      <c r="U15" s="6" t="n">
        <v>-0.140767</v>
      </c>
      <c r="V15" s="6" t="n">
        <v>0.229308</v>
      </c>
      <c r="W15" s="5" t="n">
        <f aca="false">SQRT(F15)/C15/AG15*100</f>
        <v>7.14536087245824</v>
      </c>
      <c r="X15" s="6" t="n">
        <v>-1.029652</v>
      </c>
      <c r="Y15" s="6" t="n">
        <v>75.18825</v>
      </c>
      <c r="Z15" s="6" t="n">
        <v>20.980813</v>
      </c>
      <c r="AA15" s="6" t="n">
        <v>3.812625</v>
      </c>
      <c r="AB15" s="6" t="n">
        <v>0.018313</v>
      </c>
      <c r="AC15" s="6" t="n">
        <v>0</v>
      </c>
      <c r="AD15" s="6" t="n">
        <v>8.607354</v>
      </c>
      <c r="AE15" s="6" t="n">
        <v>10.908026</v>
      </c>
      <c r="AF15" s="6" t="n">
        <v>0</v>
      </c>
      <c r="AG15" s="6" t="n">
        <v>9.998892</v>
      </c>
      <c r="AH15" s="6" t="n">
        <v>0</v>
      </c>
    </row>
    <row r="16" customFormat="false" ht="14" hidden="false" customHeight="false" outlineLevel="0" collapsed="false">
      <c r="A16" s="6" t="n">
        <v>360</v>
      </c>
      <c r="B16" s="6" t="n">
        <v>24.76516</v>
      </c>
      <c r="C16" s="6" t="n">
        <v>1.05452</v>
      </c>
      <c r="D16" s="6" t="n">
        <v>1.052596</v>
      </c>
      <c r="E16" s="6" t="n">
        <v>-0.019035</v>
      </c>
      <c r="F16" s="6" t="n">
        <v>0.431372</v>
      </c>
      <c r="G16" s="6" t="n">
        <v>0.408492</v>
      </c>
      <c r="H16" s="6" t="n">
        <v>-0.054852</v>
      </c>
      <c r="I16" s="6" t="n">
        <f aca="false">F16/$AG16^2</f>
        <v>0.00432129103985056</v>
      </c>
      <c r="J16" s="6" t="n">
        <f aca="false">G16/$AG16^2</f>
        <v>0.0040920894713858</v>
      </c>
      <c r="K16" s="6" t="n">
        <f aca="false">H16/$AG16^2</f>
        <v>-0.000549482711251271</v>
      </c>
      <c r="L16" s="6" t="n">
        <v>0.022236</v>
      </c>
      <c r="M16" s="6" t="n">
        <v>-0.03921</v>
      </c>
      <c r="N16" s="6" t="n">
        <v>-0.078081</v>
      </c>
      <c r="O16" s="6" t="n">
        <v>0.144321</v>
      </c>
      <c r="P16" s="6" t="n">
        <v>0.43213</v>
      </c>
      <c r="Q16" s="6" t="n">
        <v>0.409208</v>
      </c>
      <c r="R16" s="6" t="n">
        <v>-0.054949</v>
      </c>
      <c r="S16" s="6" t="n">
        <v>0.022295</v>
      </c>
      <c r="T16" s="6" t="n">
        <v>-0.039313</v>
      </c>
      <c r="U16" s="6" t="n">
        <v>-0.078287</v>
      </c>
      <c r="V16" s="6" t="n">
        <v>0.144702</v>
      </c>
      <c r="W16" s="5" t="n">
        <f aca="false">SQRT(F16)/C16/AG16*100</f>
        <v>6.23378669345798</v>
      </c>
      <c r="X16" s="6" t="n">
        <v>-1.009175</v>
      </c>
      <c r="Y16" s="6" t="n">
        <v>85.45</v>
      </c>
      <c r="Z16" s="6" t="n">
        <v>13.02675</v>
      </c>
      <c r="AA16" s="6" t="n">
        <v>1.518813</v>
      </c>
      <c r="AB16" s="6" t="n">
        <v>0.004438</v>
      </c>
      <c r="AC16" s="6" t="n">
        <v>0</v>
      </c>
      <c r="AD16" s="6" t="n">
        <v>9.007507</v>
      </c>
      <c r="AE16" s="6" t="n">
        <v>10.899674</v>
      </c>
      <c r="AF16" s="6" t="n">
        <v>0</v>
      </c>
      <c r="AG16" s="6" t="n">
        <v>9.991236</v>
      </c>
      <c r="AH16" s="6" t="n">
        <v>0</v>
      </c>
    </row>
    <row r="17" customFormat="false" ht="14" hidden="false" customHeight="false" outlineLevel="0" collapsed="false">
      <c r="A17" s="6" t="n">
        <v>380</v>
      </c>
      <c r="B17" s="6" t="n">
        <v>24.84566</v>
      </c>
      <c r="C17" s="6" t="n">
        <v>1.061648</v>
      </c>
      <c r="D17" s="6" t="n">
        <v>1.060039</v>
      </c>
      <c r="E17" s="6" t="n">
        <v>-0.015915</v>
      </c>
      <c r="F17" s="6" t="n">
        <v>0.394507</v>
      </c>
      <c r="G17" s="6" t="n">
        <v>0.276341</v>
      </c>
      <c r="H17" s="6" t="n">
        <v>-0.026076</v>
      </c>
      <c r="I17" s="6" t="n">
        <f aca="false">F17/$AG17^2</f>
        <v>0.00394307612871584</v>
      </c>
      <c r="J17" s="6" t="n">
        <f aca="false">G17/$AG17^2</f>
        <v>0.00276201334953617</v>
      </c>
      <c r="K17" s="6" t="n">
        <f aca="false">H17/$AG17^2</f>
        <v>-0.000260628209720979</v>
      </c>
      <c r="L17" s="6" t="n">
        <v>0.031667</v>
      </c>
      <c r="M17" s="6" t="n">
        <v>-0.014786</v>
      </c>
      <c r="N17" s="6" t="n">
        <v>-0.037956</v>
      </c>
      <c r="O17" s="6" t="n">
        <v>0.120313</v>
      </c>
      <c r="P17" s="6" t="n">
        <v>0.394308</v>
      </c>
      <c r="Q17" s="6" t="n">
        <v>0.276202</v>
      </c>
      <c r="R17" s="6" t="n">
        <v>-0.026063</v>
      </c>
      <c r="S17" s="6" t="n">
        <v>0.031643</v>
      </c>
      <c r="T17" s="6" t="n">
        <v>-0.014774</v>
      </c>
      <c r="U17" s="6" t="n">
        <v>-0.037927</v>
      </c>
      <c r="V17" s="6" t="n">
        <v>0.120222</v>
      </c>
      <c r="W17" s="5" t="n">
        <f aca="false">SQRT(F17)/C17/AG17*100</f>
        <v>5.91475874562386</v>
      </c>
      <c r="X17" s="6" t="n">
        <v>-0.848121</v>
      </c>
      <c r="Y17" s="6" t="n">
        <v>91.654438</v>
      </c>
      <c r="Z17" s="6" t="n">
        <v>7.765313</v>
      </c>
      <c r="AA17" s="6" t="n">
        <v>0.579688</v>
      </c>
      <c r="AB17" s="6" t="n">
        <v>0.000563</v>
      </c>
      <c r="AC17" s="6" t="n">
        <v>0</v>
      </c>
      <c r="AD17" s="6" t="n">
        <v>9.448315</v>
      </c>
      <c r="AE17" s="6" t="n">
        <v>10.911993</v>
      </c>
      <c r="AF17" s="6" t="n">
        <v>0</v>
      </c>
      <c r="AG17" s="6" t="n">
        <v>10.002528</v>
      </c>
      <c r="AH17" s="6" t="n">
        <v>0</v>
      </c>
    </row>
    <row r="18" customFormat="false" ht="14" hidden="false" customHeight="false" outlineLevel="0" collapsed="false">
      <c r="A18" s="6" t="n">
        <v>400</v>
      </c>
      <c r="B18" s="6" t="n">
        <v>24.87074</v>
      </c>
      <c r="C18" s="6" t="n">
        <v>1.065624</v>
      </c>
      <c r="D18" s="6" t="n">
        <v>1.064086</v>
      </c>
      <c r="E18" s="6" t="n">
        <v>-0.015211</v>
      </c>
      <c r="F18" s="6" t="n">
        <v>0.401595</v>
      </c>
      <c r="G18" s="6" t="n">
        <v>0.243315</v>
      </c>
      <c r="H18" s="6" t="n">
        <v>-0.02579</v>
      </c>
      <c r="I18" s="6" t="n">
        <f aca="false">F18/$AG18^2</f>
        <v>0.0040143280476681</v>
      </c>
      <c r="J18" s="6" t="n">
        <f aca="false">G18/$AG18^2</f>
        <v>0.00243216730516656</v>
      </c>
      <c r="K18" s="6" t="n">
        <f aca="false">H18/$AG18^2</f>
        <v>-0.000257795839961554</v>
      </c>
      <c r="L18" s="6" t="n">
        <v>0.054233</v>
      </c>
      <c r="M18" s="6" t="n">
        <v>-0.027271</v>
      </c>
      <c r="N18" s="6" t="n">
        <v>-0.073412</v>
      </c>
      <c r="O18" s="6" t="n">
        <v>0.092196</v>
      </c>
      <c r="P18" s="6" t="n">
        <v>0.401433</v>
      </c>
      <c r="Q18" s="6" t="n">
        <v>0.243217</v>
      </c>
      <c r="R18" s="6" t="n">
        <v>-0.02578</v>
      </c>
      <c r="S18" s="6" t="n">
        <v>0.0542</v>
      </c>
      <c r="T18" s="6" t="n">
        <v>-0.027255</v>
      </c>
      <c r="U18" s="6" t="n">
        <v>-0.073367</v>
      </c>
      <c r="V18" s="6" t="n">
        <v>0.092141</v>
      </c>
      <c r="W18" s="5" t="n">
        <f aca="false">SQRT(F18)/C18/AG18*100</f>
        <v>5.94569239345372</v>
      </c>
      <c r="X18" s="6" t="n">
        <v>-0.805821</v>
      </c>
      <c r="Y18" s="6" t="n">
        <v>93.558563</v>
      </c>
      <c r="Z18" s="6" t="n">
        <v>6.054438</v>
      </c>
      <c r="AA18" s="6" t="n">
        <v>0.387</v>
      </c>
      <c r="AB18" s="6" t="n">
        <v>0</v>
      </c>
      <c r="AC18" s="6" t="n">
        <v>0</v>
      </c>
      <c r="AD18" s="6" t="n">
        <v>9.915873</v>
      </c>
      <c r="AE18" s="6" t="n">
        <v>10.911439</v>
      </c>
      <c r="AF18" s="6" t="n">
        <v>0</v>
      </c>
      <c r="AG18" s="6" t="n">
        <v>10.00202</v>
      </c>
      <c r="AH18" s="6" t="n">
        <v>0</v>
      </c>
    </row>
    <row r="19" customFormat="false" ht="14" hidden="false" customHeight="false" outlineLevel="0" collapsed="false">
      <c r="A19" s="6" t="n">
        <v>420</v>
      </c>
      <c r="B19" s="6" t="n">
        <v>24.94232</v>
      </c>
      <c r="C19" s="6" t="n">
        <v>1.069972</v>
      </c>
      <c r="D19" s="6" t="n">
        <v>1.068493</v>
      </c>
      <c r="E19" s="6" t="n">
        <v>-0.014628</v>
      </c>
      <c r="F19" s="6" t="n">
        <v>0.516005</v>
      </c>
      <c r="G19" s="6" t="n">
        <v>0.374109</v>
      </c>
      <c r="H19" s="6" t="n">
        <v>-0.029756</v>
      </c>
      <c r="I19" s="6" t="n">
        <f aca="false">F19/$AG19^2</f>
        <v>0.00516916231526726</v>
      </c>
      <c r="J19" s="6" t="n">
        <f aca="false">G19/$AG19^2</f>
        <v>0.00374769652348779</v>
      </c>
      <c r="K19" s="6" t="n">
        <f aca="false">H19/$AG19^2</f>
        <v>-0.000298085471755298</v>
      </c>
      <c r="L19" s="6" t="n">
        <v>0.081245</v>
      </c>
      <c r="M19" s="6" t="n">
        <v>-0.085663</v>
      </c>
      <c r="N19" s="6" t="n">
        <v>-0.177132</v>
      </c>
      <c r="O19" s="6" t="n">
        <v>0.055594</v>
      </c>
      <c r="P19" s="6" t="n">
        <v>0.516917</v>
      </c>
      <c r="Q19" s="6" t="n">
        <v>0.37477</v>
      </c>
      <c r="R19" s="6" t="n">
        <v>-0.029809</v>
      </c>
      <c r="S19" s="6" t="n">
        <v>0.08146</v>
      </c>
      <c r="T19" s="6" t="n">
        <v>-0.08589</v>
      </c>
      <c r="U19" s="6" t="n">
        <v>-0.177602</v>
      </c>
      <c r="V19" s="6" t="n">
        <v>0.055742</v>
      </c>
      <c r="W19" s="5" t="n">
        <f aca="false">SQRT(F19)/C19/AG19*100</f>
        <v>6.71951104205421</v>
      </c>
      <c r="X19" s="6" t="n">
        <v>-0.767264</v>
      </c>
      <c r="Y19" s="6" t="n">
        <v>87.56525</v>
      </c>
      <c r="Z19" s="6" t="n">
        <v>11.483125</v>
      </c>
      <c r="AA19" s="6" t="n">
        <v>0.94625</v>
      </c>
      <c r="AB19" s="6" t="n">
        <v>0.005375</v>
      </c>
      <c r="AC19" s="6" t="n">
        <v>0</v>
      </c>
      <c r="AD19" s="6" t="n">
        <v>10.269931</v>
      </c>
      <c r="AE19" s="6" t="n">
        <v>10.899615</v>
      </c>
      <c r="AF19" s="6" t="n">
        <v>0</v>
      </c>
      <c r="AG19" s="6" t="n">
        <v>9.991182</v>
      </c>
      <c r="AH19" s="6" t="n">
        <v>0</v>
      </c>
    </row>
    <row r="20" customFormat="false" ht="14" hidden="false" customHeight="false" outlineLevel="0" collapsed="false">
      <c r="A20" s="6" t="n">
        <v>440</v>
      </c>
      <c r="B20" s="6" t="n">
        <v>24.98235</v>
      </c>
      <c r="C20" s="6" t="n">
        <v>1.077916</v>
      </c>
      <c r="D20" s="6" t="n">
        <v>1.076123</v>
      </c>
      <c r="E20" s="6" t="n">
        <v>-0.017733</v>
      </c>
      <c r="F20" s="6" t="n">
        <v>0.771626</v>
      </c>
      <c r="G20" s="6" t="n">
        <v>0.783188</v>
      </c>
      <c r="H20" s="6" t="n">
        <v>-0.031461</v>
      </c>
      <c r="I20" s="6" t="n">
        <f aca="false">F20/$AG20^2</f>
        <v>0.0077352879216493</v>
      </c>
      <c r="J20" s="6" t="n">
        <f aca="false">G20/$AG20^2</f>
        <v>0.00785119303494266</v>
      </c>
      <c r="K20" s="6" t="n">
        <f aca="false">H20/$AG20^2</f>
        <v>-0.000315385812949549</v>
      </c>
      <c r="L20" s="6" t="n">
        <v>0.098267</v>
      </c>
      <c r="M20" s="6" t="n">
        <v>-0.301836</v>
      </c>
      <c r="N20" s="6" t="n">
        <v>-0.650246</v>
      </c>
      <c r="O20" s="6" t="n">
        <v>-0.051981</v>
      </c>
      <c r="P20" s="6" t="n">
        <v>0.773529</v>
      </c>
      <c r="Q20" s="6" t="n">
        <v>0.785119</v>
      </c>
      <c r="R20" s="6" t="n">
        <v>-0.031538</v>
      </c>
      <c r="S20" s="6" t="n">
        <v>0.098631</v>
      </c>
      <c r="T20" s="6" t="n">
        <v>-0.302953</v>
      </c>
      <c r="U20" s="6" t="n">
        <v>-0.652652</v>
      </c>
      <c r="V20" s="6" t="n">
        <v>-0.052173</v>
      </c>
      <c r="W20" s="5" t="n">
        <f aca="false">SQRT(F20)/C20/AG20*100</f>
        <v>8.15930792611515</v>
      </c>
      <c r="X20" s="6" t="n">
        <v>-0.922893</v>
      </c>
      <c r="Y20" s="6" t="n">
        <v>70.057813</v>
      </c>
      <c r="Z20" s="6" t="n">
        <v>24.924813</v>
      </c>
      <c r="AA20" s="6" t="n">
        <v>4.9805</v>
      </c>
      <c r="AB20" s="6" t="n">
        <v>0.036875</v>
      </c>
      <c r="AC20" s="6" t="n">
        <v>0</v>
      </c>
      <c r="AD20" s="6" t="n">
        <v>10.486041</v>
      </c>
      <c r="AE20" s="6" t="n">
        <v>10.895809</v>
      </c>
      <c r="AF20" s="6" t="n">
        <v>0</v>
      </c>
      <c r="AG20" s="6" t="n">
        <v>9.987693</v>
      </c>
      <c r="AH20" s="6" t="n">
        <v>0</v>
      </c>
    </row>
    <row r="21" customFormat="false" ht="14" hidden="false" customHeight="false" outlineLevel="0" collapsed="false">
      <c r="A21" s="6" t="n">
        <v>460</v>
      </c>
      <c r="B21" s="6" t="n">
        <v>25.03729</v>
      </c>
      <c r="C21" s="6" t="n">
        <v>1.121513</v>
      </c>
      <c r="D21" s="6" t="n">
        <v>1.119036</v>
      </c>
      <c r="E21" s="6" t="n">
        <v>-0.024502</v>
      </c>
      <c r="F21" s="6" t="n">
        <v>0.643502</v>
      </c>
      <c r="G21" s="6" t="n">
        <v>1.289244</v>
      </c>
      <c r="H21" s="6" t="n">
        <v>-0.028893</v>
      </c>
      <c r="I21" s="6" t="n">
        <f aca="false">F21/$AG21^2</f>
        <v>0.00639413214562238</v>
      </c>
      <c r="J21" s="6" t="n">
        <f aca="false">G21/$AG21^2</f>
        <v>0.0128105219625592</v>
      </c>
      <c r="K21" s="6" t="n">
        <f aca="false">H21/$AG21^2</f>
        <v>-0.000287094150575239</v>
      </c>
      <c r="L21" s="6" t="n">
        <v>0.035853</v>
      </c>
      <c r="M21" s="6" t="n">
        <v>-0.466319</v>
      </c>
      <c r="N21" s="6" t="n">
        <v>-0.960314</v>
      </c>
      <c r="O21" s="6" t="n">
        <v>-0.306349</v>
      </c>
      <c r="P21" s="6" t="n">
        <v>0.639413</v>
      </c>
      <c r="Q21" s="6" t="n">
        <v>1.281053</v>
      </c>
      <c r="R21" s="6" t="n">
        <v>-0.028709</v>
      </c>
      <c r="S21" s="6" t="n">
        <v>0.035512</v>
      </c>
      <c r="T21" s="6" t="n">
        <v>-0.461882</v>
      </c>
      <c r="U21" s="6" t="n">
        <v>-0.951176</v>
      </c>
      <c r="V21" s="6" t="n">
        <v>-0.303434</v>
      </c>
      <c r="W21" s="5" t="n">
        <f aca="false">SQRT(F21)/C21/AG21*100</f>
        <v>7.12995012096192</v>
      </c>
      <c r="X21" s="6" t="n">
        <v>-1.229542</v>
      </c>
      <c r="Y21" s="6" t="n">
        <v>64.582</v>
      </c>
      <c r="Z21" s="6" t="n">
        <v>24.61475</v>
      </c>
      <c r="AA21" s="6" t="n">
        <v>10.26575</v>
      </c>
      <c r="AB21" s="6" t="n">
        <v>0.523313</v>
      </c>
      <c r="AC21" s="6" t="n">
        <v>0.014188</v>
      </c>
      <c r="AD21" s="6" t="n">
        <v>10.646069</v>
      </c>
      <c r="AE21" s="6" t="n">
        <v>10.944059</v>
      </c>
      <c r="AF21" s="6" t="n">
        <v>0</v>
      </c>
      <c r="AG21" s="6" t="n">
        <v>10.031922</v>
      </c>
      <c r="AH21" s="6" t="n">
        <v>0</v>
      </c>
    </row>
    <row r="22" customFormat="false" ht="14" hidden="false" customHeight="false" outlineLevel="0" collapsed="false">
      <c r="A22" s="6" t="n">
        <v>480</v>
      </c>
      <c r="B22" s="6" t="n">
        <v>25.11447</v>
      </c>
      <c r="C22" s="6" t="n">
        <v>1.195286</v>
      </c>
      <c r="D22" s="6" t="n">
        <v>1.192251</v>
      </c>
      <c r="E22" s="6" t="n">
        <v>-0.030026</v>
      </c>
      <c r="F22" s="6" t="n">
        <v>0.385553</v>
      </c>
      <c r="G22" s="6" t="n">
        <v>1.008409</v>
      </c>
      <c r="H22" s="6" t="n">
        <v>-0.060979</v>
      </c>
      <c r="I22" s="6" t="n">
        <f aca="false">F22/$AG22^2</f>
        <v>0.00383156223000183</v>
      </c>
      <c r="J22" s="6" t="n">
        <f aca="false">G22/$AG22^2</f>
        <v>0.0100214026004049</v>
      </c>
      <c r="K22" s="6" t="n">
        <f aca="false">H22/$AG22^2</f>
        <v>-0.000605999261381138</v>
      </c>
      <c r="L22" s="6" t="n">
        <v>-0.026139</v>
      </c>
      <c r="M22" s="6" t="n">
        <v>0.125433</v>
      </c>
      <c r="N22" s="6" t="n">
        <v>0.296905</v>
      </c>
      <c r="O22" s="6" t="n">
        <v>-0.16814</v>
      </c>
      <c r="P22" s="6" t="n">
        <v>0.383156</v>
      </c>
      <c r="Q22" s="6" t="n">
        <v>1.00214</v>
      </c>
      <c r="R22" s="6" t="n">
        <v>-0.0606</v>
      </c>
      <c r="S22" s="6" t="n">
        <v>-0.025896</v>
      </c>
      <c r="T22" s="6" t="n">
        <v>0.124266</v>
      </c>
      <c r="U22" s="6" t="n">
        <v>0.29414</v>
      </c>
      <c r="V22" s="6" t="n">
        <v>-0.166575</v>
      </c>
      <c r="W22" s="5" t="n">
        <f aca="false">SQRT(F22)/C22/AG22*100</f>
        <v>5.1786446201591</v>
      </c>
      <c r="X22" s="6" t="n">
        <v>-1.411743</v>
      </c>
      <c r="Y22" s="6" t="n">
        <v>70.859813</v>
      </c>
      <c r="Z22" s="6" t="n">
        <v>24.035813</v>
      </c>
      <c r="AA22" s="6" t="n">
        <v>5.012813</v>
      </c>
      <c r="AB22" s="6" t="n">
        <v>0.087938</v>
      </c>
      <c r="AC22" s="6" t="n">
        <v>0.003625</v>
      </c>
      <c r="AD22" s="6" t="n">
        <v>10.721544</v>
      </c>
      <c r="AE22" s="6" t="n">
        <v>10.943302</v>
      </c>
      <c r="AF22" s="6" t="n">
        <v>0</v>
      </c>
      <c r="AG22" s="6" t="n">
        <v>10.031228</v>
      </c>
      <c r="AH22" s="6" t="n">
        <v>0</v>
      </c>
    </row>
    <row r="23" customFormat="false" ht="14" hidden="false" customHeight="false" outlineLevel="0" collapsed="false">
      <c r="A23" s="6" t="n">
        <v>500</v>
      </c>
      <c r="B23" s="6" t="n">
        <v>25.21798</v>
      </c>
      <c r="C23" s="6" t="n">
        <v>1.217857</v>
      </c>
      <c r="D23" s="6" t="n">
        <v>1.214979</v>
      </c>
      <c r="E23" s="6" t="n">
        <v>-0.028471</v>
      </c>
      <c r="F23" s="6" t="n">
        <v>0.262176</v>
      </c>
      <c r="G23" s="6" t="n">
        <v>0.554691</v>
      </c>
      <c r="H23" s="6" t="n">
        <v>-0.051046</v>
      </c>
      <c r="I23" s="6" t="n">
        <f aca="false">F23/$AG23^2</f>
        <v>0.00262081746931214</v>
      </c>
      <c r="J23" s="6" t="n">
        <f aca="false">G23/$AG23^2</f>
        <v>0.00554491586899725</v>
      </c>
      <c r="K23" s="6" t="n">
        <f aca="false">H23/$AG23^2</f>
        <v>-0.000510276488078648</v>
      </c>
      <c r="L23" s="6" t="n">
        <v>0.020064</v>
      </c>
      <c r="M23" s="6" t="n">
        <v>0.028687</v>
      </c>
      <c r="N23" s="6" t="n">
        <v>0.130522</v>
      </c>
      <c r="O23" s="6" t="n">
        <v>0.131069</v>
      </c>
      <c r="P23" s="6" t="n">
        <v>0.262082</v>
      </c>
      <c r="Q23" s="6" t="n">
        <v>0.554492</v>
      </c>
      <c r="R23" s="6" t="n">
        <v>-0.051028</v>
      </c>
      <c r="S23" s="6" t="n">
        <v>0.020053</v>
      </c>
      <c r="T23" s="6" t="n">
        <v>0.028672</v>
      </c>
      <c r="U23" s="6" t="n">
        <v>0.130451</v>
      </c>
      <c r="V23" s="6" t="n">
        <v>0.130998</v>
      </c>
      <c r="W23" s="5" t="n">
        <f aca="false">SQRT(F23)/C23/AG23*100</f>
        <v>4.20360684692699</v>
      </c>
      <c r="X23" s="6" t="n">
        <v>-1.320863</v>
      </c>
      <c r="Y23" s="6" t="n">
        <v>81.61275</v>
      </c>
      <c r="Z23" s="6" t="n">
        <v>17.293313</v>
      </c>
      <c r="AA23" s="6" t="n">
        <v>1.09275</v>
      </c>
      <c r="AB23" s="6" t="n">
        <v>0.001188</v>
      </c>
      <c r="AC23" s="6" t="n">
        <v>0</v>
      </c>
      <c r="AD23" s="6" t="n">
        <v>10.790514</v>
      </c>
      <c r="AE23" s="6" t="n">
        <v>10.911196</v>
      </c>
      <c r="AF23" s="6" t="n">
        <v>0</v>
      </c>
      <c r="AG23" s="6" t="n">
        <v>10.001798</v>
      </c>
      <c r="AH23" s="6" t="n">
        <v>0</v>
      </c>
    </row>
    <row r="24" customFormat="false" ht="14" hidden="false" customHeight="false" outlineLevel="0" collapsed="false">
      <c r="A24" s="6" t="n">
        <v>520</v>
      </c>
      <c r="B24" s="6" t="n">
        <v>25.23764</v>
      </c>
      <c r="C24" s="6" t="n">
        <v>1.225081</v>
      </c>
      <c r="D24" s="6" t="n">
        <v>1.222431</v>
      </c>
      <c r="E24" s="6" t="n">
        <v>-0.026221</v>
      </c>
      <c r="F24" s="6" t="n">
        <v>0.134274</v>
      </c>
      <c r="G24" s="6" t="n">
        <v>0.242428</v>
      </c>
      <c r="H24" s="6" t="n">
        <v>-0.019194</v>
      </c>
      <c r="I24" s="6" t="n">
        <f aca="false">F24/$AG24^2</f>
        <v>0.00134067027943452</v>
      </c>
      <c r="J24" s="6" t="n">
        <f aca="false">G24/$AG24^2</f>
        <v>0.00242054317665931</v>
      </c>
      <c r="K24" s="6" t="n">
        <f aca="false">H24/$AG24^2</f>
        <v>-0.000191644140663615</v>
      </c>
      <c r="L24" s="6" t="n">
        <v>0.017484</v>
      </c>
      <c r="M24" s="6" t="n">
        <v>0.013715</v>
      </c>
      <c r="N24" s="6" t="n">
        <v>0.047454</v>
      </c>
      <c r="O24" s="6" t="n">
        <v>0.096596</v>
      </c>
      <c r="P24" s="6" t="n">
        <v>0.134067</v>
      </c>
      <c r="Q24" s="6" t="n">
        <v>0.242054</v>
      </c>
      <c r="R24" s="6" t="n">
        <v>-0.019164</v>
      </c>
      <c r="S24" s="6" t="n">
        <v>0.017444</v>
      </c>
      <c r="T24" s="6" t="n">
        <v>0.013683</v>
      </c>
      <c r="U24" s="6" t="n">
        <v>0.047345</v>
      </c>
      <c r="V24" s="6" t="n">
        <v>0.096373</v>
      </c>
      <c r="W24" s="5" t="n">
        <f aca="false">SQRT(F24)/C24/AG24*100</f>
        <v>2.98879540293531</v>
      </c>
      <c r="X24" s="6" t="n">
        <v>-1.221065</v>
      </c>
      <c r="Y24" s="6" t="n">
        <v>95.821125</v>
      </c>
      <c r="Z24" s="6" t="n">
        <v>3.975875</v>
      </c>
      <c r="AA24" s="6" t="n">
        <v>0.203</v>
      </c>
      <c r="AB24" s="6" t="n">
        <v>0</v>
      </c>
      <c r="AC24" s="6" t="n">
        <v>0</v>
      </c>
      <c r="AD24" s="6" t="n">
        <v>11.241092</v>
      </c>
      <c r="AE24" s="6" t="n">
        <v>10.917652</v>
      </c>
      <c r="AF24" s="6" t="n">
        <v>0</v>
      </c>
      <c r="AG24" s="6" t="n">
        <v>10.007716</v>
      </c>
      <c r="AH24" s="6" t="n">
        <v>0</v>
      </c>
    </row>
    <row r="25" customFormat="false" ht="14" hidden="false" customHeight="false" outlineLevel="0" collapsed="false">
      <c r="A25" s="6" t="n">
        <v>540</v>
      </c>
      <c r="B25" s="6" t="n">
        <v>25.33074</v>
      </c>
      <c r="C25" s="6" t="n">
        <v>1.228755</v>
      </c>
      <c r="D25" s="6" t="n">
        <v>1.226231</v>
      </c>
      <c r="E25" s="6" t="n">
        <v>-0.024968</v>
      </c>
      <c r="F25" s="6" t="n">
        <v>0.059036</v>
      </c>
      <c r="G25" s="6" t="n">
        <v>0.090216</v>
      </c>
      <c r="H25" s="6" t="n">
        <v>-0.005854</v>
      </c>
      <c r="I25" s="6" t="n">
        <f aca="false">F25/$AG25^2</f>
        <v>0.000590032014639029</v>
      </c>
      <c r="J25" s="6" t="n">
        <f aca="false">G25/$AG25^2</f>
        <v>0.000901658788411726</v>
      </c>
      <c r="K25" s="6" t="n">
        <f aca="false">H25/$AG25^2</f>
        <v>-5.85074770258296E-005</v>
      </c>
      <c r="L25" s="6" t="n">
        <v>0.006473</v>
      </c>
      <c r="M25" s="6" t="n">
        <v>0.006569</v>
      </c>
      <c r="N25" s="6" t="n">
        <v>0.013518</v>
      </c>
      <c r="O25" s="6" t="n">
        <v>0.036643</v>
      </c>
      <c r="P25" s="6" t="n">
        <v>0.059003</v>
      </c>
      <c r="Q25" s="6" t="n">
        <v>0.090166</v>
      </c>
      <c r="R25" s="6" t="n">
        <v>-0.005851</v>
      </c>
      <c r="S25" s="6" t="n">
        <v>0.006468</v>
      </c>
      <c r="T25" s="6" t="n">
        <v>0.006563</v>
      </c>
      <c r="U25" s="6" t="n">
        <v>0.013507</v>
      </c>
      <c r="V25" s="6" t="n">
        <v>0.036612</v>
      </c>
      <c r="W25" s="5" t="n">
        <f aca="false">SQRT(F25)/C25/AG25*100</f>
        <v>1.97684441609255</v>
      </c>
      <c r="X25" s="6" t="n">
        <v>-1.164203</v>
      </c>
      <c r="Y25" s="6" t="n">
        <v>99.3835</v>
      </c>
      <c r="Z25" s="6" t="n">
        <v>0.572313</v>
      </c>
      <c r="AA25" s="6" t="n">
        <v>0.044188</v>
      </c>
      <c r="AB25" s="6" t="n">
        <v>0</v>
      </c>
      <c r="AC25" s="6" t="n">
        <v>0</v>
      </c>
      <c r="AD25" s="6" t="n">
        <v>11.961472</v>
      </c>
      <c r="AE25" s="6" t="n">
        <v>10.912267</v>
      </c>
      <c r="AF25" s="6" t="n">
        <v>0</v>
      </c>
      <c r="AG25" s="6" t="n">
        <v>10.002779</v>
      </c>
      <c r="AH25" s="6" t="n">
        <v>0</v>
      </c>
    </row>
    <row r="26" customFormat="false" ht="14" hidden="false" customHeight="false" outlineLevel="0" collapsed="false">
      <c r="A26" s="6" t="n">
        <v>560</v>
      </c>
      <c r="B26" s="6" t="n">
        <v>25.35326</v>
      </c>
      <c r="C26" s="6" t="n">
        <v>1.227648</v>
      </c>
      <c r="D26" s="6" t="n">
        <v>1.225146</v>
      </c>
      <c r="E26" s="6" t="n">
        <v>-0.024748</v>
      </c>
      <c r="F26" s="6" t="n">
        <v>0.026641</v>
      </c>
      <c r="G26" s="6" t="n">
        <v>0.031386</v>
      </c>
      <c r="H26" s="6" t="n">
        <v>-0.003596</v>
      </c>
      <c r="I26" s="6" t="n">
        <f aca="false">F26/$AG26^2</f>
        <v>0.000266074693529568</v>
      </c>
      <c r="J26" s="6" t="n">
        <f aca="false">G26/$AG26^2</f>
        <v>0.00031346497245295</v>
      </c>
      <c r="K26" s="6" t="n">
        <f aca="false">H26/$AG26^2</f>
        <v>-3.59147403600588E-005</v>
      </c>
      <c r="L26" s="6" t="n">
        <v>0.001292</v>
      </c>
      <c r="M26" s="6" t="n">
        <v>0.000805</v>
      </c>
      <c r="N26" s="6" t="n">
        <v>0.00237</v>
      </c>
      <c r="O26" s="6" t="n">
        <v>0.006207</v>
      </c>
      <c r="P26" s="6" t="n">
        <v>0.026607</v>
      </c>
      <c r="Q26" s="6" t="n">
        <v>0.031346</v>
      </c>
      <c r="R26" s="6" t="n">
        <v>-0.003592</v>
      </c>
      <c r="S26" s="6" t="n">
        <v>0.00129</v>
      </c>
      <c r="T26" s="6" t="n">
        <v>0.000804</v>
      </c>
      <c r="U26" s="6" t="n">
        <v>0.002366</v>
      </c>
      <c r="V26" s="6" t="n">
        <v>0.006195</v>
      </c>
      <c r="W26" s="5" t="n">
        <f aca="false">SQRT(F26)/C26/AG26*100</f>
        <v>1.32870302779306</v>
      </c>
      <c r="X26" s="6" t="n">
        <v>-1.155853</v>
      </c>
      <c r="Y26" s="6" t="n">
        <v>99.927</v>
      </c>
      <c r="Z26" s="6" t="n">
        <v>0.069938</v>
      </c>
      <c r="AA26" s="6" t="n">
        <v>0.003063</v>
      </c>
      <c r="AB26" s="6" t="n">
        <v>0</v>
      </c>
      <c r="AC26" s="6" t="n">
        <v>0</v>
      </c>
      <c r="AD26" s="6" t="n">
        <v>12.146374</v>
      </c>
      <c r="AE26" s="6" t="n">
        <v>10.916107</v>
      </c>
      <c r="AF26" s="6" t="n">
        <v>0</v>
      </c>
      <c r="AG26" s="6" t="n">
        <v>10.006299</v>
      </c>
      <c r="AH26" s="6" t="n">
        <v>0</v>
      </c>
    </row>
    <row r="27" customFormat="false" ht="14" hidden="false" customHeight="false" outlineLevel="0" collapsed="false">
      <c r="A27" s="6" t="n">
        <v>580</v>
      </c>
      <c r="B27" s="6" t="n">
        <v>25.43142</v>
      </c>
      <c r="C27" s="6" t="n">
        <v>1.226998</v>
      </c>
      <c r="D27" s="6" t="n">
        <v>1.224436</v>
      </c>
      <c r="E27" s="6" t="n">
        <v>-0.025347</v>
      </c>
      <c r="F27" s="6" t="n">
        <v>0.015599</v>
      </c>
      <c r="G27" s="6" t="n">
        <v>0.012975</v>
      </c>
      <c r="H27" s="6" t="n">
        <v>-0.002817</v>
      </c>
      <c r="I27" s="6" t="n">
        <f aca="false">F27/$AG27^2</f>
        <v>0.000156091318037083</v>
      </c>
      <c r="J27" s="6" t="n">
        <f aca="false">G27/$AG27^2</f>
        <v>0.000129834274731146</v>
      </c>
      <c r="K27" s="6" t="n">
        <f aca="false">H27/$AG27^2</f>
        <v>-2.81882968722651E-005</v>
      </c>
      <c r="L27" s="6" t="n">
        <v>2.6E-005</v>
      </c>
      <c r="M27" s="6" t="n">
        <v>0.000199</v>
      </c>
      <c r="N27" s="6" t="n">
        <v>0.000374</v>
      </c>
      <c r="O27" s="6" t="n">
        <v>0.000321</v>
      </c>
      <c r="P27" s="6" t="n">
        <v>0.015609</v>
      </c>
      <c r="Q27" s="6" t="n">
        <v>0.012983</v>
      </c>
      <c r="R27" s="6" t="n">
        <v>-0.002819</v>
      </c>
      <c r="S27" s="6" t="n">
        <v>2.6E-005</v>
      </c>
      <c r="T27" s="6" t="n">
        <v>0.0002</v>
      </c>
      <c r="U27" s="6" t="n">
        <v>0.000374</v>
      </c>
      <c r="V27" s="6" t="n">
        <v>0.000322</v>
      </c>
      <c r="W27" s="5" t="n">
        <f aca="false">SQRT(F27)/C27/AG27*100</f>
        <v>1.01822913396328</v>
      </c>
      <c r="X27" s="6" t="n">
        <v>-1.184834</v>
      </c>
      <c r="Y27" s="6" t="n">
        <v>99.997563</v>
      </c>
      <c r="Z27" s="6" t="n">
        <v>0.002438</v>
      </c>
      <c r="AA27" s="6" t="n">
        <v>0</v>
      </c>
      <c r="AB27" s="6" t="n">
        <v>0</v>
      </c>
      <c r="AC27" s="6" t="n">
        <v>0</v>
      </c>
      <c r="AD27" s="6" t="n">
        <v>12.177288</v>
      </c>
      <c r="AE27" s="6" t="n">
        <v>10.905693</v>
      </c>
      <c r="AF27" s="6" t="n">
        <v>0</v>
      </c>
      <c r="AG27" s="6" t="n">
        <v>9.996754</v>
      </c>
      <c r="AH27" s="6" t="n">
        <v>0</v>
      </c>
    </row>
    <row r="28" customFormat="false" ht="14" hidden="false" customHeight="false" outlineLevel="0" collapsed="false">
      <c r="A28" s="6" t="n">
        <v>600</v>
      </c>
      <c r="B28" s="6" t="n">
        <v>25.49162</v>
      </c>
      <c r="C28" s="6" t="n">
        <v>1.228791</v>
      </c>
      <c r="D28" s="6" t="n">
        <v>1.226162</v>
      </c>
      <c r="E28" s="6" t="n">
        <v>-0.026003</v>
      </c>
      <c r="F28" s="6" t="n">
        <v>0.012945</v>
      </c>
      <c r="G28" s="6" t="n">
        <v>0.007772</v>
      </c>
      <c r="H28" s="6" t="n">
        <v>-0.003155</v>
      </c>
      <c r="I28" s="6" t="n">
        <f aca="false">F28/$AG28^2</f>
        <v>0.000129568450307029</v>
      </c>
      <c r="J28" s="6" t="n">
        <f aca="false">G28/$AG28^2</f>
        <v>7.77911159355914E-005</v>
      </c>
      <c r="K28" s="6" t="n">
        <f aca="false">H28/$AG28^2</f>
        <v>-3.15788691169314E-005</v>
      </c>
      <c r="L28" s="6" t="n">
        <v>-6.3E-005</v>
      </c>
      <c r="M28" s="6" t="n">
        <v>4.6E-005</v>
      </c>
      <c r="N28" s="6" t="n">
        <v>0.00019</v>
      </c>
      <c r="O28" s="6" t="n">
        <v>-7E-005</v>
      </c>
      <c r="P28" s="6" t="n">
        <v>0.012957</v>
      </c>
      <c r="Q28" s="6" t="n">
        <v>0.007779</v>
      </c>
      <c r="R28" s="6" t="n">
        <v>-0.003158</v>
      </c>
      <c r="S28" s="6" t="n">
        <v>-6.3E-005</v>
      </c>
      <c r="T28" s="6" t="n">
        <v>4.6E-005</v>
      </c>
      <c r="U28" s="6" t="n">
        <v>0.000191</v>
      </c>
      <c r="V28" s="6" t="n">
        <v>-7E-005</v>
      </c>
      <c r="W28" s="5" t="n">
        <f aca="false">SQRT(F28)/C28/AG28*100</f>
        <v>0.926342544276954</v>
      </c>
      <c r="X28" s="6" t="n">
        <v>-1.213717</v>
      </c>
      <c r="Y28" s="6" t="n">
        <v>100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12.19061</v>
      </c>
      <c r="AE28" s="6" t="n">
        <v>10.904247</v>
      </c>
      <c r="AF28" s="6" t="n">
        <v>0</v>
      </c>
      <c r="AG28" s="6" t="n">
        <v>9.995428</v>
      </c>
      <c r="AH28" s="6" t="n">
        <v>0</v>
      </c>
    </row>
    <row r="29" customFormat="false" ht="14" hidden="false" customHeight="false" outlineLevel="0" collapsed="false">
      <c r="A29" s="6" t="n">
        <v>620</v>
      </c>
      <c r="B29" s="6" t="n">
        <v>25.53928</v>
      </c>
      <c r="C29" s="6" t="n">
        <v>1.228385</v>
      </c>
      <c r="D29" s="6" t="n">
        <v>1.225835</v>
      </c>
      <c r="E29" s="6" t="n">
        <v>-0.025232</v>
      </c>
      <c r="F29" s="6" t="n">
        <v>0.011925</v>
      </c>
      <c r="G29" s="6" t="n">
        <v>0.006007</v>
      </c>
      <c r="H29" s="6" t="n">
        <v>-0.003017</v>
      </c>
      <c r="I29" s="6" t="n">
        <f aca="false">F29/$AG29^2</f>
        <v>0.000118970065517143</v>
      </c>
      <c r="J29" s="6" t="n">
        <f aca="false">G29/$AG29^2</f>
        <v>5.99289881393275E-005</v>
      </c>
      <c r="K29" s="6" t="n">
        <f aca="false">H29/$AG29^2</f>
        <v>-3.0099177162702E-005</v>
      </c>
      <c r="L29" s="6" t="n">
        <v>-7.3E-005</v>
      </c>
      <c r="M29" s="6" t="n">
        <v>9E-006</v>
      </c>
      <c r="N29" s="6" t="n">
        <v>0.00012</v>
      </c>
      <c r="O29" s="6" t="n">
        <v>-0.000155</v>
      </c>
      <c r="P29" s="6" t="n">
        <v>0.011897</v>
      </c>
      <c r="Q29" s="6" t="n">
        <v>0.005993</v>
      </c>
      <c r="R29" s="6" t="n">
        <v>-0.003009</v>
      </c>
      <c r="S29" s="6" t="n">
        <v>-7.3E-005</v>
      </c>
      <c r="T29" s="6" t="n">
        <v>9E-006</v>
      </c>
      <c r="U29" s="6" t="n">
        <v>0.00012</v>
      </c>
      <c r="V29" s="6" t="n">
        <v>-0.000154</v>
      </c>
      <c r="W29" s="5" t="n">
        <f aca="false">SQRT(F29)/C29/AG29*100</f>
        <v>0.887941482806131</v>
      </c>
      <c r="X29" s="6" t="n">
        <v>-1.178098</v>
      </c>
      <c r="Y29" s="6" t="n">
        <v>100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12.205754</v>
      </c>
      <c r="AE29" s="6" t="n">
        <v>10.922062</v>
      </c>
      <c r="AF29" s="6" t="n">
        <v>0</v>
      </c>
      <c r="AG29" s="6" t="n">
        <v>10.011758</v>
      </c>
      <c r="AH29" s="6" t="n">
        <v>0</v>
      </c>
    </row>
    <row r="30" customFormat="false" ht="14" hidden="false" customHeight="false" outlineLevel="0" collapsed="false">
      <c r="A30" s="6" t="n">
        <v>640</v>
      </c>
      <c r="B30" s="6" t="n">
        <v>25.55897</v>
      </c>
      <c r="C30" s="6" t="n">
        <v>1.227918</v>
      </c>
      <c r="D30" s="6" t="n">
        <v>1.225399</v>
      </c>
      <c r="E30" s="6" t="n">
        <v>-0.024915</v>
      </c>
      <c r="F30" s="6" t="n">
        <v>0.011911</v>
      </c>
      <c r="G30" s="6" t="n">
        <v>0.006364</v>
      </c>
      <c r="H30" s="6" t="n">
        <v>-0.002824</v>
      </c>
      <c r="I30" s="6" t="n">
        <f aca="false">F30/$AG30^2</f>
        <v>0.000119106379138556</v>
      </c>
      <c r="J30" s="6" t="n">
        <f aca="false">G30/$AG30^2</f>
        <v>6.36380653881093E-005</v>
      </c>
      <c r="K30" s="6" t="n">
        <f aca="false">H30/$AG30^2</f>
        <v>-2.82391415235733E-005</v>
      </c>
      <c r="L30" s="6" t="n">
        <v>-8.3E-005</v>
      </c>
      <c r="M30" s="6" t="n">
        <v>1.3E-005</v>
      </c>
      <c r="N30" s="6" t="n">
        <v>9.3E-005</v>
      </c>
      <c r="O30" s="6" t="n">
        <v>-0.000175</v>
      </c>
      <c r="P30" s="6" t="n">
        <v>0.01191</v>
      </c>
      <c r="Q30" s="6" t="n">
        <v>0.006364</v>
      </c>
      <c r="R30" s="6" t="n">
        <v>-0.002824</v>
      </c>
      <c r="S30" s="6" t="n">
        <v>-8.3E-005</v>
      </c>
      <c r="T30" s="6" t="n">
        <v>1.3E-005</v>
      </c>
      <c r="U30" s="6" t="n">
        <v>9.3E-005</v>
      </c>
      <c r="V30" s="6" t="n">
        <v>-0.000175</v>
      </c>
      <c r="W30" s="5" t="n">
        <f aca="false">SQRT(F30)/C30/AG30*100</f>
        <v>0.888787924377288</v>
      </c>
      <c r="X30" s="6" t="n">
        <v>-1.163759</v>
      </c>
      <c r="Y30" s="6" t="n">
        <v>100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12.209061</v>
      </c>
      <c r="AE30" s="6" t="n">
        <v>10.9094</v>
      </c>
      <c r="AF30" s="6" t="n">
        <v>0</v>
      </c>
      <c r="AG30" s="6" t="n">
        <v>10.000152</v>
      </c>
      <c r="AH30" s="6" t="n">
        <v>0</v>
      </c>
    </row>
    <row r="31" customFormat="false" ht="14" hidden="false" customHeight="false" outlineLevel="0" collapsed="false">
      <c r="A31" s="6" t="n">
        <v>660</v>
      </c>
      <c r="B31" s="6" t="n">
        <v>25.61786</v>
      </c>
      <c r="C31" s="6" t="n">
        <v>1.227842</v>
      </c>
      <c r="D31" s="6" t="n">
        <v>1.225403</v>
      </c>
      <c r="E31" s="6" t="n">
        <v>-0.024125</v>
      </c>
      <c r="F31" s="6" t="n">
        <v>0.012354</v>
      </c>
      <c r="G31" s="6" t="n">
        <v>0.006306</v>
      </c>
      <c r="H31" s="6" t="n">
        <v>-0.003055</v>
      </c>
      <c r="I31" s="6" t="n">
        <f aca="false">F31/$AG31^2</f>
        <v>0.000123814542584627</v>
      </c>
      <c r="J31" s="6" t="n">
        <f aca="false">G31/$AG31^2</f>
        <v>6.32001380555821E-005</v>
      </c>
      <c r="K31" s="6" t="n">
        <f aca="false">H31/$AG31^2</f>
        <v>-3.06178911766259E-005</v>
      </c>
      <c r="L31" s="6" t="n">
        <v>-7.7E-005</v>
      </c>
      <c r="M31" s="6" t="n">
        <v>2.8E-005</v>
      </c>
      <c r="N31" s="6" t="n">
        <v>8.8E-005</v>
      </c>
      <c r="O31" s="6" t="n">
        <v>-0.00013</v>
      </c>
      <c r="P31" s="6" t="n">
        <v>0.012381</v>
      </c>
      <c r="Q31" s="6" t="n">
        <v>0.00632</v>
      </c>
      <c r="R31" s="6" t="n">
        <v>-0.003062</v>
      </c>
      <c r="S31" s="6" t="n">
        <v>-7.7E-005</v>
      </c>
      <c r="T31" s="6" t="n">
        <v>2.8E-005</v>
      </c>
      <c r="U31" s="6" t="n">
        <v>8.9E-005</v>
      </c>
      <c r="V31" s="6" t="n">
        <v>-0.00013</v>
      </c>
      <c r="W31" s="5" t="n">
        <f aca="false">SQRT(F31)/C31/AG31*100</f>
        <v>0.906240243120219</v>
      </c>
      <c r="X31" s="6" t="n">
        <v>-1.126731</v>
      </c>
      <c r="Y31" s="6" t="n">
        <v>100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12.21651</v>
      </c>
      <c r="AE31" s="6" t="n">
        <v>10.897133</v>
      </c>
      <c r="AF31" s="6" t="n">
        <v>0</v>
      </c>
      <c r="AG31" s="6" t="n">
        <v>9.988907</v>
      </c>
      <c r="AH31" s="6" t="n">
        <v>0</v>
      </c>
    </row>
    <row r="32" customFormat="false" ht="14" hidden="false" customHeight="false" outlineLevel="0" collapsed="false">
      <c r="A32" s="6" t="n">
        <v>680</v>
      </c>
      <c r="B32" s="6" t="n">
        <v>25.69371</v>
      </c>
      <c r="C32" s="6" t="n">
        <v>1.227027</v>
      </c>
      <c r="D32" s="6" t="n">
        <v>1.224741</v>
      </c>
      <c r="E32" s="6" t="n">
        <v>-0.022621</v>
      </c>
      <c r="F32" s="6" t="n">
        <v>0.012653</v>
      </c>
      <c r="G32" s="6" t="n">
        <v>0.006672</v>
      </c>
      <c r="H32" s="6" t="n">
        <v>-0.003473</v>
      </c>
      <c r="I32" s="6" t="n">
        <f aca="false">F32/$AG32^2</f>
        <v>0.000126752885608141</v>
      </c>
      <c r="J32" s="6" t="n">
        <f aca="false">G32/$AG32^2</f>
        <v>6.68375288688466E-005</v>
      </c>
      <c r="K32" s="6" t="n">
        <f aca="false">H32/$AG32^2</f>
        <v>-3.4791177722048E-005</v>
      </c>
      <c r="L32" s="6" t="n">
        <v>-5.8E-005</v>
      </c>
      <c r="M32" s="6" t="n">
        <v>4.1E-005</v>
      </c>
      <c r="N32" s="6" t="n">
        <v>9.4E-005</v>
      </c>
      <c r="O32" s="6" t="n">
        <v>-0.000101</v>
      </c>
      <c r="P32" s="6" t="n">
        <v>0.012675</v>
      </c>
      <c r="Q32" s="6" t="n">
        <v>0.006684</v>
      </c>
      <c r="R32" s="6" t="n">
        <v>-0.003479</v>
      </c>
      <c r="S32" s="6" t="n">
        <v>-5.8E-005</v>
      </c>
      <c r="T32" s="6" t="n">
        <v>4.1E-005</v>
      </c>
      <c r="U32" s="6" t="n">
        <v>9.5E-005</v>
      </c>
      <c r="V32" s="6" t="n">
        <v>-0.000101</v>
      </c>
      <c r="W32" s="5" t="n">
        <f aca="false">SQRT(F32)/C32/AG32*100</f>
        <v>0.917539581673835</v>
      </c>
      <c r="X32" s="6" t="n">
        <v>-1.056868</v>
      </c>
      <c r="Y32" s="6" t="n">
        <v>100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12.205389</v>
      </c>
      <c r="AE32" s="6" t="n">
        <v>10.899639</v>
      </c>
      <c r="AF32" s="6" t="n">
        <v>0</v>
      </c>
      <c r="AG32" s="6" t="n">
        <v>9.991204</v>
      </c>
      <c r="AH32" s="6" t="n">
        <v>0</v>
      </c>
    </row>
    <row r="33" customFormat="false" ht="14" hidden="false" customHeight="false" outlineLevel="0" collapsed="false">
      <c r="A33" s="6" t="n">
        <v>700</v>
      </c>
      <c r="B33" s="6" t="n">
        <v>25.70562</v>
      </c>
      <c r="C33" s="6" t="n">
        <v>1.226509</v>
      </c>
      <c r="D33" s="6" t="n">
        <v>1.224367</v>
      </c>
      <c r="E33" s="6" t="n">
        <v>-0.021197</v>
      </c>
      <c r="F33" s="6" t="n">
        <v>0.013135</v>
      </c>
      <c r="G33" s="6" t="n">
        <v>0.007178</v>
      </c>
      <c r="H33" s="6" t="n">
        <v>-0.004054</v>
      </c>
      <c r="I33" s="6" t="n">
        <f aca="false">F33/$AG33^2</f>
        <v>0.00013153408326487</v>
      </c>
      <c r="J33" s="6" t="n">
        <f aca="false">G33/$AG33^2</f>
        <v>7.18805976151684E-005</v>
      </c>
      <c r="K33" s="6" t="n">
        <f aca="false">H33/$AG33^2</f>
        <v>-4.05968156494696E-005</v>
      </c>
      <c r="L33" s="6" t="n">
        <v>-5.2E-005</v>
      </c>
      <c r="M33" s="6" t="n">
        <v>4.8E-005</v>
      </c>
      <c r="N33" s="6" t="n">
        <v>0.000114</v>
      </c>
      <c r="O33" s="6" t="n">
        <v>-6.6E-005</v>
      </c>
      <c r="P33" s="6" t="n">
        <v>0.013153</v>
      </c>
      <c r="Q33" s="6" t="n">
        <v>0.007188</v>
      </c>
      <c r="R33" s="6" t="n">
        <v>-0.00406</v>
      </c>
      <c r="S33" s="6" t="n">
        <v>-5.2E-005</v>
      </c>
      <c r="T33" s="6" t="n">
        <v>4.8E-005</v>
      </c>
      <c r="U33" s="6" t="n">
        <v>0.000114</v>
      </c>
      <c r="V33" s="6" t="n">
        <v>-6.6E-005</v>
      </c>
      <c r="W33" s="5" t="n">
        <f aca="false">SQRT(F33)/C33/AG33*100</f>
        <v>0.935079232673116</v>
      </c>
      <c r="X33" s="6" t="n">
        <v>-0.99033</v>
      </c>
      <c r="Y33" s="6" t="n">
        <v>100</v>
      </c>
      <c r="Z33" s="6" t="n">
        <v>0</v>
      </c>
      <c r="AA33" s="6" t="n">
        <v>0</v>
      </c>
      <c r="AB33" s="6" t="n">
        <v>0</v>
      </c>
      <c r="AC33" s="6" t="n">
        <v>0</v>
      </c>
      <c r="AD33" s="6" t="n">
        <v>12.198737</v>
      </c>
      <c r="AE33" s="6" t="n">
        <v>10.901598</v>
      </c>
      <c r="AF33" s="6" t="n">
        <v>0</v>
      </c>
      <c r="AG33" s="6" t="n">
        <v>9.993</v>
      </c>
      <c r="AH33" s="6" t="n">
        <v>0</v>
      </c>
    </row>
    <row r="34" customFormat="false" ht="14" hidden="false" customHeight="false" outlineLevel="0" collapsed="false">
      <c r="A34" s="6" t="n">
        <v>750</v>
      </c>
      <c r="B34" s="6" t="n">
        <v>25.74725</v>
      </c>
      <c r="C34" s="6" t="n">
        <v>1.228986</v>
      </c>
      <c r="D34" s="6" t="n">
        <v>1.226768</v>
      </c>
      <c r="E34" s="6" t="n">
        <v>-0.021942</v>
      </c>
      <c r="F34" s="6" t="n">
        <v>0.013778</v>
      </c>
      <c r="G34" s="6" t="n">
        <v>0.007967</v>
      </c>
      <c r="H34" s="6" t="n">
        <v>-0.005531</v>
      </c>
      <c r="I34" s="6" t="n">
        <f aca="false">F34/$AG34^2</f>
        <v>0.000136901112552832</v>
      </c>
      <c r="J34" s="6" t="n">
        <f aca="false">G34/$AG34^2</f>
        <v>7.91617915305862E-005</v>
      </c>
      <c r="K34" s="6" t="n">
        <f aca="false">H34/$AG34^2</f>
        <v>-5.49571819951892E-005</v>
      </c>
      <c r="L34" s="6" t="n">
        <v>-1.5E-005</v>
      </c>
      <c r="M34" s="6" t="n">
        <v>2E-006</v>
      </c>
      <c r="N34" s="6" t="n">
        <v>7.7E-005</v>
      </c>
      <c r="O34" s="6" t="n">
        <v>0.000133</v>
      </c>
      <c r="P34" s="6" t="n">
        <v>0.01369</v>
      </c>
      <c r="Q34" s="6" t="n">
        <v>0.007916</v>
      </c>
      <c r="R34" s="6" t="n">
        <v>-0.005496</v>
      </c>
      <c r="S34" s="6" t="n">
        <v>-1.5E-005</v>
      </c>
      <c r="T34" s="6" t="n">
        <v>2E-006</v>
      </c>
      <c r="U34" s="6" t="n">
        <v>7.6E-005</v>
      </c>
      <c r="V34" s="6" t="n">
        <v>0.000131</v>
      </c>
      <c r="W34" s="5" t="n">
        <f aca="false">SQRT(F34)/C34/AG34*100</f>
        <v>0.952042975736317</v>
      </c>
      <c r="X34" s="6" t="n">
        <v>-1.02262</v>
      </c>
      <c r="Y34" s="6" t="n">
        <v>100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12.239673</v>
      </c>
      <c r="AE34" s="6" t="n">
        <v>10.944196</v>
      </c>
      <c r="AF34" s="6" t="n">
        <v>0</v>
      </c>
      <c r="AG34" s="6" t="n">
        <v>10.032048</v>
      </c>
      <c r="AH34" s="6" t="n">
        <v>0</v>
      </c>
    </row>
    <row r="35" customFormat="false" ht="14" hidden="false" customHeight="false" outlineLevel="0" collapsed="false">
      <c r="A35" s="6" t="n">
        <v>800</v>
      </c>
      <c r="B35" s="6" t="n">
        <v>25.80989</v>
      </c>
      <c r="C35" s="6" t="n">
        <v>1.23447</v>
      </c>
      <c r="D35" s="6" t="n">
        <v>1.231747</v>
      </c>
      <c r="E35" s="6" t="n">
        <v>-0.026941</v>
      </c>
      <c r="F35" s="6" t="n">
        <v>0.013172</v>
      </c>
      <c r="G35" s="6" t="n">
        <v>0.006837</v>
      </c>
      <c r="H35" s="6" t="n">
        <v>-0.005991</v>
      </c>
      <c r="I35" s="6" t="n">
        <f aca="false">F35/$AG35^2</f>
        <v>0.000131615581818481</v>
      </c>
      <c r="J35" s="6" t="n">
        <f aca="false">G35/$AG35^2</f>
        <v>6.83158011610201E-005</v>
      </c>
      <c r="K35" s="6" t="n">
        <f aca="false">H35/$AG35^2</f>
        <v>-5.98625076430703E-005</v>
      </c>
      <c r="L35" s="6" t="n">
        <v>-5.7E-005</v>
      </c>
      <c r="M35" s="6" t="n">
        <v>1.5E-005</v>
      </c>
      <c r="N35" s="6" t="n">
        <v>0.000149</v>
      </c>
      <c r="O35" s="6" t="n">
        <v>0.000146</v>
      </c>
      <c r="P35" s="6" t="n">
        <v>0.013162</v>
      </c>
      <c r="Q35" s="6" t="n">
        <v>0.006831</v>
      </c>
      <c r="R35" s="6" t="n">
        <v>-0.005986</v>
      </c>
      <c r="S35" s="6" t="n">
        <v>-5.7E-005</v>
      </c>
      <c r="T35" s="6" t="n">
        <v>1.5E-005</v>
      </c>
      <c r="U35" s="6" t="n">
        <v>0.000148</v>
      </c>
      <c r="V35" s="6" t="n">
        <v>0.000146</v>
      </c>
      <c r="W35" s="5" t="n">
        <f aca="false">SQRT(F35)/C35/AG35*100</f>
        <v>0.929336755129743</v>
      </c>
      <c r="X35" s="6" t="n">
        <v>-1.250783</v>
      </c>
      <c r="Y35" s="6" t="n">
        <v>100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12.226303</v>
      </c>
      <c r="AE35" s="6" t="n">
        <v>10.913561</v>
      </c>
      <c r="AF35" s="6" t="n">
        <v>0</v>
      </c>
      <c r="AG35" s="6" t="n">
        <v>10.003966</v>
      </c>
      <c r="AH35" s="6" t="n">
        <v>0</v>
      </c>
    </row>
    <row r="36" customFormat="false" ht="14" hidden="false" customHeight="false" outlineLevel="0" collapsed="false">
      <c r="A36" s="6" t="n">
        <v>850</v>
      </c>
      <c r="B36" s="6" t="n">
        <v>25.83845</v>
      </c>
      <c r="C36" s="6" t="n">
        <v>1.242111</v>
      </c>
      <c r="D36" s="6" t="n">
        <v>1.238901</v>
      </c>
      <c r="E36" s="6" t="n">
        <v>-0.031759</v>
      </c>
      <c r="F36" s="6" t="n">
        <v>0.01259</v>
      </c>
      <c r="G36" s="6" t="n">
        <v>0.005619</v>
      </c>
      <c r="H36" s="6" t="n">
        <v>-0.006444</v>
      </c>
      <c r="I36" s="6" t="n">
        <f aca="false">F36/$AG36^2</f>
        <v>0.000125863094235776</v>
      </c>
      <c r="J36" s="6" t="n">
        <f aca="false">G36/$AG36^2</f>
        <v>5.61735287141242E-005</v>
      </c>
      <c r="K36" s="6" t="n">
        <f aca="false">H36/$AG36^2</f>
        <v>-6.44211103459364E-005</v>
      </c>
      <c r="L36" s="6" t="n">
        <v>-8.8E-005</v>
      </c>
      <c r="M36" s="6" t="n">
        <v>5.4E-005</v>
      </c>
      <c r="N36" s="6" t="n">
        <v>0.000175</v>
      </c>
      <c r="O36" s="6" t="n">
        <v>-3.1E-005</v>
      </c>
      <c r="P36" s="6" t="n">
        <v>0.012586</v>
      </c>
      <c r="Q36" s="6" t="n">
        <v>0.005617</v>
      </c>
      <c r="R36" s="6" t="n">
        <v>-0.006442</v>
      </c>
      <c r="S36" s="6" t="n">
        <v>-8.8E-005</v>
      </c>
      <c r="T36" s="6" t="n">
        <v>5.4E-005</v>
      </c>
      <c r="U36" s="6" t="n">
        <v>0.000175</v>
      </c>
      <c r="V36" s="6" t="n">
        <v>-3.1E-005</v>
      </c>
      <c r="W36" s="5" t="n">
        <f aca="false">SQRT(F36)/C36/AG36*100</f>
        <v>0.90321011853763</v>
      </c>
      <c r="X36" s="6" t="n">
        <v>-1.466105</v>
      </c>
      <c r="Y36" s="6" t="n">
        <v>100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12.252404</v>
      </c>
      <c r="AE36" s="6" t="n">
        <v>10.910834</v>
      </c>
      <c r="AF36" s="6" t="n">
        <v>0</v>
      </c>
      <c r="AG36" s="6" t="n">
        <v>10.001466</v>
      </c>
      <c r="AH36" s="6" t="n">
        <v>0</v>
      </c>
    </row>
    <row r="37" customFormat="false" ht="14" hidden="false" customHeight="false" outlineLevel="0" collapsed="false">
      <c r="A37" s="6" t="n">
        <v>900</v>
      </c>
      <c r="B37" s="6" t="n">
        <v>25.8721</v>
      </c>
      <c r="C37" s="6" t="n">
        <v>1.24655</v>
      </c>
      <c r="D37" s="6" t="n">
        <v>1.242984</v>
      </c>
      <c r="E37" s="6" t="n">
        <v>-0.03527</v>
      </c>
      <c r="F37" s="6" t="n">
        <v>0.013083</v>
      </c>
      <c r="G37" s="6" t="n">
        <v>0.005478</v>
      </c>
      <c r="H37" s="6" t="n">
        <v>-0.006813</v>
      </c>
      <c r="I37" s="6" t="n">
        <f aca="false">F37/$AG37^2</f>
        <v>0.000130759563416135</v>
      </c>
      <c r="J37" s="6" t="n">
        <f aca="false">G37/$AG37^2</f>
        <v>5.4750507406068E-005</v>
      </c>
      <c r="K37" s="6" t="n">
        <f aca="false">H37/$AG37^2</f>
        <v>-6.80933199995511E-005</v>
      </c>
      <c r="L37" s="6" t="n">
        <v>-0.000119</v>
      </c>
      <c r="M37" s="6" t="n">
        <v>8.8E-005</v>
      </c>
      <c r="N37" s="6" t="n">
        <v>0.000206</v>
      </c>
      <c r="O37" s="6" t="n">
        <v>-8.3E-005</v>
      </c>
      <c r="P37" s="6" t="n">
        <v>0.013076</v>
      </c>
      <c r="Q37" s="6" t="n">
        <v>0.005475</v>
      </c>
      <c r="R37" s="6" t="n">
        <v>-0.006809</v>
      </c>
      <c r="S37" s="6" t="n">
        <v>-0.000119</v>
      </c>
      <c r="T37" s="6" t="n">
        <v>8.8E-005</v>
      </c>
      <c r="U37" s="6" t="n">
        <v>0.000206</v>
      </c>
      <c r="V37" s="6" t="n">
        <v>-8.3E-005</v>
      </c>
      <c r="W37" s="5" t="n">
        <f aca="false">SQRT(F37)/C37/AG37*100</f>
        <v>0.917333022933119</v>
      </c>
      <c r="X37" s="6" t="n">
        <v>-1.622909</v>
      </c>
      <c r="Y37" s="6" t="n">
        <v>100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12.271344</v>
      </c>
      <c r="AE37" s="6" t="n">
        <v>10.912173</v>
      </c>
      <c r="AF37" s="6" t="n">
        <v>0</v>
      </c>
      <c r="AG37" s="6" t="n">
        <v>10.002693</v>
      </c>
      <c r="AH37" s="6" t="n">
        <v>0</v>
      </c>
    </row>
    <row r="38" customFormat="false" ht="14" hidden="false" customHeight="false" outlineLevel="0" collapsed="false">
      <c r="A38" s="6" t="n">
        <v>950</v>
      </c>
      <c r="B38" s="6" t="n">
        <v>25.91304</v>
      </c>
      <c r="C38" s="6" t="n">
        <v>1.254709</v>
      </c>
      <c r="D38" s="6" t="n">
        <v>1.250676</v>
      </c>
      <c r="E38" s="6" t="n">
        <v>-0.039893</v>
      </c>
      <c r="F38" s="6" t="n">
        <v>0.017104</v>
      </c>
      <c r="G38" s="6" t="n">
        <v>0.011236</v>
      </c>
      <c r="H38" s="6" t="n">
        <v>-0.010005</v>
      </c>
      <c r="I38" s="6" t="n">
        <f aca="false">F38/$AG38^2</f>
        <v>0.000171080577906667</v>
      </c>
      <c r="J38" s="6" t="n">
        <f aca="false">G38/$AG38^2</f>
        <v>0.000112386656534104</v>
      </c>
      <c r="K38" s="6" t="n">
        <f aca="false">H38/$AG38^2</f>
        <v>-0.000100073736082566</v>
      </c>
      <c r="L38" s="6" t="n">
        <v>-0.000343</v>
      </c>
      <c r="M38" s="6" t="n">
        <v>0.000313</v>
      </c>
      <c r="N38" s="6" t="n">
        <v>0.000531</v>
      </c>
      <c r="O38" s="6" t="n">
        <v>-0.000553</v>
      </c>
      <c r="P38" s="6" t="n">
        <v>0.017108</v>
      </c>
      <c r="Q38" s="6" t="n">
        <v>0.011238</v>
      </c>
      <c r="R38" s="6" t="n">
        <v>-0.010008</v>
      </c>
      <c r="S38" s="6" t="n">
        <v>-0.000343</v>
      </c>
      <c r="T38" s="6" t="n">
        <v>0.000313</v>
      </c>
      <c r="U38" s="6" t="n">
        <v>0.000531</v>
      </c>
      <c r="V38" s="6" t="n">
        <v>-0.000553</v>
      </c>
      <c r="W38" s="5" t="n">
        <f aca="false">SQRT(F38)/C38/AG38*100</f>
        <v>1.04245505858506</v>
      </c>
      <c r="X38" s="6" t="n">
        <v>-1.82335</v>
      </c>
      <c r="Y38" s="6" t="n">
        <v>100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12.334152</v>
      </c>
      <c r="AE38" s="6" t="n">
        <v>10.907941</v>
      </c>
      <c r="AF38" s="6" t="n">
        <v>0</v>
      </c>
      <c r="AG38" s="6" t="n">
        <v>9.998814</v>
      </c>
      <c r="AH38" s="6" t="n">
        <v>0</v>
      </c>
    </row>
    <row r="39" customFormat="false" ht="14" hidden="false" customHeight="false" outlineLevel="0" collapsed="false">
      <c r="A39" s="6" t="n">
        <v>1000</v>
      </c>
      <c r="B39" s="6" t="n">
        <v>26.02612</v>
      </c>
      <c r="C39" s="6" t="n">
        <v>1.266616</v>
      </c>
      <c r="D39" s="6" t="n">
        <v>1.261666</v>
      </c>
      <c r="E39" s="6" t="n">
        <v>-0.048971</v>
      </c>
      <c r="F39" s="6" t="n">
        <v>0.020783</v>
      </c>
      <c r="G39" s="6" t="n">
        <v>0.01278</v>
      </c>
      <c r="H39" s="6" t="n">
        <v>-0.009662</v>
      </c>
      <c r="I39" s="6" t="n">
        <f aca="false">F39/$AG39^2</f>
        <v>0.000208221605474953</v>
      </c>
      <c r="J39" s="6" t="n">
        <f aca="false">G39/$AG39^2</f>
        <v>0.0001280408082553</v>
      </c>
      <c r="K39" s="6" t="n">
        <f aca="false">H39/$AG39^2</f>
        <v>-9.68020570706343E-005</v>
      </c>
      <c r="L39" s="6" t="n">
        <v>-0.000315</v>
      </c>
      <c r="M39" s="6" t="n">
        <v>0.000247</v>
      </c>
      <c r="N39" s="6" t="n">
        <v>0.00063</v>
      </c>
      <c r="O39" s="6" t="n">
        <v>-0.000246</v>
      </c>
      <c r="P39" s="6" t="n">
        <v>0.020822</v>
      </c>
      <c r="Q39" s="6" t="n">
        <v>0.012804</v>
      </c>
      <c r="R39" s="6" t="n">
        <v>-0.009681</v>
      </c>
      <c r="S39" s="6" t="n">
        <v>-0.000316</v>
      </c>
      <c r="T39" s="6" t="n">
        <v>0.000248</v>
      </c>
      <c r="U39" s="6" t="n">
        <v>0.000632</v>
      </c>
      <c r="V39" s="6" t="n">
        <v>-0.000247</v>
      </c>
      <c r="W39" s="5" t="n">
        <f aca="false">SQRT(F39)/C39/AG39*100</f>
        <v>1.13924708389452</v>
      </c>
      <c r="X39" s="6" t="n">
        <v>-2.219426</v>
      </c>
      <c r="Y39" s="6" t="n">
        <v>99.996875</v>
      </c>
      <c r="Z39" s="6" t="n">
        <v>0.003125</v>
      </c>
      <c r="AA39" s="6" t="n">
        <v>0</v>
      </c>
      <c r="AB39" s="6" t="n">
        <v>0</v>
      </c>
      <c r="AC39" s="6" t="n">
        <v>0</v>
      </c>
      <c r="AD39" s="6" t="n">
        <v>12.371446</v>
      </c>
      <c r="AE39" s="6" t="n">
        <v>10.898971</v>
      </c>
      <c r="AF39" s="6" t="n">
        <v>0</v>
      </c>
      <c r="AG39" s="6" t="n">
        <v>9.990592</v>
      </c>
      <c r="AH39" s="6" t="n">
        <v>0</v>
      </c>
    </row>
    <row r="40" customFormat="false" ht="14" hidden="false" customHeight="false" outlineLevel="0" collapsed="false">
      <c r="A40" s="6" t="n">
        <v>0</v>
      </c>
      <c r="B40" s="6" t="n">
        <v>23.7888</v>
      </c>
      <c r="C40" s="6" t="n">
        <v>0.511572</v>
      </c>
      <c r="D40" s="6" t="n">
        <v>0.516606</v>
      </c>
      <c r="E40" s="6" t="n">
        <v>0.099298</v>
      </c>
      <c r="F40" s="6" t="n">
        <v>0.166856</v>
      </c>
      <c r="G40" s="6" t="n">
        <v>0.12351</v>
      </c>
      <c r="H40" s="6" t="n">
        <v>-0.002924</v>
      </c>
      <c r="I40" s="6" t="n">
        <f aca="false">F40/$AG40^2</f>
        <v>0.00166502660597948</v>
      </c>
      <c r="J40" s="6" t="n">
        <f aca="false">G40/$AG40^2</f>
        <v>0.001232484514219</v>
      </c>
      <c r="K40" s="6" t="n">
        <f aca="false">H40/$AG40^2</f>
        <v>-2.91780804758834E-005</v>
      </c>
      <c r="L40" s="6" t="n">
        <v>-0.005228</v>
      </c>
      <c r="M40" s="6" t="n">
        <v>0.00383</v>
      </c>
      <c r="N40" s="6" t="n">
        <v>0.01779</v>
      </c>
      <c r="O40" s="6" t="n">
        <v>-0.017769</v>
      </c>
      <c r="P40" s="6" t="n">
        <v>0.166503</v>
      </c>
      <c r="Q40" s="6" t="n">
        <v>0.123248</v>
      </c>
      <c r="R40" s="6" t="n">
        <v>-0.002918</v>
      </c>
      <c r="S40" s="6" t="n">
        <v>-0.005211</v>
      </c>
      <c r="T40" s="6" t="n">
        <v>0.003818</v>
      </c>
      <c r="U40" s="6" t="n">
        <v>0.017734</v>
      </c>
      <c r="V40" s="6" t="n">
        <v>-0.017712</v>
      </c>
      <c r="W40" s="5" t="n">
        <f aca="false">SQRT(F40)/C40/AG40*100</f>
        <v>7.97634302567831</v>
      </c>
      <c r="X40" s="6" t="n">
        <v>10.902258</v>
      </c>
      <c r="Y40" s="6" t="n">
        <v>6.381813</v>
      </c>
      <c r="Z40" s="6" t="n">
        <v>31.706875</v>
      </c>
      <c r="AA40" s="6" t="n">
        <v>61.269938</v>
      </c>
      <c r="AB40" s="6" t="n">
        <v>0.641375</v>
      </c>
      <c r="AC40" s="6" t="n">
        <v>0</v>
      </c>
      <c r="AD40" s="6" t="n">
        <v>5.241165</v>
      </c>
      <c r="AE40" s="6" t="n">
        <v>10.920804</v>
      </c>
      <c r="AF40" s="6" t="n">
        <v>0</v>
      </c>
      <c r="AG40" s="6" t="n">
        <v>10.010605</v>
      </c>
      <c r="AH40" s="6" t="n">
        <v>0</v>
      </c>
    </row>
    <row r="41" customFormat="false" ht="14" hidden="false" customHeight="false" outlineLevel="0" collapsed="false">
      <c r="A41" s="6" t="n">
        <v>-20</v>
      </c>
      <c r="B41" s="6" t="n">
        <v>24.24169</v>
      </c>
      <c r="C41" s="6" t="n">
        <v>0.511688</v>
      </c>
      <c r="D41" s="6" t="n">
        <v>0.516561</v>
      </c>
      <c r="E41" s="6" t="n">
        <v>0.096132</v>
      </c>
      <c r="F41" s="6" t="n">
        <v>0.173058</v>
      </c>
      <c r="G41" s="6" t="n">
        <v>0.129963</v>
      </c>
      <c r="H41" s="6" t="n">
        <v>-0.014427</v>
      </c>
      <c r="I41" s="6" t="n">
        <f aca="false">F41/$AG41^2</f>
        <v>0.00172034356858897</v>
      </c>
      <c r="J41" s="6" t="n">
        <f aca="false">G41/$AG41^2</f>
        <v>0.00129194265046706</v>
      </c>
      <c r="K41" s="6" t="n">
        <f aca="false">H41/$AG41^2</f>
        <v>-0.000143416638722469</v>
      </c>
      <c r="L41" s="6" t="n">
        <v>-0.013253</v>
      </c>
      <c r="M41" s="6" t="n">
        <v>0.009759</v>
      </c>
      <c r="N41" s="6" t="n">
        <v>0.027565</v>
      </c>
      <c r="O41" s="6" t="n">
        <v>-0.031464</v>
      </c>
      <c r="P41" s="6" t="n">
        <v>0.172034</v>
      </c>
      <c r="Q41" s="6" t="n">
        <v>0.129195</v>
      </c>
      <c r="R41" s="6" t="n">
        <v>-0.014342</v>
      </c>
      <c r="S41" s="6" t="n">
        <v>-0.013135</v>
      </c>
      <c r="T41" s="6" t="n">
        <v>0.009673</v>
      </c>
      <c r="U41" s="6" t="n">
        <v>0.027321</v>
      </c>
      <c r="V41" s="6" t="n">
        <v>-0.031185</v>
      </c>
      <c r="W41" s="5" t="n">
        <f aca="false">SQRT(F41)/C41/AG41*100</f>
        <v>8.10592091019925</v>
      </c>
      <c r="X41" s="6" t="n">
        <v>10.585242</v>
      </c>
      <c r="Y41" s="6" t="n">
        <v>8.287438</v>
      </c>
      <c r="Z41" s="6" t="n">
        <v>31.295938</v>
      </c>
      <c r="AA41" s="6" t="n">
        <v>60.0045</v>
      </c>
      <c r="AB41" s="6" t="n">
        <v>0.40875</v>
      </c>
      <c r="AC41" s="6" t="n">
        <v>0.003375</v>
      </c>
      <c r="AD41" s="6" t="n">
        <v>5.088097</v>
      </c>
      <c r="AE41" s="6" t="n">
        <v>10.941643</v>
      </c>
      <c r="AF41" s="6" t="n">
        <v>0</v>
      </c>
      <c r="AG41" s="6" t="n">
        <v>10.029707</v>
      </c>
      <c r="AH41" s="6" t="n">
        <v>0</v>
      </c>
    </row>
    <row r="42" customFormat="false" ht="14" hidden="false" customHeight="false" outlineLevel="0" collapsed="false">
      <c r="A42" s="6" t="n">
        <v>-40</v>
      </c>
      <c r="B42" s="6" t="n">
        <v>24.34621</v>
      </c>
      <c r="C42" s="6" t="n">
        <v>0.511294</v>
      </c>
      <c r="D42" s="6" t="n">
        <v>0.515923</v>
      </c>
      <c r="E42" s="6" t="n">
        <v>0.091311</v>
      </c>
      <c r="F42" s="6" t="n">
        <v>0.180739</v>
      </c>
      <c r="G42" s="6" t="n">
        <v>0.150239</v>
      </c>
      <c r="H42" s="6" t="n">
        <v>-0.021588</v>
      </c>
      <c r="I42" s="6" t="n">
        <f aca="false">F42/$AG42^2</f>
        <v>0.00180021009810176</v>
      </c>
      <c r="J42" s="6" t="n">
        <f aca="false">G42/$AG42^2</f>
        <v>0.00149642171821638</v>
      </c>
      <c r="K42" s="6" t="n">
        <f aca="false">H42/$AG42^2</f>
        <v>-0.000215022411310347</v>
      </c>
      <c r="L42" s="6" t="n">
        <v>-0.017747</v>
      </c>
      <c r="M42" s="6" t="n">
        <v>0.01442</v>
      </c>
      <c r="N42" s="6" t="n">
        <v>0.034962</v>
      </c>
      <c r="O42" s="6" t="n">
        <v>-0.050064</v>
      </c>
      <c r="P42" s="6" t="n">
        <v>0.180021</v>
      </c>
      <c r="Q42" s="6" t="n">
        <v>0.149642</v>
      </c>
      <c r="R42" s="6" t="n">
        <v>-0.021502</v>
      </c>
      <c r="S42" s="6" t="n">
        <v>-0.017642</v>
      </c>
      <c r="T42" s="6" t="n">
        <v>0.014334</v>
      </c>
      <c r="U42" s="6" t="n">
        <v>0.034754</v>
      </c>
      <c r="V42" s="6" t="n">
        <v>-0.049766</v>
      </c>
      <c r="W42" s="5" t="n">
        <f aca="false">SQRT(F42)/C42/AG42*100</f>
        <v>8.29833380184792</v>
      </c>
      <c r="X42" s="6" t="n">
        <v>10.089807</v>
      </c>
      <c r="Y42" s="6" t="n">
        <v>10.741063</v>
      </c>
      <c r="Z42" s="6" t="n">
        <v>32.675125</v>
      </c>
      <c r="AA42" s="6" t="n">
        <v>56.171625</v>
      </c>
      <c r="AB42" s="6" t="n">
        <v>0.412188</v>
      </c>
      <c r="AC42" s="6" t="n">
        <v>0</v>
      </c>
      <c r="AD42" s="6" t="n">
        <v>5.013888</v>
      </c>
      <c r="AE42" s="6" t="n">
        <v>10.930968</v>
      </c>
      <c r="AF42" s="6" t="n">
        <v>0</v>
      </c>
      <c r="AG42" s="6" t="n">
        <v>10.019922</v>
      </c>
      <c r="AH42" s="6" t="n">
        <v>0</v>
      </c>
    </row>
    <row r="43" customFormat="false" ht="14" hidden="false" customHeight="false" outlineLevel="0" collapsed="false">
      <c r="A43" s="6" t="n">
        <v>-60</v>
      </c>
      <c r="B43" s="6" t="n">
        <v>24.43701</v>
      </c>
      <c r="C43" s="6" t="n">
        <v>0.509289</v>
      </c>
      <c r="D43" s="6" t="n">
        <v>0.513762</v>
      </c>
      <c r="E43" s="6" t="n">
        <v>0.088233</v>
      </c>
      <c r="F43" s="6" t="n">
        <v>0.197767</v>
      </c>
      <c r="G43" s="6" t="n">
        <v>0.161675</v>
      </c>
      <c r="H43" s="6" t="n">
        <v>-0.022167</v>
      </c>
      <c r="I43" s="6" t="n">
        <f aca="false">F43/$AG43^2</f>
        <v>0.00196762115407434</v>
      </c>
      <c r="J43" s="6" t="n">
        <f aca="false">G43/$AG43^2</f>
        <v>0.00160853504419326</v>
      </c>
      <c r="K43" s="6" t="n">
        <f aca="false">H43/$AG43^2</f>
        <v>-0.00022054366058223</v>
      </c>
      <c r="L43" s="6" t="n">
        <v>-0.02326</v>
      </c>
      <c r="M43" s="6" t="n">
        <v>0.019614</v>
      </c>
      <c r="N43" s="6" t="n">
        <v>0.037706</v>
      </c>
      <c r="O43" s="6" t="n">
        <v>-0.060606</v>
      </c>
      <c r="P43" s="6" t="n">
        <v>0.196762</v>
      </c>
      <c r="Q43" s="6" t="n">
        <v>0.160854</v>
      </c>
      <c r="R43" s="6" t="n">
        <v>-0.022054</v>
      </c>
      <c r="S43" s="6" t="n">
        <v>-0.023083</v>
      </c>
      <c r="T43" s="6" t="n">
        <v>0.019465</v>
      </c>
      <c r="U43" s="6" t="n">
        <v>0.037419</v>
      </c>
      <c r="V43" s="6" t="n">
        <v>-0.060145</v>
      </c>
      <c r="W43" s="5" t="n">
        <f aca="false">SQRT(F43)/C43/AG43*100</f>
        <v>8.70976516217359</v>
      </c>
      <c r="X43" s="6" t="n">
        <v>9.801627</v>
      </c>
      <c r="Y43" s="6" t="n">
        <v>12.231938</v>
      </c>
      <c r="Z43" s="6" t="n">
        <v>33.2975</v>
      </c>
      <c r="AA43" s="6" t="n">
        <v>54.087625</v>
      </c>
      <c r="AB43" s="6" t="n">
        <v>0.3815</v>
      </c>
      <c r="AC43" s="6" t="n">
        <v>0.001438</v>
      </c>
      <c r="AD43" s="6" t="n">
        <v>5.032354</v>
      </c>
      <c r="AE43" s="6" t="n">
        <v>10.937057</v>
      </c>
      <c r="AF43" s="6" t="n">
        <v>0</v>
      </c>
      <c r="AG43" s="6" t="n">
        <v>10.025503</v>
      </c>
      <c r="AH43" s="6" t="n">
        <v>0</v>
      </c>
    </row>
    <row r="44" customFormat="false" ht="14" hidden="false" customHeight="false" outlineLevel="0" collapsed="false">
      <c r="A44" s="6" t="n">
        <v>-80</v>
      </c>
      <c r="B44" s="6" t="n">
        <v>24.53206</v>
      </c>
      <c r="C44" s="6" t="n">
        <v>0.50566</v>
      </c>
      <c r="D44" s="6" t="n">
        <v>0.509947</v>
      </c>
      <c r="E44" s="6" t="n">
        <v>0.084556</v>
      </c>
      <c r="F44" s="6" t="n">
        <v>0.197268</v>
      </c>
      <c r="G44" s="6" t="n">
        <v>0.173472</v>
      </c>
      <c r="H44" s="6" t="n">
        <v>-0.022426</v>
      </c>
      <c r="I44" s="6" t="n">
        <f aca="false">F44/$AG44^2</f>
        <v>0.00196498232114052</v>
      </c>
      <c r="J44" s="6" t="n">
        <f aca="false">G44/$AG44^2</f>
        <v>0.00172795087501717</v>
      </c>
      <c r="K44" s="6" t="n">
        <f aca="false">H44/$AG44^2</f>
        <v>-0.00022338490547832</v>
      </c>
      <c r="L44" s="6" t="n">
        <v>-0.023929</v>
      </c>
      <c r="M44" s="6" t="n">
        <v>0.02032</v>
      </c>
      <c r="N44" s="6" t="n">
        <v>0.025849</v>
      </c>
      <c r="O44" s="6" t="n">
        <v>-0.059492</v>
      </c>
      <c r="P44" s="6" t="n">
        <v>0.196498</v>
      </c>
      <c r="Q44" s="6" t="n">
        <v>0.172795</v>
      </c>
      <c r="R44" s="6" t="n">
        <v>-0.022338</v>
      </c>
      <c r="S44" s="6" t="n">
        <v>-0.023789</v>
      </c>
      <c r="T44" s="6" t="n">
        <v>0.020201</v>
      </c>
      <c r="U44" s="6" t="n">
        <v>0.025698</v>
      </c>
      <c r="V44" s="6" t="n">
        <v>-0.059144</v>
      </c>
      <c r="W44" s="5" t="n">
        <f aca="false">SQRT(F44)/C44/AG44*100</f>
        <v>8.7663887018894</v>
      </c>
      <c r="X44" s="6" t="n">
        <v>9.46882</v>
      </c>
      <c r="Y44" s="6" t="n">
        <v>13.923875</v>
      </c>
      <c r="Z44" s="6" t="n">
        <v>35.312438</v>
      </c>
      <c r="AA44" s="6" t="n">
        <v>50.2335</v>
      </c>
      <c r="AB44" s="6" t="n">
        <v>0.530188</v>
      </c>
      <c r="AC44" s="6" t="n">
        <v>0</v>
      </c>
      <c r="AD44" s="6" t="n">
        <v>5.154599</v>
      </c>
      <c r="AE44" s="6" t="n">
        <v>10.930582</v>
      </c>
      <c r="AF44" s="6" t="n">
        <v>0</v>
      </c>
      <c r="AG44" s="6" t="n">
        <v>10.019568</v>
      </c>
      <c r="AH44" s="6" t="n">
        <v>0</v>
      </c>
    </row>
    <row r="45" customFormat="false" ht="14" hidden="false" customHeight="false" outlineLevel="0" collapsed="false">
      <c r="A45" s="6" t="n">
        <v>-100</v>
      </c>
      <c r="B45" s="6" t="n">
        <v>24.53984</v>
      </c>
      <c r="C45" s="6" t="n">
        <v>0.50275</v>
      </c>
      <c r="D45" s="6" t="n">
        <v>0.506795</v>
      </c>
      <c r="E45" s="6" t="n">
        <v>0.079785</v>
      </c>
      <c r="F45" s="6" t="n">
        <v>0.192091</v>
      </c>
      <c r="G45" s="6" t="n">
        <v>0.180671</v>
      </c>
      <c r="H45" s="6" t="n">
        <v>-0.014837</v>
      </c>
      <c r="I45" s="6" t="n">
        <f aca="false">F45/$AG45^2</f>
        <v>0.00191467190433692</v>
      </c>
      <c r="J45" s="6" t="n">
        <f aca="false">G45/$AG45^2</f>
        <v>0.0018008427652959</v>
      </c>
      <c r="K45" s="6" t="n">
        <f aca="false">H45/$AG45^2</f>
        <v>-0.000147888173025529</v>
      </c>
      <c r="L45" s="6" t="n">
        <v>-0.025584</v>
      </c>
      <c r="M45" s="6" t="n">
        <v>0.014255</v>
      </c>
      <c r="N45" s="6" t="n">
        <v>0.019875</v>
      </c>
      <c r="O45" s="6" t="n">
        <v>-0.070411</v>
      </c>
      <c r="P45" s="6" t="n">
        <v>0.191467</v>
      </c>
      <c r="Q45" s="6" t="n">
        <v>0.180085</v>
      </c>
      <c r="R45" s="6" t="n">
        <v>-0.014788</v>
      </c>
      <c r="S45" s="6" t="n">
        <v>-0.025459</v>
      </c>
      <c r="T45" s="6" t="n">
        <v>0.014185</v>
      </c>
      <c r="U45" s="6" t="n">
        <v>0.019778</v>
      </c>
      <c r="V45" s="6" t="n">
        <v>-0.070068</v>
      </c>
      <c r="W45" s="5" t="n">
        <f aca="false">SQRT(F45)/C45/AG45*100</f>
        <v>8.70352343445608</v>
      </c>
      <c r="X45" s="6" t="n">
        <v>8.981916</v>
      </c>
      <c r="Y45" s="6" t="n">
        <v>15.217875</v>
      </c>
      <c r="Z45" s="6" t="n">
        <v>39.073375</v>
      </c>
      <c r="AA45" s="6" t="n">
        <v>45.318688</v>
      </c>
      <c r="AB45" s="6" t="n">
        <v>0.389813</v>
      </c>
      <c r="AC45" s="6" t="n">
        <v>0.00025</v>
      </c>
      <c r="AD45" s="6" t="n">
        <v>5.291195</v>
      </c>
      <c r="AE45" s="6" t="n">
        <v>10.926992</v>
      </c>
      <c r="AF45" s="6" t="n">
        <v>0</v>
      </c>
      <c r="AG45" s="6" t="n">
        <v>10.016277</v>
      </c>
      <c r="AH45" s="6" t="n">
        <v>0</v>
      </c>
    </row>
    <row r="46" customFormat="false" ht="14" hidden="false" customHeight="false" outlineLevel="0" collapsed="false">
      <c r="A46" s="6" t="n">
        <v>-150</v>
      </c>
      <c r="B46" s="6" t="n">
        <v>24.62479</v>
      </c>
      <c r="C46" s="6" t="n">
        <v>0.517283</v>
      </c>
      <c r="D46" s="6" t="n">
        <v>0.520841</v>
      </c>
      <c r="E46" s="6" t="n">
        <v>0.070191</v>
      </c>
      <c r="F46" s="6" t="n">
        <v>0.194751</v>
      </c>
      <c r="G46" s="6" t="n">
        <v>0.184612</v>
      </c>
      <c r="H46" s="6" t="n">
        <v>0.009891</v>
      </c>
      <c r="I46" s="6" t="n">
        <f aca="false">F46/$AG46^2</f>
        <v>0.00193815876058333</v>
      </c>
      <c r="J46" s="6" t="n">
        <f aca="false">G46/$AG46^2</f>
        <v>0.00183725559873279</v>
      </c>
      <c r="K46" s="6" t="n">
        <f aca="false">H46/$AG46^2</f>
        <v>9.84350699145561E-005</v>
      </c>
      <c r="L46" s="6" t="n">
        <v>-0.024392</v>
      </c>
      <c r="M46" s="6" t="n">
        <v>-0.004733</v>
      </c>
      <c r="N46" s="6" t="n">
        <v>-0.02173</v>
      </c>
      <c r="O46" s="6" t="n">
        <v>-0.082826</v>
      </c>
      <c r="P46" s="6" t="n">
        <v>0.193816</v>
      </c>
      <c r="Q46" s="6" t="n">
        <v>0.183726</v>
      </c>
      <c r="R46" s="6" t="n">
        <v>0.009843</v>
      </c>
      <c r="S46" s="6" t="n">
        <v>-0.024217</v>
      </c>
      <c r="T46" s="6" t="n">
        <v>-0.004699</v>
      </c>
      <c r="U46" s="6" t="n">
        <v>-0.021574</v>
      </c>
      <c r="V46" s="6" t="n">
        <v>-0.08223</v>
      </c>
      <c r="W46" s="5" t="n">
        <f aca="false">SQRT(F46)/C46/AG46*100</f>
        <v>8.51072324734694</v>
      </c>
      <c r="X46" s="6" t="n">
        <v>7.659657</v>
      </c>
      <c r="Y46" s="6" t="n">
        <v>19.7075</v>
      </c>
      <c r="Z46" s="6" t="n">
        <v>49.488875</v>
      </c>
      <c r="AA46" s="6" t="n">
        <v>30.564438</v>
      </c>
      <c r="AB46" s="6" t="n">
        <v>0.239</v>
      </c>
      <c r="AC46" s="6" t="n">
        <v>0.000188</v>
      </c>
      <c r="AD46" s="6" t="n">
        <v>5.377329</v>
      </c>
      <c r="AE46" s="6" t="n">
        <v>10.935521</v>
      </c>
      <c r="AF46" s="6" t="n">
        <v>0</v>
      </c>
      <c r="AG46" s="6" t="n">
        <v>10.024095</v>
      </c>
      <c r="AH46" s="6" t="n">
        <v>0</v>
      </c>
    </row>
    <row r="47" customFormat="false" ht="14" hidden="false" customHeight="false" outlineLevel="0" collapsed="false">
      <c r="A47" s="6" t="n">
        <v>-200</v>
      </c>
      <c r="B47" s="6" t="n">
        <v>24.66876</v>
      </c>
      <c r="C47" s="6" t="n">
        <v>0.55998</v>
      </c>
      <c r="D47" s="6" t="n">
        <v>0.563153</v>
      </c>
      <c r="E47" s="6" t="n">
        <v>0.062586</v>
      </c>
      <c r="F47" s="6" t="n">
        <v>0.191487</v>
      </c>
      <c r="G47" s="6" t="n">
        <v>0.137979</v>
      </c>
      <c r="H47" s="6" t="n">
        <v>0.021508</v>
      </c>
      <c r="I47" s="6" t="n">
        <f aca="false">F47/$AG47^2</f>
        <v>0.0019062775152886</v>
      </c>
      <c r="J47" s="6" t="n">
        <f aca="false">G47/$AG47^2</f>
        <v>0.00137359854863257</v>
      </c>
      <c r="K47" s="6" t="n">
        <f aca="false">H47/$AG47^2</f>
        <v>0.000214114884033001</v>
      </c>
      <c r="L47" s="6" t="n">
        <v>-0.012487</v>
      </c>
      <c r="M47" s="6" t="n">
        <v>-0.012046</v>
      </c>
      <c r="N47" s="6" t="n">
        <v>-0.031642</v>
      </c>
      <c r="O47" s="6" t="n">
        <v>-0.052298</v>
      </c>
      <c r="P47" s="6" t="n">
        <v>0.190627</v>
      </c>
      <c r="Q47" s="6" t="n">
        <v>0.13736</v>
      </c>
      <c r="R47" s="6" t="n">
        <v>0.021411</v>
      </c>
      <c r="S47" s="6" t="n">
        <v>-0.012403</v>
      </c>
      <c r="T47" s="6" t="n">
        <v>-0.011965</v>
      </c>
      <c r="U47" s="6" t="n">
        <v>-0.031429</v>
      </c>
      <c r="V47" s="6" t="n">
        <v>-0.051946</v>
      </c>
      <c r="W47" s="5" t="n">
        <f aca="false">SQRT(F47)/C47/AG47*100</f>
        <v>7.79687454810239</v>
      </c>
      <c r="X47" s="6" t="n">
        <v>6.316021</v>
      </c>
      <c r="Y47" s="6" t="n">
        <v>28.800063</v>
      </c>
      <c r="Z47" s="6" t="n">
        <v>57.9705</v>
      </c>
      <c r="AA47" s="6" t="n">
        <v>13.177625</v>
      </c>
      <c r="AB47" s="6" t="n">
        <v>0.051813</v>
      </c>
      <c r="AC47" s="6" t="n">
        <v>0</v>
      </c>
      <c r="AD47" s="6" t="n">
        <v>4.958277</v>
      </c>
      <c r="AE47" s="6" t="n">
        <v>10.933794</v>
      </c>
      <c r="AF47" s="6" t="n">
        <v>0</v>
      </c>
      <c r="AG47" s="6" t="n">
        <v>10.022512</v>
      </c>
      <c r="AH47" s="6" t="n">
        <v>0</v>
      </c>
    </row>
    <row r="48" customFormat="false" ht="14" hidden="false" customHeight="false" outlineLevel="0" collapsed="false">
      <c r="A48" s="6" t="n">
        <v>-250</v>
      </c>
      <c r="B48" s="6" t="n">
        <v>24.70369</v>
      </c>
      <c r="C48" s="6" t="n">
        <v>0.607363</v>
      </c>
      <c r="D48" s="6" t="n">
        <v>0.610033</v>
      </c>
      <c r="E48" s="6" t="n">
        <v>0.052663</v>
      </c>
      <c r="F48" s="6" t="n">
        <v>0.164382</v>
      </c>
      <c r="G48" s="6" t="n">
        <v>0.116591</v>
      </c>
      <c r="H48" s="6" t="n">
        <v>0.022602</v>
      </c>
      <c r="I48" s="6" t="n">
        <f aca="false">F48/$AG48^2</f>
        <v>0.00163290707156554</v>
      </c>
      <c r="J48" s="6" t="n">
        <f aca="false">G48/$AG48^2</f>
        <v>0.00115816980193025</v>
      </c>
      <c r="K48" s="6" t="n">
        <f aca="false">H48/$AG48^2</f>
        <v>0.000224519507193758</v>
      </c>
      <c r="L48" s="6" t="n">
        <v>-0.007324</v>
      </c>
      <c r="M48" s="6" t="n">
        <v>-0.008427</v>
      </c>
      <c r="N48" s="6" t="n">
        <v>-0.020838</v>
      </c>
      <c r="O48" s="6" t="n">
        <v>-0.02425</v>
      </c>
      <c r="P48" s="6" t="n">
        <v>0.163291</v>
      </c>
      <c r="Q48" s="6" t="n">
        <v>0.115817</v>
      </c>
      <c r="R48" s="6" t="n">
        <v>0.022452</v>
      </c>
      <c r="S48" s="6" t="n">
        <v>-0.007251</v>
      </c>
      <c r="T48" s="6" t="n">
        <v>-0.008343</v>
      </c>
      <c r="U48" s="6" t="n">
        <v>-0.020631</v>
      </c>
      <c r="V48" s="6" t="n">
        <v>-0.024009</v>
      </c>
      <c r="W48" s="5" t="n">
        <f aca="false">SQRT(F48)/C48/AG48*100</f>
        <v>6.65322795057449</v>
      </c>
      <c r="X48" s="6" t="n">
        <v>4.906363</v>
      </c>
      <c r="Y48" s="6" t="n">
        <v>48.500875</v>
      </c>
      <c r="Z48" s="6" t="n">
        <v>47.25</v>
      </c>
      <c r="AA48" s="6" t="n">
        <v>4.239813</v>
      </c>
      <c r="AB48" s="6" t="n">
        <v>0.009313</v>
      </c>
      <c r="AC48" s="6" t="n">
        <v>0</v>
      </c>
      <c r="AD48" s="6" t="n">
        <v>4.686266</v>
      </c>
      <c r="AE48" s="6" t="n">
        <v>10.945628</v>
      </c>
      <c r="AF48" s="6" t="n">
        <v>0</v>
      </c>
      <c r="AG48" s="6" t="n">
        <v>10.03336</v>
      </c>
      <c r="AH48" s="6" t="n">
        <v>0</v>
      </c>
    </row>
    <row r="49" customFormat="false" ht="14" hidden="false" customHeight="false" outlineLevel="0" collapsed="false">
      <c r="A49" s="6" t="n">
        <v>-300</v>
      </c>
      <c r="B49" s="6" t="n">
        <v>24.83757</v>
      </c>
      <c r="C49" s="6" t="n">
        <v>0.623926</v>
      </c>
      <c r="D49" s="6" t="n">
        <v>0.625647</v>
      </c>
      <c r="E49" s="6" t="n">
        <v>0.03396</v>
      </c>
      <c r="F49" s="6" t="n">
        <v>0.207639</v>
      </c>
      <c r="G49" s="6" t="n">
        <v>0.165827</v>
      </c>
      <c r="H49" s="6" t="n">
        <v>0.000359</v>
      </c>
      <c r="I49" s="6" t="n">
        <f aca="false">F49/$AG49^2</f>
        <v>0.0020752911954336</v>
      </c>
      <c r="J49" s="6" t="n">
        <f aca="false">G49/$AG49^2</f>
        <v>0.00165739246030451</v>
      </c>
      <c r="K49" s="6" t="n">
        <f aca="false">H49/$AG49^2</f>
        <v>3.58810020834555E-006</v>
      </c>
      <c r="L49" s="6" t="n">
        <v>0.007965</v>
      </c>
      <c r="M49" s="6" t="n">
        <v>-0.003144</v>
      </c>
      <c r="N49" s="6" t="n">
        <v>-0.021235</v>
      </c>
      <c r="O49" s="6" t="n">
        <v>0.018367</v>
      </c>
      <c r="P49" s="6" t="n">
        <v>0.207529</v>
      </c>
      <c r="Q49" s="6" t="n">
        <v>0.165739</v>
      </c>
      <c r="R49" s="6" t="n">
        <v>0.000359</v>
      </c>
      <c r="S49" s="6" t="n">
        <v>0.007959</v>
      </c>
      <c r="T49" s="6" t="n">
        <v>-0.003142</v>
      </c>
      <c r="U49" s="6" t="n">
        <v>-0.021218</v>
      </c>
      <c r="V49" s="6" t="n">
        <v>0.018353</v>
      </c>
      <c r="W49" s="5" t="n">
        <f aca="false">SQRT(F49)/C49/AG49*100</f>
        <v>7.30140498532193</v>
      </c>
      <c r="X49" s="6" t="n">
        <v>3.110417</v>
      </c>
      <c r="Y49" s="6" t="n">
        <v>70.207625</v>
      </c>
      <c r="Z49" s="6" t="n">
        <v>25.906688</v>
      </c>
      <c r="AA49" s="6" t="n">
        <v>3.845938</v>
      </c>
      <c r="AB49" s="6" t="n">
        <v>0.03975</v>
      </c>
      <c r="AC49" s="6" t="n">
        <v>0</v>
      </c>
      <c r="AD49" s="6" t="n">
        <v>4.661331</v>
      </c>
      <c r="AE49" s="6" t="n">
        <v>10.912122</v>
      </c>
      <c r="AF49" s="6" t="n">
        <v>0</v>
      </c>
      <c r="AG49" s="6" t="n">
        <v>10.002647</v>
      </c>
      <c r="AH49" s="6" t="n">
        <v>0</v>
      </c>
    </row>
    <row r="50" customFormat="false" ht="14" hidden="false" customHeight="false" outlineLevel="0" collapsed="false">
      <c r="A50" s="6" t="n">
        <v>-320</v>
      </c>
      <c r="B50" s="6" t="n">
        <v>24.94275</v>
      </c>
      <c r="C50" s="6" t="n">
        <v>0.624296</v>
      </c>
      <c r="D50" s="6" t="n">
        <v>0.62557</v>
      </c>
      <c r="E50" s="6" t="n">
        <v>0.025126</v>
      </c>
      <c r="F50" s="6" t="n">
        <v>0.265364</v>
      </c>
      <c r="G50" s="6" t="n">
        <v>0.238717</v>
      </c>
      <c r="H50" s="6" t="n">
        <v>0.007317</v>
      </c>
      <c r="I50" s="6" t="n">
        <f aca="false">F50/$AG50^2</f>
        <v>0.00264522995951092</v>
      </c>
      <c r="J50" s="6" t="n">
        <f aca="false">G50/$AG50^2</f>
        <v>0.00237960446874696</v>
      </c>
      <c r="K50" s="6" t="n">
        <f aca="false">H50/$AG50^2</f>
        <v>7.29381062003189E-005</v>
      </c>
      <c r="L50" s="6" t="n">
        <v>0.007654</v>
      </c>
      <c r="M50" s="6" t="n">
        <v>-0.004139</v>
      </c>
      <c r="N50" s="6" t="n">
        <v>-0.03282</v>
      </c>
      <c r="O50" s="6" t="n">
        <v>0.048988</v>
      </c>
      <c r="P50" s="6" t="n">
        <v>0.264523</v>
      </c>
      <c r="Q50" s="6" t="n">
        <v>0.23796</v>
      </c>
      <c r="R50" s="6" t="n">
        <v>0.007294</v>
      </c>
      <c r="S50" s="6" t="n">
        <v>0.007618</v>
      </c>
      <c r="T50" s="6" t="n">
        <v>-0.00412</v>
      </c>
      <c r="U50" s="6" t="n">
        <v>-0.032664</v>
      </c>
      <c r="V50" s="6" t="n">
        <v>0.048755</v>
      </c>
      <c r="W50" s="5" t="n">
        <f aca="false">SQRT(F50)/C50/AG50*100</f>
        <v>8.23836755453271</v>
      </c>
      <c r="X50" s="6" t="n">
        <v>2.289149</v>
      </c>
      <c r="Y50" s="6" t="n">
        <v>72.17175</v>
      </c>
      <c r="Z50" s="6" t="n">
        <v>22.35675</v>
      </c>
      <c r="AA50" s="6" t="n">
        <v>5.335188</v>
      </c>
      <c r="AB50" s="6" t="n">
        <v>0.135063</v>
      </c>
      <c r="AC50" s="6" t="n">
        <v>0.00125</v>
      </c>
      <c r="AD50" s="6" t="n">
        <v>4.732157</v>
      </c>
      <c r="AE50" s="6" t="n">
        <v>10.926563</v>
      </c>
      <c r="AF50" s="6" t="n">
        <v>0</v>
      </c>
      <c r="AG50" s="6" t="n">
        <v>10.015884</v>
      </c>
      <c r="AH50" s="6" t="n">
        <v>0</v>
      </c>
    </row>
    <row r="51" customFormat="false" ht="14" hidden="false" customHeight="false" outlineLevel="0" collapsed="false">
      <c r="A51" s="6" t="n">
        <v>-340</v>
      </c>
      <c r="B51" s="6" t="n">
        <v>24.99675</v>
      </c>
      <c r="C51" s="6" t="n">
        <v>0.629883</v>
      </c>
      <c r="D51" s="6" t="n">
        <v>0.631018</v>
      </c>
      <c r="E51" s="6" t="n">
        <v>0.022384</v>
      </c>
      <c r="F51" s="6" t="n">
        <v>0.386274</v>
      </c>
      <c r="G51" s="6" t="n">
        <v>0.387575</v>
      </c>
      <c r="H51" s="6" t="n">
        <v>0.016214</v>
      </c>
      <c r="I51" s="6" t="n">
        <f aca="false">F51/$AG51^2</f>
        <v>0.00386577867782697</v>
      </c>
      <c r="J51" s="6" t="n">
        <f aca="false">G51/$AG51^2</f>
        <v>0.00387879891232334</v>
      </c>
      <c r="K51" s="6" t="n">
        <f aca="false">H51/$AG51^2</f>
        <v>0.000162267549672736</v>
      </c>
      <c r="L51" s="6" t="n">
        <v>0.025509</v>
      </c>
      <c r="M51" s="6" t="n">
        <v>-0.00295</v>
      </c>
      <c r="N51" s="6" t="n">
        <v>-0.075675</v>
      </c>
      <c r="O51" s="6" t="n">
        <v>0.10498</v>
      </c>
      <c r="P51" s="6" t="n">
        <v>0.386578</v>
      </c>
      <c r="Q51" s="6" t="n">
        <v>0.38788</v>
      </c>
      <c r="R51" s="6" t="n">
        <v>0.016227</v>
      </c>
      <c r="S51" s="6" t="n">
        <v>0.025539</v>
      </c>
      <c r="T51" s="6" t="n">
        <v>-0.002954</v>
      </c>
      <c r="U51" s="6" t="n">
        <v>-0.075764</v>
      </c>
      <c r="V51" s="6" t="n">
        <v>0.105104</v>
      </c>
      <c r="W51" s="5" t="n">
        <f aca="false">SQRT(F51)/C51/AG51*100</f>
        <v>9.87094213224703</v>
      </c>
      <c r="X51" s="6" t="n">
        <v>2.007112</v>
      </c>
      <c r="Y51" s="6" t="n">
        <v>64.824688</v>
      </c>
      <c r="Z51" s="6" t="n">
        <v>24.896688</v>
      </c>
      <c r="AA51" s="6" t="n">
        <v>9.893688</v>
      </c>
      <c r="AB51" s="6" t="n">
        <v>0.38</v>
      </c>
      <c r="AC51" s="6" t="n">
        <v>0.004938</v>
      </c>
      <c r="AD51" s="6" t="n">
        <v>4.836084</v>
      </c>
      <c r="AE51" s="6" t="n">
        <v>10.904946</v>
      </c>
      <c r="AF51" s="6" t="n">
        <v>0</v>
      </c>
      <c r="AG51" s="6" t="n">
        <v>9.996069</v>
      </c>
      <c r="AH51" s="6" t="n">
        <v>0</v>
      </c>
    </row>
    <row r="52" customFormat="false" ht="14" hidden="false" customHeight="false" outlineLevel="0" collapsed="false">
      <c r="A52" s="6" t="n">
        <v>-360</v>
      </c>
      <c r="B52" s="6" t="n">
        <v>25.06197</v>
      </c>
      <c r="C52" s="6" t="n">
        <v>0.647844</v>
      </c>
      <c r="D52" s="6" t="n">
        <v>0.648856</v>
      </c>
      <c r="E52" s="6" t="n">
        <v>0.019965</v>
      </c>
      <c r="F52" s="6" t="n">
        <v>0.628506</v>
      </c>
      <c r="G52" s="6" t="n">
        <v>0.716119</v>
      </c>
      <c r="H52" s="6" t="n">
        <v>0.080189</v>
      </c>
      <c r="I52" s="6" t="n">
        <f aca="false">F52/$AG52^2</f>
        <v>0.00628974876252907</v>
      </c>
      <c r="J52" s="6" t="n">
        <f aca="false">G52/$AG52^2</f>
        <v>0.00716653237053195</v>
      </c>
      <c r="K52" s="6" t="n">
        <f aca="false">H52/$AG52^2</f>
        <v>0.000802488223689898</v>
      </c>
      <c r="L52" s="6" t="n">
        <v>0.027998</v>
      </c>
      <c r="M52" s="6" t="n">
        <v>0.082143</v>
      </c>
      <c r="N52" s="6" t="n">
        <v>0.044082</v>
      </c>
      <c r="O52" s="6" t="n">
        <v>0.12307</v>
      </c>
      <c r="P52" s="6" t="n">
        <v>0.628975</v>
      </c>
      <c r="Q52" s="6" t="n">
        <v>0.716653</v>
      </c>
      <c r="R52" s="6" t="n">
        <v>0.080249</v>
      </c>
      <c r="S52" s="6" t="n">
        <v>0.028029</v>
      </c>
      <c r="T52" s="6" t="n">
        <v>0.082235</v>
      </c>
      <c r="U52" s="6" t="n">
        <v>0.044132</v>
      </c>
      <c r="V52" s="6" t="n">
        <v>0.123208</v>
      </c>
      <c r="W52" s="5" t="n">
        <f aca="false">SQRT(F52)/C52/AG52*100</f>
        <v>12.2418261672417</v>
      </c>
      <c r="X52" s="6" t="n">
        <v>1.648373</v>
      </c>
      <c r="Y52" s="6" t="n">
        <v>53.024063</v>
      </c>
      <c r="Z52" s="6" t="n">
        <v>28.720125</v>
      </c>
      <c r="AA52" s="6" t="n">
        <v>16.908688</v>
      </c>
      <c r="AB52" s="6" t="n">
        <v>1.294375</v>
      </c>
      <c r="AC52" s="6" t="n">
        <v>0.05275</v>
      </c>
      <c r="AD52" s="6" t="n">
        <v>4.956908</v>
      </c>
      <c r="AE52" s="6" t="n">
        <v>10.905167</v>
      </c>
      <c r="AF52" s="6" t="n">
        <v>0</v>
      </c>
      <c r="AG52" s="6" t="n">
        <v>9.996272</v>
      </c>
      <c r="AH52" s="6" t="n">
        <v>0</v>
      </c>
    </row>
    <row r="53" customFormat="false" ht="14" hidden="false" customHeight="false" outlineLevel="0" collapsed="false">
      <c r="A53" s="6" t="n">
        <v>-380</v>
      </c>
      <c r="B53" s="6" t="n">
        <v>25.20561</v>
      </c>
      <c r="C53" s="6" t="n">
        <v>0.699961</v>
      </c>
      <c r="D53" s="6" t="n">
        <v>0.700882</v>
      </c>
      <c r="E53" s="6" t="n">
        <v>0.018165</v>
      </c>
      <c r="F53" s="6" t="n">
        <v>1.006556</v>
      </c>
      <c r="G53" s="6" t="n">
        <v>1.124351</v>
      </c>
      <c r="H53" s="6" t="n">
        <v>0.158686</v>
      </c>
      <c r="I53" s="6" t="n">
        <f aca="false">F53/$AG53^2</f>
        <v>0.0100715960100167</v>
      </c>
      <c r="J53" s="6" t="n">
        <f aca="false">G53/$AG53^2</f>
        <v>0.0112502523907844</v>
      </c>
      <c r="K53" s="6" t="n">
        <f aca="false">H53/$AG53^2</f>
        <v>0.00158781159165066</v>
      </c>
      <c r="L53" s="6" t="n">
        <v>0.023562</v>
      </c>
      <c r="M53" s="6" t="n">
        <v>0.315755</v>
      </c>
      <c r="N53" s="6" t="n">
        <v>0.715902</v>
      </c>
      <c r="O53" s="6" t="n">
        <v>-0.032552</v>
      </c>
      <c r="P53" s="6" t="n">
        <v>1.00716</v>
      </c>
      <c r="Q53" s="6" t="n">
        <v>1.125025</v>
      </c>
      <c r="R53" s="6" t="n">
        <v>0.158782</v>
      </c>
      <c r="S53" s="6" t="n">
        <v>0.023583</v>
      </c>
      <c r="T53" s="6" t="n">
        <v>0.316039</v>
      </c>
      <c r="U53" s="6" t="n">
        <v>0.716546</v>
      </c>
      <c r="V53" s="6" t="n">
        <v>-0.032582</v>
      </c>
      <c r="W53" s="5" t="n">
        <f aca="false">SQRT(F53)/C53/AG53*100</f>
        <v>14.337561890597</v>
      </c>
      <c r="X53" s="6" t="n">
        <v>1.301899</v>
      </c>
      <c r="Y53" s="6" t="n">
        <v>44.820875</v>
      </c>
      <c r="Z53" s="6" t="n">
        <v>31.14975</v>
      </c>
      <c r="AA53" s="6" t="n">
        <v>21.887875</v>
      </c>
      <c r="AB53" s="6" t="n">
        <v>2.045</v>
      </c>
      <c r="AC53" s="6" t="n">
        <v>0.0965</v>
      </c>
      <c r="AD53" s="6" t="n">
        <v>5.162935</v>
      </c>
      <c r="AE53" s="6" t="n">
        <v>10.905965</v>
      </c>
      <c r="AF53" s="6" t="n">
        <v>0</v>
      </c>
      <c r="AG53" s="6" t="n">
        <v>9.997003</v>
      </c>
      <c r="AH53" s="6" t="n">
        <v>0</v>
      </c>
    </row>
    <row r="54" customFormat="false" ht="14" hidden="false" customHeight="false" outlineLevel="0" collapsed="false">
      <c r="A54" s="6" t="n">
        <v>-400</v>
      </c>
      <c r="B54" s="6" t="n">
        <v>25.2906</v>
      </c>
      <c r="C54" s="6" t="n">
        <v>0.76339</v>
      </c>
      <c r="D54" s="6" t="n">
        <v>0.764383</v>
      </c>
      <c r="E54" s="6" t="n">
        <v>0.01957</v>
      </c>
      <c r="F54" s="6" t="n">
        <v>1.145581</v>
      </c>
      <c r="G54" s="6" t="n">
        <v>1.169328</v>
      </c>
      <c r="H54" s="6" t="n">
        <v>0.165796</v>
      </c>
      <c r="I54" s="6" t="n">
        <f aca="false">F54/$AG54^2</f>
        <v>0.011400198298425</v>
      </c>
      <c r="J54" s="6" t="n">
        <f aca="false">G54/$AG54^2</f>
        <v>0.0116365155112565</v>
      </c>
      <c r="K54" s="6" t="n">
        <f aca="false">H54/$AG54^2</f>
        <v>0.00164991150960576</v>
      </c>
      <c r="L54" s="6" t="n">
        <v>-0.079921</v>
      </c>
      <c r="M54" s="6" t="n">
        <v>0.307003</v>
      </c>
      <c r="N54" s="6" t="n">
        <v>0.825452</v>
      </c>
      <c r="O54" s="6" t="n">
        <v>-0.279379</v>
      </c>
      <c r="P54" s="6" t="n">
        <v>1.140019</v>
      </c>
      <c r="Q54" s="6" t="n">
        <v>1.163651</v>
      </c>
      <c r="R54" s="6" t="n">
        <v>0.164991</v>
      </c>
      <c r="S54" s="6" t="n">
        <v>-0.07934</v>
      </c>
      <c r="T54" s="6" t="n">
        <v>0.30477</v>
      </c>
      <c r="U54" s="6" t="n">
        <v>0.819448</v>
      </c>
      <c r="V54" s="6" t="n">
        <v>-0.277347</v>
      </c>
      <c r="W54" s="5" t="n">
        <f aca="false">SQRT(F54)/C54/AG54*100</f>
        <v>13.9865221097645</v>
      </c>
      <c r="X54" s="6" t="n">
        <v>1.304334</v>
      </c>
      <c r="Y54" s="6" t="n">
        <v>44.5695</v>
      </c>
      <c r="Z54" s="6" t="n">
        <v>34.900063</v>
      </c>
      <c r="AA54" s="6" t="n">
        <v>19.105</v>
      </c>
      <c r="AB54" s="6" t="n">
        <v>1.370563</v>
      </c>
      <c r="AC54" s="6" t="n">
        <v>0.054875</v>
      </c>
      <c r="AD54" s="6" t="n">
        <v>5.510547</v>
      </c>
      <c r="AE54" s="6" t="n">
        <v>10.935811</v>
      </c>
      <c r="AF54" s="6" t="n">
        <v>0</v>
      </c>
      <c r="AG54" s="6" t="n">
        <v>10.024361</v>
      </c>
      <c r="AH54" s="6" t="n">
        <v>0</v>
      </c>
    </row>
    <row r="55" customFormat="false" ht="14" hidden="false" customHeight="false" outlineLevel="0" collapsed="false">
      <c r="A55" s="6" t="n">
        <v>-420</v>
      </c>
      <c r="B55" s="6" t="n">
        <v>25.35298</v>
      </c>
      <c r="C55" s="6" t="n">
        <v>0.804326</v>
      </c>
      <c r="D55" s="6" t="n">
        <v>0.805412</v>
      </c>
      <c r="E55" s="6" t="n">
        <v>0.021417</v>
      </c>
      <c r="F55" s="6" t="n">
        <v>0.854933</v>
      </c>
      <c r="G55" s="6" t="n">
        <v>0.851031</v>
      </c>
      <c r="H55" s="6" t="n">
        <v>0.084144</v>
      </c>
      <c r="I55" s="6" t="n">
        <f aca="false">F55/$AG55^2</f>
        <v>0.00849808431055747</v>
      </c>
      <c r="J55" s="6" t="n">
        <f aca="false">G55/$AG55^2</f>
        <v>0.00845929820102632</v>
      </c>
      <c r="K55" s="6" t="n">
        <f aca="false">H55/$AG55^2</f>
        <v>0.000836396309684558</v>
      </c>
      <c r="L55" s="6" t="n">
        <v>-0.129554</v>
      </c>
      <c r="M55" s="6" t="n">
        <v>0.160488</v>
      </c>
      <c r="N55" s="6" t="n">
        <v>0.532496</v>
      </c>
      <c r="O55" s="6" t="n">
        <v>-0.397262</v>
      </c>
      <c r="P55" s="6" t="n">
        <v>0.849809</v>
      </c>
      <c r="Q55" s="6" t="n">
        <v>0.84593</v>
      </c>
      <c r="R55" s="6" t="n">
        <v>0.08364</v>
      </c>
      <c r="S55" s="6" t="n">
        <v>-0.128391</v>
      </c>
      <c r="T55" s="6" t="n">
        <v>0.159047</v>
      </c>
      <c r="U55" s="6" t="n">
        <v>0.527716</v>
      </c>
      <c r="V55" s="6" t="n">
        <v>-0.393695</v>
      </c>
      <c r="W55" s="5" t="n">
        <f aca="false">SQRT(F55)/C55/AG55*100</f>
        <v>11.461155638733</v>
      </c>
      <c r="X55" s="6" t="n">
        <v>1.448617</v>
      </c>
      <c r="Y55" s="6" t="n">
        <v>52.952063</v>
      </c>
      <c r="Z55" s="6" t="n">
        <v>35.663063</v>
      </c>
      <c r="AA55" s="6" t="n">
        <v>10.901688</v>
      </c>
      <c r="AB55" s="6" t="n">
        <v>0.46625</v>
      </c>
      <c r="AC55" s="6" t="n">
        <v>0.016938</v>
      </c>
      <c r="AD55" s="6" t="n">
        <v>5.831195</v>
      </c>
      <c r="AE55" s="6" t="n">
        <v>10.942078</v>
      </c>
      <c r="AF55" s="6" t="n">
        <v>0</v>
      </c>
      <c r="AG55" s="6" t="n">
        <v>10.030106</v>
      </c>
      <c r="AH55" s="6" t="n">
        <v>0</v>
      </c>
    </row>
    <row r="56" customFormat="false" ht="14" hidden="false" customHeight="false" outlineLevel="0" collapsed="false">
      <c r="A56" s="6" t="n">
        <v>-440</v>
      </c>
      <c r="B56" s="6" t="n">
        <v>25.38489</v>
      </c>
      <c r="C56" s="6" t="n">
        <v>0.814489</v>
      </c>
      <c r="D56" s="6" t="n">
        <v>0.815551</v>
      </c>
      <c r="E56" s="6" t="n">
        <v>0.020951</v>
      </c>
      <c r="F56" s="6" t="n">
        <v>0.564082</v>
      </c>
      <c r="G56" s="6" t="n">
        <v>0.52328</v>
      </c>
      <c r="H56" s="6" t="n">
        <v>0.021172</v>
      </c>
      <c r="I56" s="6" t="n">
        <f aca="false">F56/$AG56^2</f>
        <v>0.00560980439614037</v>
      </c>
      <c r="J56" s="6" t="n">
        <f aca="false">G56/$AG56^2</f>
        <v>0.00520402786192847</v>
      </c>
      <c r="K56" s="6" t="n">
        <f aca="false">H56/$AG56^2</f>
        <v>0.000210555874279066</v>
      </c>
      <c r="L56" s="6" t="n">
        <v>-0.092106</v>
      </c>
      <c r="M56" s="6" t="n">
        <v>0.056407</v>
      </c>
      <c r="N56" s="6" t="n">
        <v>0.301605</v>
      </c>
      <c r="O56" s="6" t="n">
        <v>-0.25011</v>
      </c>
      <c r="P56" s="6" t="n">
        <v>0.56098</v>
      </c>
      <c r="Q56" s="6" t="n">
        <v>0.520402</v>
      </c>
      <c r="R56" s="6" t="n">
        <v>0.021056</v>
      </c>
      <c r="S56" s="6" t="n">
        <v>-0.091347</v>
      </c>
      <c r="T56" s="6" t="n">
        <v>0.055942</v>
      </c>
      <c r="U56" s="6" t="n">
        <v>0.299121</v>
      </c>
      <c r="V56" s="6" t="n">
        <v>-0.24805</v>
      </c>
      <c r="W56" s="5" t="n">
        <f aca="false">SQRT(F56)/C56/AG56*100</f>
        <v>9.19578133836022</v>
      </c>
      <c r="X56" s="6" t="n">
        <v>1.453294</v>
      </c>
      <c r="Y56" s="6" t="n">
        <v>65.135438</v>
      </c>
      <c r="Z56" s="6" t="n">
        <v>30.03375</v>
      </c>
      <c r="AA56" s="6" t="n">
        <v>4.742438</v>
      </c>
      <c r="AB56" s="6" t="n">
        <v>0.0865</v>
      </c>
      <c r="AC56" s="6" t="n">
        <v>0.001875</v>
      </c>
      <c r="AD56" s="6" t="n">
        <v>6.134018</v>
      </c>
      <c r="AE56" s="6" t="n">
        <v>10.939351</v>
      </c>
      <c r="AF56" s="6" t="n">
        <v>0</v>
      </c>
      <c r="AG56" s="6" t="n">
        <v>10.027606</v>
      </c>
      <c r="AH56" s="6" t="n">
        <v>0</v>
      </c>
    </row>
    <row r="57" customFormat="false" ht="14" hidden="false" customHeight="false" outlineLevel="0" collapsed="false">
      <c r="A57" s="6" t="n">
        <v>-460</v>
      </c>
      <c r="B57" s="6" t="n">
        <v>25.45345</v>
      </c>
      <c r="C57" s="6" t="n">
        <v>0.81207</v>
      </c>
      <c r="D57" s="6" t="n">
        <v>0.813073</v>
      </c>
      <c r="E57" s="6" t="n">
        <v>0.019801</v>
      </c>
      <c r="F57" s="6" t="n">
        <v>0.398926</v>
      </c>
      <c r="G57" s="6" t="n">
        <v>0.41074</v>
      </c>
      <c r="H57" s="6" t="n">
        <v>-0.011487</v>
      </c>
      <c r="I57" s="6" t="n">
        <f aca="false">F57/$AG57^2</f>
        <v>0.00398429800504334</v>
      </c>
      <c r="J57" s="6" t="n">
        <f aca="false">G57/$AG57^2</f>
        <v>0.0041022910579694</v>
      </c>
      <c r="K57" s="6" t="n">
        <f aca="false">H57/$AG57^2</f>
        <v>-0.000114727120277778</v>
      </c>
      <c r="L57" s="6" t="n">
        <v>-0.053729</v>
      </c>
      <c r="M57" s="6" t="n">
        <v>0.015558</v>
      </c>
      <c r="N57" s="6" t="n">
        <v>0.118148</v>
      </c>
      <c r="O57" s="6" t="n">
        <v>-0.187411</v>
      </c>
      <c r="P57" s="6" t="n">
        <v>0.39843</v>
      </c>
      <c r="Q57" s="6" t="n">
        <v>0.41023</v>
      </c>
      <c r="R57" s="6" t="n">
        <v>-0.011473</v>
      </c>
      <c r="S57" s="6" t="n">
        <v>-0.053629</v>
      </c>
      <c r="T57" s="6" t="n">
        <v>0.015529</v>
      </c>
      <c r="U57" s="6" t="n">
        <v>0.117928</v>
      </c>
      <c r="V57" s="6" t="n">
        <v>-0.187061</v>
      </c>
      <c r="W57" s="5" t="n">
        <f aca="false">SQRT(F57)/C57/AG57*100</f>
        <v>7.77288854050504</v>
      </c>
      <c r="X57" s="6" t="n">
        <v>1.405645</v>
      </c>
      <c r="Y57" s="6" t="n">
        <v>71.686438</v>
      </c>
      <c r="Z57" s="6" t="n">
        <v>24.944438</v>
      </c>
      <c r="AA57" s="6" t="n">
        <v>3.326125</v>
      </c>
      <c r="AB57" s="6" t="n">
        <v>0.041375</v>
      </c>
      <c r="AC57" s="6" t="n">
        <v>0.001625</v>
      </c>
      <c r="AD57" s="6" t="n">
        <v>6.349703</v>
      </c>
      <c r="AE57" s="6" t="n">
        <v>10.916026</v>
      </c>
      <c r="AF57" s="6" t="n">
        <v>0</v>
      </c>
      <c r="AG57" s="6" t="n">
        <v>10.006225</v>
      </c>
      <c r="AH57" s="6" t="n">
        <v>0</v>
      </c>
    </row>
    <row r="58" customFormat="false" ht="14" hidden="false" customHeight="false" outlineLevel="0" collapsed="false">
      <c r="A58" s="6" t="n">
        <v>-480</v>
      </c>
      <c r="B58" s="6" t="n">
        <v>25.48363</v>
      </c>
      <c r="C58" s="6" t="n">
        <v>0.808622</v>
      </c>
      <c r="D58" s="6" t="n">
        <v>0.809512</v>
      </c>
      <c r="E58" s="6" t="n">
        <v>0.017562</v>
      </c>
      <c r="F58" s="6" t="n">
        <v>0.32497</v>
      </c>
      <c r="G58" s="6" t="n">
        <v>0.381319</v>
      </c>
      <c r="H58" s="6" t="n">
        <v>-0.03431</v>
      </c>
      <c r="I58" s="6" t="n">
        <f aca="false">F58/$AG58^2</f>
        <v>0.00323884855659298</v>
      </c>
      <c r="J58" s="6" t="n">
        <f aca="false">G58/$AG58^2</f>
        <v>0.00380045694295312</v>
      </c>
      <c r="K58" s="6" t="n">
        <f aca="false">H58/$AG58^2</f>
        <v>-0.000341954315711312</v>
      </c>
      <c r="L58" s="6" t="n">
        <v>-0.042927</v>
      </c>
      <c r="M58" s="6" t="n">
        <v>0.003043</v>
      </c>
      <c r="N58" s="6" t="n">
        <v>0.045392</v>
      </c>
      <c r="O58" s="6" t="n">
        <v>-0.129076</v>
      </c>
      <c r="P58" s="6" t="n">
        <v>0.323885</v>
      </c>
      <c r="Q58" s="6" t="n">
        <v>0.380046</v>
      </c>
      <c r="R58" s="6" t="n">
        <v>-0.034195</v>
      </c>
      <c r="S58" s="6" t="n">
        <v>-0.042712</v>
      </c>
      <c r="T58" s="6" t="n">
        <v>0.003028</v>
      </c>
      <c r="U58" s="6" t="n">
        <v>0.045165</v>
      </c>
      <c r="V58" s="6" t="n">
        <v>-0.12843</v>
      </c>
      <c r="W58" s="5" t="n">
        <f aca="false">SQRT(F58)/C58/AG58*100</f>
        <v>7.03800818984719</v>
      </c>
      <c r="X58" s="6" t="n">
        <v>1.271754</v>
      </c>
      <c r="Y58" s="6" t="n">
        <v>74.340313</v>
      </c>
      <c r="Z58" s="6" t="n">
        <v>22.435375</v>
      </c>
      <c r="AA58" s="6" t="n">
        <v>3.193188</v>
      </c>
      <c r="AB58" s="6" t="n">
        <v>0.029563</v>
      </c>
      <c r="AC58" s="6" t="n">
        <v>0.001563</v>
      </c>
      <c r="AD58" s="6" t="n">
        <v>6.526845</v>
      </c>
      <c r="AE58" s="6" t="n">
        <v>10.927494</v>
      </c>
      <c r="AF58" s="6" t="n">
        <v>0</v>
      </c>
      <c r="AG58" s="6" t="n">
        <v>10.016738</v>
      </c>
      <c r="AH58" s="6" t="n">
        <v>0</v>
      </c>
    </row>
    <row r="59" customFormat="false" ht="14" hidden="false" customHeight="false" outlineLevel="0" collapsed="false">
      <c r="A59" s="6" t="n">
        <v>-500</v>
      </c>
      <c r="B59" s="6" t="n">
        <v>25.56179</v>
      </c>
      <c r="C59" s="6" t="n">
        <v>0.803999</v>
      </c>
      <c r="D59" s="6" t="n">
        <v>0.8051</v>
      </c>
      <c r="E59" s="6" t="n">
        <v>0.02172</v>
      </c>
      <c r="F59" s="6" t="n">
        <v>0.303705</v>
      </c>
      <c r="G59" s="6" t="n">
        <v>0.394814</v>
      </c>
      <c r="H59" s="6" t="n">
        <v>-0.022368</v>
      </c>
      <c r="I59" s="6" t="n">
        <f aca="false">F59/$AG59^2</f>
        <v>0.00302339849269773</v>
      </c>
      <c r="J59" s="6" t="n">
        <f aca="false">G59/$AG59^2</f>
        <v>0.00393039315288178</v>
      </c>
      <c r="K59" s="6" t="n">
        <f aca="false">H59/$AG59^2</f>
        <v>-0.000222674560789789</v>
      </c>
      <c r="L59" s="6" t="n">
        <v>-0.033148</v>
      </c>
      <c r="M59" s="6" t="n">
        <v>-0.00482</v>
      </c>
      <c r="N59" s="6" t="n">
        <v>-0.00904</v>
      </c>
      <c r="O59" s="6" t="n">
        <v>-0.121127</v>
      </c>
      <c r="P59" s="6" t="n">
        <v>0.30234</v>
      </c>
      <c r="Q59" s="6" t="n">
        <v>0.393039</v>
      </c>
      <c r="R59" s="6" t="n">
        <v>-0.022267</v>
      </c>
      <c r="S59" s="6" t="n">
        <v>-0.032925</v>
      </c>
      <c r="T59" s="6" t="n">
        <v>-0.004787</v>
      </c>
      <c r="U59" s="6" t="n">
        <v>-0.008979</v>
      </c>
      <c r="V59" s="6" t="n">
        <v>-0.120311</v>
      </c>
      <c r="W59" s="5" t="n">
        <f aca="false">SQRT(F59)/C59/AG59*100</f>
        <v>6.83899344591286</v>
      </c>
      <c r="X59" s="6" t="n">
        <v>1.563742</v>
      </c>
      <c r="Y59" s="6" t="n">
        <v>72.360813</v>
      </c>
      <c r="Z59" s="6" t="n">
        <v>23.809813</v>
      </c>
      <c r="AA59" s="6" t="n">
        <v>3.817938</v>
      </c>
      <c r="AB59" s="6" t="n">
        <v>0.011313</v>
      </c>
      <c r="AC59" s="6" t="n">
        <v>0.000125</v>
      </c>
      <c r="AD59" s="6" t="n">
        <v>6.660764</v>
      </c>
      <c r="AE59" s="6" t="n">
        <v>10.933836</v>
      </c>
      <c r="AF59" s="6" t="n">
        <v>0</v>
      </c>
      <c r="AG59" s="6" t="n">
        <v>10.022551</v>
      </c>
      <c r="AH59" s="6" t="n">
        <v>0</v>
      </c>
    </row>
    <row r="60" customFormat="false" ht="14" hidden="false" customHeight="false" outlineLevel="0" collapsed="false">
      <c r="A60" s="6" t="n">
        <v>-520</v>
      </c>
      <c r="B60" s="6" t="n">
        <v>25.58782</v>
      </c>
      <c r="C60" s="6" t="n">
        <v>0.801835</v>
      </c>
      <c r="D60" s="6" t="n">
        <v>0.802895</v>
      </c>
      <c r="E60" s="6" t="n">
        <v>0.020913</v>
      </c>
      <c r="F60" s="6" t="n">
        <v>0.342506</v>
      </c>
      <c r="G60" s="6" t="n">
        <v>0.46132</v>
      </c>
      <c r="H60" s="6" t="n">
        <v>-0.013114</v>
      </c>
      <c r="I60" s="6" t="n">
        <f aca="false">F60/$AG60^2</f>
        <v>0.00341217304386138</v>
      </c>
      <c r="J60" s="6" t="n">
        <f aca="false">G60/$AG60^2</f>
        <v>0.00459584260887147</v>
      </c>
      <c r="K60" s="6" t="n">
        <f aca="false">H60/$AG60^2</f>
        <v>-0.000130646579321817</v>
      </c>
      <c r="L60" s="6" t="n">
        <v>-0.030784</v>
      </c>
      <c r="M60" s="6" t="n">
        <v>0.01378</v>
      </c>
      <c r="N60" s="6" t="n">
        <v>-0.007725</v>
      </c>
      <c r="O60" s="6" t="n">
        <v>-0.150554</v>
      </c>
      <c r="P60" s="6" t="n">
        <v>0.341218</v>
      </c>
      <c r="Q60" s="6" t="n">
        <v>0.459584</v>
      </c>
      <c r="R60" s="6" t="n">
        <v>-0.013065</v>
      </c>
      <c r="S60" s="6" t="n">
        <v>-0.03061</v>
      </c>
      <c r="T60" s="6" t="n">
        <v>0.013702</v>
      </c>
      <c r="U60" s="6" t="n">
        <v>-0.007682</v>
      </c>
      <c r="V60" s="6" t="n">
        <v>-0.149705</v>
      </c>
      <c r="W60" s="5" t="n">
        <f aca="false">SQRT(F60)/C60/AG60*100</f>
        <v>7.28501607868233</v>
      </c>
      <c r="X60" s="6" t="n">
        <v>1.503008</v>
      </c>
      <c r="Y60" s="6" t="n">
        <v>69.309063</v>
      </c>
      <c r="Z60" s="6" t="n">
        <v>25.836125</v>
      </c>
      <c r="AA60" s="6" t="n">
        <v>4.800563</v>
      </c>
      <c r="AB60" s="6" t="n">
        <v>0.05425</v>
      </c>
      <c r="AC60" s="6" t="n">
        <v>0</v>
      </c>
      <c r="AD60" s="6" t="n">
        <v>6.842492</v>
      </c>
      <c r="AE60" s="6" t="n">
        <v>10.929817</v>
      </c>
      <c r="AF60" s="6" t="n">
        <v>0</v>
      </c>
      <c r="AG60" s="6" t="n">
        <v>10.018866</v>
      </c>
      <c r="AH60" s="6" t="n">
        <v>0</v>
      </c>
    </row>
    <row r="61" customFormat="false" ht="14" hidden="false" customHeight="false" outlineLevel="0" collapsed="false">
      <c r="A61" s="6" t="n">
        <v>-540</v>
      </c>
      <c r="B61" s="6" t="n">
        <v>25.64464</v>
      </c>
      <c r="C61" s="6" t="n">
        <v>0.800611</v>
      </c>
      <c r="D61" s="6" t="n">
        <v>0.801713</v>
      </c>
      <c r="E61" s="6" t="n">
        <v>0.021731</v>
      </c>
      <c r="F61" s="6" t="n">
        <v>0.339821</v>
      </c>
      <c r="G61" s="6" t="n">
        <v>0.466148</v>
      </c>
      <c r="H61" s="6" t="n">
        <v>-0.013189</v>
      </c>
      <c r="I61" s="6" t="n">
        <f aca="false">F61/$AG61^2</f>
        <v>0.0033901441233916</v>
      </c>
      <c r="J61" s="6" t="n">
        <f aca="false">G61/$AG61^2</f>
        <v>0.00465041566833936</v>
      </c>
      <c r="K61" s="6" t="n">
        <f aca="false">H61/$AG61^2</f>
        <v>-0.000131576950345658</v>
      </c>
      <c r="L61" s="6" t="n">
        <v>-0.025722</v>
      </c>
      <c r="M61" s="6" t="n">
        <v>0.00987</v>
      </c>
      <c r="N61" s="6" t="n">
        <v>-0.0074</v>
      </c>
      <c r="O61" s="6" t="n">
        <v>-0.135366</v>
      </c>
      <c r="P61" s="6" t="n">
        <v>0.339015</v>
      </c>
      <c r="Q61" s="6" t="n">
        <v>0.465042</v>
      </c>
      <c r="R61" s="6" t="n">
        <v>-0.013158</v>
      </c>
      <c r="S61" s="6" t="n">
        <v>-0.02563</v>
      </c>
      <c r="T61" s="6" t="n">
        <v>0.009835</v>
      </c>
      <c r="U61" s="6" t="n">
        <v>-0.007373</v>
      </c>
      <c r="V61" s="6" t="n">
        <v>-0.134884</v>
      </c>
      <c r="W61" s="5" t="n">
        <f aca="false">SQRT(F61)/C61/AG61*100</f>
        <v>7.27256360057677</v>
      </c>
      <c r="X61" s="6" t="n">
        <v>1.563452</v>
      </c>
      <c r="Y61" s="6" t="n">
        <v>68.499688</v>
      </c>
      <c r="Z61" s="6" t="n">
        <v>26.217125</v>
      </c>
      <c r="AA61" s="6" t="n">
        <v>5.259875</v>
      </c>
      <c r="AB61" s="6" t="n">
        <v>0.023313</v>
      </c>
      <c r="AC61" s="6" t="n">
        <v>0</v>
      </c>
      <c r="AD61" s="6" t="n">
        <v>7.087534</v>
      </c>
      <c r="AE61" s="6" t="n">
        <v>10.922205</v>
      </c>
      <c r="AF61" s="6" t="n">
        <v>0</v>
      </c>
      <c r="AG61" s="6" t="n">
        <v>10.011889</v>
      </c>
      <c r="AH61" s="6" t="n">
        <v>0</v>
      </c>
    </row>
    <row r="62" customFormat="false" ht="14" hidden="false" customHeight="false" outlineLevel="0" collapsed="false">
      <c r="A62" s="6" t="n">
        <v>-560</v>
      </c>
      <c r="B62" s="6" t="n">
        <v>25.72015</v>
      </c>
      <c r="C62" s="6" t="n">
        <v>0.799536</v>
      </c>
      <c r="D62" s="6" t="n">
        <v>0.800549</v>
      </c>
      <c r="E62" s="6" t="n">
        <v>0.019998</v>
      </c>
      <c r="F62" s="6" t="n">
        <v>0.415939</v>
      </c>
      <c r="G62" s="6" t="n">
        <v>0.549168</v>
      </c>
      <c r="H62" s="6" t="n">
        <v>0.007246</v>
      </c>
      <c r="I62" s="6" t="n">
        <f aca="false">F62/$AG62^2</f>
        <v>0.00415665031615309</v>
      </c>
      <c r="J62" s="6" t="n">
        <f aca="false">G62/$AG62^2</f>
        <v>0.0054880627707937</v>
      </c>
      <c r="K62" s="6" t="n">
        <f aca="false">H62/$AG62^2</f>
        <v>7.24122724506365E-005</v>
      </c>
      <c r="L62" s="6" t="n">
        <v>-0.036268</v>
      </c>
      <c r="M62" s="6" t="n">
        <v>-0.008502</v>
      </c>
      <c r="N62" s="6" t="n">
        <v>0.021024</v>
      </c>
      <c r="O62" s="6" t="n">
        <v>-0.186333</v>
      </c>
      <c r="P62" s="6" t="n">
        <v>0.415665</v>
      </c>
      <c r="Q62" s="6" t="n">
        <v>0.548807</v>
      </c>
      <c r="R62" s="6" t="n">
        <v>0.007241</v>
      </c>
      <c r="S62" s="6" t="n">
        <v>-0.036232</v>
      </c>
      <c r="T62" s="6" t="n">
        <v>-0.008494</v>
      </c>
      <c r="U62" s="6" t="n">
        <v>0.021004</v>
      </c>
      <c r="V62" s="6" t="n">
        <v>-0.186148</v>
      </c>
      <c r="W62" s="5" t="n">
        <f aca="false">SQRT(F62)/C62/AG62*100</f>
        <v>8.06368811852102</v>
      </c>
      <c r="X62" s="6" t="n">
        <v>1.424147</v>
      </c>
      <c r="Y62" s="6" t="n">
        <v>63.670063</v>
      </c>
      <c r="Z62" s="6" t="n">
        <v>29.627438</v>
      </c>
      <c r="AA62" s="6" t="n">
        <v>6.625938</v>
      </c>
      <c r="AB62" s="6" t="n">
        <v>0.076563</v>
      </c>
      <c r="AC62" s="6" t="n">
        <v>0</v>
      </c>
      <c r="AD62" s="6" t="n">
        <v>7.548587</v>
      </c>
      <c r="AE62" s="6" t="n">
        <v>10.912829</v>
      </c>
      <c r="AF62" s="6" t="n">
        <v>0</v>
      </c>
      <c r="AG62" s="6" t="n">
        <v>10.003295</v>
      </c>
      <c r="AH62" s="6" t="n">
        <v>0</v>
      </c>
    </row>
    <row r="63" customFormat="false" ht="14" hidden="false" customHeight="false" outlineLevel="0" collapsed="false">
      <c r="A63" s="6" t="n">
        <v>-580</v>
      </c>
      <c r="B63" s="6" t="n">
        <v>25.76327</v>
      </c>
      <c r="C63" s="6" t="n">
        <v>0.802947</v>
      </c>
      <c r="D63" s="6" t="n">
        <v>0.804079</v>
      </c>
      <c r="E63" s="6" t="n">
        <v>0.022326</v>
      </c>
      <c r="F63" s="6" t="n">
        <v>0.463436</v>
      </c>
      <c r="G63" s="6" t="n">
        <v>0.56713</v>
      </c>
      <c r="H63" s="6" t="n">
        <v>-0.006439</v>
      </c>
      <c r="I63" s="6" t="n">
        <f aca="false">F63/$AG63^2</f>
        <v>0.00463197700461502</v>
      </c>
      <c r="J63" s="6" t="n">
        <f aca="false">G63/$AG63^2</f>
        <v>0.00566838380839494</v>
      </c>
      <c r="K63" s="6" t="n">
        <f aca="false">H63/$AG63^2</f>
        <v>-6.43568905581701E-005</v>
      </c>
      <c r="L63" s="6" t="n">
        <v>-0.018258</v>
      </c>
      <c r="M63" s="6" t="n">
        <v>0.006147</v>
      </c>
      <c r="N63" s="6" t="n">
        <v>0.029653</v>
      </c>
      <c r="O63" s="6" t="n">
        <v>-0.174182</v>
      </c>
      <c r="P63" s="6" t="n">
        <v>0.463197</v>
      </c>
      <c r="Q63" s="6" t="n">
        <v>0.566839</v>
      </c>
      <c r="R63" s="6" t="n">
        <v>-0.006436</v>
      </c>
      <c r="S63" s="6" t="n">
        <v>-0.018244</v>
      </c>
      <c r="T63" s="6" t="n">
        <v>0.006142</v>
      </c>
      <c r="U63" s="6" t="n">
        <v>0.02963</v>
      </c>
      <c r="V63" s="6" t="n">
        <v>-0.174048</v>
      </c>
      <c r="W63" s="5" t="n">
        <f aca="false">SQRT(F63)/C63/AG63*100</f>
        <v>8.47610479531627</v>
      </c>
      <c r="X63" s="6" t="n">
        <v>1.597723</v>
      </c>
      <c r="Y63" s="6" t="n">
        <v>62.698375</v>
      </c>
      <c r="Z63" s="6" t="n">
        <v>30.143063</v>
      </c>
      <c r="AA63" s="6" t="n">
        <v>7.103438</v>
      </c>
      <c r="AB63" s="6" t="n">
        <v>0.055125</v>
      </c>
      <c r="AC63" s="6" t="n">
        <v>0</v>
      </c>
      <c r="AD63" s="6" t="n">
        <v>7.780861</v>
      </c>
      <c r="AE63" s="6" t="n">
        <v>10.91204</v>
      </c>
      <c r="AF63" s="6" t="n">
        <v>0</v>
      </c>
      <c r="AG63" s="6" t="n">
        <v>10.002572</v>
      </c>
      <c r="AH63" s="6" t="n">
        <v>0</v>
      </c>
    </row>
    <row r="64" customFormat="false" ht="14" hidden="false" customHeight="false" outlineLevel="0" collapsed="false">
      <c r="A64" s="6" t="n">
        <v>-600</v>
      </c>
      <c r="B64" s="6" t="n">
        <v>25.89377</v>
      </c>
      <c r="C64" s="6" t="n">
        <v>0.804266</v>
      </c>
      <c r="D64" s="6" t="n">
        <v>0.805368</v>
      </c>
      <c r="E64" s="6" t="n">
        <v>0.02175</v>
      </c>
      <c r="F64" s="6" t="n">
        <v>0.411812</v>
      </c>
      <c r="G64" s="6" t="n">
        <v>0.564707</v>
      </c>
      <c r="H64" s="6" t="n">
        <v>-0.010549</v>
      </c>
      <c r="I64" s="6" t="n">
        <f aca="false">F64/$AG64^2</f>
        <v>0.00410869254459333</v>
      </c>
      <c r="J64" s="6" t="n">
        <f aca="false">G64/$AG64^2</f>
        <v>0.00563414237754039</v>
      </c>
      <c r="K64" s="6" t="n">
        <f aca="false">H64/$AG64^2</f>
        <v>-0.000105248505757275</v>
      </c>
      <c r="L64" s="6" t="n">
        <v>-0.037797</v>
      </c>
      <c r="M64" s="6" t="n">
        <v>-0.008186</v>
      </c>
      <c r="N64" s="6" t="n">
        <v>-0.008939</v>
      </c>
      <c r="O64" s="6" t="n">
        <v>-0.201027</v>
      </c>
      <c r="P64" s="6" t="n">
        <v>0.41087</v>
      </c>
      <c r="Q64" s="6" t="n">
        <v>0.563414</v>
      </c>
      <c r="R64" s="6" t="n">
        <v>-0.010524</v>
      </c>
      <c r="S64" s="6" t="n">
        <v>-0.037668</v>
      </c>
      <c r="T64" s="6" t="n">
        <v>-0.008158</v>
      </c>
      <c r="U64" s="6" t="n">
        <v>-0.008908</v>
      </c>
      <c r="V64" s="6" t="n">
        <v>-0.200337</v>
      </c>
      <c r="W64" s="5" t="n">
        <f aca="false">SQRT(F64)/C64/AG64*100</f>
        <v>7.96988605817388</v>
      </c>
      <c r="X64" s="6" t="n">
        <v>1.555626</v>
      </c>
      <c r="Y64" s="6" t="n">
        <v>62.615063</v>
      </c>
      <c r="Z64" s="6" t="n">
        <v>30.389813</v>
      </c>
      <c r="AA64" s="6" t="n">
        <v>6.920688</v>
      </c>
      <c r="AB64" s="6" t="n">
        <v>0.074438</v>
      </c>
      <c r="AC64" s="6" t="n">
        <v>0</v>
      </c>
      <c r="AD64" s="6" t="n">
        <v>7.592729</v>
      </c>
      <c r="AE64" s="6" t="n">
        <v>10.921744</v>
      </c>
      <c r="AF64" s="6" t="n">
        <v>0</v>
      </c>
      <c r="AG64" s="6" t="n">
        <v>10.011466</v>
      </c>
      <c r="AH64" s="6" t="n">
        <v>0</v>
      </c>
    </row>
    <row r="65" customFormat="false" ht="14" hidden="false" customHeight="false" outlineLevel="0" collapsed="false">
      <c r="A65" s="6" t="n">
        <v>-620</v>
      </c>
      <c r="B65" s="6" t="n">
        <v>25.97218</v>
      </c>
      <c r="C65" s="6" t="n">
        <v>0.805291</v>
      </c>
      <c r="D65" s="6" t="n">
        <v>0.80641</v>
      </c>
      <c r="E65" s="6" t="n">
        <v>0.022074</v>
      </c>
      <c r="F65" s="6" t="n">
        <v>0.492961</v>
      </c>
      <c r="G65" s="6" t="n">
        <v>0.577836</v>
      </c>
      <c r="H65" s="6" t="n">
        <v>-0.024115</v>
      </c>
      <c r="I65" s="6" t="n">
        <f aca="false">F65/$AG65^2</f>
        <v>0.00491964366310368</v>
      </c>
      <c r="J65" s="6" t="n">
        <f aca="false">G65/$AG65^2</f>
        <v>0.00576667772037378</v>
      </c>
      <c r="K65" s="6" t="n">
        <f aca="false">H65/$AG65^2</f>
        <v>-0.000240662459983133</v>
      </c>
      <c r="L65" s="6" t="n">
        <v>-0.024938</v>
      </c>
      <c r="M65" s="6" t="n">
        <v>-0.012203</v>
      </c>
      <c r="N65" s="6" t="n">
        <v>0.035831</v>
      </c>
      <c r="O65" s="6" t="n">
        <v>-0.148465</v>
      </c>
      <c r="P65" s="6" t="n">
        <v>0.491964</v>
      </c>
      <c r="Q65" s="6" t="n">
        <v>0.576668</v>
      </c>
      <c r="R65" s="6" t="n">
        <v>-0.024066</v>
      </c>
      <c r="S65" s="6" t="n">
        <v>-0.024863</v>
      </c>
      <c r="T65" s="6" t="n">
        <v>-0.012166</v>
      </c>
      <c r="U65" s="6" t="n">
        <v>0.035723</v>
      </c>
      <c r="V65" s="6" t="n">
        <v>-0.148015</v>
      </c>
      <c r="W65" s="5" t="n">
        <f aca="false">SQRT(F65)/C65/AG65*100</f>
        <v>8.70991623351431</v>
      </c>
      <c r="X65" s="6" t="n">
        <v>1.589461</v>
      </c>
      <c r="Y65" s="6" t="n">
        <v>62.305313</v>
      </c>
      <c r="Z65" s="6" t="n">
        <v>30.219688</v>
      </c>
      <c r="AA65" s="6" t="n">
        <v>7.40525</v>
      </c>
      <c r="AB65" s="6" t="n">
        <v>0.06975</v>
      </c>
      <c r="AC65" s="6" t="n">
        <v>0</v>
      </c>
      <c r="AD65" s="6" t="n">
        <v>7.987064</v>
      </c>
      <c r="AE65" s="6" t="n">
        <v>10.92028</v>
      </c>
      <c r="AF65" s="6" t="n">
        <v>0</v>
      </c>
      <c r="AG65" s="6" t="n">
        <v>10.010124</v>
      </c>
      <c r="AH65" s="6" t="n">
        <v>0</v>
      </c>
    </row>
    <row r="66" customFormat="false" ht="14" hidden="false" customHeight="false" outlineLevel="0" collapsed="false">
      <c r="A66" s="6" t="n">
        <v>-640</v>
      </c>
      <c r="B66" s="6" t="n">
        <v>26.05167</v>
      </c>
      <c r="C66" s="6" t="n">
        <v>0.810297</v>
      </c>
      <c r="D66" s="6" t="n">
        <v>0.811171</v>
      </c>
      <c r="E66" s="6" t="n">
        <v>0.017242</v>
      </c>
      <c r="F66" s="6" t="n">
        <v>0.525217</v>
      </c>
      <c r="G66" s="6" t="n">
        <v>0.57814</v>
      </c>
      <c r="H66" s="6" t="n">
        <v>-0.061079</v>
      </c>
      <c r="I66" s="6" t="n">
        <f aca="false">F66/$AG66^2</f>
        <v>0.00523768094831832</v>
      </c>
      <c r="J66" s="6" t="n">
        <f aca="false">G66/$AG66^2</f>
        <v>0.00576545097257087</v>
      </c>
      <c r="K66" s="6" t="n">
        <f aca="false">H66/$AG66^2</f>
        <v>-0.000609105026384018</v>
      </c>
      <c r="L66" s="6" t="n">
        <v>-0.023799</v>
      </c>
      <c r="M66" s="6" t="n">
        <v>-0.001045</v>
      </c>
      <c r="N66" s="6" t="n">
        <v>0.012697</v>
      </c>
      <c r="O66" s="6" t="n">
        <v>-0.119516</v>
      </c>
      <c r="P66" s="6" t="n">
        <v>0.523768</v>
      </c>
      <c r="Q66" s="6" t="n">
        <v>0.576545</v>
      </c>
      <c r="R66" s="6" t="n">
        <v>-0.06091</v>
      </c>
      <c r="S66" s="6" t="n">
        <v>-0.023701</v>
      </c>
      <c r="T66" s="6" t="n">
        <v>-0.00104</v>
      </c>
      <c r="U66" s="6" t="n">
        <v>0.012645</v>
      </c>
      <c r="V66" s="6" t="n">
        <v>-0.119021</v>
      </c>
      <c r="W66" s="5" t="n">
        <f aca="false">SQRT(F66)/C66/AG66*100</f>
        <v>8.93151822986389</v>
      </c>
      <c r="X66" s="6" t="n">
        <v>1.27126</v>
      </c>
      <c r="Y66" s="6" t="n">
        <v>62.991438</v>
      </c>
      <c r="Z66" s="6" t="n">
        <v>30.175875</v>
      </c>
      <c r="AA66" s="6" t="n">
        <v>6.788875</v>
      </c>
      <c r="AB66" s="6" t="n">
        <v>0.043813</v>
      </c>
      <c r="AC66" s="6" t="n">
        <v>0</v>
      </c>
      <c r="AD66" s="6" t="n">
        <v>8.081643</v>
      </c>
      <c r="AE66" s="6" t="n">
        <v>10.924314</v>
      </c>
      <c r="AF66" s="6" t="n">
        <v>0</v>
      </c>
      <c r="AG66" s="6" t="n">
        <v>10.013822</v>
      </c>
      <c r="AH66" s="6" t="n">
        <v>0</v>
      </c>
    </row>
    <row r="67" customFormat="false" ht="14" hidden="false" customHeight="false" outlineLevel="0" collapsed="false">
      <c r="A67" s="6" t="n">
        <v>-660</v>
      </c>
      <c r="B67" s="6" t="n">
        <v>26.08844</v>
      </c>
      <c r="C67" s="6" t="n">
        <v>0.804863</v>
      </c>
      <c r="D67" s="6" t="n">
        <v>0.805521</v>
      </c>
      <c r="E67" s="6" t="n">
        <v>0.012983</v>
      </c>
      <c r="F67" s="6" t="n">
        <v>0.533551</v>
      </c>
      <c r="G67" s="6" t="n">
        <v>0.585465</v>
      </c>
      <c r="H67" s="6" t="n">
        <v>-0.070011</v>
      </c>
      <c r="I67" s="6" t="n">
        <f aca="false">F67/$AG67^2</f>
        <v>0.00532768395699144</v>
      </c>
      <c r="J67" s="6" t="n">
        <f aca="false">G67/$AG67^2</f>
        <v>0.00584606249052104</v>
      </c>
      <c r="K67" s="6" t="n">
        <f aca="false">H67/$AG67^2</f>
        <v>-0.000699083089550816</v>
      </c>
      <c r="L67" s="6" t="n">
        <v>-0.020745</v>
      </c>
      <c r="M67" s="6" t="n">
        <v>0.016086</v>
      </c>
      <c r="N67" s="6" t="n">
        <v>0.046925</v>
      </c>
      <c r="O67" s="6" t="n">
        <v>-0.035355</v>
      </c>
      <c r="P67" s="6" t="n">
        <v>0.532769</v>
      </c>
      <c r="Q67" s="6" t="n">
        <v>0.584606</v>
      </c>
      <c r="R67" s="6" t="n">
        <v>-0.069908</v>
      </c>
      <c r="S67" s="6" t="n">
        <v>-0.0207</v>
      </c>
      <c r="T67" s="6" t="n">
        <v>0.016051</v>
      </c>
      <c r="U67" s="6" t="n">
        <v>0.046822</v>
      </c>
      <c r="V67" s="6" t="n">
        <v>-0.035277</v>
      </c>
      <c r="W67" s="5" t="n">
        <f aca="false">SQRT(F67)/C67/AG67*100</f>
        <v>9.06874653825569</v>
      </c>
      <c r="X67" s="6" t="n">
        <v>0.983414</v>
      </c>
      <c r="Y67" s="6" t="n">
        <v>63.25175</v>
      </c>
      <c r="Z67" s="6" t="n">
        <v>29.686</v>
      </c>
      <c r="AA67" s="6" t="n">
        <v>7.034938</v>
      </c>
      <c r="AB67" s="6" t="n">
        <v>0.027313</v>
      </c>
      <c r="AC67" s="6" t="n">
        <v>0</v>
      </c>
      <c r="AD67" s="6" t="n">
        <v>8.258938</v>
      </c>
      <c r="AE67" s="6" t="n">
        <v>10.917244</v>
      </c>
      <c r="AF67" s="6" t="n">
        <v>0</v>
      </c>
      <c r="AG67" s="6" t="n">
        <v>10.007342</v>
      </c>
      <c r="AH67" s="6" t="n">
        <v>0</v>
      </c>
    </row>
    <row r="68" customFormat="false" ht="14" hidden="false" customHeight="false" outlineLevel="0" collapsed="false">
      <c r="A68" s="6" t="n">
        <v>-680</v>
      </c>
      <c r="B68" s="6" t="n">
        <v>26.11228</v>
      </c>
      <c r="C68" s="6" t="n">
        <v>0.813789</v>
      </c>
      <c r="D68" s="6" t="n">
        <v>0.814453</v>
      </c>
      <c r="E68" s="6" t="n">
        <v>0.013099</v>
      </c>
      <c r="F68" s="6" t="n">
        <v>0.574963</v>
      </c>
      <c r="G68" s="6" t="n">
        <v>0.6201</v>
      </c>
      <c r="H68" s="6" t="n">
        <v>-0.118053</v>
      </c>
      <c r="I68" s="6" t="n">
        <f aca="false">F68/$AG68^2</f>
        <v>0.00571936094641884</v>
      </c>
      <c r="J68" s="6" t="n">
        <f aca="false">G68/$AG68^2</f>
        <v>0.00616835469912729</v>
      </c>
      <c r="K68" s="6" t="n">
        <f aca="false">H68/$AG68^2</f>
        <v>-0.00117431507385272</v>
      </c>
      <c r="L68" s="6" t="n">
        <v>-0.023966</v>
      </c>
      <c r="M68" s="6" t="n">
        <v>0.011527</v>
      </c>
      <c r="N68" s="6" t="n">
        <v>0.031845</v>
      </c>
      <c r="O68" s="6" t="n">
        <v>0.004361</v>
      </c>
      <c r="P68" s="6" t="n">
        <v>0.571936</v>
      </c>
      <c r="Q68" s="6" t="n">
        <v>0.616835</v>
      </c>
      <c r="R68" s="6" t="n">
        <v>-0.117431</v>
      </c>
      <c r="S68" s="6" t="n">
        <v>-0.023777</v>
      </c>
      <c r="T68" s="6" t="n">
        <v>0.011436</v>
      </c>
      <c r="U68" s="6" t="n">
        <v>0.031594</v>
      </c>
      <c r="V68" s="6" t="n">
        <v>0.004327</v>
      </c>
      <c r="W68" s="5" t="n">
        <f aca="false">SQRT(F68)/C68/AG68*100</f>
        <v>9.29312839771846</v>
      </c>
      <c r="X68" s="6" t="n">
        <v>1.019728</v>
      </c>
      <c r="Y68" s="6" t="n">
        <v>62.817438</v>
      </c>
      <c r="Z68" s="6" t="n">
        <v>29.629688</v>
      </c>
      <c r="AA68" s="6" t="n">
        <v>7.496688</v>
      </c>
      <c r="AB68" s="6" t="n">
        <v>0.056188</v>
      </c>
      <c r="AC68" s="6" t="n">
        <v>0</v>
      </c>
      <c r="AD68" s="6" t="n">
        <v>8.394232</v>
      </c>
      <c r="AE68" s="6" t="n">
        <v>10.938064</v>
      </c>
      <c r="AF68" s="6" t="n">
        <v>0</v>
      </c>
      <c r="AG68" s="6" t="n">
        <v>10.026427</v>
      </c>
      <c r="AH68" s="6" t="n">
        <v>0</v>
      </c>
    </row>
    <row r="69" customFormat="false" ht="14" hidden="false" customHeight="false" outlineLevel="0" collapsed="false">
      <c r="A69" s="6" t="n">
        <v>-700</v>
      </c>
      <c r="B69" s="6" t="n">
        <v>26.16382</v>
      </c>
      <c r="C69" s="6" t="n">
        <v>0.81226</v>
      </c>
      <c r="D69" s="6" t="n">
        <v>0.812673</v>
      </c>
      <c r="E69" s="6" t="n">
        <v>0.008145</v>
      </c>
      <c r="F69" s="6" t="n">
        <v>0.557951</v>
      </c>
      <c r="G69" s="6" t="n">
        <v>0.630057</v>
      </c>
      <c r="H69" s="6" t="n">
        <v>-0.099649</v>
      </c>
      <c r="I69" s="6" t="n">
        <f aca="false">F69/$AG69^2</f>
        <v>0.00556799611947058</v>
      </c>
      <c r="J69" s="6" t="n">
        <f aca="false">G69/$AG69^2</f>
        <v>0.00628756813957727</v>
      </c>
      <c r="K69" s="6" t="n">
        <f aca="false">H69/$AG69^2</f>
        <v>-0.000994433642576363</v>
      </c>
      <c r="L69" s="6" t="n">
        <v>-0.004413</v>
      </c>
      <c r="M69" s="6" t="n">
        <v>0.0223</v>
      </c>
      <c r="N69" s="6" t="n">
        <v>0.01945</v>
      </c>
      <c r="O69" s="6" t="n">
        <v>0.001128</v>
      </c>
      <c r="P69" s="6" t="n">
        <v>0.5568</v>
      </c>
      <c r="Q69" s="6" t="n">
        <v>0.628757</v>
      </c>
      <c r="R69" s="6" t="n">
        <v>-0.099444</v>
      </c>
      <c r="S69" s="6" t="n">
        <v>-0.0044</v>
      </c>
      <c r="T69" s="6" t="n">
        <v>0.022231</v>
      </c>
      <c r="U69" s="6" t="n">
        <v>0.01939</v>
      </c>
      <c r="V69" s="6" t="n">
        <v>0.001124</v>
      </c>
      <c r="W69" s="5" t="n">
        <f aca="false">SQRT(F69)/C69/AG69*100</f>
        <v>9.18659129126506</v>
      </c>
      <c r="X69" s="6" t="n">
        <v>0.659731</v>
      </c>
      <c r="Y69" s="6" t="n">
        <v>62.06975</v>
      </c>
      <c r="Z69" s="6" t="n">
        <v>30.500563</v>
      </c>
      <c r="AA69" s="6" t="n">
        <v>7.39275</v>
      </c>
      <c r="AB69" s="6" t="n">
        <v>0.036938</v>
      </c>
      <c r="AC69" s="6" t="n">
        <v>0</v>
      </c>
      <c r="AD69" s="6" t="n">
        <v>8.517525</v>
      </c>
      <c r="AE69" s="6" t="n">
        <v>10.920509</v>
      </c>
      <c r="AF69" s="6" t="n">
        <v>0</v>
      </c>
      <c r="AG69" s="6" t="n">
        <v>10.010334</v>
      </c>
      <c r="AH69" s="6" t="n">
        <v>0</v>
      </c>
    </row>
    <row r="70" customFormat="false" ht="14" hidden="false" customHeight="false" outlineLevel="0" collapsed="false">
      <c r="A70" s="6" t="n">
        <v>-720</v>
      </c>
      <c r="B70" s="6" t="n">
        <v>26.21736</v>
      </c>
      <c r="C70" s="6" t="n">
        <v>0.812183</v>
      </c>
      <c r="D70" s="6" t="n">
        <v>0.812455</v>
      </c>
      <c r="E70" s="6" t="n">
        <v>0.005355</v>
      </c>
      <c r="F70" s="6" t="n">
        <v>0.562305</v>
      </c>
      <c r="G70" s="6" t="n">
        <v>0.65351</v>
      </c>
      <c r="H70" s="6" t="n">
        <v>-0.102551</v>
      </c>
      <c r="I70" s="6" t="n">
        <f aca="false">F70/$AG70^2</f>
        <v>0.005604742316053</v>
      </c>
      <c r="J70" s="6" t="n">
        <f aca="false">G70/$AG70^2</f>
        <v>0.00651382283807506</v>
      </c>
      <c r="K70" s="6" t="n">
        <f aca="false">H70/$AG70^2</f>
        <v>-0.00102217111577089</v>
      </c>
      <c r="L70" s="6" t="n">
        <v>0.00278</v>
      </c>
      <c r="M70" s="6" t="n">
        <v>0.038272</v>
      </c>
      <c r="N70" s="6" t="n">
        <v>0.036224</v>
      </c>
      <c r="O70" s="6" t="n">
        <v>0.060127</v>
      </c>
      <c r="P70" s="6" t="n">
        <v>0.560474</v>
      </c>
      <c r="Q70" s="6" t="n">
        <v>0.651382</v>
      </c>
      <c r="R70" s="6" t="n">
        <v>-0.102217</v>
      </c>
      <c r="S70" s="6" t="n">
        <v>0.002766</v>
      </c>
      <c r="T70" s="6" t="n">
        <v>0.038085</v>
      </c>
      <c r="U70" s="6" t="n">
        <v>0.036047</v>
      </c>
      <c r="V70" s="6" t="n">
        <v>0.059833</v>
      </c>
      <c r="W70" s="5" t="n">
        <f aca="false">SQRT(F70)/C70/AG70*100</f>
        <v>9.21772888154747</v>
      </c>
      <c r="X70" s="6" t="n">
        <v>0.464134</v>
      </c>
      <c r="Y70" s="6" t="n">
        <v>61.721063</v>
      </c>
      <c r="Z70" s="6" t="n">
        <v>30.53275</v>
      </c>
      <c r="AA70" s="6" t="n">
        <v>7.698</v>
      </c>
      <c r="AB70" s="6" t="n">
        <v>0.048188</v>
      </c>
      <c r="AC70" s="6" t="n">
        <v>0</v>
      </c>
      <c r="AD70" s="6" t="n">
        <v>8.652777</v>
      </c>
      <c r="AE70" s="6" t="n">
        <v>10.927037</v>
      </c>
      <c r="AF70" s="6" t="n">
        <v>0</v>
      </c>
      <c r="AG70" s="6" t="n">
        <v>10.016319</v>
      </c>
      <c r="AH70" s="6" t="n">
        <v>0</v>
      </c>
    </row>
    <row r="71" customFormat="false" ht="14" hidden="false" customHeight="false" outlineLevel="0" collapsed="false">
      <c r="A71" s="6" t="n">
        <v>-740</v>
      </c>
      <c r="B71" s="6" t="n">
        <v>26.23814</v>
      </c>
      <c r="C71" s="6" t="n">
        <v>0.814028</v>
      </c>
      <c r="D71" s="6" t="n">
        <v>0.814086</v>
      </c>
      <c r="E71" s="6" t="n">
        <v>0.001141</v>
      </c>
      <c r="F71" s="6" t="n">
        <v>0.624966</v>
      </c>
      <c r="G71" s="6" t="n">
        <v>0.676355</v>
      </c>
      <c r="H71" s="6" t="n">
        <v>-0.108223</v>
      </c>
      <c r="I71" s="6" t="n">
        <f aca="false">F71/$AG71^2</f>
        <v>0.0062439504758614</v>
      </c>
      <c r="J71" s="6" t="n">
        <f aca="false">G71/$AG71^2</f>
        <v>0.00675737099954435</v>
      </c>
      <c r="K71" s="6" t="n">
        <f aca="false">H71/$AG71^2</f>
        <v>-0.00108124130328554</v>
      </c>
      <c r="L71" s="6" t="n">
        <v>-0.000687</v>
      </c>
      <c r="M71" s="6" t="n">
        <v>0.053706</v>
      </c>
      <c r="N71" s="6" t="n">
        <v>0.067722</v>
      </c>
      <c r="O71" s="6" t="n">
        <v>0.084451</v>
      </c>
      <c r="P71" s="6" t="n">
        <v>0.624395</v>
      </c>
      <c r="Q71" s="6" t="n">
        <v>0.675737</v>
      </c>
      <c r="R71" s="6" t="n">
        <v>-0.108124</v>
      </c>
      <c r="S71" s="6" t="n">
        <v>-0.000686</v>
      </c>
      <c r="T71" s="6" t="n">
        <v>0.053632</v>
      </c>
      <c r="U71" s="6" t="n">
        <v>0.06763</v>
      </c>
      <c r="V71" s="6" t="n">
        <v>0.084335</v>
      </c>
      <c r="W71" s="5" t="n">
        <f aca="false">SQRT(F71)/C71/AG71*100</f>
        <v>9.70711961889824</v>
      </c>
      <c r="X71" s="6" t="n">
        <v>0.171048</v>
      </c>
      <c r="Y71" s="6" t="n">
        <v>61.0215</v>
      </c>
      <c r="Z71" s="6" t="n">
        <v>30.843625</v>
      </c>
      <c r="AA71" s="6" t="n">
        <v>8.082625</v>
      </c>
      <c r="AB71" s="6" t="n">
        <v>0.05225</v>
      </c>
      <c r="AC71" s="6" t="n">
        <v>0</v>
      </c>
      <c r="AD71" s="6" t="n">
        <v>8.71304</v>
      </c>
      <c r="AE71" s="6" t="n">
        <v>10.914221</v>
      </c>
      <c r="AF71" s="6" t="n">
        <v>0</v>
      </c>
      <c r="AG71" s="6" t="n">
        <v>10.004571</v>
      </c>
      <c r="AH71" s="6" t="n">
        <v>0</v>
      </c>
    </row>
    <row r="72" customFormat="false" ht="14" hidden="false" customHeight="false" outlineLevel="0" collapsed="false">
      <c r="A72" s="6" t="n">
        <v>-760</v>
      </c>
      <c r="B72" s="6" t="n">
        <v>26.29507</v>
      </c>
      <c r="C72" s="6" t="n">
        <v>0.812217</v>
      </c>
      <c r="D72" s="6" t="n">
        <v>0.812014</v>
      </c>
      <c r="E72" s="6" t="n">
        <v>-0.003987</v>
      </c>
      <c r="F72" s="6" t="n">
        <v>0.587168</v>
      </c>
      <c r="G72" s="6" t="n">
        <v>0.762522</v>
      </c>
      <c r="H72" s="6" t="n">
        <v>-0.088104</v>
      </c>
      <c r="I72" s="6" t="n">
        <f aca="false">F72/$AG72^2</f>
        <v>0.00588945507801364</v>
      </c>
      <c r="J72" s="6" t="n">
        <f aca="false">G72/$AG72^2</f>
        <v>0.00764830349235163</v>
      </c>
      <c r="K72" s="6" t="n">
        <f aca="false">H72/$AG72^2</f>
        <v>-0.00088370713355175</v>
      </c>
      <c r="L72" s="6" t="n">
        <v>0.00371</v>
      </c>
      <c r="M72" s="6" t="n">
        <v>0.078421</v>
      </c>
      <c r="N72" s="6" t="n">
        <v>0.063113</v>
      </c>
      <c r="O72" s="6" t="n">
        <v>0.07337</v>
      </c>
      <c r="P72" s="6" t="n">
        <v>0.588945</v>
      </c>
      <c r="Q72" s="6" t="n">
        <v>0.76483</v>
      </c>
      <c r="R72" s="6" t="n">
        <v>-0.08837</v>
      </c>
      <c r="S72" s="6" t="n">
        <v>0.003727</v>
      </c>
      <c r="T72" s="6" t="n">
        <v>0.078777</v>
      </c>
      <c r="U72" s="6" t="n">
        <v>0.0634</v>
      </c>
      <c r="V72" s="6" t="n">
        <v>0.073704</v>
      </c>
      <c r="W72" s="5" t="n">
        <f aca="false">SQRT(F72)/C72/AG72*100</f>
        <v>9.44855687401369</v>
      </c>
      <c r="X72" s="6" t="n">
        <v>-0.206309</v>
      </c>
      <c r="Y72" s="6" t="n">
        <v>57.880813</v>
      </c>
      <c r="Z72" s="6" t="n">
        <v>32.1135</v>
      </c>
      <c r="AA72" s="6" t="n">
        <v>9.908938</v>
      </c>
      <c r="AB72" s="6" t="n">
        <v>0.09675</v>
      </c>
      <c r="AC72" s="6" t="n">
        <v>0</v>
      </c>
      <c r="AD72" s="6" t="n">
        <v>8.707571</v>
      </c>
      <c r="AE72" s="6" t="n">
        <v>10.89276</v>
      </c>
      <c r="AF72" s="6" t="n">
        <v>0</v>
      </c>
      <c r="AG72" s="6" t="n">
        <v>9.984898</v>
      </c>
      <c r="AH72" s="6" t="n">
        <v>0</v>
      </c>
    </row>
    <row r="73" customFormat="false" ht="14" hidden="false" customHeight="false" outlineLevel="0" collapsed="false">
      <c r="A73" s="6" t="n">
        <v>-780</v>
      </c>
      <c r="B73" s="6" t="n">
        <v>26.34087</v>
      </c>
      <c r="C73" s="6" t="n">
        <v>0.811592</v>
      </c>
      <c r="D73" s="6" t="n">
        <v>0.811402</v>
      </c>
      <c r="E73" s="6" t="n">
        <v>-0.003752</v>
      </c>
      <c r="F73" s="6" t="n">
        <v>0.62447</v>
      </c>
      <c r="G73" s="6" t="n">
        <v>0.782947</v>
      </c>
      <c r="H73" s="6" t="n">
        <v>-0.051845</v>
      </c>
      <c r="I73" s="6" t="n">
        <f aca="false">F73/$AG73^2</f>
        <v>0.00623972095774796</v>
      </c>
      <c r="J73" s="6" t="n">
        <f aca="false">G73/$AG73^2</f>
        <v>0.00782322738435135</v>
      </c>
      <c r="K73" s="6" t="n">
        <f aca="false">H73/$AG73^2</f>
        <v>-0.000518036627947608</v>
      </c>
      <c r="L73" s="6" t="n">
        <v>0.012644</v>
      </c>
      <c r="M73" s="6" t="n">
        <v>0.123189</v>
      </c>
      <c r="N73" s="6" t="n">
        <v>0.110115</v>
      </c>
      <c r="O73" s="6" t="n">
        <v>0.14541</v>
      </c>
      <c r="P73" s="6" t="n">
        <v>0.623972</v>
      </c>
      <c r="Q73" s="6" t="n">
        <v>0.782323</v>
      </c>
      <c r="R73" s="6" t="n">
        <v>-0.051804</v>
      </c>
      <c r="S73" s="6" t="n">
        <v>0.012629</v>
      </c>
      <c r="T73" s="6" t="n">
        <v>0.123041</v>
      </c>
      <c r="U73" s="6" t="n">
        <v>0.109984</v>
      </c>
      <c r="V73" s="6" t="n">
        <v>0.145236</v>
      </c>
      <c r="W73" s="5" t="n">
        <f aca="false">SQRT(F73)/C73/AG73*100</f>
        <v>9.73295749355206</v>
      </c>
      <c r="X73" s="6" t="n">
        <v>-0.222841</v>
      </c>
      <c r="Y73" s="6" t="n">
        <v>57.267063</v>
      </c>
      <c r="Z73" s="6" t="n">
        <v>32.501875</v>
      </c>
      <c r="AA73" s="6" t="n">
        <v>10.131813</v>
      </c>
      <c r="AB73" s="6" t="n">
        <v>0.099125</v>
      </c>
      <c r="AC73" s="6" t="n">
        <v>0.000125</v>
      </c>
      <c r="AD73" s="6" t="n">
        <v>8.720523</v>
      </c>
      <c r="AE73" s="6" t="n">
        <v>10.913587</v>
      </c>
      <c r="AF73" s="6" t="n">
        <v>0</v>
      </c>
      <c r="AG73" s="6" t="n">
        <v>10.003989</v>
      </c>
      <c r="AH73" s="6" t="n">
        <v>0</v>
      </c>
    </row>
    <row r="74" customFormat="false" ht="14" hidden="false" customHeight="false" outlineLevel="0" collapsed="false">
      <c r="A74" s="6" t="n">
        <v>-800</v>
      </c>
      <c r="B74" s="6" t="n">
        <v>26.37357</v>
      </c>
      <c r="C74" s="6" t="n">
        <v>0.813234</v>
      </c>
      <c r="D74" s="6" t="n">
        <v>0.812665</v>
      </c>
      <c r="E74" s="6" t="n">
        <v>-0.011228</v>
      </c>
      <c r="F74" s="6" t="n">
        <v>0.681297</v>
      </c>
      <c r="G74" s="6" t="n">
        <v>0.852763</v>
      </c>
      <c r="H74" s="6" t="n">
        <v>-0.0165</v>
      </c>
      <c r="I74" s="6" t="n">
        <f aca="false">F74/$AG74^2</f>
        <v>0.00680045820770293</v>
      </c>
      <c r="J74" s="6" t="n">
        <f aca="false">G74/$AG74^2</f>
        <v>0.00851196929177051</v>
      </c>
      <c r="K74" s="6" t="n">
        <f aca="false">H74/$AG74^2</f>
        <v>-0.000164696983000216</v>
      </c>
      <c r="L74" s="6" t="n">
        <v>0.027461</v>
      </c>
      <c r="M74" s="6" t="n">
        <v>0.146043</v>
      </c>
      <c r="N74" s="6" t="n">
        <v>0.144345</v>
      </c>
      <c r="O74" s="6" t="n">
        <v>0.155218</v>
      </c>
      <c r="P74" s="6" t="n">
        <v>0.680045</v>
      </c>
      <c r="Q74" s="6" t="n">
        <v>0.851197</v>
      </c>
      <c r="R74" s="6" t="n">
        <v>-0.01647</v>
      </c>
      <c r="S74" s="6" t="n">
        <v>0.027386</v>
      </c>
      <c r="T74" s="6" t="n">
        <v>0.145641</v>
      </c>
      <c r="U74" s="6" t="n">
        <v>0.143948</v>
      </c>
      <c r="V74" s="6" t="n">
        <v>0.154791</v>
      </c>
      <c r="W74" s="5" t="n">
        <f aca="false">SQRT(F74)/C74/AG74*100</f>
        <v>10.1403643671862</v>
      </c>
      <c r="X74" s="6" t="n">
        <v>-0.77773</v>
      </c>
      <c r="Y74" s="6" t="n">
        <v>54.827813</v>
      </c>
      <c r="Z74" s="6" t="n">
        <v>33.256688</v>
      </c>
      <c r="AA74" s="6" t="n">
        <v>11.76225</v>
      </c>
      <c r="AB74" s="6" t="n">
        <v>0.152</v>
      </c>
      <c r="AC74" s="6" t="n">
        <v>0.00125</v>
      </c>
      <c r="AD74" s="6" t="n">
        <v>8.680282</v>
      </c>
      <c r="AE74" s="6" t="n">
        <v>10.919265</v>
      </c>
      <c r="AF74" s="6" t="n">
        <v>0</v>
      </c>
      <c r="AG74" s="6" t="n">
        <v>10.009195</v>
      </c>
      <c r="AH74" s="6" t="n">
        <v>0</v>
      </c>
    </row>
    <row r="75" customFormat="false" ht="14" hidden="false" customHeight="false" outlineLevel="0" collapsed="false">
      <c r="A75" s="6" t="n">
        <v>-820</v>
      </c>
      <c r="B75" s="6" t="n">
        <v>26.39693</v>
      </c>
      <c r="C75" s="6" t="n">
        <v>0.822349</v>
      </c>
      <c r="D75" s="6" t="n">
        <v>0.821754</v>
      </c>
      <c r="E75" s="6" t="n">
        <v>-0.011742</v>
      </c>
      <c r="F75" s="6" t="n">
        <v>0.731333</v>
      </c>
      <c r="G75" s="6" t="n">
        <v>0.989563</v>
      </c>
      <c r="H75" s="6" t="n">
        <v>0.014937</v>
      </c>
      <c r="I75" s="6" t="n">
        <f aca="false">F75/$AG75^2</f>
        <v>0.0072975310604757</v>
      </c>
      <c r="J75" s="6" t="n">
        <f aca="false">G75/$AG75^2</f>
        <v>0.00987425253447816</v>
      </c>
      <c r="K75" s="6" t="n">
        <f aca="false">H75/$AG75^2</f>
        <v>0.000149047316954555</v>
      </c>
      <c r="L75" s="6" t="n">
        <v>0.063499</v>
      </c>
      <c r="M75" s="6" t="n">
        <v>0.175762</v>
      </c>
      <c r="N75" s="6" t="n">
        <v>0.218309</v>
      </c>
      <c r="O75" s="6" t="n">
        <v>0.194267</v>
      </c>
      <c r="P75" s="6" t="n">
        <v>0.729753</v>
      </c>
      <c r="Q75" s="6" t="n">
        <v>0.987425</v>
      </c>
      <c r="R75" s="6" t="n">
        <v>0.014905</v>
      </c>
      <c r="S75" s="6" t="n">
        <v>0.063293</v>
      </c>
      <c r="T75" s="6" t="n">
        <v>0.175193</v>
      </c>
      <c r="U75" s="6" t="n">
        <v>0.217602</v>
      </c>
      <c r="V75" s="6" t="n">
        <v>0.193638</v>
      </c>
      <c r="W75" s="5" t="n">
        <f aca="false">SQRT(F75)/C75/AG75*100</f>
        <v>10.3879968061742</v>
      </c>
      <c r="X75" s="6" t="n">
        <v>-0.828178</v>
      </c>
      <c r="Y75" s="6" t="n">
        <v>50.949438</v>
      </c>
      <c r="Z75" s="6" t="n">
        <v>34.575438</v>
      </c>
      <c r="AA75" s="6" t="n">
        <v>14.258688</v>
      </c>
      <c r="AB75" s="6" t="n">
        <v>0.21525</v>
      </c>
      <c r="AC75" s="6" t="n">
        <v>0.001188</v>
      </c>
      <c r="AD75" s="6" t="n">
        <v>8.590175</v>
      </c>
      <c r="AE75" s="6" t="n">
        <v>10.921037</v>
      </c>
      <c r="AF75" s="6" t="n">
        <v>0</v>
      </c>
      <c r="AG75" s="6" t="n">
        <v>10.010819</v>
      </c>
      <c r="AH75" s="6" t="n">
        <v>0</v>
      </c>
    </row>
    <row r="76" customFormat="false" ht="14" hidden="false" customHeight="false" outlineLevel="0" collapsed="false">
      <c r="A76" s="6" t="n">
        <v>-840</v>
      </c>
      <c r="B76" s="6" t="n">
        <v>26.4598</v>
      </c>
      <c r="C76" s="6" t="n">
        <v>0.832809</v>
      </c>
      <c r="D76" s="6" t="n">
        <v>0.832092</v>
      </c>
      <c r="E76" s="6" t="n">
        <v>-0.014142</v>
      </c>
      <c r="F76" s="6" t="n">
        <v>0.829184</v>
      </c>
      <c r="G76" s="6" t="n">
        <v>1.096684</v>
      </c>
      <c r="H76" s="6" t="n">
        <v>0.071514</v>
      </c>
      <c r="I76" s="6" t="n">
        <f aca="false">F76/$AG76^2</f>
        <v>0.00829038580256647</v>
      </c>
      <c r="J76" s="6" t="n">
        <f aca="false">G76/$AG76^2</f>
        <v>0.0109649166692819</v>
      </c>
      <c r="K76" s="6" t="n">
        <f aca="false">H76/$AG76^2</f>
        <v>0.000715014580943118</v>
      </c>
      <c r="L76" s="6" t="n">
        <v>0.064065</v>
      </c>
      <c r="M76" s="6" t="n">
        <v>0.233337</v>
      </c>
      <c r="N76" s="6" t="n">
        <v>0.28821</v>
      </c>
      <c r="O76" s="6" t="n">
        <v>0.195273</v>
      </c>
      <c r="P76" s="6" t="n">
        <v>0.829039</v>
      </c>
      <c r="Q76" s="6" t="n">
        <v>1.096492</v>
      </c>
      <c r="R76" s="6" t="n">
        <v>0.071501</v>
      </c>
      <c r="S76" s="6" t="n">
        <v>0.064048</v>
      </c>
      <c r="T76" s="6" t="n">
        <v>0.233276</v>
      </c>
      <c r="U76" s="6" t="n">
        <v>0.288134</v>
      </c>
      <c r="V76" s="6" t="n">
        <v>0.195222</v>
      </c>
      <c r="W76" s="5" t="n">
        <f aca="false">SQRT(F76)/C76/AG76*100</f>
        <v>10.9330657737137</v>
      </c>
      <c r="X76" s="6" t="n">
        <v>-1.029961</v>
      </c>
      <c r="Y76" s="6" t="n">
        <v>48.668313</v>
      </c>
      <c r="Z76" s="6" t="n">
        <v>35.090688</v>
      </c>
      <c r="AA76" s="6" t="n">
        <v>15.959438</v>
      </c>
      <c r="AB76" s="6" t="n">
        <v>0.27825</v>
      </c>
      <c r="AC76" s="6" t="n">
        <v>0.003313</v>
      </c>
      <c r="AD76" s="6" t="n">
        <v>8.564774</v>
      </c>
      <c r="AE76" s="6" t="n">
        <v>10.910191</v>
      </c>
      <c r="AF76" s="6" t="n">
        <v>0</v>
      </c>
      <c r="AG76" s="6" t="n">
        <v>10.000877</v>
      </c>
      <c r="AH76" s="6" t="n">
        <v>0</v>
      </c>
    </row>
    <row r="77" customFormat="false" ht="14" hidden="false" customHeight="false" outlineLevel="0" collapsed="false">
      <c r="A77" s="6" t="n">
        <v>-860</v>
      </c>
      <c r="B77" s="6" t="n">
        <v>26.51547</v>
      </c>
      <c r="C77" s="6" t="n">
        <v>0.84492</v>
      </c>
      <c r="D77" s="6" t="n">
        <v>0.844395</v>
      </c>
      <c r="E77" s="6" t="n">
        <v>-0.010355</v>
      </c>
      <c r="F77" s="6" t="n">
        <v>0.930234</v>
      </c>
      <c r="G77" s="6" t="n">
        <v>1.201423</v>
      </c>
      <c r="H77" s="6" t="n">
        <v>0.14555</v>
      </c>
      <c r="I77" s="6" t="n">
        <f aca="false">F77/$AG77^2</f>
        <v>0.00928593194521937</v>
      </c>
      <c r="J77" s="6" t="n">
        <f aca="false">G77/$AG77^2</f>
        <v>0.0119930385423681</v>
      </c>
      <c r="K77" s="6" t="n">
        <f aca="false">H77/$AG77^2</f>
        <v>0.001452932697178</v>
      </c>
      <c r="L77" s="6" t="n">
        <v>0.103984</v>
      </c>
      <c r="M77" s="6" t="n">
        <v>0.269733</v>
      </c>
      <c r="N77" s="6" t="n">
        <v>0.341771</v>
      </c>
      <c r="O77" s="6" t="n">
        <v>0.214819</v>
      </c>
      <c r="P77" s="6" t="n">
        <v>0.928593</v>
      </c>
      <c r="Q77" s="6" t="n">
        <v>1.199304</v>
      </c>
      <c r="R77" s="6" t="n">
        <v>0.145294</v>
      </c>
      <c r="S77" s="6" t="n">
        <v>0.103709</v>
      </c>
      <c r="T77" s="6" t="n">
        <v>0.269019</v>
      </c>
      <c r="U77" s="6" t="n">
        <v>0.340867</v>
      </c>
      <c r="V77" s="6" t="n">
        <v>0.21425</v>
      </c>
      <c r="W77" s="5" t="n">
        <f aca="false">SQRT(F77)/C77/AG77*100</f>
        <v>11.4050490625196</v>
      </c>
      <c r="X77" s="6" t="n">
        <v>-0.813487</v>
      </c>
      <c r="Y77" s="6" t="n">
        <v>47.996875</v>
      </c>
      <c r="Z77" s="6" t="n">
        <v>34.796625</v>
      </c>
      <c r="AA77" s="6" t="n">
        <v>16.715375</v>
      </c>
      <c r="AB77" s="6" t="n">
        <v>0.489438</v>
      </c>
      <c r="AC77" s="6" t="n">
        <v>0.001688</v>
      </c>
      <c r="AD77" s="6" t="n">
        <v>8.503607</v>
      </c>
      <c r="AE77" s="6" t="n">
        <v>10.918869</v>
      </c>
      <c r="AF77" s="6" t="n">
        <v>0</v>
      </c>
      <c r="AG77" s="6" t="n">
        <v>10.008831</v>
      </c>
      <c r="AH77" s="6" t="n">
        <v>0</v>
      </c>
    </row>
    <row r="78" customFormat="false" ht="14" hidden="false" customHeight="false" outlineLevel="0" collapsed="false">
      <c r="A78" s="6" t="n">
        <v>-880</v>
      </c>
      <c r="B78" s="6" t="n">
        <v>26.55815</v>
      </c>
      <c r="C78" s="6" t="n">
        <v>0.869801</v>
      </c>
      <c r="D78" s="6" t="n">
        <v>0.869349</v>
      </c>
      <c r="E78" s="6" t="n">
        <v>-0.008898</v>
      </c>
      <c r="F78" s="6" t="n">
        <v>1.096268</v>
      </c>
      <c r="G78" s="6" t="n">
        <v>1.335606</v>
      </c>
      <c r="H78" s="6" t="n">
        <v>0.207137</v>
      </c>
      <c r="I78" s="6" t="n">
        <f aca="false">F78/$AG78^2</f>
        <v>0.0109509593390689</v>
      </c>
      <c r="J78" s="6" t="n">
        <f aca="false">G78/$AG78^2</f>
        <v>0.0133417804761394</v>
      </c>
      <c r="K78" s="6" t="n">
        <f aca="false">H78/$AG78^2</f>
        <v>0.00206915541146572</v>
      </c>
      <c r="L78" s="6" t="n">
        <v>0.124586</v>
      </c>
      <c r="M78" s="6" t="n">
        <v>0.247964</v>
      </c>
      <c r="N78" s="6" t="n">
        <v>0.438223</v>
      </c>
      <c r="O78" s="6" t="n">
        <v>0.129355</v>
      </c>
      <c r="P78" s="6" t="n">
        <v>1.095096</v>
      </c>
      <c r="Q78" s="6" t="n">
        <v>1.334178</v>
      </c>
      <c r="R78" s="6" t="n">
        <v>0.206915</v>
      </c>
      <c r="S78" s="6" t="n">
        <v>0.124386</v>
      </c>
      <c r="T78" s="6" t="n">
        <v>0.247567</v>
      </c>
      <c r="U78" s="6" t="n">
        <v>0.437521</v>
      </c>
      <c r="V78" s="6" t="n">
        <v>0.129148</v>
      </c>
      <c r="W78" s="5" t="n">
        <f aca="false">SQRT(F78)/C78/AG78*100</f>
        <v>12.031123381241</v>
      </c>
      <c r="X78" s="6" t="n">
        <v>-0.734633</v>
      </c>
      <c r="Y78" s="6" t="n">
        <v>46.379625</v>
      </c>
      <c r="Z78" s="6" t="n">
        <v>35.051</v>
      </c>
      <c r="AA78" s="6" t="n">
        <v>18.02375</v>
      </c>
      <c r="AB78" s="6" t="n">
        <v>0.542375</v>
      </c>
      <c r="AC78" s="6" t="n">
        <v>0.00325</v>
      </c>
      <c r="AD78" s="6" t="n">
        <v>8.47294</v>
      </c>
      <c r="AE78" s="6" t="n">
        <v>10.915071</v>
      </c>
      <c r="AF78" s="6" t="n">
        <v>0</v>
      </c>
      <c r="AG78" s="6" t="n">
        <v>10.00535</v>
      </c>
      <c r="AH78" s="6" t="n">
        <v>0</v>
      </c>
    </row>
    <row r="79" customFormat="false" ht="14" hidden="false" customHeight="false" outlineLevel="0" collapsed="false">
      <c r="A79" s="6" t="n">
        <v>-900</v>
      </c>
      <c r="B79" s="6" t="n">
        <v>26.59265</v>
      </c>
      <c r="C79" s="6" t="n">
        <v>0.897439</v>
      </c>
      <c r="D79" s="6" t="n">
        <v>0.896945</v>
      </c>
      <c r="E79" s="6" t="n">
        <v>-0.009742</v>
      </c>
      <c r="F79" s="6" t="n">
        <v>1.263206</v>
      </c>
      <c r="G79" s="6" t="n">
        <v>1.457497</v>
      </c>
      <c r="H79" s="6" t="n">
        <v>0.258433</v>
      </c>
      <c r="I79" s="6" t="n">
        <f aca="false">F79/$AG79^2</f>
        <v>0.0126163225411674</v>
      </c>
      <c r="J79" s="6" t="n">
        <f aca="false">G79/$AG79^2</f>
        <v>0.014556811996447</v>
      </c>
      <c r="K79" s="6" t="n">
        <f aca="false">H79/$AG79^2</f>
        <v>0.00258111035197863</v>
      </c>
      <c r="L79" s="6" t="n">
        <v>0.139063</v>
      </c>
      <c r="M79" s="6" t="n">
        <v>0.222754</v>
      </c>
      <c r="N79" s="6" t="n">
        <v>0.518993</v>
      </c>
      <c r="O79" s="6" t="n">
        <v>0.033912</v>
      </c>
      <c r="P79" s="6" t="n">
        <v>1.261633</v>
      </c>
      <c r="Q79" s="6" t="n">
        <v>1.455681</v>
      </c>
      <c r="R79" s="6" t="n">
        <v>0.258111</v>
      </c>
      <c r="S79" s="6" t="n">
        <v>0.138803</v>
      </c>
      <c r="T79" s="6" t="n">
        <v>0.222338</v>
      </c>
      <c r="U79" s="6" t="n">
        <v>0.518024</v>
      </c>
      <c r="V79" s="6" t="n">
        <v>0.033849</v>
      </c>
      <c r="W79" s="5" t="n">
        <f aca="false">SQRT(F79)/C79/AG79*100</f>
        <v>12.5158817979644</v>
      </c>
      <c r="X79" s="6" t="n">
        <v>-0.794829</v>
      </c>
      <c r="Y79" s="6" t="n">
        <v>45.475938</v>
      </c>
      <c r="Z79" s="6" t="n">
        <v>34.94525</v>
      </c>
      <c r="AA79" s="6" t="n">
        <v>19.018188</v>
      </c>
      <c r="AB79" s="6" t="n">
        <v>0.557688</v>
      </c>
      <c r="AC79" s="6" t="n">
        <v>0.002938</v>
      </c>
      <c r="AD79" s="6" t="n">
        <v>8.55737</v>
      </c>
      <c r="AE79" s="6" t="n">
        <v>10.916036</v>
      </c>
      <c r="AF79" s="6" t="n">
        <v>0</v>
      </c>
      <c r="AG79" s="6" t="n">
        <v>10.006235</v>
      </c>
      <c r="AH79" s="6" t="n">
        <v>0</v>
      </c>
    </row>
    <row r="80" customFormat="false" ht="14" hidden="false" customHeight="false" outlineLevel="0" collapsed="false">
      <c r="A80" s="6" t="n">
        <v>-950</v>
      </c>
      <c r="B80" s="6" t="n">
        <v>26.64695</v>
      </c>
      <c r="C80" s="6" t="n">
        <v>0.991263</v>
      </c>
      <c r="D80" s="6" t="n">
        <v>0.990742</v>
      </c>
      <c r="E80" s="6" t="n">
        <v>-0.010283</v>
      </c>
      <c r="F80" s="6" t="n">
        <v>1.680903</v>
      </c>
      <c r="G80" s="6" t="n">
        <v>1.710429</v>
      </c>
      <c r="H80" s="6" t="n">
        <v>0.383134</v>
      </c>
      <c r="I80" s="6" t="n">
        <f aca="false">F80/$AG80^2</f>
        <v>0.0167595495095976</v>
      </c>
      <c r="J80" s="6" t="n">
        <f aca="false">G80/$AG80^2</f>
        <v>0.0170539403571483</v>
      </c>
      <c r="K80" s="6" t="n">
        <f aca="false">H80/$AG80^2</f>
        <v>0.00382006174170085</v>
      </c>
      <c r="L80" s="6" t="n">
        <v>-0.056129</v>
      </c>
      <c r="M80" s="6" t="n">
        <v>-0.038913</v>
      </c>
      <c r="N80" s="6" t="n">
        <v>0.066979</v>
      </c>
      <c r="O80" s="6" t="n">
        <v>-0.092634</v>
      </c>
      <c r="P80" s="6" t="n">
        <v>1.675955</v>
      </c>
      <c r="Q80" s="6" t="n">
        <v>1.705394</v>
      </c>
      <c r="R80" s="6" t="n">
        <v>0.382006</v>
      </c>
      <c r="S80" s="6" t="n">
        <v>-0.055882</v>
      </c>
      <c r="T80" s="6" t="n">
        <v>-0.038741</v>
      </c>
      <c r="U80" s="6" t="n">
        <v>0.066684</v>
      </c>
      <c r="V80" s="6" t="n">
        <v>-0.092226</v>
      </c>
      <c r="W80" s="5" t="n">
        <f aca="false">SQRT(F80)/C80/AG80*100</f>
        <v>13.0599728601587</v>
      </c>
      <c r="X80" s="6" t="n">
        <v>-0.819268</v>
      </c>
      <c r="Y80" s="6" t="n">
        <v>47.848</v>
      </c>
      <c r="Z80" s="6" t="n">
        <v>32.70975</v>
      </c>
      <c r="AA80" s="6" t="n">
        <v>18.625438</v>
      </c>
      <c r="AB80" s="6" t="n">
        <v>0.814</v>
      </c>
      <c r="AC80" s="6" t="n">
        <v>0.002813</v>
      </c>
      <c r="AD80" s="6" t="n">
        <v>8.724244</v>
      </c>
      <c r="AE80" s="6" t="n">
        <v>10.925327</v>
      </c>
      <c r="AF80" s="6" t="n">
        <v>0</v>
      </c>
      <c r="AG80" s="6" t="n">
        <v>10.014751</v>
      </c>
      <c r="AH80" s="6" t="n">
        <v>0</v>
      </c>
    </row>
    <row r="81" customFormat="false" ht="14" hidden="false" customHeight="false" outlineLevel="0" collapsed="false">
      <c r="A81" s="6" t="n">
        <v>-1000</v>
      </c>
      <c r="B81" s="6" t="n">
        <v>26.63529</v>
      </c>
      <c r="C81" s="6" t="n">
        <v>1.113181</v>
      </c>
      <c r="D81" s="6" t="n">
        <v>1.112249</v>
      </c>
      <c r="E81" s="6" t="n">
        <v>-0.018385</v>
      </c>
      <c r="F81" s="6" t="n">
        <v>1.337585</v>
      </c>
      <c r="G81" s="6" t="n">
        <v>1.606263</v>
      </c>
      <c r="H81" s="6" t="n">
        <v>0.295661</v>
      </c>
      <c r="I81" s="6" t="n">
        <f aca="false">F81/$AG81^2</f>
        <v>0.0133790072594239</v>
      </c>
      <c r="J81" s="6" t="n">
        <f aca="false">G81/$AG81^2</f>
        <v>0.0160664214517538</v>
      </c>
      <c r="K81" s="6" t="n">
        <f aca="false">H81/$AG81^2</f>
        <v>0.00295730788348295</v>
      </c>
      <c r="L81" s="6" t="n">
        <v>-0.324564</v>
      </c>
      <c r="M81" s="6" t="n">
        <v>-0.459597</v>
      </c>
      <c r="N81" s="6" t="n">
        <v>-0.700319</v>
      </c>
      <c r="O81" s="6" t="n">
        <v>-0.270699</v>
      </c>
      <c r="P81" s="6" t="n">
        <v>1.3379</v>
      </c>
      <c r="Q81" s="6" t="n">
        <v>1.606642</v>
      </c>
      <c r="R81" s="6" t="n">
        <v>0.295731</v>
      </c>
      <c r="S81" s="6" t="n">
        <v>-0.324679</v>
      </c>
      <c r="T81" s="6" t="n">
        <v>-0.45976</v>
      </c>
      <c r="U81" s="6" t="n">
        <v>-0.700567</v>
      </c>
      <c r="V81" s="6" t="n">
        <v>-0.270795</v>
      </c>
      <c r="W81" s="5" t="n">
        <f aca="false">SQRT(F81)/C81/AG81*100</f>
        <v>10.3907323838622</v>
      </c>
      <c r="X81" s="6" t="n">
        <v>-1.091292</v>
      </c>
      <c r="Y81" s="6" t="n">
        <v>58.384063</v>
      </c>
      <c r="Z81" s="6" t="n">
        <v>26.634875</v>
      </c>
      <c r="AA81" s="6" t="n">
        <v>14.425625</v>
      </c>
      <c r="AB81" s="6" t="n">
        <v>0.555438</v>
      </c>
      <c r="AC81" s="6" t="n">
        <v>0</v>
      </c>
      <c r="AD81" s="6" t="n">
        <v>9.263307</v>
      </c>
      <c r="AE81" s="6" t="n">
        <v>10.907947</v>
      </c>
      <c r="AF81" s="6" t="n">
        <v>0</v>
      </c>
      <c r="AG81" s="6" t="n">
        <v>9.99882</v>
      </c>
      <c r="AH81" s="6" t="n">
        <v>0</v>
      </c>
    </row>
    <row r="82" customFormat="false" ht="14" hidden="false" customHeight="false" outlineLevel="0" collapsed="false">
      <c r="A82" s="6" t="n">
        <v>-1050</v>
      </c>
      <c r="B82" s="6" t="n">
        <v>26.69941</v>
      </c>
      <c r="C82" s="6" t="n">
        <v>1.191114</v>
      </c>
      <c r="D82" s="6" t="n">
        <v>1.189271</v>
      </c>
      <c r="E82" s="6" t="n">
        <v>-0.036355</v>
      </c>
      <c r="F82" s="6" t="n">
        <v>0.704402</v>
      </c>
      <c r="G82" s="6" t="n">
        <v>1.062727</v>
      </c>
      <c r="H82" s="6" t="n">
        <v>0.191712</v>
      </c>
      <c r="I82" s="6" t="n">
        <f aca="false">F82/$AG82^2</f>
        <v>0.00704413129683487</v>
      </c>
      <c r="J82" s="6" t="n">
        <f aca="false">G82/$AG82^2</f>
        <v>0.0106274379128558</v>
      </c>
      <c r="K82" s="6" t="n">
        <f aca="false">H82/$AG82^2</f>
        <v>0.00191715029085495</v>
      </c>
      <c r="L82" s="6" t="n">
        <v>-0.305501</v>
      </c>
      <c r="M82" s="6" t="n">
        <v>-0.323496</v>
      </c>
      <c r="N82" s="6" t="n">
        <v>-0.337299</v>
      </c>
      <c r="O82" s="6" t="n">
        <v>-0.530227</v>
      </c>
      <c r="P82" s="6" t="n">
        <v>0.704413</v>
      </c>
      <c r="Q82" s="6" t="n">
        <v>1.062743</v>
      </c>
      <c r="R82" s="6" t="n">
        <v>0.191715</v>
      </c>
      <c r="S82" s="6" t="n">
        <v>-0.305508</v>
      </c>
      <c r="T82" s="6" t="n">
        <v>-0.323504</v>
      </c>
      <c r="U82" s="6" t="n">
        <v>-0.337307</v>
      </c>
      <c r="V82" s="6" t="n">
        <v>-0.53024</v>
      </c>
      <c r="W82" s="5" t="n">
        <f aca="false">SQRT(F82)/C82/AG82*100</f>
        <v>7.04628803153832</v>
      </c>
      <c r="X82" s="6" t="n">
        <v>-1.827412</v>
      </c>
      <c r="Y82" s="6" t="n">
        <v>73.637063</v>
      </c>
      <c r="Z82" s="6" t="n">
        <v>17.87525</v>
      </c>
      <c r="AA82" s="6" t="n">
        <v>8.172875</v>
      </c>
      <c r="AB82" s="6" t="n">
        <v>0.312313</v>
      </c>
      <c r="AC82" s="6" t="n">
        <v>0.0025</v>
      </c>
      <c r="AD82" s="6" t="n">
        <v>10.135863</v>
      </c>
      <c r="AE82" s="6" t="n">
        <v>10.909149</v>
      </c>
      <c r="AF82" s="6" t="n">
        <v>0</v>
      </c>
      <c r="AG82" s="6" t="n">
        <v>9.999921</v>
      </c>
      <c r="AH82" s="6" t="n">
        <v>0</v>
      </c>
    </row>
    <row r="83" customFormat="false" ht="14" hidden="false" customHeight="false" outlineLevel="0" collapsed="false">
      <c r="A83" s="6" t="n">
        <v>-1100</v>
      </c>
      <c r="B83" s="6" t="n">
        <v>26.7099</v>
      </c>
      <c r="C83" s="6" t="n">
        <v>1.224103</v>
      </c>
      <c r="D83" s="6" t="n">
        <v>1.221796</v>
      </c>
      <c r="E83" s="6" t="n">
        <v>-0.045515</v>
      </c>
      <c r="F83" s="6" t="n">
        <v>0.325137</v>
      </c>
      <c r="G83" s="6" t="n">
        <v>0.553327</v>
      </c>
      <c r="H83" s="6" t="n">
        <v>0.073975</v>
      </c>
      <c r="I83" s="6" t="n">
        <f aca="false">F83/$AG83^2</f>
        <v>0.00324925114293739</v>
      </c>
      <c r="J83" s="6" t="n">
        <f aca="false">G83/$AG83^2</f>
        <v>0.0055296640713549</v>
      </c>
      <c r="K83" s="6" t="n">
        <f aca="false">H83/$AG83^2</f>
        <v>0.000739267918750537</v>
      </c>
      <c r="L83" s="6" t="n">
        <v>-0.16879</v>
      </c>
      <c r="M83" s="6" t="n">
        <v>-0.135226</v>
      </c>
      <c r="N83" s="6" t="n">
        <v>-0.07427</v>
      </c>
      <c r="O83" s="6" t="n">
        <v>-0.555449</v>
      </c>
      <c r="P83" s="6" t="n">
        <v>0.324925</v>
      </c>
      <c r="Q83" s="6" t="n">
        <v>0.552966</v>
      </c>
      <c r="R83" s="6" t="n">
        <v>0.073927</v>
      </c>
      <c r="S83" s="6" t="n">
        <v>-0.168625</v>
      </c>
      <c r="T83" s="6" t="n">
        <v>-0.135093</v>
      </c>
      <c r="U83" s="6" t="n">
        <v>-0.074197</v>
      </c>
      <c r="V83" s="6" t="n">
        <v>-0.554906</v>
      </c>
      <c r="W83" s="5" t="n">
        <f aca="false">SQRT(F83)/C83/AG83*100</f>
        <v>4.6566508672597</v>
      </c>
      <c r="X83" s="6" t="n">
        <v>-2.157128</v>
      </c>
      <c r="Y83" s="6" t="n">
        <v>85.266188</v>
      </c>
      <c r="Z83" s="6" t="n">
        <v>10.686375</v>
      </c>
      <c r="AA83" s="6" t="n">
        <v>3.83075</v>
      </c>
      <c r="AB83" s="6" t="n">
        <v>0.215438</v>
      </c>
      <c r="AC83" s="6" t="n">
        <v>0.00125</v>
      </c>
      <c r="AD83" s="6" t="n">
        <v>11.083236</v>
      </c>
      <c r="AE83" s="6" t="n">
        <v>10.912792</v>
      </c>
      <c r="AF83" s="6" t="n">
        <v>0</v>
      </c>
      <c r="AG83" s="6" t="n">
        <v>10.00326</v>
      </c>
      <c r="AH83" s="6" t="n">
        <v>0</v>
      </c>
    </row>
    <row r="84" customFormat="false" ht="14" hidden="false" customHeight="false" outlineLevel="0" collapsed="false">
      <c r="A84" s="6" t="n">
        <v>-1150</v>
      </c>
      <c r="B84" s="6" t="n">
        <v>26.74018</v>
      </c>
      <c r="C84" s="6" t="n">
        <v>1.235631</v>
      </c>
      <c r="D84" s="6" t="n">
        <v>1.233144</v>
      </c>
      <c r="E84" s="6" t="n">
        <v>-0.049048</v>
      </c>
      <c r="F84" s="6" t="n">
        <v>0.214837</v>
      </c>
      <c r="G84" s="6" t="n">
        <v>0.312599</v>
      </c>
      <c r="H84" s="6" t="n">
        <v>-0.004534</v>
      </c>
      <c r="I84" s="6" t="n">
        <f aca="false">F84/$AG84^2</f>
        <v>0.00214866134860182</v>
      </c>
      <c r="J84" s="6" t="n">
        <f aca="false">G84/$AG84^2</f>
        <v>0.00312641392735693</v>
      </c>
      <c r="K84" s="6" t="n">
        <f aca="false">H84/$AG84^2</f>
        <v>-4.53461487293187E-005</v>
      </c>
      <c r="L84" s="6" t="n">
        <v>-0.086471</v>
      </c>
      <c r="M84" s="6" t="n">
        <v>-0.034561</v>
      </c>
      <c r="N84" s="6" t="n">
        <v>-0.002456</v>
      </c>
      <c r="O84" s="6" t="n">
        <v>-0.33205</v>
      </c>
      <c r="P84" s="6" t="n">
        <v>0.214866</v>
      </c>
      <c r="Q84" s="6" t="n">
        <v>0.312641</v>
      </c>
      <c r="R84" s="6" t="n">
        <v>-0.004534</v>
      </c>
      <c r="S84" s="6" t="n">
        <v>-0.086489</v>
      </c>
      <c r="T84" s="6" t="n">
        <v>-0.034568</v>
      </c>
      <c r="U84" s="6" t="n">
        <v>-0.002457</v>
      </c>
      <c r="V84" s="6" t="n">
        <v>-0.332118</v>
      </c>
      <c r="W84" s="5" t="n">
        <f aca="false">SQRT(F84)/C84/AG84*100</f>
        <v>3.75141568806532</v>
      </c>
      <c r="X84" s="6" t="n">
        <v>-2.273565</v>
      </c>
      <c r="Y84" s="6" t="n">
        <v>90.009563</v>
      </c>
      <c r="Z84" s="6" t="n">
        <v>8.325813</v>
      </c>
      <c r="AA84" s="6" t="n">
        <v>1.530625</v>
      </c>
      <c r="AB84" s="6" t="n">
        <v>0.125375</v>
      </c>
      <c r="AC84" s="6" t="n">
        <v>0.008625</v>
      </c>
      <c r="AD84" s="6" t="n">
        <v>11.744239</v>
      </c>
      <c r="AE84" s="6" t="n">
        <v>10.908495</v>
      </c>
      <c r="AF84" s="6" t="n">
        <v>0</v>
      </c>
      <c r="AG84" s="6" t="n">
        <v>9.999322</v>
      </c>
      <c r="AH84" s="6" t="n">
        <v>0</v>
      </c>
    </row>
    <row r="85" customFormat="false" ht="14" hidden="false" customHeight="false" outlineLevel="0" collapsed="false">
      <c r="A85" s="6" t="n">
        <v>-1200</v>
      </c>
      <c r="B85" s="6" t="n">
        <v>26.81453</v>
      </c>
      <c r="C85" s="6" t="n">
        <v>1.242267</v>
      </c>
      <c r="D85" s="6" t="n">
        <v>1.239561</v>
      </c>
      <c r="E85" s="6" t="n">
        <v>-0.053372</v>
      </c>
      <c r="F85" s="6" t="n">
        <v>0.074189</v>
      </c>
      <c r="G85" s="6" t="n">
        <v>0.076922</v>
      </c>
      <c r="H85" s="6" t="n">
        <v>-0.015524</v>
      </c>
      <c r="I85" s="6" t="n">
        <f aca="false">F85/$AG85^2</f>
        <v>0.000742243414234885</v>
      </c>
      <c r="J85" s="6" t="n">
        <f aca="false">G85/$AG85^2</f>
        <v>0.000769586433430506</v>
      </c>
      <c r="K85" s="6" t="n">
        <f aca="false">H85/$AG85^2</f>
        <v>-0.000155313951698801</v>
      </c>
      <c r="L85" s="6" t="n">
        <v>-0.006793</v>
      </c>
      <c r="M85" s="6" t="n">
        <v>-0.002609</v>
      </c>
      <c r="N85" s="6" t="n">
        <v>0.003146</v>
      </c>
      <c r="O85" s="6" t="n">
        <v>-0.032424</v>
      </c>
      <c r="P85" s="6" t="n">
        <v>0.074225</v>
      </c>
      <c r="Q85" s="6" t="n">
        <v>0.076959</v>
      </c>
      <c r="R85" s="6" t="n">
        <v>-0.015531</v>
      </c>
      <c r="S85" s="6" t="n">
        <v>-0.006797</v>
      </c>
      <c r="T85" s="6" t="n">
        <v>-0.002611</v>
      </c>
      <c r="U85" s="6" t="n">
        <v>0.003148</v>
      </c>
      <c r="V85" s="6" t="n">
        <v>-0.032447</v>
      </c>
      <c r="W85" s="5" t="n">
        <f aca="false">SQRT(F85)/C85/AG85*100</f>
        <v>2.19309895426832</v>
      </c>
      <c r="X85" s="6" t="n">
        <v>-2.459522</v>
      </c>
      <c r="Y85" s="6" t="n">
        <v>97.044375</v>
      </c>
      <c r="Z85" s="6" t="n">
        <v>2.7715</v>
      </c>
      <c r="AA85" s="6" t="n">
        <v>0.183063</v>
      </c>
      <c r="AB85" s="6" t="n">
        <v>0.001063</v>
      </c>
      <c r="AC85" s="6" t="n">
        <v>0</v>
      </c>
      <c r="AD85" s="6" t="n">
        <v>12.072456</v>
      </c>
      <c r="AE85" s="6" t="n">
        <v>10.906637</v>
      </c>
      <c r="AF85" s="6" t="n">
        <v>0</v>
      </c>
      <c r="AG85" s="6" t="n">
        <v>9.997619</v>
      </c>
      <c r="AH85" s="6" t="n">
        <v>0</v>
      </c>
    </row>
    <row r="86" customFormat="false" ht="14" hidden="false" customHeight="false" outlineLevel="0" collapsed="false">
      <c r="A86" s="6" t="n">
        <v>-1250</v>
      </c>
      <c r="B86" s="6" t="n">
        <v>26.84326</v>
      </c>
      <c r="C86" s="6" t="n">
        <v>1.245138</v>
      </c>
      <c r="D86" s="6" t="n">
        <v>1.24212</v>
      </c>
      <c r="E86" s="6" t="n">
        <v>-0.059525</v>
      </c>
      <c r="F86" s="6" t="n">
        <v>0.061372</v>
      </c>
      <c r="G86" s="6" t="n">
        <v>0.04863</v>
      </c>
      <c r="H86" s="6" t="n">
        <v>-0.021836</v>
      </c>
      <c r="I86" s="6" t="n">
        <f aca="false">F86/$AG86^2</f>
        <v>0.00061227136727165</v>
      </c>
      <c r="J86" s="6" t="n">
        <f aca="false">G86/$AG86^2</f>
        <v>0.00048515213110898</v>
      </c>
      <c r="K86" s="6" t="n">
        <f aca="false">H86/$AG86^2</f>
        <v>-0.000217844580195264</v>
      </c>
      <c r="L86" s="6" t="n">
        <v>-0.003118</v>
      </c>
      <c r="M86" s="6" t="n">
        <v>-0.000996</v>
      </c>
      <c r="N86" s="6" t="n">
        <v>0.001838</v>
      </c>
      <c r="O86" s="6" t="n">
        <v>-0.01515</v>
      </c>
      <c r="P86" s="6" t="n">
        <v>0.061227</v>
      </c>
      <c r="Q86" s="6" t="n">
        <v>0.048515</v>
      </c>
      <c r="R86" s="6" t="n">
        <v>-0.021785</v>
      </c>
      <c r="S86" s="6" t="n">
        <v>-0.003107</v>
      </c>
      <c r="T86" s="6" t="n">
        <v>-0.000992</v>
      </c>
      <c r="U86" s="6" t="n">
        <v>0.001832</v>
      </c>
      <c r="V86" s="6" t="n">
        <v>-0.015097</v>
      </c>
      <c r="W86" s="5" t="n">
        <f aca="false">SQRT(F86)/C86/AG86*100</f>
        <v>1.9872590694166</v>
      </c>
      <c r="X86" s="6" t="n">
        <v>-2.735744</v>
      </c>
      <c r="Y86" s="6" t="n">
        <v>98.509625</v>
      </c>
      <c r="Z86" s="6" t="n">
        <v>1.409813</v>
      </c>
      <c r="AA86" s="6" t="n">
        <v>0.078188</v>
      </c>
      <c r="AB86" s="6" t="n">
        <v>0.002375</v>
      </c>
      <c r="AC86" s="6" t="n">
        <v>0</v>
      </c>
      <c r="AD86" s="6" t="n">
        <v>12.168575</v>
      </c>
      <c r="AE86" s="6" t="n">
        <v>10.922132</v>
      </c>
      <c r="AF86" s="6" t="n">
        <v>0</v>
      </c>
      <c r="AG86" s="6" t="n">
        <v>10.011823</v>
      </c>
      <c r="AH86" s="6" t="n">
        <v>0</v>
      </c>
    </row>
    <row r="87" customFormat="false" ht="14" hidden="false" customHeight="false" outlineLevel="0" collapsed="false">
      <c r="A87" s="6" t="n">
        <v>-1300</v>
      </c>
      <c r="B87" s="6" t="n">
        <v>26.84911</v>
      </c>
      <c r="C87" s="6" t="n">
        <v>1.241848</v>
      </c>
      <c r="D87" s="6" t="n">
        <v>1.238923</v>
      </c>
      <c r="E87" s="6" t="n">
        <v>-0.0577</v>
      </c>
      <c r="F87" s="6" t="n">
        <v>0.053001</v>
      </c>
      <c r="G87" s="6" t="n">
        <v>0.03617</v>
      </c>
      <c r="H87" s="6" t="n">
        <v>-0.025611</v>
      </c>
      <c r="I87" s="6" t="n">
        <f aca="false">F87/$AG87^2</f>
        <v>0.000529620657288313</v>
      </c>
      <c r="J87" s="6" t="n">
        <f aca="false">G87/$AG87^2</f>
        <v>0.000361434296977761</v>
      </c>
      <c r="K87" s="6" t="n">
        <f aca="false">H87/$AG87^2</f>
        <v>-0.000255921862866946</v>
      </c>
      <c r="L87" s="6" t="n">
        <v>-0.001109</v>
      </c>
      <c r="M87" s="6" t="n">
        <v>0.000845</v>
      </c>
      <c r="N87" s="6" t="n">
        <v>0.001697</v>
      </c>
      <c r="O87" s="6" t="n">
        <v>-0.001533</v>
      </c>
      <c r="P87" s="6" t="n">
        <v>0.052962</v>
      </c>
      <c r="Q87" s="6" t="n">
        <v>0.036143</v>
      </c>
      <c r="R87" s="6" t="n">
        <v>-0.025593</v>
      </c>
      <c r="S87" s="6" t="n">
        <v>-0.001108</v>
      </c>
      <c r="T87" s="6" t="n">
        <v>0.000844</v>
      </c>
      <c r="U87" s="6" t="n">
        <v>0.001695</v>
      </c>
      <c r="V87" s="6" t="n">
        <v>-0.001531</v>
      </c>
      <c r="W87" s="5" t="n">
        <f aca="false">SQRT(F87)/C87/AG87*100</f>
        <v>1.85316468637717</v>
      </c>
      <c r="X87" s="6" t="n">
        <v>-2.657316</v>
      </c>
      <c r="Y87" s="6" t="n">
        <v>99.486188</v>
      </c>
      <c r="Z87" s="6" t="n">
        <v>0.513813</v>
      </c>
      <c r="AA87" s="6" t="n">
        <v>0</v>
      </c>
      <c r="AB87" s="6" t="n">
        <v>0</v>
      </c>
      <c r="AC87" s="6" t="n">
        <v>0</v>
      </c>
      <c r="AD87" s="6" t="n">
        <v>12.186754</v>
      </c>
      <c r="AE87" s="6" t="n">
        <v>10.913243</v>
      </c>
      <c r="AF87" s="6" t="n">
        <v>0</v>
      </c>
      <c r="AG87" s="6" t="n">
        <v>10.003675</v>
      </c>
      <c r="AH87" s="6" t="n">
        <v>0</v>
      </c>
    </row>
    <row r="88" customFormat="false" ht="14" hidden="false" customHeight="false" outlineLevel="0" collapsed="false">
      <c r="A88" s="6" t="n">
        <v>-1350</v>
      </c>
      <c r="B88" s="6" t="n">
        <v>26.88518</v>
      </c>
      <c r="C88" s="6" t="n">
        <v>1.246497</v>
      </c>
      <c r="D88" s="6" t="n">
        <v>1.244181</v>
      </c>
      <c r="E88" s="6" t="n">
        <v>-0.045684</v>
      </c>
      <c r="F88" s="6" t="n">
        <v>0.054156</v>
      </c>
      <c r="G88" s="6" t="n">
        <v>0.036354</v>
      </c>
      <c r="H88" s="6" t="n">
        <v>-0.019039</v>
      </c>
      <c r="I88" s="6" t="n">
        <f aca="false">F88/$AG88^2</f>
        <v>0.000540493729105688</v>
      </c>
      <c r="J88" s="6" t="n">
        <f aca="false">G88/$AG88^2</f>
        <v>0.000362824230517545</v>
      </c>
      <c r="K88" s="6" t="n">
        <f aca="false">H88/$AG88^2</f>
        <v>-0.000190015143445661</v>
      </c>
      <c r="L88" s="6" t="n">
        <v>3.4E-005</v>
      </c>
      <c r="M88" s="6" t="n">
        <v>0.001563</v>
      </c>
      <c r="N88" s="6" t="n">
        <v>0.002534</v>
      </c>
      <c r="O88" s="6" t="n">
        <v>0.000857</v>
      </c>
      <c r="P88" s="6" t="n">
        <v>0.05405</v>
      </c>
      <c r="Q88" s="6" t="n">
        <v>0.036283</v>
      </c>
      <c r="R88" s="6" t="n">
        <v>-0.019002</v>
      </c>
      <c r="S88" s="6" t="n">
        <v>3.4E-005</v>
      </c>
      <c r="T88" s="6" t="n">
        <v>0.001559</v>
      </c>
      <c r="U88" s="6" t="n">
        <v>0.002526</v>
      </c>
      <c r="V88" s="6" t="n">
        <v>0.000854</v>
      </c>
      <c r="W88" s="5" t="n">
        <f aca="false">SQRT(F88)/C88/AG88*100</f>
        <v>1.86510846066979</v>
      </c>
      <c r="X88" s="6" t="n">
        <v>-2.096083</v>
      </c>
      <c r="Y88" s="6" t="n">
        <v>99.9755</v>
      </c>
      <c r="Z88" s="6" t="n">
        <v>0.0245</v>
      </c>
      <c r="AA88" s="6" t="n">
        <v>0</v>
      </c>
      <c r="AB88" s="6" t="n">
        <v>0</v>
      </c>
      <c r="AC88" s="6" t="n">
        <v>0</v>
      </c>
      <c r="AD88" s="6" t="n">
        <v>12.20226</v>
      </c>
      <c r="AE88" s="6" t="n">
        <v>10.919991</v>
      </c>
      <c r="AF88" s="6" t="n">
        <v>0</v>
      </c>
      <c r="AG88" s="6" t="n">
        <v>10.009859</v>
      </c>
      <c r="AH88" s="6" t="n">
        <v>0</v>
      </c>
    </row>
    <row r="89" customFormat="false" ht="14" hidden="false" customHeight="false" outlineLevel="0" collapsed="false">
      <c r="A89" s="6" t="n">
        <v>-1400</v>
      </c>
      <c r="B89" s="6" t="n">
        <v>26.91722</v>
      </c>
      <c r="C89" s="6" t="n">
        <v>1.267385</v>
      </c>
      <c r="D89" s="6" t="n">
        <v>1.265557</v>
      </c>
      <c r="E89" s="6" t="n">
        <v>-0.036051</v>
      </c>
      <c r="F89" s="6" t="n">
        <v>0.074596</v>
      </c>
      <c r="G89" s="6" t="n">
        <v>0.050857</v>
      </c>
      <c r="H89" s="6" t="n">
        <v>-0.016034</v>
      </c>
      <c r="I89" s="6" t="n">
        <f aca="false">F89/$AG89^2</f>
        <v>0.000745220706840657</v>
      </c>
      <c r="J89" s="6" t="n">
        <f aca="false">G89/$AG89^2</f>
        <v>0.000508065975223809</v>
      </c>
      <c r="K89" s="6" t="n">
        <f aca="false">H89/$AG89^2</f>
        <v>-0.000160181093000738</v>
      </c>
      <c r="L89" s="6" t="n">
        <v>0.000755</v>
      </c>
      <c r="M89" s="6" t="n">
        <v>0.00014</v>
      </c>
      <c r="N89" s="6" t="n">
        <v>0.002672</v>
      </c>
      <c r="O89" s="6" t="n">
        <v>0.004402</v>
      </c>
      <c r="P89" s="6" t="n">
        <v>0.074522</v>
      </c>
      <c r="Q89" s="6" t="n">
        <v>0.050807</v>
      </c>
      <c r="R89" s="6" t="n">
        <v>-0.016018</v>
      </c>
      <c r="S89" s="6" t="n">
        <v>0.000754</v>
      </c>
      <c r="T89" s="6" t="n">
        <v>0.00014</v>
      </c>
      <c r="U89" s="6" t="n">
        <v>0.002668</v>
      </c>
      <c r="V89" s="6" t="n">
        <v>0.004395</v>
      </c>
      <c r="W89" s="5" t="n">
        <f aca="false">SQRT(F89)/C89/AG89*100</f>
        <v>2.15394145149402</v>
      </c>
      <c r="X89" s="6" t="n">
        <v>-1.626256</v>
      </c>
      <c r="Y89" s="6" t="n">
        <v>99.985813</v>
      </c>
      <c r="Z89" s="6" t="n">
        <v>0.014188</v>
      </c>
      <c r="AA89" s="6" t="n">
        <v>0</v>
      </c>
      <c r="AB89" s="6" t="n">
        <v>0</v>
      </c>
      <c r="AC89" s="6" t="n">
        <v>0</v>
      </c>
      <c r="AD89" s="6" t="n">
        <v>12.251797</v>
      </c>
      <c r="AE89" s="6" t="n">
        <v>10.914645</v>
      </c>
      <c r="AF89" s="6" t="n">
        <v>0</v>
      </c>
      <c r="AG89" s="6" t="n">
        <v>10.004959</v>
      </c>
      <c r="AH89" s="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4: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RowHeight="13"/>
  <cols>
    <col collapsed="false" hidden="false" max="9" min="9" style="0" width="35.8616071428571"/>
  </cols>
  <sheetData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30" zoomScaleNormal="130" zoomScalePageLayoutView="100" workbookViewId="0">
      <selection pane="topLeft" activeCell="J35" activeCellId="0" sqref="J35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1" activeCellId="0" sqref="L21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5" activeCellId="0" sqref="W5"/>
    </sheetView>
  </sheetViews>
  <sheetFormatPr defaultRowHeight="13"/>
  <cols>
    <col collapsed="false" hidden="false" max="5" min="1" style="5" width="7.57589285714286"/>
    <col collapsed="false" hidden="false" max="6" min="6" style="5" width="10.5669642857143"/>
    <col collapsed="false" hidden="false" max="7" min="7" style="5" width="7.57589285714286"/>
    <col collapsed="false" hidden="false" max="8" min="8" style="5" width="11.1428571428571"/>
    <col collapsed="false" hidden="false" max="37" min="9" style="5" width="7.57589285714286"/>
    <col collapsed="false" hidden="false" max="1025" min="38" style="0" width="7.57589285714286"/>
  </cols>
  <sheetData>
    <row r="1" customFormat="false" ht="14" hidden="false" customHeight="false" outlineLevel="0" collapsed="false">
      <c r="A1" s="1" t="s">
        <v>33</v>
      </c>
      <c r="F1" s="0"/>
      <c r="G1" s="0"/>
      <c r="H1" s="0"/>
      <c r="I1" s="0"/>
      <c r="J1" s="0"/>
      <c r="K1" s="0"/>
      <c r="W1" s="0"/>
      <c r="AI1" s="0"/>
      <c r="AJ1" s="0"/>
    </row>
    <row r="2" customFormat="false" ht="13" hidden="false" customHeight="false" outlineLevel="0" collapsed="false">
      <c r="A2" s="5" t="s">
        <v>34</v>
      </c>
      <c r="F2" s="5" t="s">
        <v>35</v>
      </c>
      <c r="G2" s="5" t="n">
        <v>-1</v>
      </c>
      <c r="H2" s="5" t="s">
        <v>36</v>
      </c>
      <c r="I2" s="5" t="n">
        <v>1</v>
      </c>
      <c r="J2" s="5" t="s">
        <v>37</v>
      </c>
      <c r="K2" s="5" t="n">
        <v>10</v>
      </c>
      <c r="W2" s="0"/>
      <c r="AI2" s="0"/>
      <c r="AJ2" s="0"/>
    </row>
    <row r="3" customFormat="false" ht="13" hidden="false" customHeight="false" outlineLevel="0" collapsed="false">
      <c r="A3" s="5" t="s">
        <v>38</v>
      </c>
      <c r="B3" s="5" t="s">
        <v>39</v>
      </c>
      <c r="C3" s="5" t="s">
        <v>40</v>
      </c>
      <c r="D3" s="5" t="s">
        <v>41</v>
      </c>
      <c r="E3" s="5" t="s">
        <v>42</v>
      </c>
      <c r="F3" s="5" t="s">
        <v>43</v>
      </c>
      <c r="G3" s="5" t="s">
        <v>44</v>
      </c>
      <c r="H3" s="5" t="s">
        <v>45</v>
      </c>
      <c r="I3" s="5" t="s">
        <v>46</v>
      </c>
      <c r="J3" s="5" t="s">
        <v>47</v>
      </c>
      <c r="K3" s="5" t="s">
        <v>48</v>
      </c>
      <c r="L3" s="5" t="s">
        <v>49</v>
      </c>
      <c r="M3" s="5" t="s">
        <v>50</v>
      </c>
      <c r="N3" s="5" t="s">
        <v>51</v>
      </c>
      <c r="O3" s="5" t="s">
        <v>52</v>
      </c>
      <c r="P3" s="5" t="s">
        <v>53</v>
      </c>
      <c r="Q3" s="5" t="s">
        <v>54</v>
      </c>
      <c r="R3" s="5" t="s">
        <v>55</v>
      </c>
      <c r="S3" s="5" t="s">
        <v>56</v>
      </c>
      <c r="T3" s="5" t="s">
        <v>57</v>
      </c>
      <c r="U3" s="5" t="s">
        <v>58</v>
      </c>
      <c r="V3" s="5" t="s">
        <v>59</v>
      </c>
      <c r="W3" s="0" t="s">
        <v>60</v>
      </c>
      <c r="X3" s="5" t="s">
        <v>61</v>
      </c>
      <c r="Y3" s="5" t="s">
        <v>62</v>
      </c>
      <c r="Z3" s="5" t="s">
        <v>63</v>
      </c>
      <c r="AA3" s="5" t="s">
        <v>64</v>
      </c>
      <c r="AB3" s="5" t="s">
        <v>65</v>
      </c>
      <c r="AC3" s="5" t="s">
        <v>66</v>
      </c>
      <c r="AD3" s="5" t="s">
        <v>67</v>
      </c>
      <c r="AE3" s="5" t="s">
        <v>68</v>
      </c>
      <c r="AF3" s="5" t="s">
        <v>69</v>
      </c>
      <c r="AG3" s="5" t="s">
        <v>70</v>
      </c>
      <c r="AH3" s="5" t="s">
        <v>71</v>
      </c>
      <c r="AI3" s="5" t="s">
        <v>70</v>
      </c>
      <c r="AJ3" s="5" t="s">
        <v>71</v>
      </c>
    </row>
    <row r="4" customFormat="false" ht="13" hidden="false" customHeight="false" outlineLevel="0" collapsed="false">
      <c r="A4" s="5" t="s">
        <v>72</v>
      </c>
      <c r="B4" s="5" t="s">
        <v>73</v>
      </c>
      <c r="C4" s="5" t="s">
        <v>74</v>
      </c>
      <c r="D4" s="5" t="s">
        <v>74</v>
      </c>
      <c r="E4" s="5" t="s">
        <v>75</v>
      </c>
      <c r="F4" s="5" t="s">
        <v>76</v>
      </c>
      <c r="G4" s="5" t="s">
        <v>76</v>
      </c>
      <c r="H4" s="5" t="s">
        <v>76</v>
      </c>
      <c r="I4" s="5" t="s">
        <v>76</v>
      </c>
      <c r="J4" s="5" t="s">
        <v>76</v>
      </c>
      <c r="K4" s="5" t="s">
        <v>76</v>
      </c>
      <c r="L4" s="5" t="s">
        <v>76</v>
      </c>
      <c r="M4" s="5" t="s">
        <v>76</v>
      </c>
      <c r="N4" s="5" t="s">
        <v>76</v>
      </c>
      <c r="O4" s="5" t="s">
        <v>77</v>
      </c>
      <c r="P4" s="5" t="s">
        <v>78</v>
      </c>
      <c r="Q4" s="5" t="s">
        <v>79</v>
      </c>
      <c r="R4" s="5" t="s">
        <v>79</v>
      </c>
      <c r="S4" s="5" t="s">
        <v>80</v>
      </c>
      <c r="T4" s="5" t="s">
        <v>80</v>
      </c>
      <c r="U4" s="5" t="s">
        <v>80</v>
      </c>
      <c r="V4" s="5" t="s">
        <v>81</v>
      </c>
      <c r="W4" s="0" t="s">
        <v>76</v>
      </c>
      <c r="X4" s="5" t="s">
        <v>82</v>
      </c>
      <c r="Y4" s="5" t="s">
        <v>83</v>
      </c>
      <c r="Z4" s="5" t="s">
        <v>83</v>
      </c>
      <c r="AA4" s="5" t="s">
        <v>83</v>
      </c>
      <c r="AB4" s="5" t="s">
        <v>83</v>
      </c>
      <c r="AC4" s="5" t="s">
        <v>83</v>
      </c>
      <c r="AD4" s="5" t="s">
        <v>74</v>
      </c>
      <c r="AE4" s="5" t="s">
        <v>74</v>
      </c>
      <c r="AF4" s="5" t="s">
        <v>74</v>
      </c>
      <c r="AG4" s="5" t="s">
        <v>74</v>
      </c>
      <c r="AH4" s="5" t="s">
        <v>84</v>
      </c>
      <c r="AI4" s="5" t="s">
        <v>74</v>
      </c>
      <c r="AJ4" s="5" t="s">
        <v>84</v>
      </c>
    </row>
    <row r="5" customFormat="false" ht="13" hidden="false" customHeight="false" outlineLevel="0" collapsed="false">
      <c r="A5" s="5" t="n">
        <v>0</v>
      </c>
      <c r="B5" s="5" t="n">
        <v>24.2158</v>
      </c>
      <c r="C5" s="5" t="n">
        <v>0.749556</v>
      </c>
      <c r="D5" s="5" t="n">
        <v>0.745122</v>
      </c>
      <c r="E5" s="5" t="n">
        <v>-0.045716</v>
      </c>
      <c r="F5" s="5" t="n">
        <v>0.978646</v>
      </c>
      <c r="G5" s="5" t="n">
        <v>1.249589</v>
      </c>
      <c r="H5" s="5" t="n">
        <v>-0.247525</v>
      </c>
      <c r="I5" s="5" t="n">
        <f aca="false">F5/$AG5^2</f>
        <v>0.00987033683370214</v>
      </c>
      <c r="J5" s="5" t="n">
        <f aca="false">G5/$AG5^2</f>
        <v>0.0126029885512116</v>
      </c>
      <c r="K5" s="5" t="n">
        <f aca="false">H5/$AG5^2</f>
        <v>-0.00249646463048142</v>
      </c>
      <c r="L5" s="5" t="n">
        <v>-0.087417</v>
      </c>
      <c r="M5" s="5" t="n">
        <v>0.153413</v>
      </c>
      <c r="N5" s="5" t="n">
        <v>-0.038322</v>
      </c>
      <c r="O5" s="5" t="n">
        <v>0.080633</v>
      </c>
      <c r="P5" s="5" t="n">
        <v>0.987034</v>
      </c>
      <c r="Q5" s="5" t="n">
        <v>1.260299</v>
      </c>
      <c r="R5" s="5" t="n">
        <v>-0.249646</v>
      </c>
      <c r="S5" s="5" t="n">
        <v>-0.088544</v>
      </c>
      <c r="T5" s="5" t="n">
        <v>0.155389</v>
      </c>
      <c r="U5" s="5" t="n">
        <v>-0.038816</v>
      </c>
      <c r="V5" s="5" t="n">
        <v>0.081672</v>
      </c>
      <c r="W5" s="5" t="n">
        <f aca="false">SQRT(F5)/C5/AG5*100</f>
        <v>13.2544558198727</v>
      </c>
      <c r="X5" s="5" t="n">
        <v>-3.258178</v>
      </c>
      <c r="Y5" s="5" t="n">
        <v>36.940875</v>
      </c>
      <c r="Z5" s="5" t="n">
        <v>32.624</v>
      </c>
      <c r="AA5" s="5" t="n">
        <v>29.158563</v>
      </c>
      <c r="AB5" s="5" t="n">
        <v>1.268</v>
      </c>
      <c r="AC5" s="5" t="n">
        <v>0.008563</v>
      </c>
      <c r="AD5" s="5" t="n">
        <v>8.062897</v>
      </c>
      <c r="AE5" s="5" t="n">
        <v>10.862784</v>
      </c>
      <c r="AF5" s="5" t="n">
        <v>0</v>
      </c>
      <c r="AG5" s="5" t="n">
        <v>9.95742</v>
      </c>
      <c r="AH5" s="5" t="n">
        <v>0</v>
      </c>
      <c r="AI5" s="5" t="n">
        <v>9.982429</v>
      </c>
      <c r="AJ5" s="5" t="n">
        <v>0</v>
      </c>
    </row>
    <row r="6" customFormat="false" ht="13" hidden="false" customHeight="false" outlineLevel="0" collapsed="false">
      <c r="A6" s="5" t="n">
        <v>20</v>
      </c>
      <c r="B6" s="5" t="n">
        <v>24.32784</v>
      </c>
      <c r="C6" s="5" t="n">
        <v>0.761095</v>
      </c>
      <c r="D6" s="5" t="n">
        <v>0.756191</v>
      </c>
      <c r="E6" s="5" t="n">
        <v>-0.050562</v>
      </c>
      <c r="F6" s="5" t="n">
        <v>1.10278</v>
      </c>
      <c r="G6" s="5" t="n">
        <v>1.226935</v>
      </c>
      <c r="H6" s="5" t="n">
        <v>-0.367287</v>
      </c>
      <c r="I6" s="5" t="n">
        <f aca="false">F6/$AG6^2</f>
        <v>0.0110771800843841</v>
      </c>
      <c r="J6" s="5" t="n">
        <f aca="false">G6/$AG6^2</f>
        <v>0.0123242894746312</v>
      </c>
      <c r="K6" s="5" t="n">
        <f aca="false">H6/$AG6^2</f>
        <v>-0.00368931631118917</v>
      </c>
      <c r="L6" s="5" t="n">
        <v>0.006738</v>
      </c>
      <c r="M6" s="5" t="n">
        <v>-0.050379</v>
      </c>
      <c r="N6" s="5" t="n">
        <v>-0.116258</v>
      </c>
      <c r="O6" s="5" t="n">
        <v>0.377283</v>
      </c>
      <c r="P6" s="5" t="n">
        <v>1.107718</v>
      </c>
      <c r="Q6" s="5" t="n">
        <v>1.232429</v>
      </c>
      <c r="R6" s="5" t="n">
        <v>-0.368931</v>
      </c>
      <c r="S6" s="5" t="n">
        <v>0.006783</v>
      </c>
      <c r="T6" s="5" t="n">
        <v>-0.050717</v>
      </c>
      <c r="U6" s="5" t="n">
        <v>-0.11704</v>
      </c>
      <c r="V6" s="5" t="n">
        <v>0.37982</v>
      </c>
      <c r="W6" s="5" t="n">
        <f aca="false">SQRT(F6)/C6/AG6*100</f>
        <v>13.8285211810691</v>
      </c>
      <c r="X6" s="5" t="n">
        <v>-3.465307</v>
      </c>
      <c r="Y6" s="5" t="n">
        <v>33.889688</v>
      </c>
      <c r="Z6" s="5" t="n">
        <v>35.295375</v>
      </c>
      <c r="AA6" s="5" t="n">
        <v>29.652875</v>
      </c>
      <c r="AB6" s="5" t="n">
        <v>1.152063</v>
      </c>
      <c r="AC6" s="5" t="n">
        <v>0.01</v>
      </c>
      <c r="AD6" s="5" t="n">
        <v>7.89416</v>
      </c>
      <c r="AE6" s="5" t="n">
        <v>10.884891</v>
      </c>
      <c r="AF6" s="5" t="n">
        <v>0</v>
      </c>
      <c r="AG6" s="5" t="n">
        <v>9.977686</v>
      </c>
      <c r="AH6" s="5" t="n">
        <v>0</v>
      </c>
      <c r="AI6" s="5" t="n">
        <v>10.009015</v>
      </c>
      <c r="AJ6" s="5" t="n">
        <v>0</v>
      </c>
    </row>
    <row r="7" customFormat="false" ht="13" hidden="false" customHeight="false" outlineLevel="0" collapsed="false">
      <c r="A7" s="5" t="n">
        <v>40</v>
      </c>
      <c r="B7" s="5" t="n">
        <v>24.40113</v>
      </c>
      <c r="C7" s="5" t="n">
        <v>0.782568</v>
      </c>
      <c r="D7" s="5" t="n">
        <v>0.777186</v>
      </c>
      <c r="E7" s="5" t="n">
        <v>-0.055496</v>
      </c>
      <c r="F7" s="5" t="n">
        <v>1.190653</v>
      </c>
      <c r="G7" s="5" t="n">
        <v>1.110186</v>
      </c>
      <c r="H7" s="5" t="n">
        <v>-0.351685</v>
      </c>
      <c r="I7" s="5" t="n">
        <f aca="false">F7/$AG7^2</f>
        <v>0.0119416101443878</v>
      </c>
      <c r="J7" s="5" t="n">
        <f aca="false">G7/$AG7^2</f>
        <v>0.0111345693495564</v>
      </c>
      <c r="K7" s="5" t="n">
        <f aca="false">H7/$AG7^2</f>
        <v>-0.00352721167597027</v>
      </c>
      <c r="L7" s="5" t="n">
        <v>0.22135</v>
      </c>
      <c r="M7" s="5" t="n">
        <v>-0.257113</v>
      </c>
      <c r="N7" s="5" t="n">
        <v>-0.413609</v>
      </c>
      <c r="O7" s="5" t="n">
        <v>0.593976</v>
      </c>
      <c r="P7" s="5" t="n">
        <v>1.194161</v>
      </c>
      <c r="Q7" s="5" t="n">
        <v>1.113457</v>
      </c>
      <c r="R7" s="5" t="n">
        <v>-0.352721</v>
      </c>
      <c r="S7" s="5" t="n">
        <v>0.222329</v>
      </c>
      <c r="T7" s="5" t="n">
        <v>-0.25825</v>
      </c>
      <c r="U7" s="5" t="n">
        <v>-0.415438</v>
      </c>
      <c r="V7" s="5" t="n">
        <v>0.596603</v>
      </c>
      <c r="W7" s="5" t="n">
        <f aca="false">SQRT(F7)/C7/AG7*100</f>
        <v>13.9639845356811</v>
      </c>
      <c r="X7" s="5" t="n">
        <v>-3.75211</v>
      </c>
      <c r="Y7" s="5" t="n">
        <v>34.393625</v>
      </c>
      <c r="Z7" s="5" t="n">
        <v>37.4765</v>
      </c>
      <c r="AA7" s="5" t="n">
        <v>27.137125</v>
      </c>
      <c r="AB7" s="5" t="n">
        <v>0.981438</v>
      </c>
      <c r="AC7" s="5" t="n">
        <v>0.011313</v>
      </c>
      <c r="AD7" s="5" t="n">
        <v>7.668408</v>
      </c>
      <c r="AE7" s="5" t="n">
        <v>10.893199</v>
      </c>
      <c r="AF7" s="5" t="n">
        <v>0</v>
      </c>
      <c r="AG7" s="5" t="n">
        <v>9.985301</v>
      </c>
      <c r="AH7" s="5" t="n">
        <v>0</v>
      </c>
      <c r="AI7" s="5" t="n">
        <v>9.999874</v>
      </c>
      <c r="AJ7" s="5" t="n">
        <v>0</v>
      </c>
    </row>
    <row r="8" customFormat="false" ht="13" hidden="false" customHeight="false" outlineLevel="0" collapsed="false">
      <c r="A8" s="5" t="n">
        <v>60</v>
      </c>
      <c r="B8" s="5" t="n">
        <v>24.53448</v>
      </c>
      <c r="C8" s="5" t="n">
        <v>0.804215</v>
      </c>
      <c r="D8" s="5" t="n">
        <v>0.798976</v>
      </c>
      <c r="E8" s="5" t="n">
        <v>-0.05402</v>
      </c>
      <c r="F8" s="5" t="n">
        <v>0.961148</v>
      </c>
      <c r="G8" s="5" t="n">
        <v>0.954476</v>
      </c>
      <c r="H8" s="5" t="n">
        <v>-0.194294</v>
      </c>
      <c r="I8" s="5" t="n">
        <f aca="false">F8/$AG8^2</f>
        <v>0.00962893319145632</v>
      </c>
      <c r="J8" s="5" t="n">
        <f aca="false">G8/$AG8^2</f>
        <v>0.00956209203665665</v>
      </c>
      <c r="K8" s="5" t="n">
        <f aca="false">H8/$AG8^2</f>
        <v>-0.00194646812509709</v>
      </c>
      <c r="L8" s="5" t="n">
        <v>0.291905</v>
      </c>
      <c r="M8" s="5" t="n">
        <v>-0.287985</v>
      </c>
      <c r="N8" s="5" t="n">
        <v>-0.369687</v>
      </c>
      <c r="O8" s="5" t="n">
        <v>0.613897</v>
      </c>
      <c r="P8" s="5" t="n">
        <v>0.962894</v>
      </c>
      <c r="Q8" s="5" t="n">
        <v>0.956209</v>
      </c>
      <c r="R8" s="5" t="n">
        <v>-0.194647</v>
      </c>
      <c r="S8" s="5" t="n">
        <v>0.292701</v>
      </c>
      <c r="T8" s="5" t="n">
        <v>-0.28877</v>
      </c>
      <c r="U8" s="5" t="n">
        <v>-0.370694</v>
      </c>
      <c r="V8" s="5" t="n">
        <v>0.61557</v>
      </c>
      <c r="W8" s="5" t="n">
        <f aca="false">SQRT(F8)/C8/AG8*100</f>
        <v>12.2016037631849</v>
      </c>
      <c r="X8" s="5" t="n">
        <v>-3.682493</v>
      </c>
      <c r="Y8" s="5" t="n">
        <v>38.934313</v>
      </c>
      <c r="Z8" s="5" t="n">
        <v>38.820125</v>
      </c>
      <c r="AA8" s="5" t="n">
        <v>21.40975</v>
      </c>
      <c r="AB8" s="5" t="n">
        <v>0.826563</v>
      </c>
      <c r="AC8" s="5" t="n">
        <v>0.00925</v>
      </c>
      <c r="AD8" s="5" t="n">
        <v>7.479765</v>
      </c>
      <c r="AE8" s="5" t="n">
        <v>10.899344</v>
      </c>
      <c r="AF8" s="5" t="n">
        <v>0</v>
      </c>
      <c r="AG8" s="5" t="n">
        <v>9.990933</v>
      </c>
      <c r="AH8" s="5" t="n">
        <v>0</v>
      </c>
      <c r="AI8" s="5" t="n">
        <v>10.002289</v>
      </c>
      <c r="AJ8" s="5" t="n">
        <v>0</v>
      </c>
    </row>
    <row r="9" customFormat="false" ht="13" hidden="false" customHeight="false" outlineLevel="0" collapsed="false">
      <c r="A9" s="5" t="n">
        <v>80</v>
      </c>
      <c r="B9" s="5" t="n">
        <v>24.58542</v>
      </c>
      <c r="C9" s="5" t="n">
        <v>0.806522</v>
      </c>
      <c r="D9" s="5" t="n">
        <v>0.801445</v>
      </c>
      <c r="E9" s="5" t="n">
        <v>-0.052345</v>
      </c>
      <c r="F9" s="5" t="n">
        <v>0.658779</v>
      </c>
      <c r="G9" s="5" t="n">
        <v>0.731943</v>
      </c>
      <c r="H9" s="5" t="n">
        <v>0.005668</v>
      </c>
      <c r="I9" s="5" t="n">
        <f aca="false">F9/$AG9^2</f>
        <v>0.00657591380309275</v>
      </c>
      <c r="J9" s="5" t="n">
        <f aca="false">G9/$AG9^2</f>
        <v>0.00730623483258743</v>
      </c>
      <c r="K9" s="5" t="n">
        <f aca="false">H9/$AG9^2</f>
        <v>5.65778196268091E-005</v>
      </c>
      <c r="L9" s="5" t="n">
        <v>0.149288</v>
      </c>
      <c r="M9" s="5" t="n">
        <v>-0.08747</v>
      </c>
      <c r="N9" s="5" t="n">
        <v>-0.094681</v>
      </c>
      <c r="O9" s="5" t="n">
        <v>0.462373</v>
      </c>
      <c r="P9" s="5" t="n">
        <v>0.657592</v>
      </c>
      <c r="Q9" s="5" t="n">
        <v>0.730623</v>
      </c>
      <c r="R9" s="5" t="n">
        <v>0.005658</v>
      </c>
      <c r="S9" s="5" t="n">
        <v>0.148885</v>
      </c>
      <c r="T9" s="5" t="n">
        <v>-0.087234</v>
      </c>
      <c r="U9" s="5" t="n">
        <v>-0.094426</v>
      </c>
      <c r="V9" s="5" t="n">
        <v>0.461123</v>
      </c>
      <c r="W9" s="5" t="n">
        <f aca="false">SQRT(F9)/C9/AG9*100</f>
        <v>10.0545314643155</v>
      </c>
      <c r="X9" s="5" t="n">
        <v>-3.737174</v>
      </c>
      <c r="Y9" s="5" t="n">
        <v>45.331563</v>
      </c>
      <c r="Z9" s="5" t="n">
        <v>38.232313</v>
      </c>
      <c r="AA9" s="5" t="n">
        <v>16.01275</v>
      </c>
      <c r="AB9" s="5" t="n">
        <v>0.420813</v>
      </c>
      <c r="AC9" s="5" t="n">
        <v>0.002563</v>
      </c>
      <c r="AD9" s="5" t="n">
        <v>7.646149</v>
      </c>
      <c r="AE9" s="5" t="n">
        <v>10.919081</v>
      </c>
      <c r="AF9" s="5" t="n">
        <v>0</v>
      </c>
      <c r="AG9" s="5" t="n">
        <v>10.009026</v>
      </c>
      <c r="AH9" s="5" t="n">
        <v>0</v>
      </c>
      <c r="AI9" s="5" t="n">
        <v>9.999465</v>
      </c>
      <c r="AJ9" s="5" t="n">
        <v>0</v>
      </c>
    </row>
    <row r="10" customFormat="false" ht="13" hidden="false" customHeight="false" outlineLevel="0" collapsed="false">
      <c r="A10" s="5" t="n">
        <v>100</v>
      </c>
      <c r="B10" s="5" t="n">
        <v>24.66806</v>
      </c>
      <c r="C10" s="5" t="n">
        <v>0.781667</v>
      </c>
      <c r="D10" s="5" t="n">
        <v>0.776974</v>
      </c>
      <c r="E10" s="5" t="n">
        <v>-0.048381</v>
      </c>
      <c r="F10" s="5" t="n">
        <v>0.488895</v>
      </c>
      <c r="G10" s="5" t="n">
        <v>0.506489</v>
      </c>
      <c r="H10" s="5" t="n">
        <v>0.086014</v>
      </c>
      <c r="I10" s="5" t="n">
        <f aca="false">F10/$AG10^2</f>
        <v>0.00487476485435566</v>
      </c>
      <c r="J10" s="5" t="n">
        <f aca="false">G10/$AG10^2</f>
        <v>0.00505019436958395</v>
      </c>
      <c r="K10" s="5" t="n">
        <f aca="false">H10/$AG10^2</f>
        <v>0.000857644328910192</v>
      </c>
      <c r="L10" s="5" t="n">
        <v>0.072736</v>
      </c>
      <c r="M10" s="5" t="n">
        <v>0.020345</v>
      </c>
      <c r="N10" s="5" t="n">
        <v>0.05813</v>
      </c>
      <c r="O10" s="5" t="n">
        <v>0.252449</v>
      </c>
      <c r="P10" s="5" t="n">
        <v>0.487476</v>
      </c>
      <c r="Q10" s="5" t="n">
        <v>0.505019</v>
      </c>
      <c r="R10" s="5" t="n">
        <v>0.085765</v>
      </c>
      <c r="S10" s="5" t="n">
        <v>0.07242</v>
      </c>
      <c r="T10" s="5" t="n">
        <v>0.020257</v>
      </c>
      <c r="U10" s="5" t="n">
        <v>0.057877</v>
      </c>
      <c r="V10" s="5" t="n">
        <v>0.251351</v>
      </c>
      <c r="W10" s="5" t="n">
        <f aca="false">SQRT(F10)/C10/AG10*100</f>
        <v>8.93213047059727</v>
      </c>
      <c r="X10" s="5" t="n">
        <v>-3.644298</v>
      </c>
      <c r="Y10" s="5" t="n">
        <v>51.165688</v>
      </c>
      <c r="Z10" s="5" t="n">
        <v>38.170313</v>
      </c>
      <c r="AA10" s="5" t="n">
        <v>10.525063</v>
      </c>
      <c r="AB10" s="5" t="n">
        <v>0.138688</v>
      </c>
      <c r="AC10" s="5" t="n">
        <v>0.00025</v>
      </c>
      <c r="AD10" s="5" t="n">
        <v>7.956131</v>
      </c>
      <c r="AE10" s="5" t="n">
        <v>10.925095</v>
      </c>
      <c r="AF10" s="5" t="n">
        <v>0</v>
      </c>
      <c r="AG10" s="5" t="n">
        <v>10.014539</v>
      </c>
      <c r="AH10" s="5" t="n">
        <v>0</v>
      </c>
      <c r="AI10" s="5" t="n">
        <v>10.002397</v>
      </c>
      <c r="AJ10" s="5" t="n">
        <v>0</v>
      </c>
    </row>
    <row r="11" customFormat="false" ht="13" hidden="false" customHeight="false" outlineLevel="0" collapsed="false">
      <c r="A11" s="5" t="n">
        <v>150</v>
      </c>
      <c r="B11" s="5" t="n">
        <v>24.71053</v>
      </c>
      <c r="C11" s="5" t="n">
        <v>0.686002</v>
      </c>
      <c r="D11" s="5" t="n">
        <v>0.682688</v>
      </c>
      <c r="E11" s="5" t="n">
        <v>-0.034173</v>
      </c>
      <c r="F11" s="5" t="n">
        <v>0.331252</v>
      </c>
      <c r="G11" s="5" t="n">
        <v>0.26267</v>
      </c>
      <c r="H11" s="5" t="n">
        <v>0.069075</v>
      </c>
      <c r="I11" s="5" t="n">
        <f aca="false">F11/$AG11^2</f>
        <v>0.00330952949580063</v>
      </c>
      <c r="J11" s="5" t="n">
        <f aca="false">G11/$AG11^2</f>
        <v>0.0026243286460518</v>
      </c>
      <c r="K11" s="5" t="n">
        <f aca="false">H11/$AG11^2</f>
        <v>0.000690126399002657</v>
      </c>
      <c r="L11" s="5" t="n">
        <v>0.037202</v>
      </c>
      <c r="M11" s="5" t="n">
        <v>0.041384</v>
      </c>
      <c r="N11" s="5" t="n">
        <v>0.067744</v>
      </c>
      <c r="O11" s="5" t="n">
        <v>0.08565</v>
      </c>
      <c r="P11" s="5" t="n">
        <v>0.330953</v>
      </c>
      <c r="Q11" s="5" t="n">
        <v>0.262432</v>
      </c>
      <c r="R11" s="5" t="n">
        <v>0.069013</v>
      </c>
      <c r="S11" s="5" t="n">
        <v>0.037152</v>
      </c>
      <c r="T11" s="5" t="n">
        <v>0.041328</v>
      </c>
      <c r="U11" s="5" t="n">
        <v>0.067653</v>
      </c>
      <c r="V11" s="5" t="n">
        <v>0.085534</v>
      </c>
      <c r="W11" s="5" t="n">
        <f aca="false">SQRT(F11)/C11/AG11*100</f>
        <v>8.38605576756993</v>
      </c>
      <c r="X11" s="5" t="n">
        <v>-2.953168</v>
      </c>
      <c r="Y11" s="5" t="n">
        <v>63.045125</v>
      </c>
      <c r="Z11" s="5" t="n">
        <v>32.894813</v>
      </c>
      <c r="AA11" s="5" t="n">
        <v>4.046875</v>
      </c>
      <c r="AB11" s="5" t="n">
        <v>0.013188</v>
      </c>
      <c r="AC11" s="5" t="n">
        <v>0</v>
      </c>
      <c r="AD11" s="5" t="n">
        <v>8.081558</v>
      </c>
      <c r="AE11" s="5" t="n">
        <v>10.914162</v>
      </c>
      <c r="AF11" s="5" t="n">
        <v>0</v>
      </c>
      <c r="AG11" s="5" t="n">
        <v>10.004517</v>
      </c>
      <c r="AH11" s="5" t="n">
        <v>0</v>
      </c>
      <c r="AI11" s="5" t="n">
        <v>9.998444</v>
      </c>
      <c r="AJ11" s="5" t="n">
        <v>0</v>
      </c>
    </row>
    <row r="12" customFormat="false" ht="13" hidden="false" customHeight="false" outlineLevel="0" collapsed="false">
      <c r="A12" s="5" t="n">
        <v>200</v>
      </c>
      <c r="B12" s="5" t="n">
        <v>24.78776</v>
      </c>
      <c r="C12" s="5" t="n">
        <v>0.594242</v>
      </c>
      <c r="D12" s="5" t="n">
        <v>0.591992</v>
      </c>
      <c r="E12" s="5" t="n">
        <v>-0.023195</v>
      </c>
      <c r="F12" s="5" t="n">
        <v>0.200399</v>
      </c>
      <c r="G12" s="5" t="n">
        <v>0.133971</v>
      </c>
      <c r="H12" s="5" t="n">
        <v>0.050103</v>
      </c>
      <c r="I12" s="5" t="n">
        <f aca="false">F12/$AG12^2</f>
        <v>0.00200366138606007</v>
      </c>
      <c r="J12" s="5" t="n">
        <f aca="false">G12/$AG12^2</f>
        <v>0.00133949031458168</v>
      </c>
      <c r="K12" s="5" t="n">
        <f aca="false">H12/$AG12^2</f>
        <v>0.000500947841185672</v>
      </c>
      <c r="L12" s="5" t="n">
        <v>0.023477</v>
      </c>
      <c r="M12" s="5" t="n">
        <v>0.024839</v>
      </c>
      <c r="N12" s="5" t="n">
        <v>0.052797</v>
      </c>
      <c r="O12" s="5" t="n">
        <v>0.032775</v>
      </c>
      <c r="P12" s="5" t="n">
        <v>0.200366</v>
      </c>
      <c r="Q12" s="5" t="n">
        <v>0.133949</v>
      </c>
      <c r="R12" s="5" t="n">
        <v>0.050095</v>
      </c>
      <c r="S12" s="5" t="n">
        <v>0.023471</v>
      </c>
      <c r="T12" s="5" t="n">
        <v>0.024833</v>
      </c>
      <c r="U12" s="5" t="n">
        <v>0.052784</v>
      </c>
      <c r="V12" s="5" t="n">
        <v>0.032767</v>
      </c>
      <c r="W12" s="5" t="n">
        <f aca="false">SQRT(F12)/C12/AG12*100</f>
        <v>7.53266789837036</v>
      </c>
      <c r="X12" s="5" t="n">
        <v>-2.326857</v>
      </c>
      <c r="Y12" s="5" t="n">
        <v>75.591375</v>
      </c>
      <c r="Z12" s="5" t="n">
        <v>23.199563</v>
      </c>
      <c r="AA12" s="5" t="n">
        <v>1.207938</v>
      </c>
      <c r="AB12" s="5" t="n">
        <v>0.001125</v>
      </c>
      <c r="AC12" s="5" t="n">
        <v>0</v>
      </c>
      <c r="AD12" s="5" t="n">
        <v>7.326948</v>
      </c>
      <c r="AE12" s="5" t="n">
        <v>10.910129</v>
      </c>
      <c r="AF12" s="5" t="n">
        <v>0</v>
      </c>
      <c r="AG12" s="5" t="n">
        <v>10.00082</v>
      </c>
      <c r="AH12" s="5" t="n">
        <v>0</v>
      </c>
      <c r="AI12" s="5" t="n">
        <v>10.015093</v>
      </c>
      <c r="AJ12" s="5" t="n">
        <v>0</v>
      </c>
    </row>
    <row r="13" customFormat="false" ht="13" hidden="false" customHeight="false" outlineLevel="0" collapsed="false">
      <c r="A13" s="5" t="n">
        <v>250</v>
      </c>
      <c r="B13" s="5" t="n">
        <v>24.83396</v>
      </c>
      <c r="C13" s="5" t="n">
        <v>0.51049</v>
      </c>
      <c r="D13" s="5" t="n">
        <v>0.509099</v>
      </c>
      <c r="E13" s="5" t="n">
        <v>-0.014344</v>
      </c>
      <c r="F13" s="5" t="n">
        <v>0.09906</v>
      </c>
      <c r="G13" s="5" t="n">
        <v>0.068357</v>
      </c>
      <c r="H13" s="5" t="n">
        <v>0.013742</v>
      </c>
      <c r="I13" s="5" t="n">
        <f aca="false">F13/$AG13^2</f>
        <v>0.0009888867045548</v>
      </c>
      <c r="J13" s="5" t="n">
        <f aca="false">G13/$AG13^2</f>
        <v>0.00068238772928783</v>
      </c>
      <c r="K13" s="5" t="n">
        <f aca="false">H13/$AG13^2</f>
        <v>0.000137182324792975</v>
      </c>
      <c r="L13" s="5" t="n">
        <v>0.006269</v>
      </c>
      <c r="M13" s="5" t="n">
        <v>0.006636</v>
      </c>
      <c r="N13" s="5" t="n">
        <v>0.016659</v>
      </c>
      <c r="O13" s="5" t="n">
        <v>0.00744</v>
      </c>
      <c r="P13" s="5" t="n">
        <v>0.098889</v>
      </c>
      <c r="Q13" s="5" t="n">
        <v>0.068239</v>
      </c>
      <c r="R13" s="5" t="n">
        <v>0.013719</v>
      </c>
      <c r="S13" s="5" t="n">
        <v>0.006253</v>
      </c>
      <c r="T13" s="5" t="n">
        <v>0.006619</v>
      </c>
      <c r="U13" s="5" t="n">
        <v>0.016616</v>
      </c>
      <c r="V13" s="5" t="n">
        <v>0.00742</v>
      </c>
      <c r="W13" s="5" t="n">
        <f aca="false">SQRT(F13)/C13/AG13*100</f>
        <v>6.16007542609263</v>
      </c>
      <c r="X13" s="5" t="n">
        <v>-1.644679</v>
      </c>
      <c r="Y13" s="5" t="n">
        <v>86.743188</v>
      </c>
      <c r="Z13" s="5" t="n">
        <v>12.935813</v>
      </c>
      <c r="AA13" s="5" t="n">
        <v>0.321</v>
      </c>
      <c r="AB13" s="5" t="n">
        <v>0</v>
      </c>
      <c r="AC13" s="5" t="n">
        <v>0</v>
      </c>
      <c r="AD13" s="5" t="n">
        <v>6.453658</v>
      </c>
      <c r="AE13" s="5" t="n">
        <v>10.918681</v>
      </c>
      <c r="AF13" s="5" t="n">
        <v>0</v>
      </c>
      <c r="AG13" s="5" t="n">
        <v>10.008659</v>
      </c>
      <c r="AH13" s="5" t="n">
        <v>0</v>
      </c>
      <c r="AI13" s="5" t="n">
        <v>10.019835</v>
      </c>
      <c r="AJ13" s="5" t="n">
        <v>0</v>
      </c>
    </row>
    <row r="14" customFormat="false" ht="13" hidden="false" customHeight="false" outlineLevel="0" collapsed="false">
      <c r="A14" s="5" t="n">
        <v>300</v>
      </c>
      <c r="B14" s="5" t="n">
        <v>24.84919</v>
      </c>
      <c r="C14" s="5" t="n">
        <v>0.442075</v>
      </c>
      <c r="D14" s="5" t="n">
        <v>0.441407</v>
      </c>
      <c r="E14" s="5" t="n">
        <v>-0.006888</v>
      </c>
      <c r="F14" s="5" t="n">
        <v>0.078662</v>
      </c>
      <c r="G14" s="5" t="n">
        <v>0.059217</v>
      </c>
      <c r="H14" s="5" t="n">
        <v>0.000117</v>
      </c>
      <c r="I14" s="5" t="n">
        <f aca="false">F14/$AG14^2</f>
        <v>0.000785277858322852</v>
      </c>
      <c r="J14" s="5" t="n">
        <f aca="false">G14/$AG14^2</f>
        <v>0.000591159631541333</v>
      </c>
      <c r="K14" s="5" t="n">
        <f aca="false">H14/$AG14^2</f>
        <v>1.16800373018451E-006</v>
      </c>
      <c r="L14" s="5" t="n">
        <v>0.001359</v>
      </c>
      <c r="M14" s="5" t="n">
        <v>0.002468</v>
      </c>
      <c r="N14" s="5" t="n">
        <v>0.003508</v>
      </c>
      <c r="O14" s="5" t="n">
        <v>0.002268</v>
      </c>
      <c r="P14" s="5" t="n">
        <v>0.078528</v>
      </c>
      <c r="Q14" s="5" t="n">
        <v>0.059116</v>
      </c>
      <c r="R14" s="5" t="n">
        <v>0.000117</v>
      </c>
      <c r="S14" s="5" t="n">
        <v>0.001355</v>
      </c>
      <c r="T14" s="5" t="n">
        <v>0.002462</v>
      </c>
      <c r="U14" s="5" t="n">
        <v>0.003499</v>
      </c>
      <c r="V14" s="5" t="n">
        <v>0.002262</v>
      </c>
      <c r="W14" s="5" t="n">
        <f aca="false">SQRT(F14)/C14/AG14*100</f>
        <v>6.33892656403098</v>
      </c>
      <c r="X14" s="5" t="n">
        <v>-0.894877</v>
      </c>
      <c r="Y14" s="5" t="n">
        <v>87.216188</v>
      </c>
      <c r="Z14" s="5" t="n">
        <v>12.65525</v>
      </c>
      <c r="AA14" s="5" t="n">
        <v>0.128563</v>
      </c>
      <c r="AB14" s="5" t="n">
        <v>0</v>
      </c>
      <c r="AC14" s="5" t="n">
        <v>0</v>
      </c>
      <c r="AD14" s="5" t="n">
        <v>5.566995</v>
      </c>
      <c r="AE14" s="5" t="n">
        <v>10.918553</v>
      </c>
      <c r="AF14" s="5" t="n">
        <v>0</v>
      </c>
      <c r="AG14" s="5" t="n">
        <v>10.008542</v>
      </c>
      <c r="AH14" s="5" t="n">
        <v>0</v>
      </c>
      <c r="AI14" s="5" t="n">
        <v>10.010381</v>
      </c>
      <c r="AJ14" s="5" t="n">
        <v>0</v>
      </c>
    </row>
    <row r="15" customFormat="false" ht="13" hidden="false" customHeight="false" outlineLevel="0" collapsed="false">
      <c r="A15" s="5" t="n">
        <v>320</v>
      </c>
      <c r="B15" s="5" t="n">
        <v>24.92374</v>
      </c>
      <c r="C15" s="5" t="n">
        <v>0.416187</v>
      </c>
      <c r="D15" s="5" t="n">
        <v>0.415863</v>
      </c>
      <c r="E15" s="5" t="n">
        <v>-0.003342</v>
      </c>
      <c r="F15" s="5" t="n">
        <v>0.087453</v>
      </c>
      <c r="G15" s="5" t="n">
        <v>0.067895</v>
      </c>
      <c r="H15" s="5" t="n">
        <v>-0.006071</v>
      </c>
      <c r="I15" s="5" t="n">
        <f aca="false">F15/$AG15^2</f>
        <v>0.00087466539296292</v>
      </c>
      <c r="J15" s="5" t="n">
        <f aca="false">G15/$AG15^2</f>
        <v>0.000679055113663539</v>
      </c>
      <c r="K15" s="5" t="n">
        <f aca="false">H15/$AG15^2</f>
        <v>-6.07193989992097E-005</v>
      </c>
      <c r="L15" s="5" t="n">
        <v>0.000443</v>
      </c>
      <c r="M15" s="5" t="n">
        <v>0.002881</v>
      </c>
      <c r="N15" s="5" t="n">
        <v>0.003661</v>
      </c>
      <c r="O15" s="5" t="n">
        <v>0.002466</v>
      </c>
      <c r="P15" s="5" t="n">
        <v>0.087467</v>
      </c>
      <c r="Q15" s="5" t="n">
        <v>0.067906</v>
      </c>
      <c r="R15" s="5" t="n">
        <v>-0.006072</v>
      </c>
      <c r="S15" s="5" t="n">
        <v>0.000443</v>
      </c>
      <c r="T15" s="5" t="n">
        <v>0.002882</v>
      </c>
      <c r="U15" s="5" t="n">
        <v>0.003661</v>
      </c>
      <c r="V15" s="5" t="n">
        <v>0.002466</v>
      </c>
      <c r="W15" s="5" t="n">
        <f aca="false">SQRT(F15)/C15/AG15*100</f>
        <v>7.10611875994663</v>
      </c>
      <c r="X15" s="5" t="n">
        <v>-0.440998</v>
      </c>
      <c r="Y15" s="5" t="n">
        <v>83.331313</v>
      </c>
      <c r="Z15" s="5" t="n">
        <v>16.281375</v>
      </c>
      <c r="AA15" s="5" t="n">
        <v>0.387313</v>
      </c>
      <c r="AB15" s="5" t="n">
        <v>0</v>
      </c>
      <c r="AC15" s="5" t="n">
        <v>0</v>
      </c>
      <c r="AD15" s="5" t="n">
        <v>5.242724</v>
      </c>
      <c r="AE15" s="5" t="n">
        <v>10.90839</v>
      </c>
      <c r="AF15" s="5" t="n">
        <v>0</v>
      </c>
      <c r="AG15" s="5" t="n">
        <v>9.999226</v>
      </c>
      <c r="AH15" s="5" t="n">
        <v>0</v>
      </c>
      <c r="AI15" s="5" t="n">
        <v>10.020524</v>
      </c>
      <c r="AJ15" s="5" t="n">
        <v>0</v>
      </c>
    </row>
    <row r="16" customFormat="false" ht="13" hidden="false" customHeight="false" outlineLevel="0" collapsed="false">
      <c r="A16" s="5" t="n">
        <v>340</v>
      </c>
      <c r="B16" s="5" t="n">
        <v>25.10047</v>
      </c>
      <c r="C16" s="5" t="n">
        <v>0.372896</v>
      </c>
      <c r="D16" s="5" t="n">
        <v>0.373123</v>
      </c>
      <c r="E16" s="5" t="n">
        <v>0.002335</v>
      </c>
      <c r="F16" s="5" t="n">
        <v>0.147712</v>
      </c>
      <c r="G16" s="5" t="n">
        <v>0.142699</v>
      </c>
      <c r="H16" s="5" t="n">
        <v>-0.016828</v>
      </c>
      <c r="I16" s="5" t="n">
        <f aca="false">F16/$AG16^2</f>
        <v>0.00147302774212064</v>
      </c>
      <c r="J16" s="5" t="n">
        <f aca="false">G16/$AG16^2</f>
        <v>0.00142303662378732</v>
      </c>
      <c r="K16" s="5" t="n">
        <f aca="false">H16/$AG16^2</f>
        <v>-0.000167813792003399</v>
      </c>
      <c r="L16" s="5" t="n">
        <v>-0.002792</v>
      </c>
      <c r="M16" s="5" t="n">
        <v>0.006984</v>
      </c>
      <c r="N16" s="5" t="n">
        <v>0.009375</v>
      </c>
      <c r="O16" s="5" t="n">
        <v>-0.003722</v>
      </c>
      <c r="P16" s="5" t="n">
        <v>0.147302</v>
      </c>
      <c r="Q16" s="5" t="n">
        <v>0.142303</v>
      </c>
      <c r="R16" s="5" t="n">
        <v>-0.016781</v>
      </c>
      <c r="S16" s="5" t="n">
        <v>-0.002781</v>
      </c>
      <c r="T16" s="5" t="n">
        <v>0.006955</v>
      </c>
      <c r="U16" s="5" t="n">
        <v>0.009336</v>
      </c>
      <c r="V16" s="5" t="n">
        <v>-0.003706</v>
      </c>
      <c r="W16" s="5" t="n">
        <f aca="false">SQRT(F16)/C16/AG16*100</f>
        <v>10.2924256467884</v>
      </c>
      <c r="X16" s="5" t="n">
        <v>0.426348</v>
      </c>
      <c r="Y16" s="5" t="n">
        <v>60.296875</v>
      </c>
      <c r="Z16" s="5" t="n">
        <v>31.606813</v>
      </c>
      <c r="AA16" s="5" t="n">
        <v>8.062188</v>
      </c>
      <c r="AB16" s="5" t="n">
        <v>0.034125</v>
      </c>
      <c r="AC16" s="5" t="n">
        <v>0</v>
      </c>
      <c r="AD16" s="5" t="n">
        <v>4.723019</v>
      </c>
      <c r="AE16" s="5" t="n">
        <v>10.924378</v>
      </c>
      <c r="AF16" s="5" t="n">
        <v>0</v>
      </c>
      <c r="AG16" s="5" t="n">
        <v>10.013881</v>
      </c>
      <c r="AH16" s="5" t="n">
        <v>0</v>
      </c>
      <c r="AI16" s="5" t="n">
        <v>10.016682</v>
      </c>
      <c r="AJ16" s="5" t="n">
        <v>0</v>
      </c>
    </row>
    <row r="17" customFormat="false" ht="13" hidden="false" customHeight="false" outlineLevel="0" collapsed="false">
      <c r="A17" s="5" t="n">
        <v>360</v>
      </c>
      <c r="B17" s="5" t="n">
        <v>25.17812</v>
      </c>
      <c r="C17" s="5" t="n">
        <v>0.364607</v>
      </c>
      <c r="D17" s="5" t="n">
        <v>0.364912</v>
      </c>
      <c r="E17" s="5" t="n">
        <v>0.003141</v>
      </c>
      <c r="F17" s="5" t="n">
        <v>0.217093</v>
      </c>
      <c r="G17" s="5" t="n">
        <v>0.248315</v>
      </c>
      <c r="H17" s="5" t="n">
        <v>-0.037986</v>
      </c>
      <c r="I17" s="5" t="n">
        <f aca="false">F17/$AG17^2</f>
        <v>0.00216734069938867</v>
      </c>
      <c r="J17" s="5" t="n">
        <f aca="false">G17/$AG17^2</f>
        <v>0.00247904449138709</v>
      </c>
      <c r="K17" s="5" t="n">
        <f aca="false">H17/$AG17^2</f>
        <v>-0.000379231959607071</v>
      </c>
      <c r="L17" s="5" t="n">
        <v>-0.015274</v>
      </c>
      <c r="M17" s="5" t="n">
        <v>0.020868</v>
      </c>
      <c r="N17" s="5" t="n">
        <v>0.018568</v>
      </c>
      <c r="O17" s="5" t="n">
        <v>-0.018374</v>
      </c>
      <c r="P17" s="5" t="n">
        <v>0.216734</v>
      </c>
      <c r="Q17" s="5" t="n">
        <v>0.247904</v>
      </c>
      <c r="R17" s="5" t="n">
        <v>-0.037923</v>
      </c>
      <c r="S17" s="5" t="n">
        <v>-0.015236</v>
      </c>
      <c r="T17" s="5" t="n">
        <v>0.020816</v>
      </c>
      <c r="U17" s="5" t="n">
        <v>0.018522</v>
      </c>
      <c r="V17" s="5" t="n">
        <v>-0.018328</v>
      </c>
      <c r="W17" s="5" t="n">
        <f aca="false">SQRT(F17)/C17/AG17*100</f>
        <v>12.7684620762685</v>
      </c>
      <c r="X17" s="5" t="n">
        <v>0.644842</v>
      </c>
      <c r="Y17" s="5" t="n">
        <v>44.058438</v>
      </c>
      <c r="Z17" s="5" t="n">
        <v>35.48925</v>
      </c>
      <c r="AA17" s="5" t="n">
        <v>19.985938</v>
      </c>
      <c r="AB17" s="5" t="n">
        <v>0.464563</v>
      </c>
      <c r="AC17" s="5" t="n">
        <v>0.001813</v>
      </c>
      <c r="AD17" s="5" t="n">
        <v>4.497613</v>
      </c>
      <c r="AE17" s="5" t="n">
        <v>10.918265</v>
      </c>
      <c r="AF17" s="5" t="n">
        <v>0</v>
      </c>
      <c r="AG17" s="5" t="n">
        <v>10.008277</v>
      </c>
      <c r="AH17" s="5" t="n">
        <v>0</v>
      </c>
      <c r="AI17" s="5" t="n">
        <v>10.023715</v>
      </c>
      <c r="AJ17" s="5" t="n">
        <v>0</v>
      </c>
    </row>
    <row r="18" customFormat="false" ht="13" hidden="false" customHeight="false" outlineLevel="0" collapsed="false">
      <c r="A18" s="5" t="n">
        <v>380</v>
      </c>
      <c r="B18" s="5" t="n">
        <v>25.28168</v>
      </c>
      <c r="C18" s="5" t="n">
        <v>0.382675</v>
      </c>
      <c r="D18" s="5" t="n">
        <v>0.383095</v>
      </c>
      <c r="E18" s="5" t="n">
        <v>0.004334</v>
      </c>
      <c r="F18" s="5" t="n">
        <v>0.371044</v>
      </c>
      <c r="G18" s="5" t="n">
        <v>0.438024</v>
      </c>
      <c r="H18" s="5" t="n">
        <v>-0.072809</v>
      </c>
      <c r="I18" s="5" t="n">
        <f aca="false">F18/$AG18^2</f>
        <v>0.00369422897131765</v>
      </c>
      <c r="J18" s="5" t="n">
        <f aca="false">G18/$AG18^2</f>
        <v>0.00436110259411941</v>
      </c>
      <c r="K18" s="5" t="n">
        <f aca="false">H18/$AG18^2</f>
        <v>-0.000724908951964368</v>
      </c>
      <c r="L18" s="5" t="n">
        <v>-0.034363</v>
      </c>
      <c r="M18" s="5" t="n">
        <v>0.030341</v>
      </c>
      <c r="N18" s="5" t="n">
        <v>0.016686</v>
      </c>
      <c r="O18" s="5" t="n">
        <v>-0.031059</v>
      </c>
      <c r="P18" s="5" t="n">
        <v>0.369423</v>
      </c>
      <c r="Q18" s="5" t="n">
        <v>0.43611</v>
      </c>
      <c r="R18" s="5" t="n">
        <v>-0.072491</v>
      </c>
      <c r="S18" s="5" t="n">
        <v>-0.034138</v>
      </c>
      <c r="T18" s="5" t="n">
        <v>0.030143</v>
      </c>
      <c r="U18" s="5" t="n">
        <v>0.016577</v>
      </c>
      <c r="V18" s="5" t="n">
        <v>-0.030855</v>
      </c>
      <c r="W18" s="5" t="n">
        <f aca="false">SQRT(F18)/C18/AG18*100</f>
        <v>15.8829736009542</v>
      </c>
      <c r="X18" s="5" t="n">
        <v>0.90418</v>
      </c>
      <c r="Y18" s="5" t="n">
        <v>35.483375</v>
      </c>
      <c r="Z18" s="5" t="n">
        <v>30.371313</v>
      </c>
      <c r="AA18" s="5" t="n">
        <v>31.151438</v>
      </c>
      <c r="AB18" s="5" t="n">
        <v>2.925625</v>
      </c>
      <c r="AC18" s="5" t="n">
        <v>0.06825</v>
      </c>
      <c r="AD18" s="5" t="n">
        <v>4.299736</v>
      </c>
      <c r="AE18" s="5" t="n">
        <v>10.933144</v>
      </c>
      <c r="AF18" s="5" t="n">
        <v>0</v>
      </c>
      <c r="AG18" s="5" t="n">
        <v>10.021917</v>
      </c>
      <c r="AH18" s="5" t="n">
        <v>0</v>
      </c>
      <c r="AI18" s="5" t="n">
        <v>10.016645</v>
      </c>
      <c r="AJ18" s="5" t="n">
        <v>0</v>
      </c>
    </row>
    <row r="19" customFormat="false" ht="13" hidden="false" customHeight="false" outlineLevel="0" collapsed="false">
      <c r="A19" s="5" t="n">
        <v>400</v>
      </c>
      <c r="B19" s="5" t="n">
        <v>25.32683</v>
      </c>
      <c r="C19" s="5" t="n">
        <v>0.430597</v>
      </c>
      <c r="D19" s="5" t="n">
        <v>0.430776</v>
      </c>
      <c r="E19" s="5" t="n">
        <v>0.001843</v>
      </c>
      <c r="F19" s="5" t="n">
        <v>0.63363</v>
      </c>
      <c r="G19" s="5" t="n">
        <v>0.725894</v>
      </c>
      <c r="H19" s="5" t="n">
        <v>-0.143299</v>
      </c>
      <c r="I19" s="5" t="n">
        <f aca="false">F19/$AG19^2</f>
        <v>0.00633133272871668</v>
      </c>
      <c r="J19" s="5" t="n">
        <f aca="false">G19/$AG19^2</f>
        <v>0.00725324943544192</v>
      </c>
      <c r="K19" s="5" t="n">
        <f aca="false">H19/$AG19^2</f>
        <v>-0.00143186662356955</v>
      </c>
      <c r="L19" s="5" t="n">
        <v>-0.134027</v>
      </c>
      <c r="M19" s="5" t="n">
        <v>0.148617</v>
      </c>
      <c r="N19" s="5" t="n">
        <v>0.076885</v>
      </c>
      <c r="O19" s="5" t="n">
        <v>-0.206938</v>
      </c>
      <c r="P19" s="5" t="n">
        <v>0.633134</v>
      </c>
      <c r="Q19" s="5" t="n">
        <v>0.725325</v>
      </c>
      <c r="R19" s="5" t="n">
        <v>-0.143186</v>
      </c>
      <c r="S19" s="5" t="n">
        <v>-0.13387</v>
      </c>
      <c r="T19" s="5" t="n">
        <v>0.148443</v>
      </c>
      <c r="U19" s="5" t="n">
        <v>0.076794</v>
      </c>
      <c r="V19" s="5" t="n">
        <v>-0.206695</v>
      </c>
      <c r="W19" s="5" t="n">
        <f aca="false">SQRT(F19)/C19/AG19*100</f>
        <v>18.4789193066147</v>
      </c>
      <c r="X19" s="5" t="n">
        <v>0.643804</v>
      </c>
      <c r="Y19" s="5" t="n">
        <v>35.106938</v>
      </c>
      <c r="Z19" s="5" t="n">
        <v>26.717125</v>
      </c>
      <c r="AA19" s="5" t="n">
        <v>30.577625</v>
      </c>
      <c r="AB19" s="5" t="n">
        <v>7.365563</v>
      </c>
      <c r="AC19" s="5" t="n">
        <v>0.23275</v>
      </c>
      <c r="AD19" s="5" t="n">
        <v>4.089033</v>
      </c>
      <c r="AE19" s="5" t="n">
        <v>10.913513</v>
      </c>
      <c r="AF19" s="5" t="n">
        <v>0</v>
      </c>
      <c r="AG19" s="5" t="n">
        <v>10.003922</v>
      </c>
      <c r="AH19" s="5" t="n">
        <v>0</v>
      </c>
      <c r="AI19" s="5" t="n">
        <v>10.007866</v>
      </c>
      <c r="AJ19" s="5" t="n">
        <v>0</v>
      </c>
    </row>
    <row r="20" customFormat="false" ht="13" hidden="false" customHeight="false" outlineLevel="0" collapsed="false">
      <c r="A20" s="5" t="n">
        <v>420</v>
      </c>
      <c r="B20" s="5" t="n">
        <v>25.41124</v>
      </c>
      <c r="C20" s="5" t="n">
        <v>0.494857</v>
      </c>
      <c r="D20" s="5" t="n">
        <v>0.49424</v>
      </c>
      <c r="E20" s="5" t="n">
        <v>-0.00636</v>
      </c>
      <c r="F20" s="5" t="n">
        <v>1.451924</v>
      </c>
      <c r="G20" s="5" t="n">
        <v>1.470213</v>
      </c>
      <c r="H20" s="5" t="n">
        <v>-0.422159</v>
      </c>
      <c r="I20" s="5" t="n">
        <f aca="false">F20/$AG20^2</f>
        <v>0.0144841931493539</v>
      </c>
      <c r="J20" s="5" t="n">
        <f aca="false">G20/$AG20^2</f>
        <v>0.0146666416855779</v>
      </c>
      <c r="K20" s="5" t="n">
        <f aca="false">H20/$AG20^2</f>
        <v>-0.00421139983617468</v>
      </c>
      <c r="L20" s="5" t="n">
        <v>-0.722376</v>
      </c>
      <c r="M20" s="5" t="n">
        <v>0.91506</v>
      </c>
      <c r="N20" s="5" t="n">
        <v>0.809766</v>
      </c>
      <c r="O20" s="5" t="n">
        <v>-0.753342</v>
      </c>
      <c r="P20" s="5" t="n">
        <v>1.448419</v>
      </c>
      <c r="Q20" s="5" t="n">
        <v>1.466664</v>
      </c>
      <c r="R20" s="5" t="n">
        <v>-0.42114</v>
      </c>
      <c r="S20" s="5" t="n">
        <v>-0.719762</v>
      </c>
      <c r="T20" s="5" t="n">
        <v>0.911749</v>
      </c>
      <c r="U20" s="5" t="n">
        <v>0.806836</v>
      </c>
      <c r="V20" s="5" t="n">
        <v>-0.750616</v>
      </c>
      <c r="W20" s="5" t="n">
        <f aca="false">SQRT(F20)/C20/AG20*100</f>
        <v>24.3202164495725</v>
      </c>
      <c r="X20" s="5" t="n">
        <v>0.062956</v>
      </c>
      <c r="Y20" s="5" t="n">
        <v>26.902188</v>
      </c>
      <c r="Z20" s="5" t="n">
        <v>24.05175</v>
      </c>
      <c r="AA20" s="5" t="n">
        <v>36.243688</v>
      </c>
      <c r="AB20" s="5" t="n">
        <v>11.51925</v>
      </c>
      <c r="AC20" s="5" t="n">
        <v>1.283125</v>
      </c>
      <c r="AD20" s="5" t="n">
        <v>3.942859</v>
      </c>
      <c r="AE20" s="5" t="n">
        <v>10.922425</v>
      </c>
      <c r="AF20" s="5" t="n">
        <v>0</v>
      </c>
      <c r="AG20" s="5" t="n">
        <v>10.012091</v>
      </c>
      <c r="AH20" s="5" t="n">
        <v>0</v>
      </c>
      <c r="AI20" s="5" t="n">
        <v>10.010013</v>
      </c>
      <c r="AJ20" s="5" t="n">
        <v>0</v>
      </c>
    </row>
    <row r="21" customFormat="false" ht="13" hidden="false" customHeight="false" outlineLevel="0" collapsed="false">
      <c r="A21" s="5" t="n">
        <v>440</v>
      </c>
      <c r="B21" s="5" t="n">
        <v>25.43531</v>
      </c>
      <c r="C21" s="5" t="n">
        <v>0.610082</v>
      </c>
      <c r="D21" s="5" t="n">
        <v>0.606987</v>
      </c>
      <c r="E21" s="5" t="n">
        <v>-0.031907</v>
      </c>
      <c r="F21" s="5" t="n">
        <v>3.552449</v>
      </c>
      <c r="G21" s="5" t="n">
        <v>3.520129</v>
      </c>
      <c r="H21" s="5" t="n">
        <v>-0.916092</v>
      </c>
      <c r="I21" s="5" t="n">
        <f aca="false">F21/$AG21^2</f>
        <v>0.0354796508511413</v>
      </c>
      <c r="J21" s="5" t="n">
        <f aca="false">G21/$AG21^2</f>
        <v>0.035156858795433</v>
      </c>
      <c r="K21" s="5" t="n">
        <f aca="false">H21/$AG21^2</f>
        <v>-0.00914935705129722</v>
      </c>
      <c r="L21" s="5" t="n">
        <v>-1.340345</v>
      </c>
      <c r="M21" s="5" t="n">
        <v>2.536913</v>
      </c>
      <c r="N21" s="5" t="n">
        <v>3.885173</v>
      </c>
      <c r="O21" s="5" t="n">
        <v>-2.199406</v>
      </c>
      <c r="P21" s="5" t="n">
        <v>3.547965</v>
      </c>
      <c r="Q21" s="5" t="n">
        <v>3.515686</v>
      </c>
      <c r="R21" s="5" t="n">
        <v>-0.914936</v>
      </c>
      <c r="S21" s="5" t="n">
        <v>-1.337808</v>
      </c>
      <c r="T21" s="5" t="n">
        <v>2.532111</v>
      </c>
      <c r="U21" s="5" t="n">
        <v>3.87782</v>
      </c>
      <c r="V21" s="5" t="n">
        <v>-2.195243</v>
      </c>
      <c r="W21" s="5" t="n">
        <f aca="false">SQRT(F21)/C21/AG21*100</f>
        <v>30.8746083377778</v>
      </c>
      <c r="X21" s="5" t="n">
        <v>-1.774897</v>
      </c>
      <c r="Y21" s="5" t="n">
        <v>17.752688</v>
      </c>
      <c r="Z21" s="5" t="n">
        <v>18.224063</v>
      </c>
      <c r="AA21" s="5" t="n">
        <v>39.140375</v>
      </c>
      <c r="AB21" s="5" t="n">
        <v>19.8165</v>
      </c>
      <c r="AC21" s="5" t="n">
        <v>5.066375</v>
      </c>
      <c r="AD21" s="5" t="n">
        <v>3.910735</v>
      </c>
      <c r="AE21" s="5" t="n">
        <v>10.916126</v>
      </c>
      <c r="AF21" s="5" t="n">
        <v>0</v>
      </c>
      <c r="AG21" s="5" t="n">
        <v>10.006317</v>
      </c>
      <c r="AH21" s="5" t="n">
        <v>0</v>
      </c>
      <c r="AI21" s="5" t="n">
        <v>10.014318</v>
      </c>
      <c r="AJ21" s="5" t="n">
        <v>0</v>
      </c>
    </row>
    <row r="22" customFormat="false" ht="13" hidden="false" customHeight="false" outlineLevel="0" collapsed="false">
      <c r="A22" s="5" t="n">
        <v>460</v>
      </c>
      <c r="B22" s="5" t="n">
        <v>25.47766</v>
      </c>
      <c r="C22" s="5" t="n">
        <v>0.827327</v>
      </c>
      <c r="D22" s="5" t="n">
        <v>0.820667</v>
      </c>
      <c r="E22" s="5" t="n">
        <v>-0.068666</v>
      </c>
      <c r="F22" s="5" t="n">
        <v>4.346817</v>
      </c>
      <c r="G22" s="5" t="n">
        <v>5.929076</v>
      </c>
      <c r="H22" s="5" t="n">
        <v>-1.129468</v>
      </c>
      <c r="I22" s="5" t="n">
        <f aca="false">F22/$AG22^2</f>
        <v>0.0433764671085233</v>
      </c>
      <c r="J22" s="5" t="n">
        <f aca="false">G22/$AG22^2</f>
        <v>0.0591656768844731</v>
      </c>
      <c r="K22" s="5" t="n">
        <f aca="false">H22/$AG22^2</f>
        <v>-0.0112708521090558</v>
      </c>
      <c r="L22" s="5" t="n">
        <v>-0.897166</v>
      </c>
      <c r="M22" s="5" t="n">
        <v>3.100171</v>
      </c>
      <c r="N22" s="5" t="n">
        <v>1.484981</v>
      </c>
      <c r="O22" s="5" t="n">
        <v>-6.109729</v>
      </c>
      <c r="P22" s="5" t="n">
        <v>4.337647</v>
      </c>
      <c r="Q22" s="5" t="n">
        <v>5.916568</v>
      </c>
      <c r="R22" s="5" t="n">
        <v>-1.127085</v>
      </c>
      <c r="S22" s="5" t="n">
        <v>-0.894328</v>
      </c>
      <c r="T22" s="5" t="n">
        <v>3.090366</v>
      </c>
      <c r="U22" s="5" t="n">
        <v>1.480284</v>
      </c>
      <c r="V22" s="5" t="n">
        <v>-6.090405</v>
      </c>
      <c r="W22" s="5" t="n">
        <f aca="false">SQRT(F22)/C22/AG22*100</f>
        <v>25.1738645244914</v>
      </c>
      <c r="X22" s="5" t="n">
        <v>-3.757318</v>
      </c>
      <c r="Y22" s="5" t="n">
        <v>20.8565</v>
      </c>
      <c r="Z22" s="5" t="n">
        <v>20.825563</v>
      </c>
      <c r="AA22" s="5" t="n">
        <v>32.8565</v>
      </c>
      <c r="AB22" s="5" t="n">
        <v>18.954375</v>
      </c>
      <c r="AC22" s="5" t="n">
        <v>6.507063</v>
      </c>
      <c r="AD22" s="5" t="n">
        <v>4.022267</v>
      </c>
      <c r="AE22" s="5" t="n">
        <v>10.92076</v>
      </c>
      <c r="AF22" s="5" t="n">
        <v>0</v>
      </c>
      <c r="AG22" s="5" t="n">
        <v>10.010565</v>
      </c>
      <c r="AH22" s="5" t="n">
        <v>0</v>
      </c>
      <c r="AI22" s="5" t="n">
        <v>10.016322</v>
      </c>
      <c r="AJ22" s="5" t="n">
        <v>0</v>
      </c>
    </row>
    <row r="23" customFormat="false" ht="13" hidden="false" customHeight="false" outlineLevel="0" collapsed="false">
      <c r="A23" s="5" t="n">
        <v>480</v>
      </c>
      <c r="B23" s="5" t="n">
        <v>25.55355</v>
      </c>
      <c r="C23" s="5" t="n">
        <v>0.992753</v>
      </c>
      <c r="D23" s="5" t="n">
        <v>0.984753</v>
      </c>
      <c r="E23" s="5" t="n">
        <v>-0.082483</v>
      </c>
      <c r="F23" s="5" t="n">
        <v>3.418746</v>
      </c>
      <c r="G23" s="5" t="n">
        <v>6.968997</v>
      </c>
      <c r="H23" s="5" t="n">
        <v>-1.016647</v>
      </c>
      <c r="I23" s="5" t="n">
        <f aca="false">F23/$AG23^2</f>
        <v>0.0340671718365313</v>
      </c>
      <c r="J23" s="5" t="n">
        <f aca="false">G23/$AG23^2</f>
        <v>0.0694447666855833</v>
      </c>
      <c r="K23" s="5" t="n">
        <f aca="false">H23/$AG23^2</f>
        <v>-0.0101306993985789</v>
      </c>
      <c r="L23" s="5" t="n">
        <v>-1.221949</v>
      </c>
      <c r="M23" s="5" t="n">
        <v>2.656131</v>
      </c>
      <c r="N23" s="5" t="n">
        <v>1.238839</v>
      </c>
      <c r="O23" s="5" t="n">
        <v>-8.284814</v>
      </c>
      <c r="P23" s="5" t="n">
        <v>3.406717</v>
      </c>
      <c r="Q23" s="5" t="n">
        <v>6.944476</v>
      </c>
      <c r="R23" s="5" t="n">
        <v>-1.01307</v>
      </c>
      <c r="S23" s="5" t="n">
        <v>-1.215506</v>
      </c>
      <c r="T23" s="5" t="n">
        <v>2.642125</v>
      </c>
      <c r="U23" s="5" t="n">
        <v>1.232306</v>
      </c>
      <c r="V23" s="5" t="n">
        <v>-8.241127</v>
      </c>
      <c r="W23" s="5" t="n">
        <f aca="false">SQRT(F23)/C23/AG23*100</f>
        <v>18.5920308965886</v>
      </c>
      <c r="X23" s="5" t="n">
        <v>-4.015805</v>
      </c>
      <c r="Y23" s="5" t="n">
        <v>27.081938</v>
      </c>
      <c r="Z23" s="5" t="n">
        <v>20.702375</v>
      </c>
      <c r="AA23" s="5" t="n">
        <v>30.180188</v>
      </c>
      <c r="AB23" s="5" t="n">
        <v>18.665438</v>
      </c>
      <c r="AC23" s="5" t="n">
        <v>3.370063</v>
      </c>
      <c r="AD23" s="5" t="n">
        <v>4.219229</v>
      </c>
      <c r="AE23" s="5" t="n">
        <v>10.928478</v>
      </c>
      <c r="AF23" s="5" t="n">
        <v>0</v>
      </c>
      <c r="AG23" s="5" t="n">
        <v>10.017639</v>
      </c>
      <c r="AH23" s="5" t="n">
        <v>0</v>
      </c>
      <c r="AI23" s="5" t="n">
        <v>10.00759</v>
      </c>
      <c r="AJ23" s="5" t="n">
        <v>0</v>
      </c>
    </row>
    <row r="24" customFormat="false" ht="13" hidden="false" customHeight="false" outlineLevel="0" collapsed="false">
      <c r="A24" s="5" t="n">
        <v>500</v>
      </c>
      <c r="B24" s="5" t="n">
        <v>25.54198</v>
      </c>
      <c r="C24" s="5" t="n">
        <v>1.148388</v>
      </c>
      <c r="D24" s="5" t="n">
        <v>1.139307</v>
      </c>
      <c r="E24" s="5" t="n">
        <v>-0.093623</v>
      </c>
      <c r="F24" s="5" t="n">
        <v>2.648317</v>
      </c>
      <c r="G24" s="5" t="n">
        <v>7.69607</v>
      </c>
      <c r="H24" s="5" t="n">
        <v>-0.977343</v>
      </c>
      <c r="I24" s="5" t="n">
        <f aca="false">F24/$AG24^2</f>
        <v>0.0263985003031751</v>
      </c>
      <c r="J24" s="5" t="n">
        <f aca="false">G24/$AG24^2</f>
        <v>0.0767146479172458</v>
      </c>
      <c r="K24" s="5" t="n">
        <f aca="false">H24/$AG24^2</f>
        <v>-0.00974218323629914</v>
      </c>
      <c r="L24" s="5" t="n">
        <v>-0.867672</v>
      </c>
      <c r="M24" s="5" t="n">
        <v>2.491205</v>
      </c>
      <c r="N24" s="5" t="n">
        <v>4.506773</v>
      </c>
      <c r="O24" s="5" t="n">
        <v>-4.021011</v>
      </c>
      <c r="P24" s="5" t="n">
        <v>2.63985</v>
      </c>
      <c r="Q24" s="5" t="n">
        <v>7.671465</v>
      </c>
      <c r="R24" s="5" t="n">
        <v>-0.974219</v>
      </c>
      <c r="S24" s="5" t="n">
        <v>-0.863514</v>
      </c>
      <c r="T24" s="5" t="n">
        <v>2.479268</v>
      </c>
      <c r="U24" s="5" t="n">
        <v>4.485177</v>
      </c>
      <c r="V24" s="5" t="n">
        <v>-4.001743</v>
      </c>
      <c r="W24" s="5" t="n">
        <f aca="false">SQRT(F24)/C24/AG24*100</f>
        <v>14.1481932090218</v>
      </c>
      <c r="X24" s="5" t="n">
        <v>-4.126252</v>
      </c>
      <c r="Y24" s="5" t="n">
        <v>26.671875</v>
      </c>
      <c r="Z24" s="5" t="n">
        <v>20.91825</v>
      </c>
      <c r="AA24" s="5" t="n">
        <v>37.141375</v>
      </c>
      <c r="AB24" s="5" t="n">
        <v>13.689063</v>
      </c>
      <c r="AC24" s="5" t="n">
        <v>1.579438</v>
      </c>
      <c r="AD24" s="5" t="n">
        <v>4.722818</v>
      </c>
      <c r="AE24" s="5" t="n">
        <v>10.926716</v>
      </c>
      <c r="AF24" s="5" t="n">
        <v>0</v>
      </c>
      <c r="AG24" s="5" t="n">
        <v>10.016024</v>
      </c>
      <c r="AH24" s="5" t="n">
        <v>0</v>
      </c>
      <c r="AI24" s="5" t="n">
        <v>10.017048</v>
      </c>
      <c r="AJ24" s="5" t="n">
        <v>0</v>
      </c>
    </row>
    <row r="25" customFormat="false" ht="13" hidden="false" customHeight="false" outlineLevel="0" collapsed="false">
      <c r="A25" s="5" t="n">
        <v>520</v>
      </c>
      <c r="B25" s="5" t="n">
        <v>25.58892</v>
      </c>
      <c r="C25" s="5" t="n">
        <v>1.266396</v>
      </c>
      <c r="D25" s="5" t="n">
        <v>1.258527</v>
      </c>
      <c r="E25" s="5" t="n">
        <v>-0.081128</v>
      </c>
      <c r="F25" s="5" t="n">
        <v>2.572517</v>
      </c>
      <c r="G25" s="5" t="n">
        <v>5.205604</v>
      </c>
      <c r="H25" s="5" t="n">
        <v>-0.663192</v>
      </c>
      <c r="I25" s="5" t="n">
        <f aca="false">F25/$AG25^2</f>
        <v>0.0256568465745424</v>
      </c>
      <c r="J25" s="5" t="n">
        <f aca="false">G25/$AG25^2</f>
        <v>0.0519177844717154</v>
      </c>
      <c r="K25" s="5" t="n">
        <f aca="false">H25/$AG25^2</f>
        <v>-0.00661430629747593</v>
      </c>
      <c r="L25" s="5" t="n">
        <v>-0.410906</v>
      </c>
      <c r="M25" s="5" t="n">
        <v>3.436939</v>
      </c>
      <c r="N25" s="5" t="n">
        <v>6.331382</v>
      </c>
      <c r="O25" s="5" t="n">
        <v>0.586687</v>
      </c>
      <c r="P25" s="5" t="n">
        <v>2.565685</v>
      </c>
      <c r="Q25" s="5" t="n">
        <v>5.191779</v>
      </c>
      <c r="R25" s="5" t="n">
        <v>-0.661431</v>
      </c>
      <c r="S25" s="5" t="n">
        <v>-0.40927</v>
      </c>
      <c r="T25" s="5" t="n">
        <v>3.423256</v>
      </c>
      <c r="U25" s="5" t="n">
        <v>6.306176</v>
      </c>
      <c r="V25" s="5" t="n">
        <v>0.584351</v>
      </c>
      <c r="W25" s="5" t="n">
        <f aca="false">SQRT(F25)/C25/AG25*100</f>
        <v>12.6482985603418</v>
      </c>
      <c r="X25" s="5" t="n">
        <v>-3.423367</v>
      </c>
      <c r="Y25" s="5" t="n">
        <v>33.0525</v>
      </c>
      <c r="Z25" s="5" t="n">
        <v>27.06575</v>
      </c>
      <c r="AA25" s="5" t="n">
        <v>36.568563</v>
      </c>
      <c r="AB25" s="5" t="n">
        <v>3.259063</v>
      </c>
      <c r="AC25" s="5" t="n">
        <v>0.054125</v>
      </c>
      <c r="AD25" s="5" t="n">
        <v>6.54115</v>
      </c>
      <c r="AE25" s="5" t="n">
        <v>10.92375</v>
      </c>
      <c r="AF25" s="5" t="n">
        <v>0</v>
      </c>
      <c r="AG25" s="5" t="n">
        <v>10.013306</v>
      </c>
      <c r="AH25" s="5" t="n">
        <v>0</v>
      </c>
      <c r="AI25" s="5" t="n">
        <v>10.015297</v>
      </c>
      <c r="AJ25" s="5" t="n">
        <v>0</v>
      </c>
    </row>
    <row r="26" customFormat="false" ht="13" hidden="false" customHeight="false" outlineLevel="0" collapsed="false">
      <c r="A26" s="5" t="n">
        <v>540</v>
      </c>
      <c r="B26" s="5" t="n">
        <v>25.64972</v>
      </c>
      <c r="C26" s="5" t="n">
        <v>1.294408</v>
      </c>
      <c r="D26" s="5" t="n">
        <v>1.287966</v>
      </c>
      <c r="E26" s="5" t="n">
        <v>-0.066418</v>
      </c>
      <c r="F26" s="5" t="n">
        <v>1.301801</v>
      </c>
      <c r="G26" s="5" t="n">
        <v>2.037871</v>
      </c>
      <c r="H26" s="5" t="n">
        <v>-0.201787</v>
      </c>
      <c r="I26" s="5" t="n">
        <f aca="false">F26/$AG26^2</f>
        <v>0.0129724031222519</v>
      </c>
      <c r="J26" s="5" t="n">
        <f aca="false">G26/$AG26^2</f>
        <v>0.0203073158824939</v>
      </c>
      <c r="K26" s="5" t="n">
        <f aca="false">H26/$AG26^2</f>
        <v>-0.00201080065910983</v>
      </c>
      <c r="L26" s="5" t="n">
        <v>0.113531</v>
      </c>
      <c r="M26" s="5" t="n">
        <v>0.718877</v>
      </c>
      <c r="N26" s="5" t="n">
        <v>1.598789</v>
      </c>
      <c r="O26" s="5" t="n">
        <v>1.258818</v>
      </c>
      <c r="P26" s="5" t="n">
        <v>1.29724</v>
      </c>
      <c r="Q26" s="5" t="n">
        <v>2.030731</v>
      </c>
      <c r="R26" s="5" t="n">
        <v>-0.20108</v>
      </c>
      <c r="S26" s="5" t="n">
        <v>0.112935</v>
      </c>
      <c r="T26" s="5" t="n">
        <v>0.715102</v>
      </c>
      <c r="U26" s="5" t="n">
        <v>1.590394</v>
      </c>
      <c r="V26" s="5" t="n">
        <v>1.252209</v>
      </c>
      <c r="W26" s="5" t="n">
        <f aca="false">SQRT(F26)/C26/AG26*100</f>
        <v>8.79911572706402</v>
      </c>
      <c r="X26" s="5" t="n">
        <v>-2.879159</v>
      </c>
      <c r="Y26" s="5" t="n">
        <v>46.22725</v>
      </c>
      <c r="Z26" s="5" t="n">
        <v>40.212125</v>
      </c>
      <c r="AA26" s="5" t="n">
        <v>13.508438</v>
      </c>
      <c r="AB26" s="5" t="n">
        <v>0.052188</v>
      </c>
      <c r="AC26" s="5" t="n">
        <v>0</v>
      </c>
      <c r="AD26" s="5" t="n">
        <v>8.743814</v>
      </c>
      <c r="AE26" s="5" t="n">
        <v>10.928395</v>
      </c>
      <c r="AF26" s="5" t="n">
        <v>0</v>
      </c>
      <c r="AG26" s="5" t="n">
        <v>10.017563</v>
      </c>
      <c r="AH26" s="5" t="n">
        <v>0</v>
      </c>
      <c r="AI26" s="5" t="n">
        <v>10.01358</v>
      </c>
      <c r="AJ26" s="5" t="n">
        <v>0</v>
      </c>
    </row>
    <row r="27" customFormat="false" ht="13" hidden="false" customHeight="false" outlineLevel="0" collapsed="false">
      <c r="A27" s="5" t="n">
        <v>560</v>
      </c>
      <c r="B27" s="5" t="n">
        <v>25.66998</v>
      </c>
      <c r="C27" s="5" t="n">
        <v>1.318372</v>
      </c>
      <c r="D27" s="5" t="n">
        <v>1.312159</v>
      </c>
      <c r="E27" s="5" t="n">
        <v>-0.064056</v>
      </c>
      <c r="F27" s="5" t="n">
        <v>5.448942</v>
      </c>
      <c r="G27" s="5" t="n">
        <v>7.576224</v>
      </c>
      <c r="H27" s="5" t="n">
        <v>-0.420014</v>
      </c>
      <c r="I27" s="5" t="n">
        <f aca="false">F27/$AG27^2</f>
        <v>0.0542979706479208</v>
      </c>
      <c r="J27" s="5" t="n">
        <f aca="false">G27/$AG27^2</f>
        <v>0.0754960482923241</v>
      </c>
      <c r="K27" s="5" t="n">
        <f aca="false">H27/$AG27^2</f>
        <v>-0.00418538274837864</v>
      </c>
      <c r="L27" s="5" t="n">
        <v>2.01921</v>
      </c>
      <c r="M27" s="5" t="n">
        <v>6.292435</v>
      </c>
      <c r="N27" s="5" t="n">
        <v>9.05335</v>
      </c>
      <c r="O27" s="5" t="n">
        <v>9.377562</v>
      </c>
      <c r="P27" s="5" t="n">
        <v>5.429797</v>
      </c>
      <c r="Q27" s="5" t="n">
        <v>7.549605</v>
      </c>
      <c r="R27" s="5" t="n">
        <v>-0.418538</v>
      </c>
      <c r="S27" s="5" t="n">
        <v>2.008577</v>
      </c>
      <c r="T27" s="5" t="n">
        <v>6.259301</v>
      </c>
      <c r="U27" s="5" t="n">
        <v>9.005677</v>
      </c>
      <c r="V27" s="5" t="n">
        <v>9.328182</v>
      </c>
      <c r="W27" s="5" t="n">
        <f aca="false">SQRT(F27)/C27/AG27*100</f>
        <v>17.6747723345359</v>
      </c>
      <c r="X27" s="5" t="n">
        <v>-2.645731</v>
      </c>
      <c r="Y27" s="5" t="n">
        <v>22.747</v>
      </c>
      <c r="Z27" s="5" t="n">
        <v>25.594625</v>
      </c>
      <c r="AA27" s="5" t="n">
        <v>48.657625</v>
      </c>
      <c r="AB27" s="5" t="n">
        <v>2.8295</v>
      </c>
      <c r="AC27" s="5" t="n">
        <v>0.17125</v>
      </c>
      <c r="AD27" s="5" t="n">
        <v>10.379987</v>
      </c>
      <c r="AE27" s="5" t="n">
        <v>10.928451</v>
      </c>
      <c r="AF27" s="5" t="n">
        <v>0</v>
      </c>
      <c r="AG27" s="5" t="n">
        <v>10.017614</v>
      </c>
      <c r="AH27" s="5" t="n">
        <v>0</v>
      </c>
      <c r="AI27" s="5" t="n">
        <v>10.016769</v>
      </c>
      <c r="AJ27" s="5" t="n">
        <v>0</v>
      </c>
    </row>
    <row r="28" customFormat="false" ht="13" hidden="false" customHeight="false" outlineLevel="0" collapsed="false">
      <c r="A28" s="5" t="n">
        <v>580</v>
      </c>
      <c r="B28" s="5" t="n">
        <v>25.69919</v>
      </c>
      <c r="C28" s="5" t="n">
        <v>1.304708</v>
      </c>
      <c r="D28" s="5" t="n">
        <v>1.299235</v>
      </c>
      <c r="E28" s="5" t="n">
        <v>-0.056426</v>
      </c>
      <c r="F28" s="5" t="n">
        <v>2.258713</v>
      </c>
      <c r="G28" s="5" t="n">
        <v>3.039509</v>
      </c>
      <c r="H28" s="5" t="n">
        <v>-0.196723</v>
      </c>
      <c r="I28" s="5" t="n">
        <f aca="false">F28/$AG28^2</f>
        <v>0.0225257551244881</v>
      </c>
      <c r="J28" s="5" t="n">
        <f aca="false">G28/$AG28^2</f>
        <v>0.0303124989463813</v>
      </c>
      <c r="K28" s="5" t="n">
        <f aca="false">H28/$AG28^2</f>
        <v>-0.00196188454458565</v>
      </c>
      <c r="L28" s="5" t="n">
        <v>0.430366</v>
      </c>
      <c r="M28" s="5" t="n">
        <v>0.890207</v>
      </c>
      <c r="N28" s="5" t="n">
        <v>1.45547</v>
      </c>
      <c r="O28" s="5" t="n">
        <v>1.898781</v>
      </c>
      <c r="P28" s="5" t="n">
        <v>2.252575</v>
      </c>
      <c r="Q28" s="5" t="n">
        <v>3.03125</v>
      </c>
      <c r="R28" s="5" t="n">
        <v>-0.196189</v>
      </c>
      <c r="S28" s="5" t="n">
        <v>0.428613</v>
      </c>
      <c r="T28" s="5" t="n">
        <v>0.886581</v>
      </c>
      <c r="U28" s="5" t="n">
        <v>1.449542</v>
      </c>
      <c r="V28" s="5" t="n">
        <v>1.891047</v>
      </c>
      <c r="W28" s="5" t="n">
        <f aca="false">SQRT(F28)/C28/AG28*100</f>
        <v>11.5034035095489</v>
      </c>
      <c r="X28" s="5" t="n">
        <v>-2.415061</v>
      </c>
      <c r="Y28" s="5" t="n">
        <v>35.235563</v>
      </c>
      <c r="Z28" s="5" t="n">
        <v>40.29125</v>
      </c>
      <c r="AA28" s="5" t="n">
        <v>24.442375</v>
      </c>
      <c r="AB28" s="5" t="n">
        <v>0.028688</v>
      </c>
      <c r="AC28" s="5" t="n">
        <v>0.002125</v>
      </c>
      <c r="AD28" s="5" t="n">
        <v>12.048181</v>
      </c>
      <c r="AE28" s="5" t="n">
        <v>10.924087</v>
      </c>
      <c r="AF28" s="5" t="n">
        <v>0</v>
      </c>
      <c r="AG28" s="5" t="n">
        <v>10.013614</v>
      </c>
      <c r="AH28" s="5" t="n">
        <v>0</v>
      </c>
      <c r="AI28" s="5" t="n">
        <v>10.012876</v>
      </c>
      <c r="AJ28" s="5" t="n">
        <v>0</v>
      </c>
    </row>
    <row r="29" customFormat="false" ht="13" hidden="false" customHeight="false" outlineLevel="0" collapsed="false">
      <c r="A29" s="5" t="n">
        <v>600</v>
      </c>
      <c r="B29" s="5" t="n">
        <v>25.72073</v>
      </c>
      <c r="C29" s="5" t="n">
        <v>1.294138</v>
      </c>
      <c r="D29" s="5" t="n">
        <v>1.289217</v>
      </c>
      <c r="E29" s="5" t="n">
        <v>-0.050742</v>
      </c>
      <c r="F29" s="5" t="n">
        <v>0.10637</v>
      </c>
      <c r="G29" s="5" t="n">
        <v>0.138008</v>
      </c>
      <c r="H29" s="5" t="n">
        <v>-0.013494</v>
      </c>
      <c r="I29" s="5" t="n">
        <f aca="false">F29/$AG29^2</f>
        <v>0.00106104805918677</v>
      </c>
      <c r="J29" s="5" t="n">
        <f aca="false">G29/$AG29^2</f>
        <v>0.00137663928318368</v>
      </c>
      <c r="K29" s="5" t="n">
        <f aca="false">H29/$AG29^2</f>
        <v>-0.000134603577236686</v>
      </c>
      <c r="L29" s="5" t="n">
        <v>0.004387</v>
      </c>
      <c r="M29" s="5" t="n">
        <v>0.002932</v>
      </c>
      <c r="N29" s="5" t="n">
        <v>0.008632</v>
      </c>
      <c r="O29" s="5" t="n">
        <v>0.019328</v>
      </c>
      <c r="P29" s="5" t="n">
        <v>0.106105</v>
      </c>
      <c r="Q29" s="5" t="n">
        <v>0.137664</v>
      </c>
      <c r="R29" s="5" t="n">
        <v>-0.01346</v>
      </c>
      <c r="S29" s="5" t="n">
        <v>0.004371</v>
      </c>
      <c r="T29" s="5" t="n">
        <v>0.002921</v>
      </c>
      <c r="U29" s="5" t="n">
        <v>0.008599</v>
      </c>
      <c r="V29" s="5" t="n">
        <v>0.019255</v>
      </c>
      <c r="W29" s="5" t="n">
        <f aca="false">SQRT(F29)/C29/AG29*100</f>
        <v>2.51702157394713</v>
      </c>
      <c r="X29" s="5" t="n">
        <v>-2.248961</v>
      </c>
      <c r="Y29" s="5" t="n">
        <v>98.923063</v>
      </c>
      <c r="Z29" s="5" t="n">
        <v>1.076938</v>
      </c>
      <c r="AA29" s="5" t="n">
        <v>0</v>
      </c>
      <c r="AB29" s="5" t="n">
        <v>0</v>
      </c>
      <c r="AC29" s="5" t="n">
        <v>0</v>
      </c>
      <c r="AD29" s="5" t="n">
        <v>12.966384</v>
      </c>
      <c r="AE29" s="5" t="n">
        <v>10.922859</v>
      </c>
      <c r="AF29" s="5" t="n">
        <v>0</v>
      </c>
      <c r="AG29" s="5" t="n">
        <v>10.012489</v>
      </c>
      <c r="AH29" s="5" t="n">
        <v>0</v>
      </c>
      <c r="AI29" s="5" t="n">
        <v>10.013166</v>
      </c>
      <c r="AJ29" s="5" t="n">
        <v>0</v>
      </c>
    </row>
    <row r="30" customFormat="false" ht="13" hidden="false" customHeight="false" outlineLevel="0" collapsed="false">
      <c r="A30" s="5" t="n">
        <v>620</v>
      </c>
      <c r="B30" s="5" t="n">
        <v>25.77235</v>
      </c>
      <c r="C30" s="5" t="n">
        <v>1.293637</v>
      </c>
      <c r="D30" s="5" t="n">
        <v>1.288912</v>
      </c>
      <c r="E30" s="5" t="n">
        <v>-0.048722</v>
      </c>
      <c r="F30" s="5" t="n">
        <v>0.055594</v>
      </c>
      <c r="G30" s="5" t="n">
        <v>0.067312</v>
      </c>
      <c r="H30" s="5" t="n">
        <v>-0.008494</v>
      </c>
      <c r="I30" s="5" t="n">
        <f aca="false">F30/$AG30^2</f>
        <v>0.000554393163510177</v>
      </c>
      <c r="J30" s="5" t="n">
        <f aca="false">G30/$AG30^2</f>
        <v>0.000671247124189607</v>
      </c>
      <c r="K30" s="5" t="n">
        <f aca="false">H30/$AG30^2</f>
        <v>-8.47036646194813E-005</v>
      </c>
      <c r="L30" s="5" t="n">
        <v>0.000969</v>
      </c>
      <c r="M30" s="5" t="n">
        <v>0.000965</v>
      </c>
      <c r="N30" s="5" t="n">
        <v>0.002837</v>
      </c>
      <c r="O30" s="5" t="n">
        <v>0.004716</v>
      </c>
      <c r="P30" s="5" t="n">
        <v>0.055439</v>
      </c>
      <c r="Q30" s="5" t="n">
        <v>0.067125</v>
      </c>
      <c r="R30" s="5" t="n">
        <v>-0.00847</v>
      </c>
      <c r="S30" s="5" t="n">
        <v>0.000965</v>
      </c>
      <c r="T30" s="5" t="n">
        <v>0.000961</v>
      </c>
      <c r="U30" s="5" t="n">
        <v>0.002825</v>
      </c>
      <c r="V30" s="5" t="n">
        <v>0.004696</v>
      </c>
      <c r="W30" s="5" t="n">
        <f aca="false">SQRT(F30)/C30/AG30*100</f>
        <v>1.82010525897612</v>
      </c>
      <c r="X30" s="5" t="n">
        <v>-2.161739</v>
      </c>
      <c r="Y30" s="5" t="n">
        <v>99.96175</v>
      </c>
      <c r="Z30" s="5" t="n">
        <v>0.03825</v>
      </c>
      <c r="AA30" s="5" t="n">
        <v>0</v>
      </c>
      <c r="AB30" s="5" t="n">
        <v>0</v>
      </c>
      <c r="AC30" s="5" t="n">
        <v>0</v>
      </c>
      <c r="AD30" s="5" t="n">
        <v>12.935838</v>
      </c>
      <c r="AE30" s="5" t="n">
        <v>10.924444</v>
      </c>
      <c r="AF30" s="5" t="n">
        <v>0</v>
      </c>
      <c r="AG30" s="5" t="n">
        <v>10.013941</v>
      </c>
      <c r="AH30" s="5" t="n">
        <v>0</v>
      </c>
      <c r="AI30" s="5" t="n">
        <v>10.012536</v>
      </c>
      <c r="AJ30" s="5" t="n">
        <v>0</v>
      </c>
    </row>
    <row r="31" customFormat="false" ht="13" hidden="false" customHeight="false" outlineLevel="0" collapsed="false">
      <c r="A31" s="5" t="n">
        <v>640</v>
      </c>
      <c r="B31" s="5" t="n">
        <v>25.82912</v>
      </c>
      <c r="C31" s="5" t="n">
        <v>1.293626</v>
      </c>
      <c r="D31" s="5" t="n">
        <v>1.289117</v>
      </c>
      <c r="E31" s="5" t="n">
        <v>-0.04649</v>
      </c>
      <c r="F31" s="5" t="n">
        <v>0.035142</v>
      </c>
      <c r="G31" s="5" t="n">
        <v>0.037193</v>
      </c>
      <c r="H31" s="5" t="n">
        <v>-0.006537</v>
      </c>
      <c r="I31" s="5" t="n">
        <f aca="false">F31/$AG31^2</f>
        <v>0.000350844729867356</v>
      </c>
      <c r="J31" s="5" t="n">
        <f aca="false">G31/$AG31^2</f>
        <v>0.000371321155254583</v>
      </c>
      <c r="K31" s="5" t="n">
        <f aca="false">H31/$AG31^2</f>
        <v>-6.5262990129842E-005</v>
      </c>
      <c r="L31" s="5" t="n">
        <v>0.000162</v>
      </c>
      <c r="M31" s="5" t="n">
        <v>0.000323</v>
      </c>
      <c r="N31" s="5" t="n">
        <v>0.001069</v>
      </c>
      <c r="O31" s="5" t="n">
        <v>0.0011</v>
      </c>
      <c r="P31" s="5" t="n">
        <v>0.035085</v>
      </c>
      <c r="Q31" s="5" t="n">
        <v>0.037132</v>
      </c>
      <c r="R31" s="5" t="n">
        <v>-0.006527</v>
      </c>
      <c r="S31" s="5" t="n">
        <v>0.000161</v>
      </c>
      <c r="T31" s="5" t="n">
        <v>0.000322</v>
      </c>
      <c r="U31" s="5" t="n">
        <v>0.001067</v>
      </c>
      <c r="V31" s="5" t="n">
        <v>0.001097</v>
      </c>
      <c r="W31" s="5" t="n">
        <f aca="false">SQRT(F31)/C31/AG31*100</f>
        <v>1.44793392244278</v>
      </c>
      <c r="X31" s="5" t="n">
        <v>-2.063143</v>
      </c>
      <c r="Y31" s="5" t="n">
        <v>99.998688</v>
      </c>
      <c r="Z31" s="5" t="n">
        <v>0.001313</v>
      </c>
      <c r="AA31" s="5" t="n">
        <v>0</v>
      </c>
      <c r="AB31" s="5" t="n">
        <v>0</v>
      </c>
      <c r="AC31" s="5" t="n">
        <v>0</v>
      </c>
      <c r="AD31" s="5" t="n">
        <v>12.863947</v>
      </c>
      <c r="AE31" s="5" t="n">
        <v>10.918174</v>
      </c>
      <c r="AF31" s="5" t="n">
        <v>0</v>
      </c>
      <c r="AG31" s="5" t="n">
        <v>10.008195</v>
      </c>
      <c r="AH31" s="5" t="n">
        <v>0</v>
      </c>
      <c r="AI31" s="5" t="n">
        <v>10.009353</v>
      </c>
      <c r="AJ31" s="5" t="n">
        <v>0</v>
      </c>
    </row>
    <row r="32" customFormat="false" ht="13" hidden="false" customHeight="false" outlineLevel="0" collapsed="false">
      <c r="A32" s="5" t="n">
        <v>660</v>
      </c>
      <c r="B32" s="5" t="n">
        <v>25.86245</v>
      </c>
      <c r="C32" s="5" t="n">
        <v>1.292173</v>
      </c>
      <c r="D32" s="5" t="n">
        <v>1.287913</v>
      </c>
      <c r="E32" s="5" t="n">
        <v>-0.04392</v>
      </c>
      <c r="F32" s="5" t="n">
        <v>0.025993</v>
      </c>
      <c r="G32" s="5" t="n">
        <v>0.023717</v>
      </c>
      <c r="H32" s="5" t="n">
        <v>-0.005244</v>
      </c>
      <c r="I32" s="5" t="n">
        <f aca="false">F32/$AG32^2</f>
        <v>0.000259256015403123</v>
      </c>
      <c r="J32" s="5" t="n">
        <f aca="false">G32/$AG32^2</f>
        <v>0.000236555030866613</v>
      </c>
      <c r="K32" s="5" t="n">
        <f aca="false">H32/$AG32^2</f>
        <v>-5.23040258828907E-005</v>
      </c>
      <c r="L32" s="5" t="n">
        <v>-6E-005</v>
      </c>
      <c r="M32" s="5" t="n">
        <v>0.000116</v>
      </c>
      <c r="N32" s="5" t="n">
        <v>0.000406</v>
      </c>
      <c r="O32" s="5" t="n">
        <v>8.4E-005</v>
      </c>
      <c r="P32" s="5" t="n">
        <v>0.025926</v>
      </c>
      <c r="Q32" s="5" t="n">
        <v>0.023656</v>
      </c>
      <c r="R32" s="5" t="n">
        <v>-0.005231</v>
      </c>
      <c r="S32" s="5" t="n">
        <v>-6E-005</v>
      </c>
      <c r="T32" s="5" t="n">
        <v>0.000115</v>
      </c>
      <c r="U32" s="5" t="n">
        <v>0.000404</v>
      </c>
      <c r="V32" s="5" t="n">
        <v>8.4E-005</v>
      </c>
      <c r="W32" s="5" t="n">
        <f aca="false">SQRT(F32)/C32/AG32*100</f>
        <v>1.24607378318307</v>
      </c>
      <c r="X32" s="5" t="n">
        <v>-1.951376</v>
      </c>
      <c r="Y32" s="5" t="n">
        <v>100</v>
      </c>
      <c r="Z32" s="5" t="n">
        <v>0</v>
      </c>
      <c r="AA32" s="5" t="n">
        <v>0</v>
      </c>
      <c r="AB32" s="5" t="n">
        <v>0</v>
      </c>
      <c r="AC32" s="5" t="n">
        <v>0</v>
      </c>
      <c r="AD32" s="5" t="n">
        <v>12.85123</v>
      </c>
      <c r="AE32" s="5" t="n">
        <v>10.923406</v>
      </c>
      <c r="AF32" s="5" t="n">
        <v>0</v>
      </c>
      <c r="AG32" s="5" t="n">
        <v>10.01299</v>
      </c>
      <c r="AH32" s="5" t="n">
        <v>0</v>
      </c>
      <c r="AI32" s="5" t="n">
        <v>10.008892</v>
      </c>
      <c r="AJ32" s="5" t="n">
        <v>0</v>
      </c>
    </row>
    <row r="33" customFormat="false" ht="13" hidden="false" customHeight="false" outlineLevel="0" collapsed="false">
      <c r="A33" s="5" t="n">
        <v>680</v>
      </c>
      <c r="B33" s="5" t="n">
        <v>25.89666</v>
      </c>
      <c r="C33" s="5" t="n">
        <v>1.290545</v>
      </c>
      <c r="D33" s="5" t="n">
        <v>1.286499</v>
      </c>
      <c r="E33" s="5" t="n">
        <v>-0.041718</v>
      </c>
      <c r="F33" s="5" t="n">
        <v>0.022023</v>
      </c>
      <c r="G33" s="5" t="n">
        <v>0.017546</v>
      </c>
      <c r="H33" s="5" t="n">
        <v>-0.005267</v>
      </c>
      <c r="I33" s="5" t="n">
        <f aca="false">F33/$AG33^2</f>
        <v>0.000219841939783556</v>
      </c>
      <c r="J33" s="5" t="n">
        <f aca="false">G33/$AG33^2</f>
        <v>0.000175150827564013</v>
      </c>
      <c r="K33" s="5" t="n">
        <f aca="false">H33/$AG33^2</f>
        <v>-5.25771918830308E-005</v>
      </c>
      <c r="L33" s="5" t="n">
        <v>-0.0001</v>
      </c>
      <c r="M33" s="5" t="n">
        <v>0.000109</v>
      </c>
      <c r="N33" s="5" t="n">
        <v>0.000331</v>
      </c>
      <c r="O33" s="5" t="n">
        <v>-7.5E-005</v>
      </c>
      <c r="P33" s="5" t="n">
        <v>0.021984</v>
      </c>
      <c r="Q33" s="5" t="n">
        <v>0.017515</v>
      </c>
      <c r="R33" s="5" t="n">
        <v>-0.005257</v>
      </c>
      <c r="S33" s="5" t="n">
        <v>-0.0001</v>
      </c>
      <c r="T33" s="5" t="n">
        <v>0.000109</v>
      </c>
      <c r="U33" s="5" t="n">
        <v>0.00033</v>
      </c>
      <c r="V33" s="5" t="n">
        <v>-7.5E-005</v>
      </c>
      <c r="W33" s="5" t="n">
        <f aca="false">SQRT(F33)/C33/AG33*100</f>
        <v>1.14889971353325</v>
      </c>
      <c r="X33" s="5" t="n">
        <v>-1.855572</v>
      </c>
      <c r="Y33" s="5" t="n">
        <v>100</v>
      </c>
      <c r="Z33" s="5" t="n">
        <v>0</v>
      </c>
      <c r="AA33" s="5" t="n">
        <v>0</v>
      </c>
      <c r="AB33" s="5" t="n">
        <v>0</v>
      </c>
      <c r="AC33" s="5" t="n">
        <v>0</v>
      </c>
      <c r="AD33" s="5" t="n">
        <v>12.846473</v>
      </c>
      <c r="AE33" s="5" t="n">
        <v>10.918859</v>
      </c>
      <c r="AF33" s="5" t="n">
        <v>0</v>
      </c>
      <c r="AG33" s="5" t="n">
        <v>10.008822</v>
      </c>
      <c r="AH33" s="5" t="n">
        <v>0</v>
      </c>
      <c r="AI33" s="5" t="n">
        <v>10.003163</v>
      </c>
      <c r="AJ33" s="5" t="n">
        <v>0</v>
      </c>
    </row>
    <row r="34" customFormat="false" ht="13" hidden="false" customHeight="false" outlineLevel="0" collapsed="false">
      <c r="A34" s="5" t="n">
        <v>700</v>
      </c>
      <c r="B34" s="5" t="n">
        <v>25.92292</v>
      </c>
      <c r="C34" s="5" t="n">
        <v>1.28955</v>
      </c>
      <c r="D34" s="5" t="n">
        <v>1.285794</v>
      </c>
      <c r="E34" s="5" t="n">
        <v>-0.038717</v>
      </c>
      <c r="F34" s="5" t="n">
        <v>0.019237</v>
      </c>
      <c r="G34" s="5" t="n">
        <v>0.014211</v>
      </c>
      <c r="H34" s="5" t="n">
        <v>-0.005792</v>
      </c>
      <c r="I34" s="5" t="n">
        <f aca="false">F34/$AG34^2</f>
        <v>0.000192180655439773</v>
      </c>
      <c r="J34" s="5" t="n">
        <f aca="false">G34/$AG34^2</f>
        <v>0.000141970124991143</v>
      </c>
      <c r="K34" s="5" t="n">
        <f aca="false">H34/$AG34^2</f>
        <v>-5.78629909189148E-005</v>
      </c>
      <c r="L34" s="5" t="n">
        <v>-0.000104</v>
      </c>
      <c r="M34" s="5" t="n">
        <v>9.6E-005</v>
      </c>
      <c r="N34" s="5" t="n">
        <v>0.000229</v>
      </c>
      <c r="O34" s="5" t="n">
        <v>-9.9E-005</v>
      </c>
      <c r="P34" s="5" t="n">
        <v>0.019218</v>
      </c>
      <c r="Q34" s="5" t="n">
        <v>0.014197</v>
      </c>
      <c r="R34" s="5" t="n">
        <v>-0.005786</v>
      </c>
      <c r="S34" s="5" t="n">
        <v>-0.000104</v>
      </c>
      <c r="T34" s="5" t="n">
        <v>9.6E-005</v>
      </c>
      <c r="U34" s="5" t="n">
        <v>0.000229</v>
      </c>
      <c r="V34" s="5" t="n">
        <v>-9.9E-005</v>
      </c>
      <c r="W34" s="5" t="n">
        <f aca="false">SQRT(F34)/C34/AG34*100</f>
        <v>1.07502026051949</v>
      </c>
      <c r="X34" s="5" t="n">
        <v>-1.722786</v>
      </c>
      <c r="Y34" s="5" t="n">
        <v>100</v>
      </c>
      <c r="Z34" s="5" t="n">
        <v>0</v>
      </c>
      <c r="AA34" s="5" t="n">
        <v>0</v>
      </c>
      <c r="AB34" s="5" t="n">
        <v>0</v>
      </c>
      <c r="AC34" s="5" t="n">
        <v>0</v>
      </c>
      <c r="AD34" s="5" t="n">
        <v>12.829202</v>
      </c>
      <c r="AE34" s="5" t="n">
        <v>10.914607</v>
      </c>
      <c r="AF34" s="5" t="n">
        <v>0</v>
      </c>
      <c r="AG34" s="5" t="n">
        <v>10.004925</v>
      </c>
      <c r="AH34" s="5" t="n">
        <v>0</v>
      </c>
      <c r="AI34" s="5" t="n">
        <v>10.003089</v>
      </c>
      <c r="AJ34" s="5" t="n">
        <v>0</v>
      </c>
    </row>
    <row r="35" customFormat="false" ht="13" hidden="false" customHeight="false" outlineLevel="0" collapsed="false">
      <c r="A35" s="5" t="n">
        <v>750</v>
      </c>
      <c r="B35" s="5" t="n">
        <v>25.95316</v>
      </c>
      <c r="C35" s="5" t="n">
        <v>1.291387</v>
      </c>
      <c r="D35" s="5" t="n">
        <v>1.287962</v>
      </c>
      <c r="E35" s="5" t="n">
        <v>-0.035309</v>
      </c>
      <c r="F35" s="5" t="n">
        <v>0.017716</v>
      </c>
      <c r="G35" s="5" t="n">
        <v>0.012263</v>
      </c>
      <c r="H35" s="5" t="n">
        <v>-0.00745</v>
      </c>
      <c r="I35" s="5" t="n">
        <f aca="false">F35/$AG35^2</f>
        <v>0.000176878368372245</v>
      </c>
      <c r="J35" s="5" t="n">
        <f aca="false">G35/$AG35^2</f>
        <v>0.000122435054828903</v>
      </c>
      <c r="K35" s="5" t="n">
        <f aca="false">H35/$AG35^2</f>
        <v>-7.43815671919863E-005</v>
      </c>
      <c r="L35" s="5" t="n">
        <v>-7E-005</v>
      </c>
      <c r="M35" s="5" t="n">
        <v>5.6E-005</v>
      </c>
      <c r="N35" s="5" t="n">
        <v>0.000162</v>
      </c>
      <c r="O35" s="5" t="n">
        <v>0.000106</v>
      </c>
      <c r="P35" s="5" t="n">
        <v>0.017688</v>
      </c>
      <c r="Q35" s="5" t="n">
        <v>0.012243</v>
      </c>
      <c r="R35" s="5" t="n">
        <v>-0.007439</v>
      </c>
      <c r="S35" s="5" t="n">
        <v>-7E-005</v>
      </c>
      <c r="T35" s="5" t="n">
        <v>5.6E-005</v>
      </c>
      <c r="U35" s="5" t="n">
        <v>0.000161</v>
      </c>
      <c r="V35" s="5" t="n">
        <v>0.000106</v>
      </c>
      <c r="W35" s="5" t="n">
        <f aca="false">SQRT(F35)/C35/AG35*100</f>
        <v>1.02986654764005</v>
      </c>
      <c r="X35" s="5" t="n">
        <v>-1.567824</v>
      </c>
      <c r="Y35" s="5" t="n">
        <v>100</v>
      </c>
      <c r="Z35" s="5" t="n">
        <v>0</v>
      </c>
      <c r="AA35" s="5" t="n">
        <v>0</v>
      </c>
      <c r="AB35" s="5" t="n">
        <v>0</v>
      </c>
      <c r="AC35" s="5" t="n">
        <v>0</v>
      </c>
      <c r="AD35" s="5" t="n">
        <v>12.813898</v>
      </c>
      <c r="AE35" s="5" t="n">
        <v>10.917916</v>
      </c>
      <c r="AF35" s="5" t="n">
        <v>0</v>
      </c>
      <c r="AG35" s="5" t="n">
        <v>10.007958</v>
      </c>
      <c r="AH35" s="5" t="n">
        <v>0</v>
      </c>
      <c r="AI35" s="5" t="n">
        <v>10.004525</v>
      </c>
      <c r="AJ35" s="5" t="n">
        <v>0</v>
      </c>
    </row>
    <row r="36" customFormat="false" ht="13" hidden="false" customHeight="false" outlineLevel="0" collapsed="false">
      <c r="A36" s="5" t="n">
        <v>800</v>
      </c>
      <c r="B36" s="5" t="n">
        <v>25.9813</v>
      </c>
      <c r="C36" s="5" t="n">
        <v>1.297028</v>
      </c>
      <c r="D36" s="5" t="n">
        <v>1.293223</v>
      </c>
      <c r="E36" s="5" t="n">
        <v>-0.039228</v>
      </c>
      <c r="F36" s="5" t="n">
        <v>0.016801</v>
      </c>
      <c r="G36" s="5" t="n">
        <v>0.010483</v>
      </c>
      <c r="H36" s="5" t="n">
        <v>-0.008096</v>
      </c>
      <c r="I36" s="5" t="n">
        <f aca="false">F36/$AG36^2</f>
        <v>0.000167601608086264</v>
      </c>
      <c r="J36" s="5" t="n">
        <f aca="false">G36/$AG36^2</f>
        <v>0.000104575183475288</v>
      </c>
      <c r="K36" s="5" t="n">
        <f aca="false">H36/$AG36^2</f>
        <v>-8.07632057059935E-005</v>
      </c>
      <c r="L36" s="5" t="n">
        <v>-8.9E-005</v>
      </c>
      <c r="M36" s="5" t="n">
        <v>4E-005</v>
      </c>
      <c r="N36" s="5" t="n">
        <v>0.000222</v>
      </c>
      <c r="O36" s="5" t="n">
        <v>0.000204</v>
      </c>
      <c r="P36" s="5" t="n">
        <v>0.016761</v>
      </c>
      <c r="Q36" s="5" t="n">
        <v>0.010457</v>
      </c>
      <c r="R36" s="5" t="n">
        <v>-0.008076</v>
      </c>
      <c r="S36" s="5" t="n">
        <v>-8.9E-005</v>
      </c>
      <c r="T36" s="5" t="n">
        <v>3.9E-005</v>
      </c>
      <c r="U36" s="5" t="n">
        <v>0.000221</v>
      </c>
      <c r="V36" s="5" t="n">
        <v>0.000203</v>
      </c>
      <c r="W36" s="5" t="n">
        <f aca="false">SQRT(F36)/C36/AG36*100</f>
        <v>0.99813604434542</v>
      </c>
      <c r="X36" s="5" t="n">
        <v>-1.734748</v>
      </c>
      <c r="Y36" s="5" t="n">
        <v>100</v>
      </c>
      <c r="Z36" s="5" t="n">
        <v>0</v>
      </c>
      <c r="AA36" s="5" t="n">
        <v>0</v>
      </c>
      <c r="AB36" s="5" t="n">
        <v>0</v>
      </c>
      <c r="AC36" s="5" t="n">
        <v>0</v>
      </c>
      <c r="AD36" s="5" t="n">
        <v>12.8293</v>
      </c>
      <c r="AE36" s="5" t="n">
        <v>10.922518</v>
      </c>
      <c r="AF36" s="5" t="n">
        <v>0</v>
      </c>
      <c r="AG36" s="5" t="n">
        <v>10.012176</v>
      </c>
      <c r="AH36" s="5" t="n">
        <v>0</v>
      </c>
      <c r="AI36" s="5" t="n">
        <v>10.004632</v>
      </c>
      <c r="AJ36" s="5" t="n">
        <v>0</v>
      </c>
    </row>
    <row r="37" customFormat="false" ht="13" hidden="false" customHeight="false" outlineLevel="0" collapsed="false">
      <c r="A37" s="5" t="n">
        <v>850</v>
      </c>
      <c r="B37" s="5" t="n">
        <v>25.99881</v>
      </c>
      <c r="C37" s="5" t="n">
        <v>1.303727</v>
      </c>
      <c r="D37" s="5" t="n">
        <v>1.299698</v>
      </c>
      <c r="E37" s="5" t="n">
        <v>-0.041533</v>
      </c>
      <c r="F37" s="5" t="n">
        <v>0.015471</v>
      </c>
      <c r="G37" s="5" t="n">
        <v>0.007029</v>
      </c>
      <c r="H37" s="5" t="n">
        <v>-0.007935</v>
      </c>
      <c r="I37" s="5" t="n">
        <f aca="false">F37/$AG37^2</f>
        <v>0.000154747446616424</v>
      </c>
      <c r="J37" s="5" t="n">
        <f aca="false">G37/$AG37^2</f>
        <v>7.03070132678458E-005</v>
      </c>
      <c r="K37" s="5" t="n">
        <f aca="false">H37/$AG37^2</f>
        <v>-7.93692061858524E-005</v>
      </c>
      <c r="L37" s="5" t="n">
        <v>-0.000113</v>
      </c>
      <c r="M37" s="5" t="n">
        <v>6.9E-005</v>
      </c>
      <c r="N37" s="5" t="n">
        <v>0.000235</v>
      </c>
      <c r="O37" s="5" t="n">
        <v>-4.1E-005</v>
      </c>
      <c r="P37" s="5" t="n">
        <v>0.015474</v>
      </c>
      <c r="Q37" s="5" t="n">
        <v>0.007031</v>
      </c>
      <c r="R37" s="5" t="n">
        <v>-0.007937</v>
      </c>
      <c r="S37" s="5" t="n">
        <v>-0.000113</v>
      </c>
      <c r="T37" s="5" t="n">
        <v>7E-005</v>
      </c>
      <c r="U37" s="5" t="n">
        <v>0.000235</v>
      </c>
      <c r="V37" s="5" t="n">
        <v>-4.1E-005</v>
      </c>
      <c r="W37" s="5" t="n">
        <f aca="false">SQRT(F37)/C37/AG37*100</f>
        <v>0.95416852416575</v>
      </c>
      <c r="X37" s="5" t="n">
        <v>-1.827733</v>
      </c>
      <c r="Y37" s="5" t="n">
        <v>100</v>
      </c>
      <c r="Z37" s="5" t="n">
        <v>0</v>
      </c>
      <c r="AA37" s="5" t="n">
        <v>0</v>
      </c>
      <c r="AB37" s="5" t="n">
        <v>0</v>
      </c>
      <c r="AC37" s="5" t="n">
        <v>0</v>
      </c>
      <c r="AD37" s="5" t="n">
        <v>12.84835</v>
      </c>
      <c r="AE37" s="5" t="n">
        <v>10.907915</v>
      </c>
      <c r="AF37" s="5" t="n">
        <v>0</v>
      </c>
      <c r="AG37" s="5" t="n">
        <v>9.99879</v>
      </c>
      <c r="AH37" s="5" t="n">
        <v>0</v>
      </c>
      <c r="AI37" s="5" t="n">
        <v>10.004155</v>
      </c>
      <c r="AJ37" s="5" t="n">
        <v>0</v>
      </c>
    </row>
    <row r="38" customFormat="false" ht="13" hidden="false" customHeight="false" outlineLevel="0" collapsed="false">
      <c r="A38" s="5" t="n">
        <v>900</v>
      </c>
      <c r="B38" s="5" t="n">
        <v>26.0461</v>
      </c>
      <c r="C38" s="5" t="n">
        <v>1.307927</v>
      </c>
      <c r="D38" s="5" t="n">
        <v>1.303577</v>
      </c>
      <c r="E38" s="5" t="n">
        <v>-0.044849</v>
      </c>
      <c r="F38" s="5" t="n">
        <v>0.016287</v>
      </c>
      <c r="G38" s="5" t="n">
        <v>0.007555</v>
      </c>
      <c r="H38" s="5" t="n">
        <v>-0.008742</v>
      </c>
      <c r="I38" s="5" t="n">
        <f aca="false">F38/$AG38^2</f>
        <v>0.000162816656894759</v>
      </c>
      <c r="J38" s="5" t="n">
        <f aca="false">G38/$AG38^2</f>
        <v>7.55252558997914E-005</v>
      </c>
      <c r="K38" s="5" t="n">
        <f aca="false">H38/$AG38^2</f>
        <v>-8.73913682430147E-005</v>
      </c>
      <c r="L38" s="5" t="n">
        <v>-0.00018</v>
      </c>
      <c r="M38" s="5" t="n">
        <v>0.000138</v>
      </c>
      <c r="N38" s="5" t="n">
        <v>0.000278</v>
      </c>
      <c r="O38" s="5" t="n">
        <v>-0.00015</v>
      </c>
      <c r="P38" s="5" t="n">
        <v>0.016281</v>
      </c>
      <c r="Q38" s="5" t="n">
        <v>0.007553</v>
      </c>
      <c r="R38" s="5" t="n">
        <v>-0.008739</v>
      </c>
      <c r="S38" s="5" t="n">
        <v>-0.00018</v>
      </c>
      <c r="T38" s="5" t="n">
        <v>0.000138</v>
      </c>
      <c r="U38" s="5" t="n">
        <v>0.000278</v>
      </c>
      <c r="V38" s="5" t="n">
        <v>-0.00015</v>
      </c>
      <c r="W38" s="5" t="n">
        <f aca="false">SQRT(F38)/C38/AG38*100</f>
        <v>0.975586790731589</v>
      </c>
      <c r="X38" s="5" t="n">
        <v>-1.967629</v>
      </c>
      <c r="Y38" s="5" t="n">
        <v>99.999875</v>
      </c>
      <c r="Z38" s="5" t="n">
        <v>0.000125</v>
      </c>
      <c r="AA38" s="5" t="n">
        <v>0</v>
      </c>
      <c r="AB38" s="5" t="n">
        <v>0</v>
      </c>
      <c r="AC38" s="5" t="n">
        <v>0</v>
      </c>
      <c r="AD38" s="5" t="n">
        <v>12.850626</v>
      </c>
      <c r="AE38" s="5" t="n">
        <v>10.911022</v>
      </c>
      <c r="AF38" s="5" t="n">
        <v>0</v>
      </c>
      <c r="AG38" s="5" t="n">
        <v>10.001638</v>
      </c>
      <c r="AH38" s="5" t="n">
        <v>0</v>
      </c>
      <c r="AI38" s="5" t="n">
        <v>10.008587</v>
      </c>
      <c r="AJ38" s="5" t="n">
        <v>0</v>
      </c>
    </row>
    <row r="39" customFormat="false" ht="13" hidden="false" customHeight="false" outlineLevel="0" collapsed="false">
      <c r="A39" s="5" t="n">
        <v>950</v>
      </c>
      <c r="B39" s="5" t="n">
        <v>26.06755</v>
      </c>
      <c r="C39" s="5" t="n">
        <v>1.316723</v>
      </c>
      <c r="D39" s="5" t="n">
        <v>1.31191</v>
      </c>
      <c r="E39" s="5" t="n">
        <v>-0.049623</v>
      </c>
      <c r="F39" s="5" t="n">
        <v>0.021089</v>
      </c>
      <c r="G39" s="5" t="n">
        <v>0.014811</v>
      </c>
      <c r="H39" s="5" t="n">
        <v>-0.01269</v>
      </c>
      <c r="I39" s="5" t="n">
        <f aca="false">F39/$AG39^2</f>
        <v>0.00021107676160387</v>
      </c>
      <c r="J39" s="5" t="n">
        <f aca="false">G39/$AG39^2</f>
        <v>0.000148241164403951</v>
      </c>
      <c r="K39" s="5" t="n">
        <f aca="false">H39/$AG39^2</f>
        <v>-0.000127012381087444</v>
      </c>
      <c r="L39" s="5" t="n">
        <v>-0.000482</v>
      </c>
      <c r="M39" s="5" t="n">
        <v>0.000416</v>
      </c>
      <c r="N39" s="5" t="n">
        <v>0.000757</v>
      </c>
      <c r="O39" s="5" t="n">
        <v>-0.000654</v>
      </c>
      <c r="P39" s="5" t="n">
        <v>0.021107</v>
      </c>
      <c r="Q39" s="5" t="n">
        <v>0.014825</v>
      </c>
      <c r="R39" s="5" t="n">
        <v>-0.012701</v>
      </c>
      <c r="S39" s="5" t="n">
        <v>-0.000483</v>
      </c>
      <c r="T39" s="5" t="n">
        <v>0.000417</v>
      </c>
      <c r="U39" s="5" t="n">
        <v>0.000758</v>
      </c>
      <c r="V39" s="5" t="n">
        <v>-0.000655</v>
      </c>
      <c r="W39" s="5" t="n">
        <f aca="false">SQRT(F39)/C39/AG39*100</f>
        <v>1.1033817324857</v>
      </c>
      <c r="X39" s="5" t="n">
        <v>-2.162043</v>
      </c>
      <c r="Y39" s="5" t="n">
        <v>99.999938</v>
      </c>
      <c r="Z39" s="5" t="n">
        <v>6.3E-005</v>
      </c>
      <c r="AA39" s="5" t="n">
        <v>0</v>
      </c>
      <c r="AB39" s="5" t="n">
        <v>0</v>
      </c>
      <c r="AC39" s="5" t="n">
        <v>0</v>
      </c>
      <c r="AD39" s="5" t="n">
        <v>12.905809</v>
      </c>
      <c r="AE39" s="5" t="n">
        <v>10.904407</v>
      </c>
      <c r="AF39" s="5" t="n">
        <v>0</v>
      </c>
      <c r="AG39" s="5" t="n">
        <v>9.995575</v>
      </c>
      <c r="AH39" s="5" t="n">
        <v>0</v>
      </c>
      <c r="AI39" s="5" t="n">
        <v>9.990851</v>
      </c>
    </row>
    <row r="40" customFormat="false" ht="13" hidden="false" customHeight="false" outlineLevel="0" collapsed="false">
      <c r="A40" s="5" t="n">
        <v>1000</v>
      </c>
      <c r="B40" s="5" t="n">
        <v>26.08698</v>
      </c>
      <c r="C40" s="5" t="n">
        <v>1.323873</v>
      </c>
      <c r="D40" s="5" t="n">
        <v>1.318615</v>
      </c>
      <c r="E40" s="5" t="n">
        <v>-0.054207</v>
      </c>
      <c r="F40" s="5" t="n">
        <v>0.024577</v>
      </c>
      <c r="G40" s="5" t="n">
        <v>0.015479</v>
      </c>
      <c r="H40" s="5" t="n">
        <v>-0.012541</v>
      </c>
      <c r="I40" s="5" t="n">
        <f aca="false">F40/$AG40^2</f>
        <v>0.000245520193349644</v>
      </c>
      <c r="J40" s="5" t="n">
        <f aca="false">G40/$AG40^2</f>
        <v>0.000154632667651021</v>
      </c>
      <c r="K40" s="5" t="n">
        <f aca="false">H40/$AG40^2</f>
        <v>-0.000125282530202949</v>
      </c>
      <c r="L40" s="5" t="n">
        <v>-0.000428</v>
      </c>
      <c r="M40" s="5" t="n">
        <v>0.000349</v>
      </c>
      <c r="N40" s="5" t="n">
        <v>0.000839</v>
      </c>
      <c r="O40" s="5" t="n">
        <v>-0.000397</v>
      </c>
      <c r="P40" s="5" t="n">
        <v>0.024552</v>
      </c>
      <c r="Q40" s="5" t="n">
        <v>0.015464</v>
      </c>
      <c r="R40" s="5" t="n">
        <v>-0.012529</v>
      </c>
      <c r="S40" s="5" t="n">
        <v>-0.000427</v>
      </c>
      <c r="T40" s="5" t="n">
        <v>0.000348</v>
      </c>
      <c r="U40" s="5" t="n">
        <v>0.000838</v>
      </c>
      <c r="V40" s="5" t="n">
        <v>-0.000397</v>
      </c>
      <c r="W40" s="5" t="n">
        <f aca="false">SQRT(F40)/C40/AG40*100</f>
        <v>1.18357908941592</v>
      </c>
      <c r="X40" s="5" t="n">
        <v>-2.350085</v>
      </c>
      <c r="Y40" s="5" t="n">
        <v>99.997563</v>
      </c>
      <c r="Z40" s="5" t="n">
        <v>0.002438</v>
      </c>
      <c r="AA40" s="5" t="n">
        <v>0</v>
      </c>
      <c r="AB40" s="5" t="n">
        <v>0</v>
      </c>
      <c r="AC40" s="5" t="n">
        <v>0</v>
      </c>
      <c r="AD40" s="5" t="n">
        <v>12.945098</v>
      </c>
      <c r="AE40" s="5" t="n">
        <v>10.914784</v>
      </c>
      <c r="AF40" s="5" t="n">
        <v>0</v>
      </c>
      <c r="AG40" s="5" t="n">
        <v>10.005086</v>
      </c>
      <c r="AH40" s="5" t="n">
        <v>0</v>
      </c>
      <c r="AI40" s="5" t="n">
        <v>9.993061</v>
      </c>
    </row>
    <row r="41" customFormat="false" ht="13" hidden="false" customHeight="false" outlineLevel="0" collapsed="false">
      <c r="A41" s="5" t="n">
        <v>0</v>
      </c>
      <c r="B41" s="5" t="n">
        <v>23.30092</v>
      </c>
      <c r="C41" s="5" t="n">
        <v>0.734435</v>
      </c>
      <c r="D41" s="5" t="n">
        <v>0.731267</v>
      </c>
      <c r="E41" s="5" t="n">
        <v>-0.040665</v>
      </c>
      <c r="F41" s="5" t="n">
        <v>1.007084</v>
      </c>
      <c r="G41" s="5" t="n">
        <v>1.256848</v>
      </c>
      <c r="H41" s="5" t="n">
        <v>-0.242366</v>
      </c>
      <c r="I41" s="5" t="n">
        <f aca="false">F41/$AG41^2</f>
        <v>0.0101179691276033</v>
      </c>
      <c r="J41" s="5" t="n">
        <f aca="false">G41/$AG41^2</f>
        <v>0.0126272974866942</v>
      </c>
      <c r="K41" s="5" t="n">
        <f aca="false">H41/$AG41^2</f>
        <v>-0.00243500215034763</v>
      </c>
      <c r="L41" s="5" t="n">
        <v>-0.080401</v>
      </c>
      <c r="M41" s="5" t="n">
        <v>0.168264</v>
      </c>
      <c r="N41" s="5" t="n">
        <v>0.030151</v>
      </c>
      <c r="O41" s="5" t="n">
        <v>0.101466</v>
      </c>
      <c r="P41" s="5" t="n">
        <v>1.011797</v>
      </c>
      <c r="Q41" s="5" t="n">
        <v>1.26273</v>
      </c>
      <c r="R41" s="5" t="n">
        <v>-0.2435</v>
      </c>
      <c r="S41" s="5" t="n">
        <v>-0.080966</v>
      </c>
      <c r="T41" s="5" t="n">
        <v>0.169447</v>
      </c>
      <c r="U41" s="5" t="n">
        <v>0.030363</v>
      </c>
      <c r="V41" s="5" t="n">
        <v>0.10218</v>
      </c>
      <c r="W41" s="5" t="n">
        <f aca="false">SQRT(F41)/C41/AG41*100</f>
        <v>13.6959861981646</v>
      </c>
      <c r="X41" s="5" t="n">
        <v>-2.928886</v>
      </c>
      <c r="Y41" s="5" t="n">
        <v>36.614063</v>
      </c>
      <c r="Z41" s="5" t="n">
        <v>32.561438</v>
      </c>
      <c r="AA41" s="5" t="n">
        <v>29.451438</v>
      </c>
      <c r="AB41" s="5" t="n">
        <v>1.36675</v>
      </c>
      <c r="AC41" s="5" t="n">
        <v>0.006313</v>
      </c>
      <c r="AD41" s="5" t="n">
        <v>7.957381</v>
      </c>
      <c r="AE41" s="5" t="n">
        <v>10.883797</v>
      </c>
      <c r="AF41" s="5" t="n">
        <v>0</v>
      </c>
      <c r="AG41" s="5" t="n">
        <v>9.976683</v>
      </c>
      <c r="AH41" s="5" t="n">
        <v>0</v>
      </c>
      <c r="AI41" s="5" t="n">
        <v>9.999816</v>
      </c>
    </row>
    <row r="42" customFormat="false" ht="13" hidden="false" customHeight="false" outlineLevel="0" collapsed="false">
      <c r="A42" s="5" t="n">
        <v>-20</v>
      </c>
      <c r="B42" s="5" t="n">
        <v>23.50538</v>
      </c>
      <c r="C42" s="5" t="n">
        <v>0.733189</v>
      </c>
      <c r="D42" s="5" t="n">
        <v>0.730104</v>
      </c>
      <c r="E42" s="5" t="n">
        <v>-0.03961</v>
      </c>
      <c r="F42" s="5" t="n">
        <v>0.891487</v>
      </c>
      <c r="G42" s="5" t="n">
        <v>1.11338</v>
      </c>
      <c r="H42" s="5" t="n">
        <v>-0.093598</v>
      </c>
      <c r="I42" s="5" t="n">
        <f aca="false">F42/$AG42^2</f>
        <v>0.0089260043938246</v>
      </c>
      <c r="J42" s="5" t="n">
        <f aca="false">G42/$AG42^2</f>
        <v>0.0111477057679994</v>
      </c>
      <c r="K42" s="5" t="n">
        <f aca="false">H42/$AG42^2</f>
        <v>-0.000937149009747978</v>
      </c>
      <c r="L42" s="5" t="n">
        <v>-0.063751</v>
      </c>
      <c r="M42" s="5" t="n">
        <v>0.16844</v>
      </c>
      <c r="N42" s="5" t="n">
        <v>-0.04841</v>
      </c>
      <c r="O42" s="5" t="n">
        <v>-0.162065</v>
      </c>
      <c r="P42" s="5" t="n">
        <v>0.892601</v>
      </c>
      <c r="Q42" s="5" t="n">
        <v>1.11477</v>
      </c>
      <c r="R42" s="5" t="n">
        <v>-0.093715</v>
      </c>
      <c r="S42" s="5" t="n">
        <v>-0.063871</v>
      </c>
      <c r="T42" s="5" t="n">
        <v>0.168756</v>
      </c>
      <c r="U42" s="5" t="n">
        <v>-0.0485</v>
      </c>
      <c r="V42" s="5" t="n">
        <v>-0.162368</v>
      </c>
      <c r="W42" s="5" t="n">
        <f aca="false">SQRT(F42)/C42/AG42*100</f>
        <v>12.8858362311401</v>
      </c>
      <c r="X42" s="5" t="n">
        <v>-2.999436</v>
      </c>
      <c r="Y42" s="5" t="n">
        <v>42.036063</v>
      </c>
      <c r="Z42" s="5" t="n">
        <v>31.617188</v>
      </c>
      <c r="AA42" s="5" t="n">
        <v>24.961375</v>
      </c>
      <c r="AB42" s="5" t="n">
        <v>1.3755</v>
      </c>
      <c r="AC42" s="5" t="n">
        <v>0.009875</v>
      </c>
      <c r="AD42" s="5" t="n">
        <v>8.192187</v>
      </c>
      <c r="AE42" s="5" t="n">
        <v>10.902429</v>
      </c>
      <c r="AF42" s="5" t="n">
        <v>0</v>
      </c>
      <c r="AG42" s="5" t="n">
        <v>9.993761</v>
      </c>
      <c r="AH42" s="5" t="n">
        <v>0</v>
      </c>
      <c r="AI42" s="5" t="n">
        <v>9.989358</v>
      </c>
    </row>
    <row r="43" customFormat="false" ht="13" hidden="false" customHeight="false" outlineLevel="0" collapsed="false">
      <c r="A43" s="5" t="n">
        <v>-40</v>
      </c>
      <c r="B43" s="5" t="n">
        <v>23.67291</v>
      </c>
      <c r="C43" s="5" t="n">
        <v>0.733715</v>
      </c>
      <c r="D43" s="5" t="n">
        <v>0.73057</v>
      </c>
      <c r="E43" s="5" t="n">
        <v>-0.04037</v>
      </c>
      <c r="F43" s="5" t="n">
        <v>0.841223</v>
      </c>
      <c r="G43" s="5" t="n">
        <v>0.917171</v>
      </c>
      <c r="H43" s="5" t="n">
        <v>0.025056</v>
      </c>
      <c r="I43" s="5" t="n">
        <f aca="false">F43/$AG43^2</f>
        <v>0.00841641412095005</v>
      </c>
      <c r="J43" s="5" t="n">
        <f aca="false">G43/$AG43^2</f>
        <v>0.00917627187526479</v>
      </c>
      <c r="K43" s="5" t="n">
        <f aca="false">H43/$AG43^2</f>
        <v>0.0002506846249027</v>
      </c>
      <c r="L43" s="5" t="n">
        <v>-0.04764</v>
      </c>
      <c r="M43" s="5" t="n">
        <v>0.076268</v>
      </c>
      <c r="N43" s="5" t="n">
        <v>-0.104184</v>
      </c>
      <c r="O43" s="5" t="n">
        <v>-0.278661</v>
      </c>
      <c r="P43" s="5" t="n">
        <v>0.841642</v>
      </c>
      <c r="Q43" s="5" t="n">
        <v>0.917628</v>
      </c>
      <c r="R43" s="5" t="n">
        <v>0.025069</v>
      </c>
      <c r="S43" s="5" t="n">
        <v>-0.047676</v>
      </c>
      <c r="T43" s="5" t="n">
        <v>0.076325</v>
      </c>
      <c r="U43" s="5" t="n">
        <v>-0.104261</v>
      </c>
      <c r="V43" s="5" t="n">
        <v>-0.278869</v>
      </c>
      <c r="W43" s="5" t="n">
        <f aca="false">SQRT(F43)/C43/AG43*100</f>
        <v>12.5036310513086</v>
      </c>
      <c r="X43" s="5" t="n">
        <v>-3.182899</v>
      </c>
      <c r="Y43" s="5" t="n">
        <v>49.473063</v>
      </c>
      <c r="Z43" s="5" t="n">
        <v>28.894875</v>
      </c>
      <c r="AA43" s="5" t="n">
        <v>20.096438</v>
      </c>
      <c r="AB43" s="5" t="n">
        <v>1.529313</v>
      </c>
      <c r="AC43" s="5" t="n">
        <v>0.006313</v>
      </c>
      <c r="AD43" s="5" t="n">
        <v>8.261699</v>
      </c>
      <c r="AE43" s="5" t="n">
        <v>10.906523</v>
      </c>
      <c r="AF43" s="5" t="n">
        <v>0</v>
      </c>
      <c r="AG43" s="5" t="n">
        <v>9.997514</v>
      </c>
      <c r="AH43" s="5" t="n">
        <v>0</v>
      </c>
      <c r="AI43" s="5" t="n">
        <v>9.989252</v>
      </c>
    </row>
    <row r="44" customFormat="false" ht="13" hidden="false" customHeight="false" outlineLevel="0" collapsed="false">
      <c r="A44" s="5" t="n">
        <v>-60</v>
      </c>
      <c r="B44" s="5" t="n">
        <v>23.81951</v>
      </c>
      <c r="C44" s="5" t="n">
        <v>0.750693</v>
      </c>
      <c r="D44" s="5" t="n">
        <v>0.74732</v>
      </c>
      <c r="E44" s="5" t="n">
        <v>-0.043308</v>
      </c>
      <c r="F44" s="5" t="n">
        <v>0.803885</v>
      </c>
      <c r="G44" s="5" t="n">
        <v>0.74893</v>
      </c>
      <c r="H44" s="5" t="n">
        <v>0.102096</v>
      </c>
      <c r="I44" s="5" t="n">
        <f aca="false">F44/$AG44^2</f>
        <v>0.00803777611724425</v>
      </c>
      <c r="J44" s="5" t="n">
        <f aca="false">G44/$AG44^2</f>
        <v>0.00748829952976824</v>
      </c>
      <c r="K44" s="5" t="n">
        <f aca="false">H44/$AG44^2</f>
        <v>0.00102082361341009</v>
      </c>
      <c r="L44" s="5" t="n">
        <v>-0.078167</v>
      </c>
      <c r="M44" s="5" t="n">
        <v>-0.026882</v>
      </c>
      <c r="N44" s="5" t="n">
        <v>-0.25726</v>
      </c>
      <c r="O44" s="5" t="n">
        <v>-0.315374</v>
      </c>
      <c r="P44" s="5" t="n">
        <v>0.803777</v>
      </c>
      <c r="Q44" s="5" t="n">
        <v>0.74883</v>
      </c>
      <c r="R44" s="5" t="n">
        <v>0.102082</v>
      </c>
      <c r="S44" s="5" t="n">
        <v>-0.078151</v>
      </c>
      <c r="T44" s="5" t="n">
        <v>-0.026877</v>
      </c>
      <c r="U44" s="5" t="n">
        <v>-0.257208</v>
      </c>
      <c r="V44" s="5" t="n">
        <v>-0.315311</v>
      </c>
      <c r="W44" s="5" t="n">
        <f aca="false">SQRT(F44)/C44/AG44*100</f>
        <v>11.9427842419327</v>
      </c>
      <c r="X44" s="5" t="n">
        <v>-3.422956</v>
      </c>
      <c r="Y44" s="5" t="n">
        <v>56.04075</v>
      </c>
      <c r="Z44" s="5" t="n">
        <v>25.949375</v>
      </c>
      <c r="AA44" s="5" t="n">
        <v>16.504063</v>
      </c>
      <c r="AB44" s="5" t="n">
        <v>1.499375</v>
      </c>
      <c r="AC44" s="5" t="n">
        <v>0.006438</v>
      </c>
      <c r="AD44" s="5" t="n">
        <v>8.017293</v>
      </c>
      <c r="AE44" s="5" t="n">
        <v>10.909964</v>
      </c>
      <c r="AF44" s="5" t="n">
        <v>0</v>
      </c>
      <c r="AG44" s="5" t="n">
        <v>10.000668</v>
      </c>
      <c r="AH44" s="5" t="n">
        <v>0</v>
      </c>
      <c r="AI44" s="5" t="n">
        <v>10.009182</v>
      </c>
    </row>
    <row r="45" customFormat="false" ht="13" hidden="false" customHeight="false" outlineLevel="0" collapsed="false">
      <c r="A45" s="5" t="n">
        <v>-80</v>
      </c>
      <c r="B45" s="5" t="n">
        <v>23.8618</v>
      </c>
      <c r="C45" s="5" t="n">
        <v>0.772791</v>
      </c>
      <c r="D45" s="5" t="n">
        <v>0.769131</v>
      </c>
      <c r="E45" s="5" t="n">
        <v>-0.04697</v>
      </c>
      <c r="F45" s="5" t="n">
        <v>0.671302</v>
      </c>
      <c r="G45" s="5" t="n">
        <v>0.608921</v>
      </c>
      <c r="H45" s="5" t="n">
        <v>0.104747</v>
      </c>
      <c r="I45" s="5" t="n">
        <f aca="false">F45/$AG45^2</f>
        <v>0.00670499172316425</v>
      </c>
      <c r="J45" s="5" t="n">
        <f aca="false">G45/$AG45^2</f>
        <v>0.00608192775391836</v>
      </c>
      <c r="K45" s="5" t="n">
        <f aca="false">H45/$AG45^2</f>
        <v>0.00104621730313076</v>
      </c>
      <c r="L45" s="5" t="n">
        <v>-0.127096</v>
      </c>
      <c r="M45" s="5" t="n">
        <v>-0.077484</v>
      </c>
      <c r="N45" s="5" t="n">
        <v>-0.293085</v>
      </c>
      <c r="O45" s="5" t="n">
        <v>-0.304708</v>
      </c>
      <c r="P45" s="5" t="n">
        <v>0.670499</v>
      </c>
      <c r="Q45" s="5" t="n">
        <v>0.608193</v>
      </c>
      <c r="R45" s="5" t="n">
        <v>0.104621</v>
      </c>
      <c r="S45" s="5" t="n">
        <v>-0.126868</v>
      </c>
      <c r="T45" s="5" t="n">
        <v>-0.077345</v>
      </c>
      <c r="U45" s="5" t="n">
        <v>-0.292559</v>
      </c>
      <c r="V45" s="5" t="n">
        <v>-0.304161</v>
      </c>
      <c r="W45" s="5" t="n">
        <f aca="false">SQRT(F45)/C45/AG45*100</f>
        <v>10.5958808841918</v>
      </c>
      <c r="X45" s="5" t="n">
        <v>-3.603106</v>
      </c>
      <c r="Y45" s="5" t="n">
        <v>61.428563</v>
      </c>
      <c r="Z45" s="5" t="n">
        <v>23.986188</v>
      </c>
      <c r="AA45" s="5" t="n">
        <v>13.251875</v>
      </c>
      <c r="AB45" s="5" t="n">
        <v>1.33</v>
      </c>
      <c r="AC45" s="5" t="n">
        <v>0.003375</v>
      </c>
      <c r="AD45" s="5" t="n">
        <v>7.674805</v>
      </c>
      <c r="AE45" s="5" t="n">
        <v>10.915764</v>
      </c>
      <c r="AF45" s="5" t="n">
        <v>0</v>
      </c>
      <c r="AG45" s="5" t="n">
        <v>10.005985</v>
      </c>
      <c r="AH45" s="5" t="n">
        <v>0</v>
      </c>
      <c r="AI45" s="5" t="n">
        <v>9.997658</v>
      </c>
    </row>
    <row r="46" customFormat="false" ht="13" hidden="false" customHeight="false" outlineLevel="0" collapsed="false">
      <c r="A46" s="5" t="n">
        <v>-100</v>
      </c>
      <c r="B46" s="5" t="n">
        <v>23.93573</v>
      </c>
      <c r="C46" s="5" t="n">
        <v>0.793657</v>
      </c>
      <c r="D46" s="5" t="n">
        <v>0.790336</v>
      </c>
      <c r="E46" s="5" t="n">
        <v>-0.042619</v>
      </c>
      <c r="F46" s="5" t="n">
        <v>0.484997</v>
      </c>
      <c r="G46" s="5" t="n">
        <v>0.494135</v>
      </c>
      <c r="H46" s="5" t="n">
        <v>0.05015</v>
      </c>
      <c r="I46" s="5" t="n">
        <f aca="false">F46/$AG46^2</f>
        <v>0.00484068499056308</v>
      </c>
      <c r="J46" s="5" t="n">
        <f aca="false">G46/$AG46^2</f>
        <v>0.00493189004841656</v>
      </c>
      <c r="K46" s="5" t="n">
        <f aca="false">H46/$AG46^2</f>
        <v>0.000500539904941141</v>
      </c>
      <c r="L46" s="5" t="n">
        <v>-0.094718</v>
      </c>
      <c r="M46" s="5" t="n">
        <v>-0.057421</v>
      </c>
      <c r="N46" s="5" t="n">
        <v>-0.175611</v>
      </c>
      <c r="O46" s="5" t="n">
        <v>-0.23435</v>
      </c>
      <c r="P46" s="5" t="n">
        <v>0.484069</v>
      </c>
      <c r="Q46" s="5" t="n">
        <v>0.493189</v>
      </c>
      <c r="R46" s="5" t="n">
        <v>0.050054</v>
      </c>
      <c r="S46" s="5" t="n">
        <v>-0.094446</v>
      </c>
      <c r="T46" s="5" t="n">
        <v>-0.057256</v>
      </c>
      <c r="U46" s="5" t="n">
        <v>-0.175107</v>
      </c>
      <c r="V46" s="5" t="n">
        <v>-0.233677</v>
      </c>
      <c r="W46" s="5" t="n">
        <f aca="false">SQRT(F46)/C46/AG46*100</f>
        <v>8.76638539987245</v>
      </c>
      <c r="X46" s="5" t="n">
        <v>-3.134084</v>
      </c>
      <c r="Y46" s="5" t="n">
        <v>66.554188</v>
      </c>
      <c r="Z46" s="5" t="n">
        <v>23.117875</v>
      </c>
      <c r="AA46" s="5" t="n">
        <v>9.730125</v>
      </c>
      <c r="AB46" s="5" t="n">
        <v>0.589813</v>
      </c>
      <c r="AC46" s="5" t="n">
        <v>0.008</v>
      </c>
      <c r="AD46" s="5" t="n">
        <v>7.62179</v>
      </c>
      <c r="AE46" s="5" t="n">
        <v>10.919692</v>
      </c>
      <c r="AF46" s="5" t="n">
        <v>0</v>
      </c>
      <c r="AG46" s="5" t="n">
        <v>10.009586</v>
      </c>
      <c r="AH46" s="5" t="n">
        <v>0</v>
      </c>
      <c r="AI46" s="5" t="n">
        <v>10.003878</v>
      </c>
    </row>
    <row r="47" customFormat="false" ht="13" hidden="false" customHeight="false" outlineLevel="0" collapsed="false">
      <c r="A47" s="5" t="n">
        <v>-150</v>
      </c>
      <c r="B47" s="5" t="n">
        <v>24.03664</v>
      </c>
      <c r="C47" s="5" t="n">
        <v>0.755522</v>
      </c>
      <c r="D47" s="5" t="n">
        <v>0.753419</v>
      </c>
      <c r="E47" s="5" t="n">
        <v>-0.026991</v>
      </c>
      <c r="F47" s="5" t="n">
        <v>0.449142</v>
      </c>
      <c r="G47" s="5" t="n">
        <v>0.390662</v>
      </c>
      <c r="H47" s="5" t="n">
        <v>-0.172343</v>
      </c>
      <c r="I47" s="5" t="n">
        <f aca="false">F47/$AG47^2</f>
        <v>0.00448455152371373</v>
      </c>
      <c r="J47" s="5" t="n">
        <f aca="false">G47/$AG47^2</f>
        <v>0.00390064582550074</v>
      </c>
      <c r="K47" s="5" t="n">
        <f aca="false">H47/$AG47^2</f>
        <v>-0.00172079445532013</v>
      </c>
      <c r="L47" s="5" t="n">
        <v>0.093238</v>
      </c>
      <c r="M47" s="5" t="n">
        <v>-0.088935</v>
      </c>
      <c r="N47" s="5" t="n">
        <v>-0.237106</v>
      </c>
      <c r="O47" s="5" t="n">
        <v>0.029026</v>
      </c>
      <c r="P47" s="5" t="n">
        <v>0.448456</v>
      </c>
      <c r="Q47" s="5" t="n">
        <v>0.390064</v>
      </c>
      <c r="R47" s="5" t="n">
        <v>-0.172079</v>
      </c>
      <c r="S47" s="5" t="n">
        <v>0.093024</v>
      </c>
      <c r="T47" s="5" t="n">
        <v>-0.088731</v>
      </c>
      <c r="U47" s="5" t="n">
        <v>-0.236562</v>
      </c>
      <c r="V47" s="5" t="n">
        <v>0.028959</v>
      </c>
      <c r="W47" s="5" t="n">
        <f aca="false">SQRT(F47)/C47/AG47*100</f>
        <v>8.86364582199087</v>
      </c>
      <c r="X47" s="5" t="n">
        <v>-1.866856</v>
      </c>
      <c r="Y47" s="5" t="n">
        <v>68.969375</v>
      </c>
      <c r="Z47" s="5" t="n">
        <v>25.706125</v>
      </c>
      <c r="AA47" s="5" t="n">
        <v>5.037625</v>
      </c>
      <c r="AB47" s="5" t="n">
        <v>0.271438</v>
      </c>
      <c r="AC47" s="5" t="n">
        <v>0.015438</v>
      </c>
      <c r="AD47" s="5" t="n">
        <v>8.028366</v>
      </c>
      <c r="AE47" s="5" t="n">
        <v>10.917586</v>
      </c>
      <c r="AF47" s="5" t="n">
        <v>0</v>
      </c>
      <c r="AG47" s="5" t="n">
        <v>10.007655</v>
      </c>
      <c r="AH47" s="5" t="n">
        <v>0</v>
      </c>
      <c r="AI47" s="5" t="n">
        <v>10.002266</v>
      </c>
    </row>
    <row r="48" customFormat="false" ht="13" hidden="false" customHeight="false" outlineLevel="0" collapsed="false">
      <c r="A48" s="5" t="n">
        <v>-200</v>
      </c>
      <c r="B48" s="5" t="n">
        <v>24.1056</v>
      </c>
      <c r="C48" s="5" t="n">
        <v>0.62484</v>
      </c>
      <c r="D48" s="5" t="n">
        <v>0.623353</v>
      </c>
      <c r="E48" s="5" t="n">
        <v>-0.019087</v>
      </c>
      <c r="F48" s="5" t="n">
        <v>0.854999</v>
      </c>
      <c r="G48" s="5" t="n">
        <v>0.542449</v>
      </c>
      <c r="H48" s="5" t="n">
        <v>-0.278047</v>
      </c>
      <c r="I48" s="5" t="n">
        <f aca="false">F48/$AG48^2</f>
        <v>0.00850977815701065</v>
      </c>
      <c r="J48" s="5" t="n">
        <f aca="false">G48/$AG48^2</f>
        <v>0.00539897783680714</v>
      </c>
      <c r="K48" s="5" t="n">
        <f aca="false">H48/$AG48^2</f>
        <v>-0.00276739304633378</v>
      </c>
      <c r="L48" s="5" t="n">
        <v>0.154362</v>
      </c>
      <c r="M48" s="5" t="n">
        <v>-0.174507</v>
      </c>
      <c r="N48" s="5" t="n">
        <v>-0.678306</v>
      </c>
      <c r="O48" s="5" t="n">
        <v>0.166657</v>
      </c>
      <c r="P48" s="5" t="n">
        <v>0.850977</v>
      </c>
      <c r="Q48" s="5" t="n">
        <v>0.539897</v>
      </c>
      <c r="R48" s="5" t="n">
        <v>-0.276739</v>
      </c>
      <c r="S48" s="5" t="n">
        <v>0.153275</v>
      </c>
      <c r="T48" s="5" t="n">
        <v>-0.173277</v>
      </c>
      <c r="U48" s="5" t="n">
        <v>-0.673527</v>
      </c>
      <c r="V48" s="5" t="n">
        <v>0.165482</v>
      </c>
      <c r="W48" s="5" t="n">
        <f aca="false">SQRT(F48)/C48/AG48*100</f>
        <v>14.7635328776507</v>
      </c>
      <c r="X48" s="5" t="n">
        <v>-1.328116</v>
      </c>
      <c r="Y48" s="5" t="n">
        <v>52.364313</v>
      </c>
      <c r="Z48" s="5" t="n">
        <v>32.967938</v>
      </c>
      <c r="AA48" s="5" t="n">
        <v>13.018313</v>
      </c>
      <c r="AB48" s="5" t="n">
        <v>1.5265</v>
      </c>
      <c r="AC48" s="5" t="n">
        <v>0.122938</v>
      </c>
      <c r="AD48" s="5" t="n">
        <v>8.284251</v>
      </c>
      <c r="AE48" s="5" t="n">
        <v>10.934979</v>
      </c>
      <c r="AF48" s="5" t="n">
        <v>0</v>
      </c>
      <c r="AG48" s="5" t="n">
        <v>10.023599</v>
      </c>
      <c r="AH48" s="5" t="n">
        <v>0</v>
      </c>
      <c r="AI48" s="5" t="n">
        <v>10.010261</v>
      </c>
    </row>
    <row r="49" customFormat="false" ht="13" hidden="false" customHeight="false" outlineLevel="0" collapsed="false">
      <c r="A49" s="5" t="n">
        <v>-250</v>
      </c>
      <c r="B49" s="5" t="n">
        <v>24.20899</v>
      </c>
      <c r="C49" s="5" t="n">
        <v>0.49312</v>
      </c>
      <c r="D49" s="5" t="n">
        <v>0.491959</v>
      </c>
      <c r="E49" s="5" t="n">
        <v>-0.014903</v>
      </c>
      <c r="F49" s="5" t="n">
        <v>1.078906</v>
      </c>
      <c r="G49" s="5" t="n">
        <v>0.86792</v>
      </c>
      <c r="H49" s="5" t="n">
        <v>-0.184016</v>
      </c>
      <c r="I49" s="5" t="n">
        <f aca="false">F49/$AG49^2</f>
        <v>0.0107769734704401</v>
      </c>
      <c r="J49" s="5" t="n">
        <f aca="false">G49/$AG49^2</f>
        <v>0.00866947705774584</v>
      </c>
      <c r="K49" s="5" t="n">
        <f aca="false">H49/$AG49^2</f>
        <v>-0.00183809854624638</v>
      </c>
      <c r="L49" s="5" t="n">
        <v>0.08651</v>
      </c>
      <c r="M49" s="5" t="n">
        <v>0.124202</v>
      </c>
      <c r="N49" s="5" t="n">
        <v>-0.07996</v>
      </c>
      <c r="O49" s="5" t="n">
        <v>0.143714</v>
      </c>
      <c r="P49" s="5" t="n">
        <v>1.077697</v>
      </c>
      <c r="Q49" s="5" t="n">
        <v>0.866947</v>
      </c>
      <c r="R49" s="5" t="n">
        <v>-0.18381</v>
      </c>
      <c r="S49" s="5" t="n">
        <v>0.086364</v>
      </c>
      <c r="T49" s="5" t="n">
        <v>0.123993</v>
      </c>
      <c r="U49" s="5" t="n">
        <v>-0.079826</v>
      </c>
      <c r="V49" s="5" t="n">
        <v>0.143473</v>
      </c>
      <c r="W49" s="5" t="n">
        <f aca="false">SQRT(F49)/C49/AG49*100</f>
        <v>21.052117719326</v>
      </c>
      <c r="X49" s="5" t="n">
        <v>-1.29173</v>
      </c>
      <c r="Y49" s="5" t="n">
        <v>35.820625</v>
      </c>
      <c r="Z49" s="5" t="n">
        <v>27.803813</v>
      </c>
      <c r="AA49" s="5" t="n">
        <v>29.148375</v>
      </c>
      <c r="AB49" s="5" t="n">
        <v>6.933625</v>
      </c>
      <c r="AC49" s="5" t="n">
        <v>0.293563</v>
      </c>
      <c r="AD49" s="5" t="n">
        <v>8.051346</v>
      </c>
      <c r="AE49" s="5" t="n">
        <v>10.91535</v>
      </c>
      <c r="AF49" s="5" t="n">
        <v>0</v>
      </c>
      <c r="AG49" s="5" t="n">
        <v>10.005606</v>
      </c>
      <c r="AH49" s="5" t="n">
        <v>0</v>
      </c>
      <c r="AI49" s="5" t="n">
        <v>10.015632</v>
      </c>
    </row>
    <row r="50" customFormat="false" ht="13" hidden="false" customHeight="false" outlineLevel="0" collapsed="false">
      <c r="A50" s="5" t="n">
        <v>-300</v>
      </c>
      <c r="B50" s="5" t="n">
        <v>24.31369</v>
      </c>
      <c r="C50" s="5" t="n">
        <v>0.423151</v>
      </c>
      <c r="D50" s="5" t="n">
        <v>0.422266</v>
      </c>
      <c r="E50" s="5" t="n">
        <v>-0.011368</v>
      </c>
      <c r="F50" s="5" t="n">
        <v>1.556234</v>
      </c>
      <c r="G50" s="5" t="n">
        <v>0.981752</v>
      </c>
      <c r="H50" s="5" t="n">
        <v>0.108678</v>
      </c>
      <c r="I50" s="5" t="n">
        <f aca="false">F50/$AG50^2</f>
        <v>0.0155200160366129</v>
      </c>
      <c r="J50" s="5" t="n">
        <f aca="false">G50/$AG50^2</f>
        <v>0.00979081987925773</v>
      </c>
      <c r="K50" s="5" t="n">
        <f aca="false">H50/$AG50^2</f>
        <v>0.00108382434956891</v>
      </c>
      <c r="L50" s="5" t="n">
        <v>0.425502</v>
      </c>
      <c r="M50" s="5" t="n">
        <v>0.450304</v>
      </c>
      <c r="N50" s="5" t="n">
        <v>1.676387</v>
      </c>
      <c r="O50" s="5" t="n">
        <v>0.100972</v>
      </c>
      <c r="P50" s="5" t="n">
        <v>1.552002</v>
      </c>
      <c r="Q50" s="5" t="n">
        <v>0.979082</v>
      </c>
      <c r="R50" s="5" t="n">
        <v>0.108383</v>
      </c>
      <c r="S50" s="5" t="n">
        <v>0.423767</v>
      </c>
      <c r="T50" s="5" t="n">
        <v>0.448468</v>
      </c>
      <c r="U50" s="5" t="n">
        <v>1.669553</v>
      </c>
      <c r="V50" s="5" t="n">
        <v>0.100561</v>
      </c>
      <c r="W50" s="5" t="n">
        <f aca="false">SQRT(F50)/C50/AG50*100</f>
        <v>29.4408748608036</v>
      </c>
      <c r="X50" s="5" t="n">
        <v>-1.749011</v>
      </c>
      <c r="Y50" s="5" t="n">
        <v>28.3145</v>
      </c>
      <c r="Z50" s="5" t="n">
        <v>24.511813</v>
      </c>
      <c r="AA50" s="5" t="n">
        <v>33.685438</v>
      </c>
      <c r="AB50" s="5" t="n">
        <v>12.449938</v>
      </c>
      <c r="AC50" s="5" t="n">
        <v>1.038313</v>
      </c>
      <c r="AD50" s="5" t="n">
        <v>7.436344</v>
      </c>
      <c r="AE50" s="5" t="n">
        <v>10.9241</v>
      </c>
      <c r="AF50" s="5" t="n">
        <v>0</v>
      </c>
      <c r="AG50" s="5" t="n">
        <v>10.013626</v>
      </c>
      <c r="AH50" s="5" t="n">
        <v>0</v>
      </c>
      <c r="AI50" s="5" t="n">
        <v>10.016428</v>
      </c>
    </row>
    <row r="51" customFormat="false" ht="13" hidden="false" customHeight="false" outlineLevel="0" collapsed="false">
      <c r="A51" s="5" t="n">
        <v>-320</v>
      </c>
      <c r="B51" s="5" t="n">
        <v>24.37709</v>
      </c>
      <c r="C51" s="5" t="n">
        <v>0.422733</v>
      </c>
      <c r="D51" s="5" t="n">
        <v>0.42191</v>
      </c>
      <c r="E51" s="5" t="n">
        <v>-0.010559</v>
      </c>
      <c r="F51" s="5" t="n">
        <v>1.89648</v>
      </c>
      <c r="G51" s="5" t="n">
        <v>1.113814</v>
      </c>
      <c r="H51" s="5" t="n">
        <v>0.237442</v>
      </c>
      <c r="I51" s="5" t="n">
        <f aca="false">F51/$AG51^2</f>
        <v>0.0189162335948919</v>
      </c>
      <c r="J51" s="5" t="n">
        <f aca="false">G51/$AG51^2</f>
        <v>0.011109616661004</v>
      </c>
      <c r="K51" s="5" t="n">
        <f aca="false">H51/$AG51^2</f>
        <v>0.00236833941683452</v>
      </c>
      <c r="L51" s="5" t="n">
        <v>0.584096</v>
      </c>
      <c r="M51" s="5" t="n">
        <v>0.625514</v>
      </c>
      <c r="N51" s="5" t="n">
        <v>2.642517</v>
      </c>
      <c r="O51" s="5" t="n">
        <v>0.237497</v>
      </c>
      <c r="P51" s="5" t="n">
        <v>1.891623</v>
      </c>
      <c r="Q51" s="5" t="n">
        <v>1.110962</v>
      </c>
      <c r="R51" s="5" t="n">
        <v>0.236834</v>
      </c>
      <c r="S51" s="5" t="n">
        <v>0.581854</v>
      </c>
      <c r="T51" s="5" t="n">
        <v>0.623113</v>
      </c>
      <c r="U51" s="5" t="n">
        <v>2.632374</v>
      </c>
      <c r="V51" s="5" t="n">
        <v>0.236585</v>
      </c>
      <c r="W51" s="5" t="n">
        <f aca="false">SQRT(F51)/C51/AG51*100</f>
        <v>32.5350278284494</v>
      </c>
      <c r="X51" s="5" t="n">
        <v>-2.011124</v>
      </c>
      <c r="Y51" s="5" t="n">
        <v>26.010688</v>
      </c>
      <c r="Z51" s="5" t="n">
        <v>23.249125</v>
      </c>
      <c r="AA51" s="5" t="n">
        <v>34.318313</v>
      </c>
      <c r="AB51" s="5" t="n">
        <v>14.879875</v>
      </c>
      <c r="AC51" s="5" t="n">
        <v>1.542</v>
      </c>
      <c r="AD51" s="5" t="n">
        <v>7.00491</v>
      </c>
      <c r="AE51" s="5" t="n">
        <v>10.92323</v>
      </c>
      <c r="AF51" s="5" t="n">
        <v>0</v>
      </c>
      <c r="AG51" s="5" t="n">
        <v>10.012829</v>
      </c>
      <c r="AH51" s="5" t="n">
        <v>0</v>
      </c>
      <c r="AI51" s="5" t="n">
        <v>10.010151</v>
      </c>
    </row>
    <row r="52" customFormat="false" ht="13" hidden="false" customHeight="false" outlineLevel="0" collapsed="false">
      <c r="A52" s="5" t="n">
        <v>-340</v>
      </c>
      <c r="B52" s="5" t="n">
        <v>24.47286</v>
      </c>
      <c r="C52" s="5" t="n">
        <v>0.431497</v>
      </c>
      <c r="D52" s="5" t="n">
        <v>0.430836</v>
      </c>
      <c r="E52" s="5" t="n">
        <v>-0.008493</v>
      </c>
      <c r="F52" s="5" t="n">
        <v>2.162411</v>
      </c>
      <c r="G52" s="5" t="n">
        <v>1.205703</v>
      </c>
      <c r="H52" s="5" t="n">
        <v>0.321134</v>
      </c>
      <c r="I52" s="5" t="n">
        <f aca="false">F52/$AG52^2</f>
        <v>0.0215722795471969</v>
      </c>
      <c r="J52" s="5" t="n">
        <f aca="false">G52/$AG52^2</f>
        <v>0.0120281307146948</v>
      </c>
      <c r="K52" s="5" t="n">
        <f aca="false">H52/$AG52^2</f>
        <v>0.00320364279506048</v>
      </c>
      <c r="L52" s="5" t="n">
        <v>0.566407</v>
      </c>
      <c r="M52" s="5" t="n">
        <v>0.659726</v>
      </c>
      <c r="N52" s="5" t="n">
        <v>3.263426</v>
      </c>
      <c r="O52" s="5" t="n">
        <v>0.304392</v>
      </c>
      <c r="P52" s="5" t="n">
        <v>2.157228</v>
      </c>
      <c r="Q52" s="5" t="n">
        <v>1.202813</v>
      </c>
      <c r="R52" s="5" t="n">
        <v>0.320364</v>
      </c>
      <c r="S52" s="5" t="n">
        <v>0.564372</v>
      </c>
      <c r="T52" s="5" t="n">
        <v>0.657355</v>
      </c>
      <c r="U52" s="5" t="n">
        <v>3.251699</v>
      </c>
      <c r="V52" s="5" t="n">
        <v>0.303298</v>
      </c>
      <c r="W52" s="5" t="n">
        <f aca="false">SQRT(F52)/C52/AG52*100</f>
        <v>34.0384863381913</v>
      </c>
      <c r="X52" s="5" t="n">
        <v>-1.967558</v>
      </c>
      <c r="Y52" s="5" t="n">
        <v>25.87775</v>
      </c>
      <c r="Z52" s="5" t="n">
        <v>22.427188</v>
      </c>
      <c r="AA52" s="5" t="n">
        <v>34.01775</v>
      </c>
      <c r="AB52" s="5" t="n">
        <v>15.719125</v>
      </c>
      <c r="AC52" s="5" t="n">
        <v>1.958188</v>
      </c>
      <c r="AD52" s="5" t="n">
        <v>6.500232</v>
      </c>
      <c r="AE52" s="5" t="n">
        <v>10.922333</v>
      </c>
      <c r="AF52" s="5" t="n">
        <v>0</v>
      </c>
      <c r="AG52" s="5" t="n">
        <v>10.012006</v>
      </c>
      <c r="AH52" s="5" t="n">
        <v>0</v>
      </c>
      <c r="AI52" s="5" t="n">
        <v>10.003173</v>
      </c>
    </row>
    <row r="53" customFormat="false" ht="13" hidden="false" customHeight="false" outlineLevel="0" collapsed="false">
      <c r="A53" s="5" t="n">
        <v>-360</v>
      </c>
      <c r="B53" s="5" t="n">
        <v>24.5417</v>
      </c>
      <c r="C53" s="5" t="n">
        <v>0.44167</v>
      </c>
      <c r="D53" s="5" t="n">
        <v>0.441569</v>
      </c>
      <c r="E53" s="5" t="n">
        <v>-0.00129</v>
      </c>
      <c r="F53" s="5" t="n">
        <v>2.333149</v>
      </c>
      <c r="G53" s="5" t="n">
        <v>1.292338</v>
      </c>
      <c r="H53" s="5" t="n">
        <v>0.411305</v>
      </c>
      <c r="I53" s="5" t="n">
        <f aca="false">F53/$AG53^2</f>
        <v>0.0233542641944534</v>
      </c>
      <c r="J53" s="5" t="n">
        <f aca="false">G53/$AG53^2</f>
        <v>0.0129359946923799</v>
      </c>
      <c r="K53" s="5" t="n">
        <f aca="false">H53/$AG53^2</f>
        <v>0.00411706480576237</v>
      </c>
      <c r="L53" s="5" t="n">
        <v>0.569782</v>
      </c>
      <c r="M53" s="5" t="n">
        <v>0.73615</v>
      </c>
      <c r="N53" s="5" t="n">
        <v>2.960027</v>
      </c>
      <c r="O53" s="5" t="n">
        <v>0.279825</v>
      </c>
      <c r="P53" s="5" t="n">
        <v>2.335427</v>
      </c>
      <c r="Q53" s="5" t="n">
        <v>1.293599</v>
      </c>
      <c r="R53" s="5" t="n">
        <v>0.411707</v>
      </c>
      <c r="S53" s="5" t="n">
        <v>0.570617</v>
      </c>
      <c r="T53" s="5" t="n">
        <v>0.737229</v>
      </c>
      <c r="U53" s="5" t="n">
        <v>2.964362</v>
      </c>
      <c r="V53" s="5" t="n">
        <v>0.280235</v>
      </c>
      <c r="W53" s="5" t="n">
        <f aca="false">SQRT(F53)/C53/AG53*100</f>
        <v>34.6007245529191</v>
      </c>
      <c r="X53" s="5" t="n">
        <v>-1.212708</v>
      </c>
      <c r="Y53" s="5" t="n">
        <v>24.674563</v>
      </c>
      <c r="Z53" s="5" t="n">
        <v>22.414063</v>
      </c>
      <c r="AA53" s="5" t="n">
        <v>35.077313</v>
      </c>
      <c r="AB53" s="5" t="n">
        <v>15.94075</v>
      </c>
      <c r="AC53" s="5" t="n">
        <v>1.893313</v>
      </c>
      <c r="AD53" s="5" t="n">
        <v>5.96224</v>
      </c>
      <c r="AE53" s="5" t="n">
        <v>10.903914</v>
      </c>
      <c r="AF53" s="5" t="n">
        <v>0</v>
      </c>
      <c r="AG53" s="5" t="n">
        <v>9.995123</v>
      </c>
      <c r="AH53" s="5" t="n">
        <v>0</v>
      </c>
      <c r="AI53" s="5" t="n">
        <v>9.986957</v>
      </c>
    </row>
    <row r="54" customFormat="false" ht="13" hidden="false" customHeight="false" outlineLevel="0" collapsed="false">
      <c r="A54" s="5" t="n">
        <v>-380</v>
      </c>
      <c r="B54" s="5" t="n">
        <v>24.61673</v>
      </c>
      <c r="C54" s="5" t="n">
        <v>0.473993</v>
      </c>
      <c r="D54" s="5" t="n">
        <v>0.474414</v>
      </c>
      <c r="E54" s="5" t="n">
        <v>0.005399</v>
      </c>
      <c r="F54" s="5" t="n">
        <v>2.582543</v>
      </c>
      <c r="G54" s="5" t="n">
        <v>1.483352</v>
      </c>
      <c r="H54" s="5" t="n">
        <v>0.529206</v>
      </c>
      <c r="I54" s="5" t="n">
        <f aca="false">F54/$AG54^2</f>
        <v>0.0257811756840117</v>
      </c>
      <c r="J54" s="5" t="n">
        <f aca="false">G54/$AG54^2</f>
        <v>0.0148081013610345</v>
      </c>
      <c r="K54" s="5" t="n">
        <f aca="false">H54/$AG54^2</f>
        <v>0.00528299155484851</v>
      </c>
      <c r="L54" s="5" t="n">
        <v>0.591093</v>
      </c>
      <c r="M54" s="5" t="n">
        <v>0.786049</v>
      </c>
      <c r="N54" s="5" t="n">
        <v>2.843517</v>
      </c>
      <c r="O54" s="5" t="n">
        <v>0.322936</v>
      </c>
      <c r="P54" s="5" t="n">
        <v>2.578118</v>
      </c>
      <c r="Q54" s="5" t="n">
        <v>1.48081</v>
      </c>
      <c r="R54" s="5" t="n">
        <v>0.528299</v>
      </c>
      <c r="S54" s="5" t="n">
        <v>0.589574</v>
      </c>
      <c r="T54" s="5" t="n">
        <v>0.784029</v>
      </c>
      <c r="U54" s="5" t="n">
        <v>2.83621</v>
      </c>
      <c r="V54" s="5" t="n">
        <v>0.322106</v>
      </c>
      <c r="W54" s="5" t="n">
        <f aca="false">SQRT(F54)/C54/AG54*100</f>
        <v>33.8750099291495</v>
      </c>
      <c r="X54" s="5" t="n">
        <v>-0.515317</v>
      </c>
      <c r="Y54" s="5" t="n">
        <v>23.916125</v>
      </c>
      <c r="Z54" s="5" t="n">
        <v>22.723875</v>
      </c>
      <c r="AA54" s="5" t="n">
        <v>35.708875</v>
      </c>
      <c r="AB54" s="5" t="n">
        <v>15.92525</v>
      </c>
      <c r="AC54" s="5" t="n">
        <v>1.725875</v>
      </c>
      <c r="AD54" s="5" t="n">
        <v>5.390211</v>
      </c>
      <c r="AE54" s="5" t="n">
        <v>10.918594</v>
      </c>
      <c r="AF54" s="5" t="n">
        <v>0</v>
      </c>
      <c r="AG54" s="5" t="n">
        <v>10.008579</v>
      </c>
      <c r="AH54" s="5" t="n">
        <v>0</v>
      </c>
      <c r="AI54" s="5" t="n">
        <v>9.992079</v>
      </c>
    </row>
    <row r="55" customFormat="false" ht="13" hidden="false" customHeight="false" outlineLevel="0" collapsed="false">
      <c r="A55" s="5" t="n">
        <v>-400</v>
      </c>
      <c r="B55" s="5" t="n">
        <v>24.6894</v>
      </c>
      <c r="C55" s="5" t="n">
        <v>0.506003</v>
      </c>
      <c r="D55" s="5" t="n">
        <v>0.507046</v>
      </c>
      <c r="E55" s="5" t="n">
        <v>0.013383</v>
      </c>
      <c r="F55" s="5" t="n">
        <v>2.67295</v>
      </c>
      <c r="G55" s="5" t="n">
        <v>1.666581</v>
      </c>
      <c r="H55" s="5" t="n">
        <v>0.628586</v>
      </c>
      <c r="I55" s="5" t="n">
        <f aca="false">F55/$AG55^2</f>
        <v>0.0266903469270097</v>
      </c>
      <c r="J55" s="5" t="n">
        <f aca="false">G55/$AG55^2</f>
        <v>0.0166413981076948</v>
      </c>
      <c r="K55" s="5" t="n">
        <f aca="false">H55/$AG55^2</f>
        <v>0.00627665254249475</v>
      </c>
      <c r="L55" s="5" t="n">
        <v>0.401699</v>
      </c>
      <c r="M55" s="5" t="n">
        <v>0.707156</v>
      </c>
      <c r="N55" s="5" t="n">
        <v>2.337821</v>
      </c>
      <c r="O55" s="5" t="n">
        <v>0.330994</v>
      </c>
      <c r="P55" s="5" t="n">
        <v>2.669034</v>
      </c>
      <c r="Q55" s="5" t="n">
        <v>1.664139</v>
      </c>
      <c r="R55" s="5" t="n">
        <v>0.627666</v>
      </c>
      <c r="S55" s="5" t="n">
        <v>0.400817</v>
      </c>
      <c r="T55" s="5" t="n">
        <v>0.705602</v>
      </c>
      <c r="U55" s="5" t="n">
        <v>2.332686</v>
      </c>
      <c r="V55" s="5" t="n">
        <v>0.330267</v>
      </c>
      <c r="W55" s="5" t="n">
        <f aca="false">SQRT(F55)/C55/AG55*100</f>
        <v>32.2867267169895</v>
      </c>
      <c r="X55" s="5" t="n">
        <v>0.190569</v>
      </c>
      <c r="Y55" s="5" t="n">
        <v>23.874</v>
      </c>
      <c r="Z55" s="5" t="n">
        <v>22.534125</v>
      </c>
      <c r="AA55" s="5" t="n">
        <v>35.92375</v>
      </c>
      <c r="AB55" s="5" t="n">
        <v>15.657375</v>
      </c>
      <c r="AC55" s="5" t="n">
        <v>2.01075</v>
      </c>
      <c r="AD55" s="5" t="n">
        <v>4.855765</v>
      </c>
      <c r="AE55" s="5" t="n">
        <v>10.917233</v>
      </c>
      <c r="AF55" s="5" t="n">
        <v>0</v>
      </c>
      <c r="AG55" s="5" t="n">
        <v>10.007332</v>
      </c>
      <c r="AH55" s="5" t="n">
        <v>0</v>
      </c>
      <c r="AI55" s="5" t="n">
        <v>10.001598</v>
      </c>
    </row>
    <row r="56" customFormat="false" ht="13" hidden="false" customHeight="false" outlineLevel="0" collapsed="false">
      <c r="A56" s="5" t="n">
        <v>-420</v>
      </c>
      <c r="B56" s="5" t="n">
        <v>24.73805</v>
      </c>
      <c r="C56" s="5" t="n">
        <v>0.54806</v>
      </c>
      <c r="D56" s="5" t="n">
        <v>0.549911</v>
      </c>
      <c r="E56" s="5" t="n">
        <v>0.023758</v>
      </c>
      <c r="F56" s="5" t="n">
        <v>2.744843</v>
      </c>
      <c r="G56" s="5" t="n">
        <v>1.848445</v>
      </c>
      <c r="H56" s="5" t="n">
        <v>0.712567</v>
      </c>
      <c r="I56" s="5" t="n">
        <f aca="false">F56/$AG56^2</f>
        <v>0.0274699292523915</v>
      </c>
      <c r="J56" s="5" t="n">
        <f aca="false">G56/$AG56^2</f>
        <v>0.0184989281270138</v>
      </c>
      <c r="K56" s="5" t="n">
        <f aca="false">H56/$AG56^2</f>
        <v>0.00713125125101468</v>
      </c>
      <c r="L56" s="5" t="n">
        <v>0.267915</v>
      </c>
      <c r="M56" s="5" t="n">
        <v>0.653289</v>
      </c>
      <c r="N56" s="5" t="n">
        <v>1.695566</v>
      </c>
      <c r="O56" s="5" t="n">
        <v>0.195083</v>
      </c>
      <c r="P56" s="5" t="n">
        <v>2.746993</v>
      </c>
      <c r="Q56" s="5" t="n">
        <v>1.849893</v>
      </c>
      <c r="R56" s="5" t="n">
        <v>0.713125</v>
      </c>
      <c r="S56" s="5" t="n">
        <v>0.26823</v>
      </c>
      <c r="T56" s="5" t="n">
        <v>0.654056</v>
      </c>
      <c r="U56" s="5" t="n">
        <v>1.697558</v>
      </c>
      <c r="V56" s="5" t="n">
        <v>0.195312</v>
      </c>
      <c r="W56" s="5" t="n">
        <f aca="false">SQRT(F56)/C56/AG56*100</f>
        <v>30.2413144552004</v>
      </c>
      <c r="X56" s="5" t="n">
        <v>1.200677</v>
      </c>
      <c r="Y56" s="5" t="n">
        <v>23.02175</v>
      </c>
      <c r="Z56" s="5" t="n">
        <v>23.136063</v>
      </c>
      <c r="AA56" s="5" t="n">
        <v>37.613</v>
      </c>
      <c r="AB56" s="5" t="n">
        <v>14.789563</v>
      </c>
      <c r="AC56" s="5" t="n">
        <v>1.439625</v>
      </c>
      <c r="AD56" s="5" t="n">
        <v>4.418299</v>
      </c>
      <c r="AE56" s="5" t="n">
        <v>10.904965</v>
      </c>
      <c r="AF56" s="5" t="n">
        <v>0</v>
      </c>
      <c r="AG56" s="5" t="n">
        <v>9.996086</v>
      </c>
      <c r="AH56" s="5" t="n">
        <v>0</v>
      </c>
      <c r="AI56" s="5" t="n">
        <v>9.990016</v>
      </c>
    </row>
    <row r="57" customFormat="false" ht="13" hidden="false" customHeight="false" outlineLevel="0" collapsed="false">
      <c r="A57" s="5" t="n">
        <v>-440</v>
      </c>
      <c r="B57" s="5" t="n">
        <v>24.7389</v>
      </c>
      <c r="C57" s="5" t="n">
        <v>0.601436</v>
      </c>
      <c r="D57" s="5" t="n">
        <v>0.604363</v>
      </c>
      <c r="E57" s="5" t="n">
        <v>0.037578</v>
      </c>
      <c r="F57" s="5" t="n">
        <v>2.664563</v>
      </c>
      <c r="G57" s="5" t="n">
        <v>2.007486</v>
      </c>
      <c r="H57" s="5" t="n">
        <v>0.819096</v>
      </c>
      <c r="I57" s="5" t="n">
        <f aca="false">F57/$AG57^2</f>
        <v>0.0266169132559795</v>
      </c>
      <c r="J57" s="5" t="n">
        <f aca="false">G57/$AG57^2</f>
        <v>0.0200532247594046</v>
      </c>
      <c r="K57" s="5" t="n">
        <f aca="false">H57/$AG57^2</f>
        <v>0.00818213237229513</v>
      </c>
      <c r="L57" s="5" t="n">
        <v>-0.008706</v>
      </c>
      <c r="M57" s="5" t="n">
        <v>0.383904</v>
      </c>
      <c r="N57" s="5" t="n">
        <v>0.706027</v>
      </c>
      <c r="O57" s="5" t="n">
        <v>-0.257978</v>
      </c>
      <c r="P57" s="5" t="n">
        <v>2.661692</v>
      </c>
      <c r="Q57" s="5" t="n">
        <v>2.005322</v>
      </c>
      <c r="R57" s="5" t="n">
        <v>0.818214</v>
      </c>
      <c r="S57" s="5" t="n">
        <v>-0.008692</v>
      </c>
      <c r="T57" s="5" t="n">
        <v>0.383284</v>
      </c>
      <c r="U57" s="5" t="n">
        <v>0.704886</v>
      </c>
      <c r="V57" s="5" t="n">
        <v>-0.257561</v>
      </c>
      <c r="W57" s="5" t="n">
        <f aca="false">SQRT(F57)/C57/AG57*100</f>
        <v>27.1262290545363</v>
      </c>
      <c r="X57" s="5" t="n">
        <v>2.311921</v>
      </c>
      <c r="Y57" s="5" t="n">
        <v>22.14625</v>
      </c>
      <c r="Z57" s="5" t="n">
        <v>23.72475</v>
      </c>
      <c r="AA57" s="5" t="n">
        <v>40.224125</v>
      </c>
      <c r="AB57" s="5" t="n">
        <v>12.855438</v>
      </c>
      <c r="AC57" s="5" t="n">
        <v>1.049438</v>
      </c>
      <c r="AD57" s="5" t="n">
        <v>3.953229</v>
      </c>
      <c r="AE57" s="5" t="n">
        <v>10.915119</v>
      </c>
      <c r="AF57" s="5" t="n">
        <v>0</v>
      </c>
      <c r="AG57" s="5" t="n">
        <v>10.005393</v>
      </c>
      <c r="AH57" s="5" t="n">
        <v>0</v>
      </c>
      <c r="AI57" s="5" t="n">
        <v>10.014799</v>
      </c>
    </row>
    <row r="58" customFormat="false" ht="13" hidden="false" customHeight="false" outlineLevel="0" collapsed="false">
      <c r="A58" s="5" t="n">
        <v>-460</v>
      </c>
      <c r="B58" s="5" t="n">
        <v>24.83665</v>
      </c>
      <c r="C58" s="5" t="n">
        <v>0.64514</v>
      </c>
      <c r="D58" s="5" t="n">
        <v>0.648864</v>
      </c>
      <c r="E58" s="5" t="n">
        <v>0.047798</v>
      </c>
      <c r="F58" s="5" t="n">
        <v>2.625924</v>
      </c>
      <c r="G58" s="5" t="n">
        <v>1.982394</v>
      </c>
      <c r="H58" s="5" t="n">
        <v>0.839146</v>
      </c>
      <c r="I58" s="5" t="n">
        <f aca="false">F58/$AG58^2</f>
        <v>0.0262321876435914</v>
      </c>
      <c r="J58" s="5" t="n">
        <f aca="false">G58/$AG58^2</f>
        <v>0.0198035173110607</v>
      </c>
      <c r="K58" s="5" t="n">
        <f aca="false">H58/$AG58^2</f>
        <v>0.00838281508999084</v>
      </c>
      <c r="L58" s="5" t="n">
        <v>-0.285683</v>
      </c>
      <c r="M58" s="5" t="n">
        <v>0.130371</v>
      </c>
      <c r="N58" s="5" t="n">
        <v>0.132198</v>
      </c>
      <c r="O58" s="5" t="n">
        <v>-0.524004</v>
      </c>
      <c r="P58" s="5" t="n">
        <v>2.623219</v>
      </c>
      <c r="Q58" s="5" t="n">
        <v>1.980351</v>
      </c>
      <c r="R58" s="5" t="n">
        <v>0.838281</v>
      </c>
      <c r="S58" s="5" t="n">
        <v>-0.285241</v>
      </c>
      <c r="T58" s="5" t="n">
        <v>0.130169</v>
      </c>
      <c r="U58" s="5" t="n">
        <v>0.131993</v>
      </c>
      <c r="V58" s="5" t="n">
        <v>-0.523195</v>
      </c>
      <c r="W58" s="5" t="n">
        <f aca="false">SQRT(F58)/C58/AG58*100</f>
        <v>25.1051768618479</v>
      </c>
      <c r="X58" s="5" t="n">
        <v>3.084576</v>
      </c>
      <c r="Y58" s="5" t="n">
        <v>23.332688</v>
      </c>
      <c r="Z58" s="5" t="n">
        <v>25.335688</v>
      </c>
      <c r="AA58" s="5" t="n">
        <v>40.24875</v>
      </c>
      <c r="AB58" s="5" t="n">
        <v>10.357</v>
      </c>
      <c r="AC58" s="5" t="n">
        <v>0.725875</v>
      </c>
      <c r="AD58" s="5" t="n">
        <v>3.637086</v>
      </c>
      <c r="AE58" s="5" t="n">
        <v>10.914859</v>
      </c>
      <c r="AF58" s="5" t="n">
        <v>0</v>
      </c>
      <c r="AG58" s="5" t="n">
        <v>10.005155</v>
      </c>
      <c r="AH58" s="5" t="n">
        <v>0</v>
      </c>
      <c r="AI58" s="5" t="n">
        <v>10.011432</v>
      </c>
    </row>
    <row r="59" customFormat="false" ht="13" hidden="false" customHeight="false" outlineLevel="0" collapsed="false">
      <c r="A59" s="5" t="n">
        <v>-480</v>
      </c>
      <c r="B59" s="5" t="n">
        <v>24.88285</v>
      </c>
      <c r="C59" s="5" t="n">
        <v>0.68594</v>
      </c>
      <c r="D59" s="5" t="n">
        <v>0.690009</v>
      </c>
      <c r="E59" s="5" t="n">
        <v>0.052231</v>
      </c>
      <c r="F59" s="5" t="n">
        <v>2.377852</v>
      </c>
      <c r="G59" s="5" t="n">
        <v>1.978855</v>
      </c>
      <c r="H59" s="5" t="n">
        <v>0.805924</v>
      </c>
      <c r="I59" s="5" t="n">
        <f aca="false">F59/$AG59^2</f>
        <v>0.0237490667808085</v>
      </c>
      <c r="J59" s="5" t="n">
        <f aca="false">G59/$AG59^2</f>
        <v>0.0197640389496642</v>
      </c>
      <c r="K59" s="5" t="n">
        <f aca="false">H59/$AG59^2</f>
        <v>0.00804925743749246</v>
      </c>
      <c r="L59" s="5" t="n">
        <v>-0.442308</v>
      </c>
      <c r="M59" s="5" t="n">
        <v>-0.130452</v>
      </c>
      <c r="N59" s="5" t="n">
        <v>-0.506773</v>
      </c>
      <c r="O59" s="5" t="n">
        <v>-0.97756</v>
      </c>
      <c r="P59" s="5" t="n">
        <v>2.374907</v>
      </c>
      <c r="Q59" s="5" t="n">
        <v>1.976404</v>
      </c>
      <c r="R59" s="5" t="n">
        <v>0.804925</v>
      </c>
      <c r="S59" s="5" t="n">
        <v>-0.441487</v>
      </c>
      <c r="T59" s="5" t="n">
        <v>-0.130209</v>
      </c>
      <c r="U59" s="5" t="n">
        <v>-0.505831</v>
      </c>
      <c r="V59" s="5" t="n">
        <v>-0.975744</v>
      </c>
      <c r="W59" s="5" t="n">
        <f aca="false">SQRT(F59)/C59/AG59*100</f>
        <v>22.4665892471079</v>
      </c>
      <c r="X59" s="5" t="n">
        <v>3.360792</v>
      </c>
      <c r="Y59" s="5" t="n">
        <v>23.8475</v>
      </c>
      <c r="Z59" s="5" t="n">
        <v>27.052188</v>
      </c>
      <c r="AA59" s="5" t="n">
        <v>40.011875</v>
      </c>
      <c r="AB59" s="5" t="n">
        <v>8.505813</v>
      </c>
      <c r="AC59" s="5" t="n">
        <v>0.582625</v>
      </c>
      <c r="AD59" s="5" t="n">
        <v>3.461028</v>
      </c>
      <c r="AE59" s="5" t="n">
        <v>10.915998</v>
      </c>
      <c r="AF59" s="5" t="n">
        <v>0</v>
      </c>
      <c r="AG59" s="5" t="n">
        <v>10.006199</v>
      </c>
      <c r="AH59" s="5" t="n">
        <v>0</v>
      </c>
      <c r="AI59" s="5" t="n">
        <v>10.002495</v>
      </c>
    </row>
    <row r="60" customFormat="false" ht="13" hidden="false" customHeight="false" outlineLevel="0" collapsed="false">
      <c r="A60" s="5" t="n">
        <v>-500</v>
      </c>
      <c r="B60" s="5" t="n">
        <v>24.92851</v>
      </c>
      <c r="C60" s="5" t="n">
        <v>0.733707</v>
      </c>
      <c r="D60" s="5" t="n">
        <v>0.738236</v>
      </c>
      <c r="E60" s="5" t="n">
        <v>0.058131</v>
      </c>
      <c r="F60" s="5" t="n">
        <v>2.040124</v>
      </c>
      <c r="G60" s="5" t="n">
        <v>1.816035</v>
      </c>
      <c r="H60" s="5" t="n">
        <v>0.716357</v>
      </c>
      <c r="I60" s="5" t="n">
        <f aca="false">F60/$AG60^2</f>
        <v>0.0204279837287267</v>
      </c>
      <c r="J60" s="5" t="n">
        <f aca="false">G60/$AG60^2</f>
        <v>0.0181841561742317</v>
      </c>
      <c r="K60" s="5" t="n">
        <f aca="false">H60/$AG60^2</f>
        <v>0.00717296063374555</v>
      </c>
      <c r="L60" s="5" t="n">
        <v>-0.599894</v>
      </c>
      <c r="M60" s="5" t="n">
        <v>-0.394337</v>
      </c>
      <c r="N60" s="5" t="n">
        <v>-0.902715</v>
      </c>
      <c r="O60" s="5" t="n">
        <v>-1.18717</v>
      </c>
      <c r="P60" s="5" t="n">
        <v>2.042799</v>
      </c>
      <c r="Q60" s="5" t="n">
        <v>1.818415</v>
      </c>
      <c r="R60" s="5" t="n">
        <v>0.717296</v>
      </c>
      <c r="S60" s="5" t="n">
        <v>-0.601074</v>
      </c>
      <c r="T60" s="5" t="n">
        <v>-0.395113</v>
      </c>
      <c r="U60" s="5" t="n">
        <v>-0.904491</v>
      </c>
      <c r="V60" s="5" t="n">
        <v>-1.189505</v>
      </c>
      <c r="W60" s="5" t="n">
        <f aca="false">SQRT(F60)/C60/AG60*100</f>
        <v>19.4800509799978</v>
      </c>
      <c r="X60" s="5" t="n">
        <v>3.723356</v>
      </c>
      <c r="Y60" s="5" t="n">
        <v>26.01225</v>
      </c>
      <c r="Z60" s="5" t="n">
        <v>30.4185</v>
      </c>
      <c r="AA60" s="5" t="n">
        <v>37.048688</v>
      </c>
      <c r="AB60" s="5" t="n">
        <v>6.111813</v>
      </c>
      <c r="AC60" s="5" t="n">
        <v>0.40875</v>
      </c>
      <c r="AD60" s="5" t="n">
        <v>3.350104</v>
      </c>
      <c r="AE60" s="5" t="n">
        <v>10.902091</v>
      </c>
      <c r="AF60" s="5" t="n">
        <v>0</v>
      </c>
      <c r="AG60" s="5" t="n">
        <v>9.993452</v>
      </c>
      <c r="AH60" s="5" t="n">
        <v>0</v>
      </c>
      <c r="AI60" s="5" t="n">
        <v>10.007479</v>
      </c>
    </row>
    <row r="61" customFormat="false" ht="13" hidden="false" customHeight="false" outlineLevel="0" collapsed="false">
      <c r="A61" s="5" t="n">
        <v>-520</v>
      </c>
      <c r="B61" s="5" t="n">
        <v>25.00441</v>
      </c>
      <c r="C61" s="5" t="n">
        <v>0.770409</v>
      </c>
      <c r="D61" s="5" t="n">
        <v>0.774716</v>
      </c>
      <c r="E61" s="5" t="n">
        <v>0.055283</v>
      </c>
      <c r="F61" s="5" t="n">
        <v>1.827673</v>
      </c>
      <c r="G61" s="5" t="n">
        <v>1.663179</v>
      </c>
      <c r="H61" s="5" t="n">
        <v>0.613022</v>
      </c>
      <c r="I61" s="5" t="n">
        <f aca="false">F61/$AG61^2</f>
        <v>0.0182405374307838</v>
      </c>
      <c r="J61" s="5" t="n">
        <f aca="false">G61/$AG61^2</f>
        <v>0.016598854829936</v>
      </c>
      <c r="K61" s="5" t="n">
        <f aca="false">H61/$AG61^2</f>
        <v>0.00611808060681203</v>
      </c>
      <c r="L61" s="5" t="n">
        <v>-0.568732</v>
      </c>
      <c r="M61" s="5" t="n">
        <v>-0.378866</v>
      </c>
      <c r="N61" s="5" t="n">
        <v>-0.90122</v>
      </c>
      <c r="O61" s="5" t="n">
        <v>-1.168798</v>
      </c>
      <c r="P61" s="5" t="n">
        <v>1.824054</v>
      </c>
      <c r="Q61" s="5" t="n">
        <v>1.659885</v>
      </c>
      <c r="R61" s="5" t="n">
        <v>0.611808</v>
      </c>
      <c r="S61" s="5" t="n">
        <v>-0.567044</v>
      </c>
      <c r="T61" s="5" t="n">
        <v>-0.377741</v>
      </c>
      <c r="U61" s="5" t="n">
        <v>-0.898545</v>
      </c>
      <c r="V61" s="5" t="n">
        <v>-1.165328</v>
      </c>
      <c r="W61" s="5" t="n">
        <f aca="false">SQRT(F61)/C61/AG61*100</f>
        <v>17.5306277289307</v>
      </c>
      <c r="X61" s="5" t="n">
        <v>3.478491</v>
      </c>
      <c r="Y61" s="5" t="n">
        <v>30.315938</v>
      </c>
      <c r="Z61" s="5" t="n">
        <v>33.2185</v>
      </c>
      <c r="AA61" s="5" t="n">
        <v>31.745938</v>
      </c>
      <c r="AB61" s="5" t="n">
        <v>4.466688</v>
      </c>
      <c r="AC61" s="5" t="n">
        <v>0.252938</v>
      </c>
      <c r="AD61" s="5" t="n">
        <v>3.370293</v>
      </c>
      <c r="AE61" s="5" t="n">
        <v>10.920052</v>
      </c>
      <c r="AF61" s="5" t="n">
        <v>0</v>
      </c>
      <c r="AG61" s="5" t="n">
        <v>10.009916</v>
      </c>
      <c r="AH61" s="5" t="n">
        <v>0</v>
      </c>
      <c r="AI61" s="5" t="n">
        <v>10.005375</v>
      </c>
    </row>
    <row r="62" customFormat="false" ht="13" hidden="false" customHeight="false" outlineLevel="0" collapsed="false">
      <c r="A62" s="5" t="n">
        <v>-540</v>
      </c>
      <c r="B62" s="5" t="n">
        <v>25.05472</v>
      </c>
      <c r="C62" s="5" t="n">
        <v>0.801574</v>
      </c>
      <c r="D62" s="5" t="n">
        <v>0.805274</v>
      </c>
      <c r="E62" s="5" t="n">
        <v>0.047483</v>
      </c>
      <c r="F62" s="5" t="n">
        <v>1.358033</v>
      </c>
      <c r="G62" s="5" t="n">
        <v>1.438192</v>
      </c>
      <c r="H62" s="5" t="n">
        <v>0.458279</v>
      </c>
      <c r="I62" s="5" t="n">
        <f aca="false">F62/$AG62^2</f>
        <v>0.0135646610071363</v>
      </c>
      <c r="J62" s="5" t="n">
        <f aca="false">G62/$AG62^2</f>
        <v>0.0143653261321156</v>
      </c>
      <c r="K62" s="5" t="n">
        <f aca="false">H62/$AG62^2</f>
        <v>0.00457750237416132</v>
      </c>
      <c r="L62" s="5" t="n">
        <v>-0.462154</v>
      </c>
      <c r="M62" s="5" t="n">
        <v>-0.338334</v>
      </c>
      <c r="N62" s="5" t="n">
        <v>-0.491328</v>
      </c>
      <c r="O62" s="5" t="n">
        <v>-1.046821</v>
      </c>
      <c r="P62" s="5" t="n">
        <v>1.356466</v>
      </c>
      <c r="Q62" s="5" t="n">
        <v>1.436533</v>
      </c>
      <c r="R62" s="5" t="n">
        <v>0.457751</v>
      </c>
      <c r="S62" s="5" t="n">
        <v>-0.461355</v>
      </c>
      <c r="T62" s="5" t="n">
        <v>-0.337749</v>
      </c>
      <c r="U62" s="5" t="n">
        <v>-0.490478</v>
      </c>
      <c r="V62" s="5" t="n">
        <v>-1.045009</v>
      </c>
      <c r="W62" s="5" t="n">
        <f aca="false">SQRT(F62)/C62/AG62*100</f>
        <v>14.529840621187</v>
      </c>
      <c r="X62" s="5" t="n">
        <v>2.950547</v>
      </c>
      <c r="Y62" s="5" t="n">
        <v>35.534688</v>
      </c>
      <c r="Z62" s="5" t="n">
        <v>36.24575</v>
      </c>
      <c r="AA62" s="5" t="n">
        <v>25.34775</v>
      </c>
      <c r="AB62" s="5" t="n">
        <v>2.755</v>
      </c>
      <c r="AC62" s="5" t="n">
        <v>0.116813</v>
      </c>
      <c r="AD62" s="5" t="n">
        <v>3.571765</v>
      </c>
      <c r="AE62" s="5" t="n">
        <v>10.915534</v>
      </c>
      <c r="AF62" s="5" t="n">
        <v>0</v>
      </c>
      <c r="AG62" s="5" t="n">
        <v>10.005774</v>
      </c>
      <c r="AH62" s="5" t="n">
        <v>0</v>
      </c>
      <c r="AI62" s="5" t="n">
        <v>10.001685</v>
      </c>
    </row>
    <row r="63" customFormat="false" ht="13" hidden="false" customHeight="false" outlineLevel="0" collapsed="false">
      <c r="A63" s="5" t="n">
        <v>-560</v>
      </c>
      <c r="B63" s="5" t="n">
        <v>25.10463</v>
      </c>
      <c r="C63" s="5" t="n">
        <v>0.824773</v>
      </c>
      <c r="D63" s="5" t="n">
        <v>0.828013</v>
      </c>
      <c r="E63" s="5" t="n">
        <v>0.041595</v>
      </c>
      <c r="F63" s="5" t="n">
        <v>1.15663</v>
      </c>
      <c r="G63" s="5" t="n">
        <v>1.239368</v>
      </c>
      <c r="H63" s="5" t="n">
        <v>0.318775</v>
      </c>
      <c r="I63" s="5" t="n">
        <f aca="false">F63/$AG63^2</f>
        <v>0.011580407585498</v>
      </c>
      <c r="J63" s="5" t="n">
        <f aca="false">G63/$AG63^2</f>
        <v>0.012408796753001</v>
      </c>
      <c r="K63" s="5" t="n">
        <f aca="false">H63/$AG63^2</f>
        <v>0.00319163814535948</v>
      </c>
      <c r="L63" s="5" t="n">
        <v>-0.343144</v>
      </c>
      <c r="M63" s="5" t="n">
        <v>-0.266034</v>
      </c>
      <c r="N63" s="5" t="n">
        <v>-0.277686</v>
      </c>
      <c r="O63" s="5" t="n">
        <v>-0.989335</v>
      </c>
      <c r="P63" s="5" t="n">
        <v>1.158041</v>
      </c>
      <c r="Q63" s="5" t="n">
        <v>1.24088</v>
      </c>
      <c r="R63" s="5" t="n">
        <v>0.319164</v>
      </c>
      <c r="S63" s="5" t="n">
        <v>-0.343772</v>
      </c>
      <c r="T63" s="5" t="n">
        <v>-0.266521</v>
      </c>
      <c r="U63" s="5" t="n">
        <v>-0.278195</v>
      </c>
      <c r="V63" s="5" t="n">
        <v>-0.991146</v>
      </c>
      <c r="W63" s="5" t="n">
        <f aca="false">SQRT(F63)/C63/AG63*100</f>
        <v>13.04750545948</v>
      </c>
      <c r="X63" s="5" t="n">
        <v>2.60286</v>
      </c>
      <c r="Y63" s="5" t="n">
        <v>41.66325</v>
      </c>
      <c r="Z63" s="5" t="n">
        <v>36.98275</v>
      </c>
      <c r="AA63" s="5" t="n">
        <v>19.286063</v>
      </c>
      <c r="AB63" s="5" t="n">
        <v>2.01</v>
      </c>
      <c r="AC63" s="5" t="n">
        <v>0.057938</v>
      </c>
      <c r="AD63" s="5" t="n">
        <v>3.904422</v>
      </c>
      <c r="AE63" s="5" t="n">
        <v>10.902588</v>
      </c>
      <c r="AF63" s="5" t="n">
        <v>0</v>
      </c>
      <c r="AG63" s="5" t="n">
        <v>9.993907</v>
      </c>
      <c r="AH63" s="5" t="n">
        <v>0</v>
      </c>
      <c r="AI63" s="5" t="n">
        <v>10.00137</v>
      </c>
    </row>
    <row r="64" customFormat="false" ht="13" hidden="false" customHeight="false" outlineLevel="0" collapsed="false">
      <c r="A64" s="5" t="n">
        <v>-580</v>
      </c>
      <c r="B64" s="5" t="n">
        <v>25.16078</v>
      </c>
      <c r="C64" s="5" t="n">
        <v>0.838236</v>
      </c>
      <c r="D64" s="5" t="n">
        <v>0.840921</v>
      </c>
      <c r="E64" s="5" t="n">
        <v>0.034471</v>
      </c>
      <c r="F64" s="5" t="n">
        <v>0.963304</v>
      </c>
      <c r="G64" s="5" t="n">
        <v>1.066672</v>
      </c>
      <c r="H64" s="5" t="n">
        <v>0.197849</v>
      </c>
      <c r="I64" s="5" t="n">
        <f aca="false">F64/$AG64^2</f>
        <v>0.00962559797487194</v>
      </c>
      <c r="J64" s="5" t="n">
        <f aca="false">G64/$AG64^2</f>
        <v>0.0106584794032337</v>
      </c>
      <c r="K64" s="5" t="n">
        <f aca="false">H64/$AG64^2</f>
        <v>0.00197696151342716</v>
      </c>
      <c r="L64" s="5" t="n">
        <v>-0.276675</v>
      </c>
      <c r="M64" s="5" t="n">
        <v>-0.165834</v>
      </c>
      <c r="N64" s="5" t="n">
        <v>-0.11185</v>
      </c>
      <c r="O64" s="5" t="n">
        <v>-0.779572</v>
      </c>
      <c r="P64" s="5" t="n">
        <v>0.962559</v>
      </c>
      <c r="Q64" s="5" t="n">
        <v>1.065848</v>
      </c>
      <c r="R64" s="5" t="n">
        <v>0.197696</v>
      </c>
      <c r="S64" s="5" t="n">
        <v>-0.276354</v>
      </c>
      <c r="T64" s="5" t="n">
        <v>-0.165642</v>
      </c>
      <c r="U64" s="5" t="n">
        <v>-0.11172</v>
      </c>
      <c r="V64" s="5" t="n">
        <v>-0.778669</v>
      </c>
      <c r="W64" s="5" t="n">
        <f aca="false">SQRT(F64)/C64/AG64*100</f>
        <v>11.7043567523407</v>
      </c>
      <c r="X64" s="5" t="n">
        <v>2.180986</v>
      </c>
      <c r="Y64" s="5" t="n">
        <v>48.584188</v>
      </c>
      <c r="Z64" s="5" t="n">
        <v>34.573813</v>
      </c>
      <c r="AA64" s="5" t="n">
        <v>15.613</v>
      </c>
      <c r="AB64" s="5" t="n">
        <v>1.193875</v>
      </c>
      <c r="AC64" s="5" t="n">
        <v>0.035125</v>
      </c>
      <c r="AD64" s="5" t="n">
        <v>4.518168</v>
      </c>
      <c r="AE64" s="5" t="n">
        <v>10.913451</v>
      </c>
      <c r="AF64" s="5" t="n">
        <v>0</v>
      </c>
      <c r="AG64" s="5" t="n">
        <v>10.003865</v>
      </c>
      <c r="AH64" s="5" t="n">
        <v>0</v>
      </c>
      <c r="AI64" s="5" t="n">
        <v>10.006858</v>
      </c>
    </row>
    <row r="65" customFormat="false" ht="13" hidden="false" customHeight="false" outlineLevel="0" collapsed="false">
      <c r="A65" s="5" t="n">
        <v>-600</v>
      </c>
      <c r="B65" s="5" t="n">
        <v>25.2193</v>
      </c>
      <c r="C65" s="5" t="n">
        <v>0.848041</v>
      </c>
      <c r="D65" s="5" t="n">
        <v>0.850276</v>
      </c>
      <c r="E65" s="5" t="n">
        <v>0.028684</v>
      </c>
      <c r="F65" s="5" t="n">
        <v>0.749919</v>
      </c>
      <c r="G65" s="5" t="n">
        <v>0.91997</v>
      </c>
      <c r="H65" s="5" t="n">
        <v>0.08498</v>
      </c>
      <c r="I65" s="5" t="n">
        <f aca="false">F65/$AG65^2</f>
        <v>0.00749931298822875</v>
      </c>
      <c r="J65" s="5" t="n">
        <f aca="false">G65/$AG65^2</f>
        <v>0.00919985087693578</v>
      </c>
      <c r="K65" s="5" t="n">
        <f aca="false">H65/$AG65^2</f>
        <v>0.000849813936891424</v>
      </c>
      <c r="L65" s="5" t="n">
        <v>-0.123654</v>
      </c>
      <c r="M65" s="5" t="n">
        <v>-0.037328</v>
      </c>
      <c r="N65" s="5" t="n">
        <v>0.0605</v>
      </c>
      <c r="O65" s="5" t="n">
        <v>-0.58922</v>
      </c>
      <c r="P65" s="5" t="n">
        <v>0.749932</v>
      </c>
      <c r="Q65" s="5" t="n">
        <v>0.919985</v>
      </c>
      <c r="R65" s="5" t="n">
        <v>0.084982</v>
      </c>
      <c r="S65" s="5" t="n">
        <v>-0.123657</v>
      </c>
      <c r="T65" s="5" t="n">
        <v>-0.037329</v>
      </c>
      <c r="U65" s="5" t="n">
        <v>0.060502</v>
      </c>
      <c r="V65" s="5" t="n">
        <v>-0.589234</v>
      </c>
      <c r="W65" s="5" t="n">
        <f aca="false">SQRT(F65)/C65/AG65*100</f>
        <v>10.2116022483931</v>
      </c>
      <c r="X65" s="5" t="n">
        <v>1.867823</v>
      </c>
      <c r="Y65" s="5" t="n">
        <v>53.418063</v>
      </c>
      <c r="Z65" s="5" t="n">
        <v>34.057875</v>
      </c>
      <c r="AA65" s="5" t="n">
        <v>11.821438</v>
      </c>
      <c r="AB65" s="5" t="n">
        <v>0.69475</v>
      </c>
      <c r="AC65" s="5" t="n">
        <v>0.007875</v>
      </c>
      <c r="AD65" s="5" t="n">
        <v>5.100605</v>
      </c>
      <c r="AE65" s="5" t="n">
        <v>10.909145</v>
      </c>
      <c r="AF65" s="5" t="n">
        <v>0</v>
      </c>
      <c r="AG65" s="5" t="n">
        <v>9.999918</v>
      </c>
      <c r="AH65" s="5" t="n">
        <v>0</v>
      </c>
      <c r="AI65" s="5" t="n">
        <v>10.000015</v>
      </c>
    </row>
    <row r="66" customFormat="false" ht="13" hidden="false" customHeight="false" outlineLevel="0" collapsed="false">
      <c r="A66" s="5" t="n">
        <v>-620</v>
      </c>
      <c r="B66" s="5" t="n">
        <v>25.25923</v>
      </c>
      <c r="C66" s="5" t="n">
        <v>0.853229</v>
      </c>
      <c r="D66" s="5" t="n">
        <v>0.855335</v>
      </c>
      <c r="E66" s="5" t="n">
        <v>0.027033</v>
      </c>
      <c r="F66" s="5" t="n">
        <v>0.644526</v>
      </c>
      <c r="G66" s="5" t="n">
        <v>0.84809</v>
      </c>
      <c r="H66" s="5" t="n">
        <v>0.014288</v>
      </c>
      <c r="I66" s="5" t="n">
        <f aca="false">F66/$AG66^2</f>
        <v>0.00644577951936074</v>
      </c>
      <c r="J66" s="5" t="n">
        <f aca="false">G66/$AG66^2</f>
        <v>0.00848158360186346</v>
      </c>
      <c r="K66" s="5" t="n">
        <f aca="false">H66/$AG66^2</f>
        <v>0.000142891516824187</v>
      </c>
      <c r="L66" s="5" t="n">
        <v>-0.125375</v>
      </c>
      <c r="M66" s="5" t="n">
        <v>-0.003541</v>
      </c>
      <c r="N66" s="5" t="n">
        <v>0.065845</v>
      </c>
      <c r="O66" s="5" t="n">
        <v>-0.56226</v>
      </c>
      <c r="P66" s="5" t="n">
        <v>0.644578</v>
      </c>
      <c r="Q66" s="5" t="n">
        <v>0.848159</v>
      </c>
      <c r="R66" s="5" t="n">
        <v>0.01429</v>
      </c>
      <c r="S66" s="5" t="n">
        <v>-0.12539</v>
      </c>
      <c r="T66" s="5" t="n">
        <v>-0.003541</v>
      </c>
      <c r="U66" s="5" t="n">
        <v>0.065853</v>
      </c>
      <c r="V66" s="5" t="n">
        <v>-0.562328</v>
      </c>
      <c r="W66" s="5" t="n">
        <f aca="false">SQRT(F66)/C66/AG66*100</f>
        <v>9.40962064775161</v>
      </c>
      <c r="X66" s="5" t="n">
        <v>1.800115</v>
      </c>
      <c r="Y66" s="5" t="n">
        <v>56.52525</v>
      </c>
      <c r="Z66" s="5" t="n">
        <v>32.503813</v>
      </c>
      <c r="AA66" s="5" t="n">
        <v>10.4715</v>
      </c>
      <c r="AB66" s="5" t="n">
        <v>0.490938</v>
      </c>
      <c r="AC66" s="5" t="n">
        <v>0.0085</v>
      </c>
      <c r="AD66" s="5" t="n">
        <v>5.746403</v>
      </c>
      <c r="AE66" s="5" t="n">
        <v>10.908795</v>
      </c>
      <c r="AF66" s="5" t="n">
        <v>0</v>
      </c>
      <c r="AG66" s="5" t="n">
        <v>9.999597</v>
      </c>
      <c r="AH66" s="5" t="n">
        <v>0</v>
      </c>
      <c r="AI66" s="5" t="n">
        <v>10.011384</v>
      </c>
    </row>
    <row r="67" customFormat="false" ht="13" hidden="false" customHeight="false" outlineLevel="0" collapsed="false">
      <c r="A67" s="5" t="n">
        <v>-640</v>
      </c>
      <c r="B67" s="5" t="n">
        <v>25.32359</v>
      </c>
      <c r="C67" s="5" t="n">
        <v>0.853309</v>
      </c>
      <c r="D67" s="5" t="n">
        <v>0.855314</v>
      </c>
      <c r="E67" s="5" t="n">
        <v>0.025726</v>
      </c>
      <c r="F67" s="5" t="n">
        <v>0.590614</v>
      </c>
      <c r="G67" s="5" t="n">
        <v>0.860641</v>
      </c>
      <c r="H67" s="5" t="n">
        <v>0.018241</v>
      </c>
      <c r="I67" s="5" t="n">
        <f aca="false">F67/$AG67^2</f>
        <v>0.00591863118402929</v>
      </c>
      <c r="J67" s="5" t="n">
        <f aca="false">G67/$AG67^2</f>
        <v>0.00862461211697343</v>
      </c>
      <c r="K67" s="5" t="n">
        <f aca="false">H67/$AG67^2</f>
        <v>0.000182795787820604</v>
      </c>
      <c r="L67" s="5" t="n">
        <v>-0.116506</v>
      </c>
      <c r="M67" s="5" t="n">
        <v>0.000777</v>
      </c>
      <c r="N67" s="5" t="n">
        <v>0.047588</v>
      </c>
      <c r="O67" s="5" t="n">
        <v>-0.512879</v>
      </c>
      <c r="P67" s="5" t="n">
        <v>0.591863</v>
      </c>
      <c r="Q67" s="5" t="n">
        <v>0.862461</v>
      </c>
      <c r="R67" s="5" t="n">
        <v>0.018279</v>
      </c>
      <c r="S67" s="5" t="n">
        <v>-0.116876</v>
      </c>
      <c r="T67" s="5" t="n">
        <v>0.000779</v>
      </c>
      <c r="U67" s="5" t="n">
        <v>0.047739</v>
      </c>
      <c r="V67" s="5" t="n">
        <v>-0.514507</v>
      </c>
      <c r="W67" s="5" t="n">
        <f aca="false">SQRT(F67)/C67/AG67*100</f>
        <v>9.01580090719984</v>
      </c>
      <c r="X67" s="5" t="n">
        <v>1.708267</v>
      </c>
      <c r="Y67" s="5" t="n">
        <v>56.161313</v>
      </c>
      <c r="Z67" s="5" t="n">
        <v>32.643063</v>
      </c>
      <c r="AA67" s="5" t="n">
        <v>10.681438</v>
      </c>
      <c r="AB67" s="5" t="n">
        <v>0.508438</v>
      </c>
      <c r="AC67" s="5" t="n">
        <v>0.00575</v>
      </c>
      <c r="AD67" s="5" t="n">
        <v>6.386456</v>
      </c>
      <c r="AE67" s="5" t="n">
        <v>10.897716</v>
      </c>
      <c r="AF67" s="5" t="n">
        <v>0</v>
      </c>
      <c r="AG67" s="5" t="n">
        <v>9.989442</v>
      </c>
      <c r="AH67" s="5" t="n">
        <v>0</v>
      </c>
      <c r="AI67" s="5" t="n">
        <v>10.002211</v>
      </c>
    </row>
    <row r="68" customFormat="false" ht="13" hidden="false" customHeight="false" outlineLevel="0" collapsed="false">
      <c r="A68" s="5" t="n">
        <v>-660</v>
      </c>
      <c r="B68" s="5" t="n">
        <v>25.35209</v>
      </c>
      <c r="C68" s="5" t="n">
        <v>0.8536</v>
      </c>
      <c r="D68" s="5" t="n">
        <v>0.855716</v>
      </c>
      <c r="E68" s="5" t="n">
        <v>0.027161</v>
      </c>
      <c r="F68" s="5" t="n">
        <v>0.540296</v>
      </c>
      <c r="G68" s="5" t="n">
        <v>0.800484</v>
      </c>
      <c r="H68" s="5" t="n">
        <v>-0.00373</v>
      </c>
      <c r="I68" s="5" t="n">
        <f aca="false">F68/$AG68^2</f>
        <v>0.00540101653945055</v>
      </c>
      <c r="J68" s="5" t="n">
        <f aca="false">G68/$AG68^2</f>
        <v>0.00800196063558778</v>
      </c>
      <c r="K68" s="5" t="n">
        <f aca="false">H68/$AG68^2</f>
        <v>-3.72865830806642E-005</v>
      </c>
      <c r="L68" s="5" t="n">
        <v>-0.058633</v>
      </c>
      <c r="M68" s="5" t="n">
        <v>0.041085</v>
      </c>
      <c r="N68" s="5" t="n">
        <v>0.04552</v>
      </c>
      <c r="O68" s="5" t="n">
        <v>-0.426201</v>
      </c>
      <c r="P68" s="5" t="n">
        <v>0.540101</v>
      </c>
      <c r="Q68" s="5" t="n">
        <v>0.800196</v>
      </c>
      <c r="R68" s="5" t="n">
        <v>-0.003729</v>
      </c>
      <c r="S68" s="5" t="n">
        <v>-0.058602</v>
      </c>
      <c r="T68" s="5" t="n">
        <v>0.041062</v>
      </c>
      <c r="U68" s="5" t="n">
        <v>0.045495</v>
      </c>
      <c r="V68" s="5" t="n">
        <v>-0.425971</v>
      </c>
      <c r="W68" s="5" t="n">
        <f aca="false">SQRT(F68)/C68/AG68*100</f>
        <v>8.60960738435973</v>
      </c>
      <c r="X68" s="5" t="n">
        <v>1.822073</v>
      </c>
      <c r="Y68" s="5" t="n">
        <v>58.041813</v>
      </c>
      <c r="Z68" s="5" t="n">
        <v>31.72975</v>
      </c>
      <c r="AA68" s="5" t="n">
        <v>9.909813</v>
      </c>
      <c r="AB68" s="5" t="n">
        <v>0.316375</v>
      </c>
      <c r="AC68" s="5" t="n">
        <v>0.00225</v>
      </c>
      <c r="AD68" s="5" t="n">
        <v>7.0547</v>
      </c>
      <c r="AE68" s="5" t="n">
        <v>10.911197</v>
      </c>
      <c r="AF68" s="5" t="n">
        <v>0</v>
      </c>
      <c r="AG68" s="5" t="n">
        <v>10.001799</v>
      </c>
      <c r="AH68" s="5" t="n">
        <v>0</v>
      </c>
      <c r="AI68" s="5" t="n">
        <v>10.002032</v>
      </c>
    </row>
    <row r="69" customFormat="false" ht="13" hidden="false" customHeight="false" outlineLevel="0" collapsed="false">
      <c r="A69" s="5" t="n">
        <v>-680</v>
      </c>
      <c r="B69" s="5" t="n">
        <v>25.38764</v>
      </c>
      <c r="C69" s="5" t="n">
        <v>0.850309</v>
      </c>
      <c r="D69" s="5" t="n">
        <v>0.852541</v>
      </c>
      <c r="E69" s="5" t="n">
        <v>0.028647</v>
      </c>
      <c r="F69" s="5" t="n">
        <v>0.545603</v>
      </c>
      <c r="G69" s="5" t="n">
        <v>0.723054</v>
      </c>
      <c r="H69" s="5" t="n">
        <v>-0.000341</v>
      </c>
      <c r="I69" s="5" t="n">
        <f aca="false">F69/$AG69^2</f>
        <v>0.00545765953548339</v>
      </c>
      <c r="J69" s="5" t="n">
        <f aca="false">G69/$AG69^2</f>
        <v>0.00723269952285711</v>
      </c>
      <c r="K69" s="5" t="n">
        <f aca="false">H69/$AG69^2</f>
        <v>-3.41101845407711E-006</v>
      </c>
      <c r="L69" s="5" t="n">
        <v>-0.032462</v>
      </c>
      <c r="M69" s="5" t="n">
        <v>0.016212</v>
      </c>
      <c r="N69" s="5" t="n">
        <v>0.071724</v>
      </c>
      <c r="O69" s="5" t="n">
        <v>-0.253426</v>
      </c>
      <c r="P69" s="5" t="n">
        <v>0.545766</v>
      </c>
      <c r="Q69" s="5" t="n">
        <v>0.72327</v>
      </c>
      <c r="R69" s="5" t="n">
        <v>-0.000341</v>
      </c>
      <c r="S69" s="5" t="n">
        <v>-0.032476</v>
      </c>
      <c r="T69" s="5" t="n">
        <v>0.016219</v>
      </c>
      <c r="U69" s="5" t="n">
        <v>0.071756</v>
      </c>
      <c r="V69" s="5" t="n">
        <v>-0.253539</v>
      </c>
      <c r="W69" s="5" t="n">
        <f aca="false">SQRT(F69)/C69/AG69*100</f>
        <v>8.68813266788932</v>
      </c>
      <c r="X69" s="5" t="n">
        <v>1.925451</v>
      </c>
      <c r="Y69" s="5" t="n">
        <v>59.187563</v>
      </c>
      <c r="Z69" s="5" t="n">
        <v>31.349813</v>
      </c>
      <c r="AA69" s="5" t="n">
        <v>9.26</v>
      </c>
      <c r="AB69" s="5" t="n">
        <v>0.20175</v>
      </c>
      <c r="AC69" s="5" t="n">
        <v>0.000875</v>
      </c>
      <c r="AD69" s="5" t="n">
        <v>7.684024</v>
      </c>
      <c r="AE69" s="5" t="n">
        <v>10.907606</v>
      </c>
      <c r="AF69" s="5" t="n">
        <v>0</v>
      </c>
      <c r="AG69" s="5" t="n">
        <v>9.998507</v>
      </c>
      <c r="AH69" s="5" t="n">
        <v>0</v>
      </c>
      <c r="AI69" s="5" t="n">
        <v>9.997058</v>
      </c>
    </row>
    <row r="70" customFormat="false" ht="13" hidden="false" customHeight="false" outlineLevel="0" collapsed="false">
      <c r="A70" s="5" t="n">
        <v>-700</v>
      </c>
      <c r="B70" s="5" t="n">
        <v>25.46933</v>
      </c>
      <c r="C70" s="5" t="n">
        <v>0.85242</v>
      </c>
      <c r="D70" s="5" t="n">
        <v>0.854888</v>
      </c>
      <c r="E70" s="5" t="n">
        <v>0.031676</v>
      </c>
      <c r="F70" s="5" t="n">
        <v>0.559807</v>
      </c>
      <c r="G70" s="5" t="n">
        <v>0.70111</v>
      </c>
      <c r="H70" s="5" t="n">
        <v>-0.00442</v>
      </c>
      <c r="I70" s="5" t="n">
        <f aca="false">F70/$AG70^2</f>
        <v>0.00559215082049697</v>
      </c>
      <c r="J70" s="5" t="n">
        <f aca="false">G70/$AG70^2</f>
        <v>0.00700368673803405</v>
      </c>
      <c r="K70" s="5" t="n">
        <f aca="false">H70/$AG70^2</f>
        <v>-4.41532646547767E-005</v>
      </c>
      <c r="L70" s="5" t="n">
        <v>-0.021186</v>
      </c>
      <c r="M70" s="5" t="n">
        <v>0.02027</v>
      </c>
      <c r="N70" s="5" t="n">
        <v>0.031943</v>
      </c>
      <c r="O70" s="5" t="n">
        <v>-0.144628</v>
      </c>
      <c r="P70" s="5" t="n">
        <v>0.559215</v>
      </c>
      <c r="Q70" s="5" t="n">
        <v>0.700368</v>
      </c>
      <c r="R70" s="5" t="n">
        <v>-0.004415</v>
      </c>
      <c r="S70" s="5" t="n">
        <v>-0.021153</v>
      </c>
      <c r="T70" s="5" t="n">
        <v>0.020237</v>
      </c>
      <c r="U70" s="5" t="n">
        <v>0.031892</v>
      </c>
      <c r="V70" s="5" t="n">
        <v>-0.144399</v>
      </c>
      <c r="W70" s="5" t="n">
        <f aca="false">SQRT(F70)/C70/AG70*100</f>
        <v>8.77275108619691</v>
      </c>
      <c r="X70" s="5" t="n">
        <v>2.124121</v>
      </c>
      <c r="Y70" s="5" t="n">
        <v>59.325</v>
      </c>
      <c r="Z70" s="5" t="n">
        <v>31.423375</v>
      </c>
      <c r="AA70" s="5" t="n">
        <v>9.122125</v>
      </c>
      <c r="AB70" s="5" t="n">
        <v>0.128125</v>
      </c>
      <c r="AC70" s="5" t="n">
        <v>0.001375</v>
      </c>
      <c r="AD70" s="5" t="n">
        <v>8.20939</v>
      </c>
      <c r="AE70" s="5" t="n">
        <v>10.915007</v>
      </c>
      <c r="AF70" s="5" t="n">
        <v>0</v>
      </c>
      <c r="AG70" s="5" t="n">
        <v>10.005291</v>
      </c>
      <c r="AH70" s="5" t="n">
        <v>0</v>
      </c>
      <c r="AI70" s="5" t="n">
        <v>9.986993</v>
      </c>
    </row>
    <row r="71" customFormat="false" ht="13" hidden="false" customHeight="false" outlineLevel="0" collapsed="false">
      <c r="A71" s="5" t="n">
        <v>-720</v>
      </c>
      <c r="B71" s="5" t="n">
        <v>25.67964</v>
      </c>
      <c r="C71" s="5" t="n">
        <v>0.857272</v>
      </c>
      <c r="D71" s="5" t="n">
        <v>0.859484</v>
      </c>
      <c r="E71" s="5" t="n">
        <v>0.028395</v>
      </c>
      <c r="F71" s="5" t="n">
        <v>0.558095</v>
      </c>
      <c r="G71" s="5" t="n">
        <v>0.736343</v>
      </c>
      <c r="H71" s="5" t="n">
        <v>-0.014735</v>
      </c>
      <c r="I71" s="5" t="n">
        <f aca="false">F71/$AG71^2</f>
        <v>0.00555470198273548</v>
      </c>
      <c r="J71" s="5" t="n">
        <f aca="false">G71/$AG71^2</f>
        <v>0.00732879872077943</v>
      </c>
      <c r="K71" s="5" t="n">
        <f aca="false">H71/$AG71^2</f>
        <v>-0.000146656991579583</v>
      </c>
      <c r="L71" s="5" t="n">
        <v>-0.022864</v>
      </c>
      <c r="M71" s="5" t="n">
        <v>0.007756</v>
      </c>
      <c r="N71" s="5" t="n">
        <v>0.015505</v>
      </c>
      <c r="O71" s="5" t="n">
        <v>-0.116858</v>
      </c>
      <c r="P71" s="5" t="n">
        <v>0.55547</v>
      </c>
      <c r="Q71" s="5" t="n">
        <v>0.73288</v>
      </c>
      <c r="R71" s="5" t="n">
        <v>-0.014665</v>
      </c>
      <c r="S71" s="5" t="n">
        <v>-0.022703</v>
      </c>
      <c r="T71" s="5" t="n">
        <v>0.007701</v>
      </c>
      <c r="U71" s="5" t="n">
        <v>0.015396</v>
      </c>
      <c r="V71" s="5" t="n">
        <v>-0.116034</v>
      </c>
      <c r="W71" s="5" t="n">
        <f aca="false">SQRT(F71)/C71/AG71*100</f>
        <v>8.6938419882476</v>
      </c>
      <c r="X71" s="5" t="n">
        <v>1.900161</v>
      </c>
      <c r="Y71" s="5" t="n">
        <v>60.023563</v>
      </c>
      <c r="Z71" s="5" t="n">
        <v>30.10825</v>
      </c>
      <c r="AA71" s="5" t="n">
        <v>9.7695</v>
      </c>
      <c r="AB71" s="5" t="n">
        <v>0.0985</v>
      </c>
      <c r="AC71" s="5" t="n">
        <v>0.000188</v>
      </c>
      <c r="AD71" s="5" t="n">
        <v>8.595828</v>
      </c>
      <c r="AE71" s="5" t="n">
        <v>10.93498</v>
      </c>
      <c r="AF71" s="5" t="n">
        <v>0</v>
      </c>
      <c r="AG71" s="5" t="n">
        <v>10.023599</v>
      </c>
      <c r="AH71" s="5" t="n">
        <v>0</v>
      </c>
      <c r="AI71" s="5" t="n">
        <v>10.027592</v>
      </c>
    </row>
    <row r="72" customFormat="false" ht="13" hidden="false" customHeight="false" outlineLevel="0" collapsed="false">
      <c r="A72" s="5" t="n">
        <v>-740</v>
      </c>
      <c r="B72" s="5" t="n">
        <v>25.76646</v>
      </c>
      <c r="C72" s="5" t="n">
        <v>0.86081</v>
      </c>
      <c r="D72" s="5" t="n">
        <v>0.862687</v>
      </c>
      <c r="E72" s="5" t="n">
        <v>0.024091</v>
      </c>
      <c r="F72" s="5" t="n">
        <v>0.600263</v>
      </c>
      <c r="G72" s="5" t="n">
        <v>0.686874</v>
      </c>
      <c r="H72" s="5" t="n">
        <v>-0.052829</v>
      </c>
      <c r="I72" s="5" t="n">
        <f aca="false">F72/$AG72^2</f>
        <v>0.00599361101999122</v>
      </c>
      <c r="J72" s="5" t="n">
        <f aca="false">G72/$AG72^2</f>
        <v>0.00685841968561356</v>
      </c>
      <c r="K72" s="5" t="n">
        <f aca="false">H72/$AG72^2</f>
        <v>-0.00052749624177255</v>
      </c>
      <c r="L72" s="5" t="n">
        <v>-0.004796</v>
      </c>
      <c r="M72" s="5" t="n">
        <v>0.01956</v>
      </c>
      <c r="N72" s="5" t="n">
        <v>0.008983</v>
      </c>
      <c r="O72" s="5" t="n">
        <v>-0.022578</v>
      </c>
      <c r="P72" s="5" t="n">
        <v>0.599361</v>
      </c>
      <c r="Q72" s="5" t="n">
        <v>0.685842</v>
      </c>
      <c r="R72" s="5" t="n">
        <v>-0.052749</v>
      </c>
      <c r="S72" s="5" t="n">
        <v>-0.004785</v>
      </c>
      <c r="T72" s="5" t="n">
        <v>0.019516</v>
      </c>
      <c r="U72" s="5" t="n">
        <v>0.008962</v>
      </c>
      <c r="V72" s="5" t="n">
        <v>-0.022527</v>
      </c>
      <c r="W72" s="5" t="n">
        <f aca="false">SQRT(F72)/C72/AG72*100</f>
        <v>8.99367052556274</v>
      </c>
      <c r="X72" s="5" t="n">
        <v>1.638601</v>
      </c>
      <c r="Y72" s="5" t="n">
        <v>61.711125</v>
      </c>
      <c r="Z72" s="5" t="n">
        <v>29.99225</v>
      </c>
      <c r="AA72" s="5" t="n">
        <v>8.241063</v>
      </c>
      <c r="AB72" s="5" t="n">
        <v>0.055563</v>
      </c>
      <c r="AC72" s="5" t="n">
        <v>0</v>
      </c>
      <c r="AD72" s="5" t="n">
        <v>8.897327</v>
      </c>
      <c r="AE72" s="5" t="n">
        <v>10.91744</v>
      </c>
      <c r="AF72" s="5" t="n">
        <v>0</v>
      </c>
      <c r="AG72" s="5" t="n">
        <v>10.007521</v>
      </c>
      <c r="AH72" s="5" t="n">
        <v>0</v>
      </c>
      <c r="AI72" s="5" t="n">
        <v>10.025655</v>
      </c>
    </row>
    <row r="73" customFormat="false" ht="13" hidden="false" customHeight="false" outlineLevel="0" collapsed="false">
      <c r="A73" s="5" t="n">
        <v>-760</v>
      </c>
      <c r="B73" s="5" t="n">
        <v>25.78474</v>
      </c>
      <c r="C73" s="5" t="n">
        <v>0.860094</v>
      </c>
      <c r="D73" s="5" t="n">
        <v>0.861778</v>
      </c>
      <c r="E73" s="5" t="n">
        <v>0.021613</v>
      </c>
      <c r="F73" s="5" t="n">
        <v>0.591855</v>
      </c>
      <c r="G73" s="5" t="n">
        <v>0.70688</v>
      </c>
      <c r="H73" s="5" t="n">
        <v>-0.060402</v>
      </c>
      <c r="I73" s="5" t="n">
        <f aca="false">F73/$AG73^2</f>
        <v>0.00591928752025055</v>
      </c>
      <c r="J73" s="5" t="n">
        <f aca="false">G73/$AG73^2</f>
        <v>0.00706968085479503</v>
      </c>
      <c r="K73" s="5" t="n">
        <f aca="false">H73/$AG73^2</f>
        <v>-0.000604095267925714</v>
      </c>
      <c r="L73" s="5" t="n">
        <v>-0.011629</v>
      </c>
      <c r="M73" s="5" t="n">
        <v>0.041857</v>
      </c>
      <c r="N73" s="5" t="n">
        <v>0.037181</v>
      </c>
      <c r="O73" s="5" t="n">
        <v>0.041555</v>
      </c>
      <c r="P73" s="5" t="n">
        <v>0.591928</v>
      </c>
      <c r="Q73" s="5" t="n">
        <v>0.706968</v>
      </c>
      <c r="R73" s="5" t="n">
        <v>-0.060409</v>
      </c>
      <c r="S73" s="5" t="n">
        <v>-0.011631</v>
      </c>
      <c r="T73" s="5" t="n">
        <v>0.041865</v>
      </c>
      <c r="U73" s="5" t="n">
        <v>0.037188</v>
      </c>
      <c r="V73" s="5" t="n">
        <v>0.041563</v>
      </c>
      <c r="W73" s="5" t="n">
        <f aca="false">SQRT(F73)/C73/AG73*100</f>
        <v>8.94517414376419</v>
      </c>
      <c r="X73" s="5" t="n">
        <v>1.479052</v>
      </c>
      <c r="Y73" s="5" t="n">
        <v>61.337938</v>
      </c>
      <c r="Z73" s="5" t="n">
        <v>30.151438</v>
      </c>
      <c r="AA73" s="5" t="n">
        <v>8.472563</v>
      </c>
      <c r="AB73" s="5" t="n">
        <v>0.038063</v>
      </c>
      <c r="AC73" s="5" t="n">
        <v>0</v>
      </c>
      <c r="AD73" s="5" t="n">
        <v>9.044385</v>
      </c>
      <c r="AE73" s="5" t="n">
        <v>10.908555</v>
      </c>
      <c r="AF73" s="5" t="n">
        <v>0</v>
      </c>
      <c r="AG73" s="5" t="n">
        <v>9.999377</v>
      </c>
      <c r="AH73" s="5" t="n">
        <v>0</v>
      </c>
      <c r="AI73" s="5" t="n">
        <v>10.022313</v>
      </c>
    </row>
    <row r="74" customFormat="false" ht="13" hidden="false" customHeight="false" outlineLevel="0" collapsed="false">
      <c r="A74" s="5" t="n">
        <v>-780</v>
      </c>
      <c r="B74" s="5" t="n">
        <v>25.82032</v>
      </c>
      <c r="C74" s="5" t="n">
        <v>0.863262</v>
      </c>
      <c r="D74" s="5" t="n">
        <v>0.864641</v>
      </c>
      <c r="E74" s="5" t="n">
        <v>0.017698</v>
      </c>
      <c r="F74" s="5" t="n">
        <v>0.599103</v>
      </c>
      <c r="G74" s="5" t="n">
        <v>0.745377</v>
      </c>
      <c r="H74" s="5" t="n">
        <v>-0.070723</v>
      </c>
      <c r="I74" s="5" t="n">
        <f aca="false">F74/$AG74^2</f>
        <v>0.00599302790896526</v>
      </c>
      <c r="J74" s="5" t="n">
        <f aca="false">G74/$AG74^2</f>
        <v>0.00745625570845213</v>
      </c>
      <c r="K74" s="5" t="n">
        <f aca="false">H74/$AG74^2</f>
        <v>-0.000707465849454517</v>
      </c>
      <c r="L74" s="5" t="n">
        <v>-0.006503</v>
      </c>
      <c r="M74" s="5" t="n">
        <v>0.051652</v>
      </c>
      <c r="N74" s="5" t="n">
        <v>0.035594</v>
      </c>
      <c r="O74" s="5" t="n">
        <v>0.097881</v>
      </c>
      <c r="P74" s="5" t="n">
        <v>0.599303</v>
      </c>
      <c r="Q74" s="5" t="n">
        <v>0.745626</v>
      </c>
      <c r="R74" s="5" t="n">
        <v>-0.070747</v>
      </c>
      <c r="S74" s="5" t="n">
        <v>-0.006506</v>
      </c>
      <c r="T74" s="5" t="n">
        <v>0.051678</v>
      </c>
      <c r="U74" s="5" t="n">
        <v>0.035612</v>
      </c>
      <c r="V74" s="5" t="n">
        <v>0.09793</v>
      </c>
      <c r="W74" s="5" t="n">
        <f aca="false">SQRT(F74)/C74/AG74*100</f>
        <v>8.96768874205216</v>
      </c>
      <c r="X74" s="5" t="n">
        <v>1.221198</v>
      </c>
      <c r="Y74" s="5" t="n">
        <v>61.522313</v>
      </c>
      <c r="Z74" s="5" t="n">
        <v>29.746813</v>
      </c>
      <c r="AA74" s="5" t="n">
        <v>8.660313</v>
      </c>
      <c r="AB74" s="5" t="n">
        <v>0.0705</v>
      </c>
      <c r="AC74" s="5" t="n">
        <v>6.3E-005</v>
      </c>
      <c r="AD74" s="5" t="n">
        <v>9.265717</v>
      </c>
      <c r="AE74" s="5" t="n">
        <v>10.907416</v>
      </c>
      <c r="AF74" s="5" t="n">
        <v>0</v>
      </c>
      <c r="AG74" s="5" t="n">
        <v>9.998333</v>
      </c>
      <c r="AH74" s="5" t="n">
        <v>0</v>
      </c>
      <c r="AI74" s="5" t="n">
        <v>10.020063</v>
      </c>
    </row>
    <row r="75" customFormat="false" ht="13" hidden="false" customHeight="false" outlineLevel="0" collapsed="false">
      <c r="A75" s="5" t="n">
        <v>-800</v>
      </c>
      <c r="B75" s="5" t="n">
        <v>25.87035</v>
      </c>
      <c r="C75" s="5" t="n">
        <v>0.863316</v>
      </c>
      <c r="D75" s="5" t="n">
        <v>0.864659</v>
      </c>
      <c r="E75" s="5" t="n">
        <v>0.017234</v>
      </c>
      <c r="F75" s="5" t="n">
        <v>0.636083</v>
      </c>
      <c r="G75" s="5" t="n">
        <v>0.771885</v>
      </c>
      <c r="H75" s="5" t="n">
        <v>-0.04726</v>
      </c>
      <c r="I75" s="5" t="n">
        <f aca="false">F75/$AG75^2</f>
        <v>0.00636166716785556</v>
      </c>
      <c r="J75" s="5" t="n">
        <f aca="false">G75/$AG75^2</f>
        <v>0.00771986590092832</v>
      </c>
      <c r="K75" s="5" t="n">
        <f aca="false">H75/$AG75^2</f>
        <v>-0.000472662200299102</v>
      </c>
      <c r="L75" s="5" t="n">
        <v>0.012129</v>
      </c>
      <c r="M75" s="5" t="n">
        <v>0.08483</v>
      </c>
      <c r="N75" s="5" t="n">
        <v>0.063425</v>
      </c>
      <c r="O75" s="5" t="n">
        <v>0.089671</v>
      </c>
      <c r="P75" s="5" t="n">
        <v>0.636166</v>
      </c>
      <c r="Q75" s="5" t="n">
        <v>0.771987</v>
      </c>
      <c r="R75" s="5" t="n">
        <v>-0.047266</v>
      </c>
      <c r="S75" s="5" t="n">
        <v>0.012131</v>
      </c>
      <c r="T75" s="5" t="n">
        <v>0.084847</v>
      </c>
      <c r="U75" s="5" t="n">
        <v>0.063438</v>
      </c>
      <c r="V75" s="5" t="n">
        <v>0.089688</v>
      </c>
      <c r="W75" s="5" t="n">
        <f aca="false">SQRT(F75)/C75/AG75*100</f>
        <v>9.23880247545647</v>
      </c>
      <c r="X75" s="5" t="n">
        <v>1.174776</v>
      </c>
      <c r="Y75" s="5" t="n">
        <v>60.509</v>
      </c>
      <c r="Z75" s="5" t="n">
        <v>30.557313</v>
      </c>
      <c r="AA75" s="5" t="n">
        <v>8.821813</v>
      </c>
      <c r="AB75" s="5" t="n">
        <v>0.111875</v>
      </c>
      <c r="AC75" s="5" t="n">
        <v>0</v>
      </c>
      <c r="AD75" s="5" t="n">
        <v>9.326861</v>
      </c>
      <c r="AE75" s="5" t="n">
        <v>10.908517</v>
      </c>
      <c r="AF75" s="5" t="n">
        <v>0</v>
      </c>
      <c r="AG75" s="5" t="n">
        <v>9.999342</v>
      </c>
      <c r="AH75" s="5" t="n">
        <v>0</v>
      </c>
      <c r="AI75" s="5" t="n">
        <v>10.018119</v>
      </c>
    </row>
    <row r="76" customFormat="false" ht="13" hidden="false" customHeight="false" outlineLevel="0" collapsed="false">
      <c r="A76" s="5" t="n">
        <v>-820</v>
      </c>
      <c r="B76" s="5" t="n">
        <v>25.90365</v>
      </c>
      <c r="C76" s="5" t="n">
        <v>0.865566</v>
      </c>
      <c r="D76" s="5" t="n">
        <v>0.866594</v>
      </c>
      <c r="E76" s="5" t="n">
        <v>0.013194</v>
      </c>
      <c r="F76" s="5" t="n">
        <v>0.659326</v>
      </c>
      <c r="G76" s="5" t="n">
        <v>0.894267</v>
      </c>
      <c r="H76" s="5" t="n">
        <v>-0.021549</v>
      </c>
      <c r="I76" s="5" t="n">
        <f aca="false">F76/$AG76^2</f>
        <v>0.00659935903768102</v>
      </c>
      <c r="J76" s="5" t="n">
        <f aca="false">G76/$AG76^2</f>
        <v>0.00895094233891867</v>
      </c>
      <c r="K76" s="5" t="n">
        <f aca="false">H76/$AG76^2</f>
        <v>-0.000215689337145795</v>
      </c>
      <c r="L76" s="5" t="n">
        <v>0.032868</v>
      </c>
      <c r="M76" s="5" t="n">
        <v>0.118722</v>
      </c>
      <c r="N76" s="5" t="n">
        <v>0.081059</v>
      </c>
      <c r="O76" s="5" t="n">
        <v>0.157664</v>
      </c>
      <c r="P76" s="5" t="n">
        <v>0.659936</v>
      </c>
      <c r="Q76" s="5" t="n">
        <v>0.895094</v>
      </c>
      <c r="R76" s="5" t="n">
        <v>-0.021569</v>
      </c>
      <c r="S76" s="5" t="n">
        <v>0.032914</v>
      </c>
      <c r="T76" s="5" t="n">
        <v>0.118887</v>
      </c>
      <c r="U76" s="5" t="n">
        <v>0.081172</v>
      </c>
      <c r="V76" s="5" t="n">
        <v>0.157883</v>
      </c>
      <c r="W76" s="5" t="n">
        <f aca="false">SQRT(F76)/C76/AG76*100</f>
        <v>9.38535468123785</v>
      </c>
      <c r="X76" s="5" t="n">
        <v>0.884727</v>
      </c>
      <c r="Y76" s="5" t="n">
        <v>57.042625</v>
      </c>
      <c r="Z76" s="5" t="n">
        <v>31.979063</v>
      </c>
      <c r="AA76" s="5" t="n">
        <v>10.862938</v>
      </c>
      <c r="AB76" s="5" t="n">
        <v>0.115375</v>
      </c>
      <c r="AC76" s="5" t="n">
        <v>0</v>
      </c>
      <c r="AD76" s="5" t="n">
        <v>9.329869</v>
      </c>
      <c r="AE76" s="5" t="n">
        <v>10.904193</v>
      </c>
      <c r="AF76" s="5" t="n">
        <v>0</v>
      </c>
      <c r="AG76" s="5" t="n">
        <v>9.995378</v>
      </c>
      <c r="AH76" s="5" t="n">
        <v>0</v>
      </c>
      <c r="AI76" s="5" t="n">
        <v>10.023717</v>
      </c>
    </row>
    <row r="77" customFormat="false" ht="13" hidden="false" customHeight="false" outlineLevel="0" collapsed="false">
      <c r="A77" s="5" t="n">
        <v>-840</v>
      </c>
      <c r="B77" s="5" t="n">
        <v>25.92756</v>
      </c>
      <c r="C77" s="5" t="n">
        <v>0.86538</v>
      </c>
      <c r="D77" s="5" t="n">
        <v>0.866172</v>
      </c>
      <c r="E77" s="5" t="n">
        <v>0.010174</v>
      </c>
      <c r="F77" s="5" t="n">
        <v>0.694865</v>
      </c>
      <c r="G77" s="5" t="n">
        <v>0.955759</v>
      </c>
      <c r="H77" s="5" t="n">
        <v>0.019502</v>
      </c>
      <c r="I77" s="5" t="n">
        <f aca="false">F77/$AG77^2</f>
        <v>0.00694868474338029</v>
      </c>
      <c r="J77" s="5" t="n">
        <f aca="false">G77/$AG77^2</f>
        <v>0.00955763778812921</v>
      </c>
      <c r="K77" s="5" t="n">
        <f aca="false">H77/$AG77^2</f>
        <v>0.000195020975103657</v>
      </c>
      <c r="L77" s="5" t="n">
        <v>0.058915</v>
      </c>
      <c r="M77" s="5" t="n">
        <v>0.136402</v>
      </c>
      <c r="N77" s="5" t="n">
        <v>0.099836</v>
      </c>
      <c r="O77" s="5" t="n">
        <v>0.214058</v>
      </c>
      <c r="P77" s="5" t="n">
        <v>0.694868</v>
      </c>
      <c r="Q77" s="5" t="n">
        <v>0.955764</v>
      </c>
      <c r="R77" s="5" t="n">
        <v>0.019502</v>
      </c>
      <c r="S77" s="5" t="n">
        <v>0.058916</v>
      </c>
      <c r="T77" s="5" t="n">
        <v>0.136403</v>
      </c>
      <c r="U77" s="5" t="n">
        <v>0.099837</v>
      </c>
      <c r="V77" s="5" t="n">
        <v>0.214059</v>
      </c>
      <c r="W77" s="5" t="n">
        <f aca="false">SQRT(F77)/C77/AG77*100</f>
        <v>9.63262049555392</v>
      </c>
      <c r="X77" s="5" t="n">
        <v>0.65541</v>
      </c>
      <c r="Y77" s="5" t="n">
        <v>55.521938</v>
      </c>
      <c r="Z77" s="5" t="n">
        <v>32.686875</v>
      </c>
      <c r="AA77" s="5" t="n">
        <v>11.61925</v>
      </c>
      <c r="AB77" s="5" t="n">
        <v>0.171688</v>
      </c>
      <c r="AC77" s="5" t="n">
        <v>0.00025</v>
      </c>
      <c r="AD77" s="5" t="n">
        <v>9.283931</v>
      </c>
      <c r="AE77" s="5" t="n">
        <v>10.909207</v>
      </c>
      <c r="AF77" s="5" t="n">
        <v>0</v>
      </c>
      <c r="AG77" s="5" t="n">
        <v>9.999975</v>
      </c>
      <c r="AH77" s="5" t="n">
        <v>0</v>
      </c>
      <c r="AI77" s="5" t="n">
        <v>10.026784</v>
      </c>
    </row>
    <row r="78" customFormat="false" ht="13" hidden="false" customHeight="false" outlineLevel="0" collapsed="false">
      <c r="A78" s="5" t="n">
        <v>-860</v>
      </c>
      <c r="B78" s="5" t="n">
        <v>25.95001</v>
      </c>
      <c r="C78" s="5" t="n">
        <v>0.875579</v>
      </c>
      <c r="D78" s="5" t="n">
        <v>0.876157</v>
      </c>
      <c r="E78" s="5" t="n">
        <v>0.007418</v>
      </c>
      <c r="F78" s="5" t="n">
        <v>0.78142</v>
      </c>
      <c r="G78" s="5" t="n">
        <v>1.122881</v>
      </c>
      <c r="H78" s="5" t="n">
        <v>0.053017</v>
      </c>
      <c r="I78" s="5" t="n">
        <f aca="false">F78/$AG78^2</f>
        <v>0.00781820709938354</v>
      </c>
      <c r="J78" s="5" t="n">
        <f aca="false">G78/$AG78^2</f>
        <v>0.0112345681016136</v>
      </c>
      <c r="K78" s="5" t="n">
        <f aca="false">H78/$AG78^2</f>
        <v>0.000530441869657825</v>
      </c>
      <c r="L78" s="5" t="n">
        <v>0.068217</v>
      </c>
      <c r="M78" s="5" t="n">
        <v>0.210317</v>
      </c>
      <c r="N78" s="5" t="n">
        <v>0.189688</v>
      </c>
      <c r="O78" s="5" t="n">
        <v>0.233707</v>
      </c>
      <c r="P78" s="5" t="n">
        <v>0.781821</v>
      </c>
      <c r="Q78" s="5" t="n">
        <v>1.123457</v>
      </c>
      <c r="R78" s="5" t="n">
        <v>0.053044</v>
      </c>
      <c r="S78" s="5" t="n">
        <v>0.06827</v>
      </c>
      <c r="T78" s="5" t="n">
        <v>0.210479</v>
      </c>
      <c r="U78" s="5" t="n">
        <v>0.189834</v>
      </c>
      <c r="V78" s="5" t="n">
        <v>0.233887</v>
      </c>
      <c r="W78" s="5" t="n">
        <f aca="false">SQRT(F78)/C78/AG78*100</f>
        <v>10.0985320552335</v>
      </c>
      <c r="X78" s="5" t="n">
        <v>0.442905</v>
      </c>
      <c r="Y78" s="5" t="n">
        <v>51.222688</v>
      </c>
      <c r="Z78" s="5" t="n">
        <v>34.47025</v>
      </c>
      <c r="AA78" s="5" t="n">
        <v>14.104438</v>
      </c>
      <c r="AB78" s="5" t="n">
        <v>0.201938</v>
      </c>
      <c r="AC78" s="5" t="n">
        <v>0.000688</v>
      </c>
      <c r="AD78" s="5" t="n">
        <v>9.304088</v>
      </c>
      <c r="AE78" s="5" t="n">
        <v>10.906439</v>
      </c>
      <c r="AF78" s="5" t="n">
        <v>0</v>
      </c>
      <c r="AG78" s="5" t="n">
        <v>9.997437</v>
      </c>
      <c r="AH78" s="5" t="n">
        <v>0</v>
      </c>
      <c r="AI78" s="5" t="n">
        <v>10.024162</v>
      </c>
    </row>
    <row r="79" customFormat="false" ht="13" hidden="false" customHeight="false" outlineLevel="0" collapsed="false">
      <c r="A79" s="5" t="n">
        <v>-880</v>
      </c>
      <c r="B79" s="5" t="n">
        <v>25.98494</v>
      </c>
      <c r="C79" s="5" t="n">
        <v>0.887161</v>
      </c>
      <c r="D79" s="5" t="n">
        <v>0.887648</v>
      </c>
      <c r="E79" s="5" t="n">
        <v>0.006252</v>
      </c>
      <c r="F79" s="5" t="n">
        <v>0.853131</v>
      </c>
      <c r="G79" s="5" t="n">
        <v>1.243937</v>
      </c>
      <c r="H79" s="5" t="n">
        <v>0.100264</v>
      </c>
      <c r="I79" s="5" t="n">
        <f aca="false">F79/$AG79^2</f>
        <v>0.00853396897758292</v>
      </c>
      <c r="J79" s="5" t="n">
        <f aca="false">G79/$AG79^2</f>
        <v>0.0124432470137266</v>
      </c>
      <c r="K79" s="5" t="n">
        <f aca="false">H79/$AG79^2</f>
        <v>0.00100295249565234</v>
      </c>
      <c r="L79" s="5" t="n">
        <v>0.093885</v>
      </c>
      <c r="M79" s="5" t="n">
        <v>0.253337</v>
      </c>
      <c r="N79" s="5" t="n">
        <v>0.192158</v>
      </c>
      <c r="O79" s="5" t="n">
        <v>0.261299</v>
      </c>
      <c r="P79" s="5" t="n">
        <v>0.853397</v>
      </c>
      <c r="Q79" s="5" t="n">
        <v>1.244325</v>
      </c>
      <c r="R79" s="5" t="n">
        <v>0.100296</v>
      </c>
      <c r="S79" s="5" t="n">
        <v>0.093928</v>
      </c>
      <c r="T79" s="5" t="n">
        <v>0.253456</v>
      </c>
      <c r="U79" s="5" t="n">
        <v>0.192248</v>
      </c>
      <c r="V79" s="5" t="n">
        <v>0.261421</v>
      </c>
      <c r="W79" s="5" t="n">
        <f aca="false">SQRT(F79)/C79/AG79*100</f>
        <v>10.4129333381084</v>
      </c>
      <c r="X79" s="5" t="n">
        <v>0.330267</v>
      </c>
      <c r="Y79" s="5" t="n">
        <v>48.883375</v>
      </c>
      <c r="Z79" s="5" t="n">
        <v>35.302438</v>
      </c>
      <c r="AA79" s="5" t="n">
        <v>15.527375</v>
      </c>
      <c r="AB79" s="5" t="n">
        <v>0.286438</v>
      </c>
      <c r="AC79" s="5" t="n">
        <v>0.000375</v>
      </c>
      <c r="AD79" s="5" t="n">
        <v>9.247762</v>
      </c>
      <c r="AE79" s="5" t="n">
        <v>10.907535</v>
      </c>
      <c r="AF79" s="5" t="n">
        <v>0</v>
      </c>
      <c r="AG79" s="5" t="n">
        <v>9.998442</v>
      </c>
      <c r="AH79" s="5" t="n">
        <v>0</v>
      </c>
      <c r="AI79" s="5" t="n">
        <v>10.025782</v>
      </c>
    </row>
    <row r="80" customFormat="false" ht="13" hidden="false" customHeight="false" outlineLevel="0" collapsed="false">
      <c r="A80" s="5" t="n">
        <v>-900</v>
      </c>
      <c r="B80" s="5" t="n">
        <v>26.04174</v>
      </c>
      <c r="C80" s="5" t="n">
        <v>0.901734</v>
      </c>
      <c r="D80" s="5" t="n">
        <v>0.902037</v>
      </c>
      <c r="E80" s="5" t="n">
        <v>0.00389</v>
      </c>
      <c r="F80" s="5" t="n">
        <v>0.986203</v>
      </c>
      <c r="G80" s="5" t="n">
        <v>1.437285</v>
      </c>
      <c r="H80" s="5" t="n">
        <v>0.172424</v>
      </c>
      <c r="I80" s="5" t="n">
        <f aca="false">F80/$AG80^2</f>
        <v>0.00986832301283667</v>
      </c>
      <c r="J80" s="5" t="n">
        <f aca="false">G80/$AG80^2</f>
        <v>0.0143820213906315</v>
      </c>
      <c r="K80" s="5" t="n">
        <f aca="false">H80/$AG80^2</f>
        <v>0.00172534024654696</v>
      </c>
      <c r="L80" s="5" t="n">
        <v>0.126846</v>
      </c>
      <c r="M80" s="5" t="n">
        <v>0.268513</v>
      </c>
      <c r="N80" s="5" t="n">
        <v>0.306409</v>
      </c>
      <c r="O80" s="5" t="n">
        <v>0.240243</v>
      </c>
      <c r="P80" s="5" t="n">
        <v>0.986833</v>
      </c>
      <c r="Q80" s="5" t="n">
        <v>1.438202</v>
      </c>
      <c r="R80" s="5" t="n">
        <v>0.172534</v>
      </c>
      <c r="S80" s="5" t="n">
        <v>0.126968</v>
      </c>
      <c r="T80" s="5" t="n">
        <v>0.26877</v>
      </c>
      <c r="U80" s="5" t="n">
        <v>0.306702</v>
      </c>
      <c r="V80" s="5" t="n">
        <v>0.240473</v>
      </c>
      <c r="W80" s="5" t="n">
        <f aca="false">SQRT(F80)/C80/AG80*100</f>
        <v>11.0164897101037</v>
      </c>
      <c r="X80" s="5" t="n">
        <v>0.128863</v>
      </c>
      <c r="Y80" s="5" t="n">
        <v>45.34775</v>
      </c>
      <c r="Z80" s="5" t="n">
        <v>35.957125</v>
      </c>
      <c r="AA80" s="5" t="n">
        <v>18.276313</v>
      </c>
      <c r="AB80" s="5" t="n">
        <v>0.416875</v>
      </c>
      <c r="AC80" s="5" t="n">
        <v>0.001938</v>
      </c>
      <c r="AD80" s="5" t="n">
        <v>9.195055</v>
      </c>
      <c r="AE80" s="5" t="n">
        <v>10.905756</v>
      </c>
      <c r="AF80" s="5" t="n">
        <v>0</v>
      </c>
      <c r="AG80" s="5" t="n">
        <v>9.996811</v>
      </c>
      <c r="AH80" s="5" t="n">
        <v>0</v>
      </c>
      <c r="AI80" s="5" t="n">
        <v>10.027176</v>
      </c>
    </row>
    <row r="81" customFormat="false" ht="13" hidden="false" customHeight="false" outlineLevel="0" collapsed="false">
      <c r="A81" s="5" t="n">
        <v>-950</v>
      </c>
      <c r="B81" s="5" t="n">
        <v>26.16579</v>
      </c>
      <c r="C81" s="5" t="n">
        <v>0.97544</v>
      </c>
      <c r="D81" s="5" t="n">
        <v>0.9761</v>
      </c>
      <c r="E81" s="5" t="n">
        <v>0.008461</v>
      </c>
      <c r="F81" s="5" t="n">
        <v>1.426632</v>
      </c>
      <c r="G81" s="5" t="n">
        <v>1.785152</v>
      </c>
      <c r="H81" s="5" t="n">
        <v>0.358004</v>
      </c>
      <c r="I81" s="5" t="n">
        <f aca="false">F81/$AG81^2</f>
        <v>0.0142283931657188</v>
      </c>
      <c r="J81" s="5" t="n">
        <f aca="false">G81/$AG81^2</f>
        <v>0.0178040619561101</v>
      </c>
      <c r="K81" s="5" t="n">
        <f aca="false">H81/$AG81^2</f>
        <v>0.00357052250818712</v>
      </c>
      <c r="L81" s="5" t="n">
        <v>0.106664</v>
      </c>
      <c r="M81" s="5" t="n">
        <v>0.127282</v>
      </c>
      <c r="N81" s="5" t="n">
        <v>0.315587</v>
      </c>
      <c r="O81" s="5" t="n">
        <v>-0.004265</v>
      </c>
      <c r="P81" s="5" t="n">
        <v>1.422839</v>
      </c>
      <c r="Q81" s="5" t="n">
        <v>1.780406</v>
      </c>
      <c r="R81" s="5" t="n">
        <v>0.357052</v>
      </c>
      <c r="S81" s="5" t="n">
        <v>0.106239</v>
      </c>
      <c r="T81" s="5" t="n">
        <v>0.126775</v>
      </c>
      <c r="U81" s="5" t="n">
        <v>0.31433</v>
      </c>
      <c r="V81" s="5" t="n">
        <v>-0.004248</v>
      </c>
      <c r="W81" s="5" t="n">
        <f aca="false">SQRT(F81)/C81/AG81*100</f>
        <v>12.2286176967586</v>
      </c>
      <c r="X81" s="5" t="n">
        <v>0.288259</v>
      </c>
      <c r="Y81" s="5" t="n">
        <v>43.625688</v>
      </c>
      <c r="Z81" s="5" t="n">
        <v>35.816813</v>
      </c>
      <c r="AA81" s="5" t="n">
        <v>19.936813</v>
      </c>
      <c r="AB81" s="5" t="n">
        <v>0.619563</v>
      </c>
      <c r="AC81" s="5" t="n">
        <v>0.001125</v>
      </c>
      <c r="AD81" s="5" t="n">
        <v>9.235675</v>
      </c>
      <c r="AE81" s="5" t="n">
        <v>10.923765</v>
      </c>
      <c r="AF81" s="5" t="n">
        <v>0</v>
      </c>
      <c r="AG81" s="5" t="n">
        <v>10.013319</v>
      </c>
      <c r="AH81" s="5" t="n">
        <v>0</v>
      </c>
      <c r="AI81" s="5" t="n">
        <v>9.995664</v>
      </c>
    </row>
    <row r="82" customFormat="false" ht="13" hidden="false" customHeight="false" outlineLevel="0" collapsed="false">
      <c r="A82" s="5" t="n">
        <v>-1000</v>
      </c>
      <c r="B82" s="5" t="n">
        <v>26.13326</v>
      </c>
      <c r="C82" s="5" t="n">
        <v>1.085996</v>
      </c>
      <c r="D82" s="5" t="n">
        <v>1.08642</v>
      </c>
      <c r="E82" s="5" t="n">
        <v>0.005437</v>
      </c>
      <c r="F82" s="5" t="n">
        <v>1.516209</v>
      </c>
      <c r="G82" s="5" t="n">
        <v>1.90914</v>
      </c>
      <c r="H82" s="5" t="n">
        <v>0.439402</v>
      </c>
      <c r="I82" s="5" t="n">
        <f aca="false">F82/$AG82^2</f>
        <v>0.0151091737285948</v>
      </c>
      <c r="J82" s="5" t="n">
        <f aca="false">G82/$AG82^2</f>
        <v>0.0190247702870841</v>
      </c>
      <c r="K82" s="5" t="n">
        <f aca="false">H82/$AG82^2</f>
        <v>0.00437868470289518</v>
      </c>
      <c r="L82" s="5" t="n">
        <v>-0.228888</v>
      </c>
      <c r="M82" s="5" t="n">
        <v>-0.289196</v>
      </c>
      <c r="N82" s="5" t="n">
        <v>-0.272773</v>
      </c>
      <c r="O82" s="5" t="n">
        <v>-0.240665</v>
      </c>
      <c r="P82" s="5" t="n">
        <v>1.510917</v>
      </c>
      <c r="Q82" s="5" t="n">
        <v>1.902477</v>
      </c>
      <c r="R82" s="5" t="n">
        <v>0.437869</v>
      </c>
      <c r="S82" s="5" t="n">
        <v>-0.22769</v>
      </c>
      <c r="T82" s="5" t="n">
        <v>-0.287683</v>
      </c>
      <c r="U82" s="5" t="n">
        <v>-0.271346</v>
      </c>
      <c r="V82" s="5" t="n">
        <v>-0.239406</v>
      </c>
      <c r="W82" s="5" t="n">
        <f aca="false">SQRT(F82)/C82/AG82*100</f>
        <v>11.3185848731531</v>
      </c>
      <c r="X82" s="5" t="n">
        <v>0.067672</v>
      </c>
      <c r="Y82" s="5" t="n">
        <v>48.795375</v>
      </c>
      <c r="Z82" s="5" t="n">
        <v>33.351063</v>
      </c>
      <c r="AA82" s="5" t="n">
        <v>17.344063</v>
      </c>
      <c r="AB82" s="5" t="n">
        <v>0.508438</v>
      </c>
      <c r="AC82" s="5" t="n">
        <v>0.001063</v>
      </c>
      <c r="AD82" s="5" t="n">
        <v>9.488735</v>
      </c>
      <c r="AE82" s="5" t="n">
        <v>10.928322</v>
      </c>
      <c r="AF82" s="5" t="n">
        <v>0</v>
      </c>
      <c r="AG82" s="5" t="n">
        <v>10.017496</v>
      </c>
      <c r="AH82" s="5" t="n">
        <v>0</v>
      </c>
      <c r="AI82" s="5" t="n">
        <v>10.016786</v>
      </c>
    </row>
    <row r="83" customFormat="false" ht="13" hidden="false" customHeight="false" outlineLevel="0" collapsed="false">
      <c r="A83" s="5" t="n">
        <v>-1050</v>
      </c>
      <c r="B83" s="5" t="n">
        <v>26.15473</v>
      </c>
      <c r="C83" s="5" t="n">
        <v>1.180567</v>
      </c>
      <c r="D83" s="5" t="n">
        <v>1.179953</v>
      </c>
      <c r="E83" s="5" t="n">
        <v>-0.007878</v>
      </c>
      <c r="F83" s="5" t="n">
        <v>1.047934</v>
      </c>
      <c r="G83" s="5" t="n">
        <v>1.501104</v>
      </c>
      <c r="H83" s="5" t="n">
        <v>0.36478</v>
      </c>
      <c r="I83" s="5" t="n">
        <f aca="false">F83/$AG83^2</f>
        <v>0.010450470520551</v>
      </c>
      <c r="J83" s="5" t="n">
        <f aca="false">G83/$AG83^2</f>
        <v>0.0149696861637099</v>
      </c>
      <c r="K83" s="5" t="n">
        <f aca="false">H83/$AG83^2</f>
        <v>0.00363775069468744</v>
      </c>
      <c r="L83" s="5" t="n">
        <v>-0.426962</v>
      </c>
      <c r="M83" s="5" t="n">
        <v>-0.505526</v>
      </c>
      <c r="N83" s="5" t="n">
        <v>-0.485108</v>
      </c>
      <c r="O83" s="5" t="n">
        <v>-0.618167</v>
      </c>
      <c r="P83" s="5" t="n">
        <v>1.045047</v>
      </c>
      <c r="Q83" s="5" t="n">
        <v>1.496969</v>
      </c>
      <c r="R83" s="5" t="n">
        <v>0.363775</v>
      </c>
      <c r="S83" s="5" t="n">
        <v>-0.425199</v>
      </c>
      <c r="T83" s="5" t="n">
        <v>-0.503439</v>
      </c>
      <c r="U83" s="5" t="n">
        <v>-0.483105</v>
      </c>
      <c r="V83" s="5" t="n">
        <v>-0.615614</v>
      </c>
      <c r="W83" s="5" t="n">
        <f aca="false">SQRT(F83)/C83/AG83*100</f>
        <v>8.6591902760827</v>
      </c>
      <c r="X83" s="5" t="n">
        <v>-0.537549</v>
      </c>
      <c r="Y83" s="5" t="n">
        <v>64.812313</v>
      </c>
      <c r="Z83" s="5" t="n">
        <v>23.778188</v>
      </c>
      <c r="AA83" s="5" t="n">
        <v>11.050125</v>
      </c>
      <c r="AB83" s="5" t="n">
        <v>0.358188</v>
      </c>
      <c r="AC83" s="5" t="n">
        <v>0.001188</v>
      </c>
      <c r="AD83" s="5" t="n">
        <v>10.157954</v>
      </c>
      <c r="AE83" s="5" t="n">
        <v>10.924293</v>
      </c>
      <c r="AF83" s="5" t="n">
        <v>0</v>
      </c>
      <c r="AG83" s="5" t="n">
        <v>10.013803</v>
      </c>
      <c r="AH83" s="5" t="n">
        <v>0</v>
      </c>
      <c r="AI83" s="5" t="n">
        <v>10.020392</v>
      </c>
    </row>
    <row r="84" customFormat="false" ht="13" hidden="false" customHeight="false" outlineLevel="0" collapsed="false">
      <c r="A84" s="5" t="n">
        <v>-1100</v>
      </c>
      <c r="B84" s="5" t="n">
        <v>26.16818</v>
      </c>
      <c r="C84" s="5" t="n">
        <v>1.232738</v>
      </c>
      <c r="D84" s="5" t="n">
        <v>1.231181</v>
      </c>
      <c r="E84" s="5" t="n">
        <v>-0.019994</v>
      </c>
      <c r="F84" s="5" t="n">
        <v>0.487818</v>
      </c>
      <c r="G84" s="5" t="n">
        <v>0.784792</v>
      </c>
      <c r="H84" s="5" t="n">
        <v>0.149556</v>
      </c>
      <c r="I84" s="5" t="n">
        <f aca="false">F84/$AG84^2</f>
        <v>0.00486035728616013</v>
      </c>
      <c r="J84" s="5" t="n">
        <f aca="false">G84/$AG84^2</f>
        <v>0.00781924716865753</v>
      </c>
      <c r="K84" s="5" t="n">
        <f aca="false">H84/$AG84^2</f>
        <v>0.00149009588471308</v>
      </c>
      <c r="L84" s="5" t="n">
        <v>-0.234134</v>
      </c>
      <c r="M84" s="5" t="n">
        <v>-0.200504</v>
      </c>
      <c r="N84" s="5" t="n">
        <v>-0.117116</v>
      </c>
      <c r="O84" s="5" t="n">
        <v>-0.641108</v>
      </c>
      <c r="P84" s="5" t="n">
        <v>0.486035</v>
      </c>
      <c r="Q84" s="5" t="n">
        <v>0.781924</v>
      </c>
      <c r="R84" s="5" t="n">
        <v>0.14901</v>
      </c>
      <c r="S84" s="5" t="n">
        <v>-0.232852</v>
      </c>
      <c r="T84" s="5" t="n">
        <v>-0.199406</v>
      </c>
      <c r="U84" s="5" t="n">
        <v>-0.116474</v>
      </c>
      <c r="V84" s="5" t="n">
        <v>-0.637598</v>
      </c>
      <c r="W84" s="5" t="n">
        <f aca="false">SQRT(F84)/C84/AG84*100</f>
        <v>5.65539982618832</v>
      </c>
      <c r="X84" s="5" t="n">
        <v>-0.984514</v>
      </c>
      <c r="Y84" s="5" t="n">
        <v>83.547125</v>
      </c>
      <c r="Z84" s="5" t="n">
        <v>11.82725</v>
      </c>
      <c r="AA84" s="5" t="n">
        <v>4.459313</v>
      </c>
      <c r="AB84" s="5" t="n">
        <v>0.166188</v>
      </c>
      <c r="AC84" s="5" t="n">
        <v>0.000125</v>
      </c>
      <c r="AD84" s="5" t="n">
        <v>11.125691</v>
      </c>
      <c r="AE84" s="5" t="n">
        <v>10.929218</v>
      </c>
      <c r="AF84" s="5" t="n">
        <v>0</v>
      </c>
      <c r="AG84" s="5" t="n">
        <v>10.018318</v>
      </c>
      <c r="AH84" s="5" t="n">
        <v>0</v>
      </c>
      <c r="AI84" s="5" t="n">
        <v>10.023024</v>
      </c>
    </row>
    <row r="85" customFormat="false" ht="13" hidden="false" customHeight="false" outlineLevel="0" collapsed="false">
      <c r="A85" s="5" t="n">
        <v>-1150</v>
      </c>
      <c r="B85" s="5" t="n">
        <v>26.17982</v>
      </c>
      <c r="C85" s="5" t="n">
        <v>1.249052</v>
      </c>
      <c r="D85" s="5" t="n">
        <v>1.247065</v>
      </c>
      <c r="E85" s="5" t="n">
        <v>-0.025514</v>
      </c>
      <c r="F85" s="5" t="n">
        <v>0.277608</v>
      </c>
      <c r="G85" s="5" t="n">
        <v>0.334089</v>
      </c>
      <c r="H85" s="5" t="n">
        <v>0.028895</v>
      </c>
      <c r="I85" s="5" t="n">
        <f aca="false">F85/$AG85^2</f>
        <v>0.00276230603553253</v>
      </c>
      <c r="J85" s="5" t="n">
        <f aca="false">G85/$AG85^2</f>
        <v>0.00332431364047516</v>
      </c>
      <c r="K85" s="5" t="n">
        <f aca="false">H85/$AG85^2</f>
        <v>0.000287516328408088</v>
      </c>
      <c r="L85" s="5" t="n">
        <v>-0.108042</v>
      </c>
      <c r="M85" s="5" t="n">
        <v>-0.087502</v>
      </c>
      <c r="N85" s="5" t="n">
        <v>-0.055322</v>
      </c>
      <c r="O85" s="5" t="n">
        <v>-0.358213</v>
      </c>
      <c r="P85" s="5" t="n">
        <v>0.27623</v>
      </c>
      <c r="Q85" s="5" t="n">
        <v>0.332432</v>
      </c>
      <c r="R85" s="5" t="n">
        <v>0.028752</v>
      </c>
      <c r="S85" s="5" t="n">
        <v>-0.107239</v>
      </c>
      <c r="T85" s="5" t="n">
        <v>-0.086852</v>
      </c>
      <c r="U85" s="5" t="n">
        <v>-0.054911</v>
      </c>
      <c r="V85" s="5" t="n">
        <v>-0.35555</v>
      </c>
      <c r="W85" s="5" t="n">
        <f aca="false">SQRT(F85)/C85/AG85*100</f>
        <v>4.20780278818704</v>
      </c>
      <c r="X85" s="5" t="n">
        <v>-1.181447</v>
      </c>
      <c r="Y85" s="5" t="n">
        <v>93.254375</v>
      </c>
      <c r="Z85" s="5" t="n">
        <v>5.210125</v>
      </c>
      <c r="AA85" s="5" t="n">
        <v>1.431813</v>
      </c>
      <c r="AB85" s="5" t="n">
        <v>0.102688</v>
      </c>
      <c r="AC85" s="5" t="n">
        <v>0.001</v>
      </c>
      <c r="AD85" s="5" t="n">
        <v>11.92636</v>
      </c>
      <c r="AE85" s="5" t="n">
        <v>10.9364</v>
      </c>
      <c r="AF85" s="5" t="n">
        <v>0</v>
      </c>
      <c r="AG85" s="5" t="n">
        <v>10.024901</v>
      </c>
      <c r="AH85" s="5" t="n">
        <v>0</v>
      </c>
      <c r="AI85" s="5" t="n">
        <v>10.02158</v>
      </c>
    </row>
    <row r="86" customFormat="false" ht="13" hidden="false" customHeight="false" outlineLevel="0" collapsed="false">
      <c r="A86" s="5" t="n">
        <v>-1200</v>
      </c>
      <c r="B86" s="5" t="n">
        <v>26.24686</v>
      </c>
      <c r="C86" s="5" t="n">
        <v>1.256056</v>
      </c>
      <c r="D86" s="5" t="n">
        <v>1.253828</v>
      </c>
      <c r="E86" s="5" t="n">
        <v>-0.02859</v>
      </c>
      <c r="F86" s="5" t="n">
        <v>0.157344</v>
      </c>
      <c r="G86" s="5" t="n">
        <v>0.11557</v>
      </c>
      <c r="H86" s="5" t="n">
        <v>-0.018597</v>
      </c>
      <c r="I86" s="5" t="n">
        <f aca="false">F86/$AG86^2</f>
        <v>0.0015760507492199</v>
      </c>
      <c r="J86" s="5" t="n">
        <f aca="false">G86/$AG86^2</f>
        <v>0.00115761760910708</v>
      </c>
      <c r="K86" s="5" t="n">
        <f aca="false">H86/$AG86^2</f>
        <v>-0.000186278572956341</v>
      </c>
      <c r="L86" s="5" t="n">
        <v>-0.021208</v>
      </c>
      <c r="M86" s="5" t="n">
        <v>-0.007422</v>
      </c>
      <c r="N86" s="5" t="n">
        <v>0.01021</v>
      </c>
      <c r="O86" s="5" t="n">
        <v>-0.08795</v>
      </c>
      <c r="P86" s="5" t="n">
        <v>0.157605</v>
      </c>
      <c r="Q86" s="5" t="n">
        <v>0.115761</v>
      </c>
      <c r="R86" s="5" t="n">
        <v>-0.018628</v>
      </c>
      <c r="S86" s="5" t="n">
        <v>-0.02126</v>
      </c>
      <c r="T86" s="5" t="n">
        <v>-0.00744</v>
      </c>
      <c r="U86" s="5" t="n">
        <v>0.010235</v>
      </c>
      <c r="V86" s="5" t="n">
        <v>-0.088169</v>
      </c>
      <c r="W86" s="5" t="n">
        <f aca="false">SQRT(F86)/C86/AG86*100</f>
        <v>3.16064774616765</v>
      </c>
      <c r="X86" s="5" t="n">
        <v>-1.299532</v>
      </c>
      <c r="Y86" s="5" t="n">
        <v>98.020188</v>
      </c>
      <c r="Z86" s="5" t="n">
        <v>1.596625</v>
      </c>
      <c r="AA86" s="5" t="n">
        <v>0.382438</v>
      </c>
      <c r="AB86" s="5" t="n">
        <v>0.00075</v>
      </c>
      <c r="AC86" s="5" t="n">
        <v>0</v>
      </c>
      <c r="AD86" s="5" t="n">
        <v>12.370748</v>
      </c>
      <c r="AE86" s="5" t="n">
        <v>10.900195</v>
      </c>
      <c r="AF86" s="5" t="n">
        <v>0</v>
      </c>
      <c r="AG86" s="5" t="n">
        <v>9.991714</v>
      </c>
      <c r="AH86" s="5" t="n">
        <v>0</v>
      </c>
      <c r="AI86" s="5" t="n">
        <v>10.022267</v>
      </c>
    </row>
    <row r="87" customFormat="false" ht="13" hidden="false" customHeight="false" outlineLevel="0" collapsed="false">
      <c r="A87" s="5" t="n">
        <v>-1250</v>
      </c>
      <c r="B87" s="5" t="n">
        <v>26.29615</v>
      </c>
      <c r="C87" s="5" t="n">
        <v>1.260301</v>
      </c>
      <c r="D87" s="5" t="n">
        <v>1.25752</v>
      </c>
      <c r="E87" s="5" t="n">
        <v>-0.035709</v>
      </c>
      <c r="F87" s="5" t="n">
        <v>0.130592</v>
      </c>
      <c r="G87" s="5" t="n">
        <v>0.053031</v>
      </c>
      <c r="H87" s="5" t="n">
        <v>-0.030895</v>
      </c>
      <c r="I87" s="5" t="n">
        <f aca="false">F87/$AG87^2</f>
        <v>0.00130343316791655</v>
      </c>
      <c r="J87" s="5" t="n">
        <f aca="false">G87/$AG87^2</f>
        <v>0.000529300143406814</v>
      </c>
      <c r="K87" s="5" t="n">
        <f aca="false">H87/$AG87^2</f>
        <v>-0.000308361673937009</v>
      </c>
      <c r="L87" s="5" t="n">
        <v>-0.004753</v>
      </c>
      <c r="M87" s="5" t="n">
        <v>0.000638</v>
      </c>
      <c r="N87" s="5" t="n">
        <v>0.008345</v>
      </c>
      <c r="O87" s="5" t="n">
        <v>-0.015827</v>
      </c>
      <c r="P87" s="5" t="n">
        <v>0.130343</v>
      </c>
      <c r="Q87" s="5" t="n">
        <v>0.05293</v>
      </c>
      <c r="R87" s="5" t="n">
        <v>-0.030836</v>
      </c>
      <c r="S87" s="5" t="n">
        <v>-0.004739</v>
      </c>
      <c r="T87" s="5" t="n">
        <v>0.000636</v>
      </c>
      <c r="U87" s="5" t="n">
        <v>0.008321</v>
      </c>
      <c r="V87" s="5" t="n">
        <v>-0.015782</v>
      </c>
      <c r="W87" s="5" t="n">
        <f aca="false">SQRT(F87)/C87/AG87*100</f>
        <v>2.8646403387807</v>
      </c>
      <c r="X87" s="5" t="n">
        <v>-1.616171</v>
      </c>
      <c r="Y87" s="5" t="n">
        <v>99.516313</v>
      </c>
      <c r="Z87" s="5" t="n">
        <v>0.4335</v>
      </c>
      <c r="AA87" s="5" t="n">
        <v>0.049438</v>
      </c>
      <c r="AB87" s="5" t="n">
        <v>0.00075</v>
      </c>
      <c r="AC87" s="5" t="n">
        <v>0</v>
      </c>
      <c r="AD87" s="5" t="n">
        <v>12.561677</v>
      </c>
      <c r="AE87" s="5" t="n">
        <v>10.919636</v>
      </c>
      <c r="AF87" s="5" t="n">
        <v>0</v>
      </c>
      <c r="AG87" s="5" t="n">
        <v>10.009535</v>
      </c>
      <c r="AH87" s="5" t="n">
        <v>0</v>
      </c>
      <c r="AI87" s="5" t="n">
        <v>10.02285</v>
      </c>
    </row>
    <row r="88" customFormat="false" ht="13" hidden="false" customHeight="false" outlineLevel="0" collapsed="false">
      <c r="A88" s="5" t="n">
        <v>-1300</v>
      </c>
      <c r="B88" s="5" t="n">
        <v>26.32337</v>
      </c>
      <c r="C88" s="5" t="n">
        <v>1.257892</v>
      </c>
      <c r="D88" s="5" t="n">
        <v>1.254966</v>
      </c>
      <c r="E88" s="5" t="n">
        <v>-0.037553</v>
      </c>
      <c r="F88" s="5" t="n">
        <v>0.123981</v>
      </c>
      <c r="G88" s="5" t="n">
        <v>0.034347</v>
      </c>
      <c r="H88" s="5" t="n">
        <v>-0.03494</v>
      </c>
      <c r="I88" s="5" t="n">
        <f aca="false">F88/$AG88^2</f>
        <v>0.00123622260289659</v>
      </c>
      <c r="J88" s="5" t="n">
        <f aca="false">G88/$AG88^2</f>
        <v>0.000342476167652214</v>
      </c>
      <c r="K88" s="5" t="n">
        <f aca="false">H88/$AG88^2</f>
        <v>-0.000348389009164363</v>
      </c>
      <c r="L88" s="5" t="n">
        <v>-0.002754</v>
      </c>
      <c r="M88" s="5" t="n">
        <v>0.001516</v>
      </c>
      <c r="N88" s="5" t="n">
        <v>0.007408</v>
      </c>
      <c r="O88" s="5" t="n">
        <v>-0.002528</v>
      </c>
      <c r="P88" s="5" t="n">
        <v>0.123622</v>
      </c>
      <c r="Q88" s="5" t="n">
        <v>0.034247</v>
      </c>
      <c r="R88" s="5" t="n">
        <v>-0.034838</v>
      </c>
      <c r="S88" s="5" t="n">
        <v>-0.002742</v>
      </c>
      <c r="T88" s="5" t="n">
        <v>0.001509</v>
      </c>
      <c r="U88" s="5" t="n">
        <v>0.007376</v>
      </c>
      <c r="V88" s="5" t="n">
        <v>-0.002517</v>
      </c>
      <c r="W88" s="5" t="n">
        <f aca="false">SQRT(F88)/C88/AG88*100</f>
        <v>2.79514913673429</v>
      </c>
      <c r="X88" s="5" t="n">
        <v>-1.702353</v>
      </c>
      <c r="Y88" s="5" t="n">
        <v>99.933375</v>
      </c>
      <c r="Z88" s="5" t="n">
        <v>0.066563</v>
      </c>
      <c r="AA88" s="5" t="n">
        <v>6.3E-005</v>
      </c>
      <c r="AB88" s="5" t="n">
        <v>0</v>
      </c>
      <c r="AC88" s="5" t="n">
        <v>0</v>
      </c>
      <c r="AD88" s="5" t="n">
        <v>12.599088</v>
      </c>
      <c r="AE88" s="5" t="n">
        <v>10.925052</v>
      </c>
      <c r="AF88" s="5" t="n">
        <v>0</v>
      </c>
      <c r="AG88" s="5" t="n">
        <v>10.014499</v>
      </c>
      <c r="AH88" s="5" t="n">
        <v>0</v>
      </c>
    </row>
    <row r="89" customFormat="false" ht="13" hidden="false" customHeight="false" outlineLevel="0" collapsed="false">
      <c r="A89" s="5" t="n">
        <v>-1350</v>
      </c>
      <c r="B89" s="5" t="n">
        <v>26.33529</v>
      </c>
      <c r="C89" s="5" t="n">
        <v>1.259969</v>
      </c>
      <c r="D89" s="5" t="n">
        <v>1.257945</v>
      </c>
      <c r="E89" s="5" t="n">
        <v>-0.025989</v>
      </c>
      <c r="F89" s="5" t="n">
        <v>0.139614</v>
      </c>
      <c r="G89" s="5" t="n">
        <v>0.034118</v>
      </c>
      <c r="H89" s="5" t="n">
        <v>-0.031621</v>
      </c>
      <c r="I89" s="5" t="n">
        <f aca="false">F89/$AG89^2</f>
        <v>0.00139147243331263</v>
      </c>
      <c r="J89" s="5" t="n">
        <f aca="false">G89/$AG89^2</f>
        <v>0.000340039369115993</v>
      </c>
      <c r="K89" s="5" t="n">
        <f aca="false">H89/$AG89^2</f>
        <v>-0.000315152848666886</v>
      </c>
      <c r="L89" s="5" t="n">
        <v>-0.001729</v>
      </c>
      <c r="M89" s="5" t="n">
        <v>0.002307</v>
      </c>
      <c r="N89" s="5" t="n">
        <v>0.008913</v>
      </c>
      <c r="O89" s="5" t="n">
        <v>-1E-006</v>
      </c>
      <c r="P89" s="5" t="n">
        <v>0.139147</v>
      </c>
      <c r="Q89" s="5" t="n">
        <v>0.034004</v>
      </c>
      <c r="R89" s="5" t="n">
        <v>-0.031515</v>
      </c>
      <c r="S89" s="5" t="n">
        <v>-0.00172</v>
      </c>
      <c r="T89" s="5" t="n">
        <v>0.002295</v>
      </c>
      <c r="U89" s="5" t="n">
        <v>0.008869</v>
      </c>
      <c r="V89" s="5" t="n">
        <v>-1E-006</v>
      </c>
      <c r="W89" s="5" t="n">
        <f aca="false">SQRT(F89)/C89/AG89*100</f>
        <v>2.96058437998105</v>
      </c>
      <c r="X89" s="5" t="n">
        <v>-1.172975</v>
      </c>
      <c r="Y89" s="5" t="n">
        <v>99.990125</v>
      </c>
      <c r="Z89" s="5" t="n">
        <v>0.009875</v>
      </c>
      <c r="AA89" s="5" t="n">
        <v>0</v>
      </c>
      <c r="AB89" s="5" t="n">
        <v>0</v>
      </c>
      <c r="AC89" s="5" t="n">
        <v>0</v>
      </c>
      <c r="AD89" s="5" t="n">
        <v>12.601398</v>
      </c>
      <c r="AE89" s="5" t="n">
        <v>10.927517</v>
      </c>
      <c r="AF89" s="5" t="n">
        <v>0</v>
      </c>
      <c r="AG89" s="5" t="n">
        <v>10.016758</v>
      </c>
      <c r="AH89" s="5" t="n">
        <v>0</v>
      </c>
    </row>
    <row r="90" customFormat="false" ht="13" hidden="false" customHeight="false" outlineLevel="0" collapsed="false">
      <c r="A90" s="5" t="n">
        <v>-1400</v>
      </c>
      <c r="B90" s="5" t="n">
        <v>26.41301</v>
      </c>
      <c r="C90" s="5" t="n">
        <v>1.279228</v>
      </c>
      <c r="D90" s="5" t="n">
        <v>1.27789</v>
      </c>
      <c r="E90" s="5" t="n">
        <v>-0.017171</v>
      </c>
      <c r="F90" s="5" t="n">
        <v>0.156676</v>
      </c>
      <c r="G90" s="5" t="n">
        <v>0.039843</v>
      </c>
      <c r="H90" s="5" t="n">
        <v>-0.023351</v>
      </c>
      <c r="I90" s="5" t="n">
        <f aca="false">F90/$AG90^2</f>
        <v>0.00155993781294734</v>
      </c>
      <c r="J90" s="5" t="n">
        <f aca="false">G90/$AG90^2</f>
        <v>0.000396695105065618</v>
      </c>
      <c r="K90" s="5" t="n">
        <f aca="false">H90/$AG90^2</f>
        <v>-0.000232493220851524</v>
      </c>
      <c r="L90" s="5" t="n">
        <v>-0.001098</v>
      </c>
      <c r="M90" s="5" t="n">
        <v>0.0023</v>
      </c>
      <c r="N90" s="5" t="n">
        <v>0.011189</v>
      </c>
      <c r="O90" s="5" t="n">
        <v>0.002188</v>
      </c>
      <c r="P90" s="5" t="n">
        <v>0.155994</v>
      </c>
      <c r="Q90" s="5" t="n">
        <v>0.03967</v>
      </c>
      <c r="R90" s="5" t="n">
        <v>-0.023249</v>
      </c>
      <c r="S90" s="5" t="n">
        <v>-0.001091</v>
      </c>
      <c r="T90" s="5" t="n">
        <v>0.002285</v>
      </c>
      <c r="U90" s="5" t="n">
        <v>0.011116</v>
      </c>
      <c r="V90" s="5" t="n">
        <v>0.002173</v>
      </c>
      <c r="W90" s="5" t="n">
        <f aca="false">SQRT(F90)/C90/AG90*100</f>
        <v>3.08749089821853</v>
      </c>
      <c r="X90" s="5" t="n">
        <v>-0.762285</v>
      </c>
      <c r="Y90" s="5" t="n">
        <v>99.9975</v>
      </c>
      <c r="Z90" s="5" t="n">
        <v>0.0025</v>
      </c>
      <c r="AA90" s="5" t="n">
        <v>0</v>
      </c>
      <c r="AB90" s="5" t="n">
        <v>0</v>
      </c>
      <c r="AC90" s="5" t="n">
        <v>0</v>
      </c>
      <c r="AD90" s="5" t="n">
        <v>12.653508</v>
      </c>
      <c r="AE90" s="5" t="n">
        <v>10.933063</v>
      </c>
      <c r="AF90" s="5" t="n">
        <v>0</v>
      </c>
      <c r="AG90" s="5" t="n">
        <v>10.021843</v>
      </c>
      <c r="AH90" s="5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89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5" activeCellId="0" sqref="C5"/>
    </sheetView>
  </sheetViews>
  <sheetFormatPr defaultRowHeight="13.8"/>
  <cols>
    <col collapsed="false" hidden="false" max="1025" min="1" style="6" width="8.70982142857143"/>
  </cols>
  <sheetData>
    <row r="1" customFormat="false" ht="13.8" hidden="false" customHeight="false" outlineLevel="0" collapsed="false">
      <c r="A1" s="1" t="s">
        <v>85</v>
      </c>
      <c r="B1" s="1"/>
      <c r="C1" s="1"/>
      <c r="Y1" s="0"/>
    </row>
    <row r="2" customFormat="false" ht="13.8" hidden="false" customHeight="false" outlineLevel="0" collapsed="false">
      <c r="A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6" t="s">
        <v>49</v>
      </c>
      <c r="O2" s="6" t="s">
        <v>50</v>
      </c>
      <c r="P2" s="6" t="s">
        <v>51</v>
      </c>
      <c r="Q2" s="6" t="s">
        <v>52</v>
      </c>
      <c r="R2" s="6" t="s">
        <v>53</v>
      </c>
      <c r="S2" s="6" t="s">
        <v>54</v>
      </c>
      <c r="T2" s="6" t="s">
        <v>55</v>
      </c>
      <c r="U2" s="6" t="s">
        <v>56</v>
      </c>
      <c r="V2" s="6" t="s">
        <v>57</v>
      </c>
      <c r="W2" s="6" t="s">
        <v>58</v>
      </c>
      <c r="X2" s="6" t="s">
        <v>59</v>
      </c>
      <c r="Y2" s="0" t="s">
        <v>60</v>
      </c>
      <c r="Z2" s="6" t="s">
        <v>61</v>
      </c>
      <c r="AA2" s="6" t="s">
        <v>62</v>
      </c>
      <c r="AB2" s="6" t="s">
        <v>63</v>
      </c>
      <c r="AC2" s="6" t="s">
        <v>64</v>
      </c>
      <c r="AD2" s="6" t="s">
        <v>65</v>
      </c>
      <c r="AE2" s="6" t="s">
        <v>66</v>
      </c>
      <c r="AF2" s="6" t="s">
        <v>67</v>
      </c>
      <c r="AG2" s="6" t="s">
        <v>68</v>
      </c>
      <c r="AH2" s="6" t="s">
        <v>69</v>
      </c>
      <c r="AI2" s="6" t="s">
        <v>70</v>
      </c>
      <c r="AJ2" s="6" t="s">
        <v>71</v>
      </c>
    </row>
    <row r="3" customFormat="false" ht="13.8" hidden="false" customHeight="false" outlineLevel="0" collapsed="false">
      <c r="A3" s="6" t="s">
        <v>72</v>
      </c>
      <c r="D3" s="6" t="s">
        <v>73</v>
      </c>
      <c r="E3" s="6" t="s">
        <v>74</v>
      </c>
      <c r="F3" s="6" t="s">
        <v>74</v>
      </c>
      <c r="G3" s="6" t="s">
        <v>75</v>
      </c>
      <c r="H3" s="6" t="s">
        <v>76</v>
      </c>
      <c r="I3" s="6" t="s">
        <v>76</v>
      </c>
      <c r="J3" s="6" t="s">
        <v>76</v>
      </c>
      <c r="K3" s="6" t="s">
        <v>76</v>
      </c>
      <c r="L3" s="6" t="s">
        <v>76</v>
      </c>
      <c r="M3" s="6" t="s">
        <v>76</v>
      </c>
      <c r="N3" s="6" t="s">
        <v>76</v>
      </c>
      <c r="O3" s="6" t="s">
        <v>76</v>
      </c>
      <c r="P3" s="6" t="s">
        <v>76</v>
      </c>
      <c r="Q3" s="6" t="s">
        <v>77</v>
      </c>
      <c r="R3" s="6" t="s">
        <v>78</v>
      </c>
      <c r="S3" s="6" t="s">
        <v>79</v>
      </c>
      <c r="T3" s="6" t="s">
        <v>79</v>
      </c>
      <c r="U3" s="6" t="s">
        <v>80</v>
      </c>
      <c r="V3" s="6" t="s">
        <v>80</v>
      </c>
      <c r="W3" s="6" t="s">
        <v>80</v>
      </c>
      <c r="X3" s="6" t="s">
        <v>81</v>
      </c>
      <c r="Y3" s="0" t="s">
        <v>76</v>
      </c>
      <c r="Z3" s="6" t="s">
        <v>82</v>
      </c>
      <c r="AA3" s="6" t="s">
        <v>83</v>
      </c>
      <c r="AB3" s="6" t="s">
        <v>83</v>
      </c>
      <c r="AC3" s="6" t="s">
        <v>83</v>
      </c>
      <c r="AD3" s="6" t="s">
        <v>83</v>
      </c>
      <c r="AE3" s="6" t="s">
        <v>83</v>
      </c>
      <c r="AF3" s="6" t="s">
        <v>74</v>
      </c>
      <c r="AG3" s="6" t="s">
        <v>74</v>
      </c>
      <c r="AH3" s="6" t="s">
        <v>74</v>
      </c>
      <c r="AI3" s="6" t="s">
        <v>74</v>
      </c>
      <c r="AJ3" s="6" t="s">
        <v>84</v>
      </c>
    </row>
    <row r="4" customFormat="false" ht="13.8" hidden="false" customHeight="false" outlineLevel="0" collapsed="false">
      <c r="A4" s="6" t="n">
        <v>0</v>
      </c>
      <c r="B4" s="6" t="n">
        <f aca="false">(A4/1000)/0.9</f>
        <v>0</v>
      </c>
      <c r="C4" s="6" t="n">
        <v>0</v>
      </c>
      <c r="D4" s="6" t="n">
        <v>25.12292</v>
      </c>
      <c r="E4" s="6" t="n">
        <v>0.57365</v>
      </c>
      <c r="F4" s="6" t="s">
        <v>86</v>
      </c>
      <c r="G4" s="6" t="n">
        <v>0.066107</v>
      </c>
      <c r="H4" s="6" t="n">
        <v>0.210721</v>
      </c>
      <c r="I4" s="6" t="n">
        <v>0.205777</v>
      </c>
      <c r="J4" s="6" t="n">
        <v>0.033373</v>
      </c>
      <c r="K4" s="6" t="n">
        <f aca="false">H4/$AI4^2</f>
        <v>0.00210680842318032</v>
      </c>
      <c r="L4" s="6" t="n">
        <f aca="false">I4/$AI4^2</f>
        <v>0.00205737784509743</v>
      </c>
      <c r="M4" s="6" t="n">
        <f aca="false">J4/$AI4^2</f>
        <v>0.000333666400153742</v>
      </c>
      <c r="N4" s="6" t="n">
        <v>-0.032707</v>
      </c>
      <c r="O4" s="6" t="n">
        <v>-0.018989</v>
      </c>
      <c r="P4" s="6" t="n">
        <v>-0.058638</v>
      </c>
      <c r="Q4" s="6" t="n">
        <v>-0.067988</v>
      </c>
      <c r="R4" s="6" t="n">
        <v>0.210681</v>
      </c>
      <c r="S4" s="6" t="n">
        <v>0.205738</v>
      </c>
      <c r="T4" s="6" t="n">
        <v>0.033367</v>
      </c>
      <c r="U4" s="6" t="n">
        <v>-0.032698</v>
      </c>
      <c r="V4" s="6" t="n">
        <v>-0.018984</v>
      </c>
      <c r="W4" s="6" t="n">
        <v>-0.058621</v>
      </c>
      <c r="X4" s="6" t="n">
        <v>-0.067969</v>
      </c>
      <c r="Y4" s="5" t="n">
        <f aca="false">SQRT(H4)/E4/AI4*100</f>
        <v>8.00139158429562</v>
      </c>
      <c r="Z4" s="6" t="n">
        <v>6.441971</v>
      </c>
      <c r="AA4" s="6" t="n">
        <v>29.361313</v>
      </c>
      <c r="AB4" s="6" t="n">
        <v>51.044563</v>
      </c>
      <c r="AC4" s="6" t="n">
        <v>19.491625</v>
      </c>
      <c r="AD4" s="6" t="n">
        <v>0.102438</v>
      </c>
      <c r="AE4" s="6" t="n">
        <v>6.3E-005</v>
      </c>
      <c r="AF4" s="6" t="n">
        <v>6.257935</v>
      </c>
      <c r="AG4" s="6" t="n">
        <v>10.910274</v>
      </c>
      <c r="AH4" s="6" t="n">
        <v>0</v>
      </c>
      <c r="AI4" s="6" t="n">
        <v>10.000953</v>
      </c>
      <c r="AJ4" s="6" t="n">
        <v>0</v>
      </c>
    </row>
    <row r="5" customFormat="false" ht="13.8" hidden="false" customHeight="false" outlineLevel="0" collapsed="false">
      <c r="A5" s="6" t="n">
        <v>20</v>
      </c>
      <c r="B5" s="6" t="n">
        <f aca="false">(A5/1000)/0.45</f>
        <v>0.0444444444444444</v>
      </c>
      <c r="C5" s="6" t="s">
        <v>87</v>
      </c>
      <c r="D5" s="6" t="n">
        <v>25.19096</v>
      </c>
      <c r="E5" s="6" t="n">
        <v>0.564694</v>
      </c>
      <c r="F5" s="6" t="s">
        <v>88</v>
      </c>
      <c r="G5" s="6" t="n">
        <v>0.067579</v>
      </c>
      <c r="H5" s="6" t="n">
        <v>0.293416</v>
      </c>
      <c r="I5" s="6" t="n">
        <v>0.25901</v>
      </c>
      <c r="J5" s="6" t="n">
        <v>0.040201</v>
      </c>
      <c r="K5" s="6" t="n">
        <f aca="false">H5/$AI5^2</f>
        <v>0.00293035809318445</v>
      </c>
      <c r="L5" s="6" t="n">
        <f aca="false">I5/$AI5^2</f>
        <v>0.00258674390529386</v>
      </c>
      <c r="M5" s="6" t="n">
        <f aca="false">J5/$AI5^2</f>
        <v>0.000401489099790428</v>
      </c>
      <c r="N5" s="6" t="n">
        <v>-0.03845</v>
      </c>
      <c r="O5" s="6" t="n">
        <v>-0.023392</v>
      </c>
      <c r="P5" s="6" t="n">
        <v>-0.097881</v>
      </c>
      <c r="Q5" s="6" t="n">
        <v>-0.063902</v>
      </c>
      <c r="R5" s="6" t="n">
        <v>0.293036</v>
      </c>
      <c r="S5" s="6" t="n">
        <v>0.258674</v>
      </c>
      <c r="T5" s="6" t="n">
        <v>0.040149</v>
      </c>
      <c r="U5" s="6" t="n">
        <v>-0.038375</v>
      </c>
      <c r="V5" s="6" t="n">
        <v>-0.023347</v>
      </c>
      <c r="W5" s="6" t="n">
        <v>-0.097691</v>
      </c>
      <c r="X5" s="6" t="n">
        <v>-0.063778</v>
      </c>
      <c r="Y5" s="5" t="n">
        <f aca="false">SQRT(H5)/E5/AI5*100</f>
        <v>9.58621519912965</v>
      </c>
      <c r="Z5" s="6" t="n">
        <v>6.67817</v>
      </c>
      <c r="AA5" s="6" t="n">
        <v>29.801</v>
      </c>
      <c r="AB5" s="6" t="n">
        <v>44.8055</v>
      </c>
      <c r="AC5" s="6" t="n">
        <v>25.029688</v>
      </c>
      <c r="AD5" s="6" t="n">
        <v>0.363813</v>
      </c>
      <c r="AE5" s="6" t="n">
        <v>0</v>
      </c>
      <c r="AF5" s="6" t="n">
        <v>6.101006</v>
      </c>
      <c r="AG5" s="6" t="n">
        <v>10.916309</v>
      </c>
      <c r="AH5" s="6" t="n">
        <v>0</v>
      </c>
      <c r="AI5" s="6" t="n">
        <v>10.006485</v>
      </c>
      <c r="AJ5" s="6" t="n">
        <v>0</v>
      </c>
    </row>
    <row r="6" customFormat="false" ht="13.8" hidden="false" customHeight="false" outlineLevel="0" collapsed="false">
      <c r="A6" s="6" t="n">
        <v>40</v>
      </c>
      <c r="B6" s="6" t="n">
        <f aca="false">(A6/1000)/0.45</f>
        <v>0.0888888888888889</v>
      </c>
      <c r="C6" s="6" t="s">
        <v>89</v>
      </c>
      <c r="D6" s="6" t="n">
        <v>25.21071</v>
      </c>
      <c r="E6" s="6" t="n">
        <v>0.557244</v>
      </c>
      <c r="F6" s="6" t="s">
        <v>90</v>
      </c>
      <c r="G6" s="6" t="n">
        <v>0.060874</v>
      </c>
      <c r="H6" s="6" t="n">
        <v>0.37709</v>
      </c>
      <c r="I6" s="6" t="n">
        <v>0.324312</v>
      </c>
      <c r="J6" s="6" t="n">
        <v>0.027456</v>
      </c>
      <c r="K6" s="6" t="n">
        <f aca="false">H6/$AI6^2</f>
        <v>0.00377943367401348</v>
      </c>
      <c r="L6" s="6" t="n">
        <f aca="false">I6/$AI6^2</f>
        <v>0.00325045929005452</v>
      </c>
      <c r="M6" s="6" t="n">
        <f aca="false">J6/$AI6^2</f>
        <v>0.00027518133854972</v>
      </c>
      <c r="N6" s="6" t="n">
        <v>-0.026152</v>
      </c>
      <c r="O6" s="6" t="n">
        <v>-0.012368</v>
      </c>
      <c r="P6" s="6" t="n">
        <v>-0.135268</v>
      </c>
      <c r="Q6" s="6" t="n">
        <v>-0.062775</v>
      </c>
      <c r="R6" s="6" t="n">
        <v>0.377943</v>
      </c>
      <c r="S6" s="6" t="n">
        <v>0.325046</v>
      </c>
      <c r="T6" s="6" t="n">
        <v>0.027518</v>
      </c>
      <c r="U6" s="6" t="n">
        <v>-0.02624</v>
      </c>
      <c r="V6" s="6" t="n">
        <v>-0.01241</v>
      </c>
      <c r="W6" s="6" t="n">
        <v>-0.135728</v>
      </c>
      <c r="X6" s="6" t="n">
        <v>-0.062988</v>
      </c>
      <c r="Y6" s="5" t="n">
        <f aca="false">SQRT(H6)/E6/AI6*100</f>
        <v>11.0323482669726</v>
      </c>
      <c r="Z6" s="6" t="n">
        <v>6.130328</v>
      </c>
      <c r="AA6" s="6" t="n">
        <v>34.776438</v>
      </c>
      <c r="AB6" s="6" t="n">
        <v>39.828813</v>
      </c>
      <c r="AC6" s="6" t="n">
        <v>24.730938</v>
      </c>
      <c r="AD6" s="6" t="n">
        <v>0.662313</v>
      </c>
      <c r="AE6" s="6" t="n">
        <v>0.0015</v>
      </c>
      <c r="AF6" s="6" t="n">
        <v>5.952961</v>
      </c>
      <c r="AG6" s="6" t="n">
        <v>10.896911</v>
      </c>
      <c r="AH6" s="6" t="n">
        <v>0</v>
      </c>
      <c r="AI6" s="6" t="n">
        <v>9.988704</v>
      </c>
      <c r="AJ6" s="6" t="n">
        <v>0</v>
      </c>
    </row>
    <row r="7" customFormat="false" ht="13.8" hidden="false" customHeight="false" outlineLevel="0" collapsed="false">
      <c r="A7" s="6" t="n">
        <v>60</v>
      </c>
      <c r="B7" s="6" t="n">
        <f aca="false">(A7/1000)/0.45</f>
        <v>0.133333333333333</v>
      </c>
      <c r="C7" s="6" t="s">
        <v>91</v>
      </c>
      <c r="D7" s="6" t="n">
        <v>25.2263</v>
      </c>
      <c r="E7" s="6" t="n">
        <v>0.55909</v>
      </c>
      <c r="F7" s="6" t="s">
        <v>92</v>
      </c>
      <c r="G7" s="6" t="n">
        <v>0.050365</v>
      </c>
      <c r="H7" s="6" t="n">
        <v>0.399028</v>
      </c>
      <c r="I7" s="6" t="n">
        <v>0.356885</v>
      </c>
      <c r="J7" s="6" t="n">
        <v>-0.012107</v>
      </c>
      <c r="K7" s="6" t="n">
        <f aca="false">H7/$AI7^2</f>
        <v>0.0039839493819112</v>
      </c>
      <c r="L7" s="6" t="n">
        <f aca="false">I7/$AI7^2</f>
        <v>0.00356318798471129</v>
      </c>
      <c r="M7" s="6" t="n">
        <f aca="false">J7/$AI7^2</f>
        <v>-0.000120877921265673</v>
      </c>
      <c r="N7" s="6" t="n">
        <v>-0.005799</v>
      </c>
      <c r="O7" s="6" t="n">
        <v>0.000976</v>
      </c>
      <c r="P7" s="6" t="n">
        <v>-0.102777</v>
      </c>
      <c r="Q7" s="6" t="n">
        <v>-0.039168</v>
      </c>
      <c r="R7" s="6" t="n">
        <v>0.398395</v>
      </c>
      <c r="S7" s="6" t="n">
        <v>0.356319</v>
      </c>
      <c r="T7" s="6" t="n">
        <v>-0.012087</v>
      </c>
      <c r="U7" s="6" t="n">
        <v>-0.005786</v>
      </c>
      <c r="V7" s="6" t="n">
        <v>0.000973</v>
      </c>
      <c r="W7" s="6" t="n">
        <v>-0.102532</v>
      </c>
      <c r="X7" s="6" t="n">
        <v>-0.039075</v>
      </c>
      <c r="Y7" s="5" t="n">
        <f aca="false">SQRT(H7)/E7/AI7*100</f>
        <v>11.2895123105555</v>
      </c>
      <c r="Z7" s="6" t="n">
        <v>5.134851</v>
      </c>
      <c r="AA7" s="6" t="n">
        <v>42.183875</v>
      </c>
      <c r="AB7" s="6" t="n">
        <v>36.544875</v>
      </c>
      <c r="AC7" s="6" t="n">
        <v>20.48275</v>
      </c>
      <c r="AD7" s="6" t="n">
        <v>0.788</v>
      </c>
      <c r="AE7" s="6" t="n">
        <v>0.0005</v>
      </c>
      <c r="AF7" s="6" t="n">
        <v>5.905513</v>
      </c>
      <c r="AG7" s="6" t="n">
        <v>10.917899</v>
      </c>
      <c r="AH7" s="6" t="n">
        <v>0</v>
      </c>
      <c r="AI7" s="6" t="n">
        <v>10.007942</v>
      </c>
      <c r="AJ7" s="6" t="n">
        <v>0</v>
      </c>
    </row>
    <row r="8" customFormat="false" ht="13.8" hidden="false" customHeight="false" outlineLevel="0" collapsed="false">
      <c r="A8" s="6" t="n">
        <v>80</v>
      </c>
      <c r="B8" s="6" t="n">
        <f aca="false">(A8/1000)/0.45</f>
        <v>0.177777777777778</v>
      </c>
      <c r="C8" s="6" t="s">
        <v>93</v>
      </c>
      <c r="D8" s="6" t="n">
        <v>25.30404</v>
      </c>
      <c r="E8" s="6" t="n">
        <v>0.564549</v>
      </c>
      <c r="F8" s="6" t="s">
        <v>94</v>
      </c>
      <c r="G8" s="6" t="n">
        <v>0.040388</v>
      </c>
      <c r="H8" s="6" t="n">
        <v>0.429396</v>
      </c>
      <c r="I8" s="6" t="n">
        <v>0.367858</v>
      </c>
      <c r="J8" s="6" t="n">
        <v>-0.016195</v>
      </c>
      <c r="K8" s="6" t="n">
        <f aca="false">H8/$AI8^2</f>
        <v>0.00430269175084324</v>
      </c>
      <c r="L8" s="6" t="n">
        <f aca="false">I8/$AI8^2</f>
        <v>0.0036860603780233</v>
      </c>
      <c r="M8" s="6" t="n">
        <f aca="false">J8/$AI8^2</f>
        <v>-0.000162279324690743</v>
      </c>
      <c r="N8" s="6" t="n">
        <v>1.3E-005</v>
      </c>
      <c r="O8" s="6" t="n">
        <v>0.004851</v>
      </c>
      <c r="P8" s="6" t="n">
        <v>-0.094592</v>
      </c>
      <c r="Q8" s="6" t="n">
        <v>-0.042079</v>
      </c>
      <c r="R8" s="6" t="n">
        <v>0.430269</v>
      </c>
      <c r="S8" s="6" t="n">
        <v>0.368606</v>
      </c>
      <c r="T8" s="6" t="n">
        <v>-0.016228</v>
      </c>
      <c r="U8" s="6" t="n">
        <v>1.3E-005</v>
      </c>
      <c r="V8" s="6" t="n">
        <v>0.004866</v>
      </c>
      <c r="W8" s="6" t="n">
        <v>-0.094881</v>
      </c>
      <c r="X8" s="6" t="n">
        <v>-0.042208</v>
      </c>
      <c r="Y8" s="5" t="n">
        <f aca="false">SQRT(H8)/E8/AI8*100</f>
        <v>11.6189925834211</v>
      </c>
      <c r="Z8" s="6" t="n">
        <v>4.105551</v>
      </c>
      <c r="AA8" s="6" t="n">
        <v>47.564063</v>
      </c>
      <c r="AB8" s="6" t="n">
        <v>35.2885</v>
      </c>
      <c r="AC8" s="6" t="n">
        <v>16.45975</v>
      </c>
      <c r="AD8" s="6" t="n">
        <v>0.686188</v>
      </c>
      <c r="AE8" s="6" t="n">
        <v>0.0015</v>
      </c>
      <c r="AF8" s="6" t="n">
        <v>5.878456</v>
      </c>
      <c r="AG8" s="6" t="n">
        <v>10.89816</v>
      </c>
      <c r="AH8" s="6" t="n">
        <v>0</v>
      </c>
      <c r="AI8" s="6" t="n">
        <v>9.989848</v>
      </c>
      <c r="AJ8" s="6" t="n">
        <v>0</v>
      </c>
    </row>
    <row r="9" customFormat="false" ht="13.8" hidden="false" customHeight="false" outlineLevel="0" collapsed="false">
      <c r="A9" s="6" t="n">
        <v>100</v>
      </c>
      <c r="B9" s="6" t="n">
        <f aca="false">(A9/1000)/0.45</f>
        <v>0.222222222222222</v>
      </c>
      <c r="C9" s="6" t="s">
        <v>95</v>
      </c>
      <c r="D9" s="6" t="n">
        <v>25.37703</v>
      </c>
      <c r="E9" s="6" t="n">
        <v>0.56711</v>
      </c>
      <c r="F9" s="6" t="s">
        <v>96</v>
      </c>
      <c r="G9" s="6" t="n">
        <v>0.032333</v>
      </c>
      <c r="H9" s="6" t="n">
        <v>0.446789</v>
      </c>
      <c r="I9" s="6" t="n">
        <v>0.405629</v>
      </c>
      <c r="J9" s="6" t="n">
        <v>-0.025208</v>
      </c>
      <c r="K9" s="6" t="n">
        <f aca="false">H9/$AI9^2</f>
        <v>0.00447118555050592</v>
      </c>
      <c r="L9" s="6" t="n">
        <f aca="false">I9/$AI9^2</f>
        <v>0.00405928195113614</v>
      </c>
      <c r="M9" s="6" t="n">
        <f aca="false">J9/$AI9^2</f>
        <v>-0.000252265936173794</v>
      </c>
      <c r="N9" s="6" t="n">
        <v>-0.017135</v>
      </c>
      <c r="O9" s="6" t="n">
        <v>0.022366</v>
      </c>
      <c r="P9" s="6" t="n">
        <v>-0.065376</v>
      </c>
      <c r="Q9" s="6" t="n">
        <v>-0.078605</v>
      </c>
      <c r="R9" s="6" t="n">
        <v>0.447118</v>
      </c>
      <c r="S9" s="6" t="n">
        <v>0.405928</v>
      </c>
      <c r="T9" s="6" t="n">
        <v>-0.025227</v>
      </c>
      <c r="U9" s="6" t="n">
        <v>-0.017154</v>
      </c>
      <c r="V9" s="6" t="n">
        <v>0.022391</v>
      </c>
      <c r="W9" s="6" t="n">
        <v>-0.065449</v>
      </c>
      <c r="X9" s="6" t="n">
        <v>-0.078692</v>
      </c>
      <c r="Y9" s="5" t="n">
        <f aca="false">SQRT(H9)/E9/AI9*100</f>
        <v>11.7908208617487</v>
      </c>
      <c r="Z9" s="6" t="n">
        <v>3.297614</v>
      </c>
      <c r="AA9" s="6" t="n">
        <v>48.341688</v>
      </c>
      <c r="AB9" s="6" t="n">
        <v>35.484125</v>
      </c>
      <c r="AC9" s="6" t="n">
        <v>15.6675</v>
      </c>
      <c r="AD9" s="6" t="n">
        <v>0.505563</v>
      </c>
      <c r="AE9" s="6" t="n">
        <v>0.001125</v>
      </c>
      <c r="AF9" s="6" t="n">
        <v>5.797026</v>
      </c>
      <c r="AG9" s="6" t="n">
        <v>10.905214</v>
      </c>
      <c r="AH9" s="6" t="n">
        <v>0</v>
      </c>
      <c r="AI9" s="6" t="n">
        <v>9.996314</v>
      </c>
      <c r="AJ9" s="6" t="n">
        <v>0</v>
      </c>
    </row>
    <row r="10" customFormat="false" ht="13.8" hidden="false" customHeight="false" outlineLevel="0" collapsed="false">
      <c r="A10" s="6" t="n">
        <v>150</v>
      </c>
      <c r="B10" s="6" t="n">
        <f aca="false">(A10/1000)/0.45</f>
        <v>0.333333333333333</v>
      </c>
      <c r="C10" s="6" t="s">
        <v>97</v>
      </c>
      <c r="D10" s="6" t="n">
        <v>25.41522</v>
      </c>
      <c r="E10" s="6" t="n">
        <v>0.577746</v>
      </c>
      <c r="F10" s="6" t="s">
        <v>98</v>
      </c>
      <c r="G10" s="6" t="n">
        <v>0.012349</v>
      </c>
      <c r="H10" s="6" t="n">
        <v>0.65929</v>
      </c>
      <c r="I10" s="6" t="n">
        <v>0.620041</v>
      </c>
      <c r="J10" s="6" t="n">
        <v>-0.19326</v>
      </c>
      <c r="K10" s="6" t="n">
        <f aca="false">H10/$AI10^2</f>
        <v>0.00658747080587232</v>
      </c>
      <c r="L10" s="6" t="n">
        <f aca="false">I10/$AI10^2</f>
        <v>0.00619530401787359</v>
      </c>
      <c r="M10" s="6" t="n">
        <f aca="false">J10/$AI10^2</f>
        <v>-0.00193100852120142</v>
      </c>
      <c r="N10" s="6" t="n">
        <v>-0.113722</v>
      </c>
      <c r="O10" s="6" t="n">
        <v>0.08723</v>
      </c>
      <c r="P10" s="6" t="n">
        <v>0.063495</v>
      </c>
      <c r="Q10" s="6" t="n">
        <v>-0.098441</v>
      </c>
      <c r="R10" s="6" t="n">
        <v>0.658747</v>
      </c>
      <c r="S10" s="6" t="n">
        <v>0.61953</v>
      </c>
      <c r="T10" s="6" t="n">
        <v>-0.1931</v>
      </c>
      <c r="U10" s="6" t="n">
        <v>-0.113582</v>
      </c>
      <c r="V10" s="6" t="n">
        <v>0.087122</v>
      </c>
      <c r="W10" s="6" t="n">
        <v>0.063417</v>
      </c>
      <c r="X10" s="6" t="n">
        <v>-0.09832</v>
      </c>
      <c r="Y10" s="5" t="n">
        <f aca="false">SQRT(H10)/E10/AI10*100</f>
        <v>14.0482557310157</v>
      </c>
      <c r="Z10" s="6" t="n">
        <v>1.533942</v>
      </c>
      <c r="AA10" s="6" t="n">
        <v>44.080563</v>
      </c>
      <c r="AB10" s="6" t="n">
        <v>34.487438</v>
      </c>
      <c r="AC10" s="6" t="n">
        <v>20.73925</v>
      </c>
      <c r="AD10" s="6" t="n">
        <v>0.692063</v>
      </c>
      <c r="AE10" s="6" t="n">
        <v>0.000688</v>
      </c>
      <c r="AF10" s="6" t="n">
        <v>5.842339</v>
      </c>
      <c r="AG10" s="6" t="n">
        <v>10.913729</v>
      </c>
      <c r="AH10" s="6" t="n">
        <v>0</v>
      </c>
      <c r="AI10" s="6" t="n">
        <v>10.00412</v>
      </c>
      <c r="AJ10" s="6" t="n">
        <v>0</v>
      </c>
    </row>
    <row r="11" customFormat="false" ht="13.8" hidden="false" customHeight="false" outlineLevel="0" collapsed="false">
      <c r="A11" s="6" t="n">
        <v>200</v>
      </c>
      <c r="B11" s="6" t="n">
        <f aca="false">(A11/1000)/0.45</f>
        <v>0.444444444444444</v>
      </c>
      <c r="C11" s="6" t="s">
        <v>99</v>
      </c>
      <c r="D11" s="6" t="n">
        <v>25.41443</v>
      </c>
      <c r="E11" s="6" t="n">
        <v>0.663358</v>
      </c>
      <c r="F11" s="6" t="s">
        <v>100</v>
      </c>
      <c r="G11" s="6" t="n">
        <v>-0.003816</v>
      </c>
      <c r="H11" s="6" t="n">
        <v>0.942028</v>
      </c>
      <c r="I11" s="6" t="n">
        <v>0.824266</v>
      </c>
      <c r="J11" s="6" t="n">
        <v>-0.301451</v>
      </c>
      <c r="K11" s="6" t="n">
        <f aca="false">H11/$AI11^2</f>
        <v>0.0094143988482809</v>
      </c>
      <c r="L11" s="6" t="n">
        <f aca="false">I11/$AI11^2</f>
        <v>0.00823751404531193</v>
      </c>
      <c r="M11" s="6" t="n">
        <f aca="false">J11/$AI11^2</f>
        <v>-0.00301262801871401</v>
      </c>
      <c r="N11" s="6" t="n">
        <v>0.025471</v>
      </c>
      <c r="O11" s="6" t="n">
        <v>-0.06874</v>
      </c>
      <c r="P11" s="6" t="n">
        <v>-0.162825</v>
      </c>
      <c r="Q11" s="6" t="n">
        <v>0.053669</v>
      </c>
      <c r="R11" s="6" t="n">
        <v>0.94144</v>
      </c>
      <c r="S11" s="6" t="n">
        <v>0.823752</v>
      </c>
      <c r="T11" s="6" t="n">
        <v>-0.301263</v>
      </c>
      <c r="U11" s="6" t="n">
        <v>0.025447</v>
      </c>
      <c r="V11" s="6" t="n">
        <v>-0.068676</v>
      </c>
      <c r="W11" s="6" t="n">
        <v>-0.162672</v>
      </c>
      <c r="X11" s="6" t="n">
        <v>0.053619</v>
      </c>
      <c r="Y11" s="5" t="n">
        <f aca="false">SQRT(H11)/E11/AI11*100</f>
        <v>14.6267664102845</v>
      </c>
      <c r="Z11" s="6" t="n">
        <v>0.066368</v>
      </c>
      <c r="AA11" s="6" t="n">
        <v>44.509688</v>
      </c>
      <c r="AB11" s="6" t="n">
        <v>33.755563</v>
      </c>
      <c r="AC11" s="6" t="n">
        <v>20.77725</v>
      </c>
      <c r="AD11" s="6" t="n">
        <v>0.954188</v>
      </c>
      <c r="AE11" s="6" t="n">
        <v>0.003313</v>
      </c>
      <c r="AF11" s="6" t="n">
        <v>6.298416</v>
      </c>
      <c r="AG11" s="6" t="n">
        <v>10.912642</v>
      </c>
      <c r="AH11" s="6" t="n">
        <v>0</v>
      </c>
      <c r="AI11" s="6" t="n">
        <v>10.003123</v>
      </c>
      <c r="AJ11" s="6" t="n">
        <v>0</v>
      </c>
    </row>
    <row r="12" customFormat="false" ht="13.8" hidden="false" customHeight="false" outlineLevel="0" collapsed="false">
      <c r="A12" s="6" t="n">
        <v>250</v>
      </c>
      <c r="B12" s="6" t="n">
        <f aca="false">(A12/1000)/0.45</f>
        <v>0.555555555555556</v>
      </c>
      <c r="C12" s="6" t="s">
        <v>101</v>
      </c>
      <c r="D12" s="6" t="n">
        <v>25.45334</v>
      </c>
      <c r="E12" s="6" t="n">
        <v>0.792914</v>
      </c>
      <c r="F12" s="6" t="s">
        <v>102</v>
      </c>
      <c r="G12" s="6" t="n">
        <v>-0.009673</v>
      </c>
      <c r="H12" s="6" t="n">
        <v>0.567256</v>
      </c>
      <c r="I12" s="6" t="n">
        <v>0.670144</v>
      </c>
      <c r="J12" s="6" t="n">
        <v>-0.171411</v>
      </c>
      <c r="K12" s="6" t="n">
        <f aca="false">H12/$AI12^2</f>
        <v>0.00566544536765867</v>
      </c>
      <c r="L12" s="6" t="n">
        <f aca="false">I12/$AI12^2</f>
        <v>0.00669303492684828</v>
      </c>
      <c r="M12" s="6" t="n">
        <f aca="false">J12/$AI12^2</f>
        <v>-0.00171196013072711</v>
      </c>
      <c r="N12" s="6" t="n">
        <v>0.13143</v>
      </c>
      <c r="O12" s="6" t="n">
        <v>-0.145045</v>
      </c>
      <c r="P12" s="6" t="n">
        <v>-0.270261</v>
      </c>
      <c r="Q12" s="6" t="n">
        <v>0.259656</v>
      </c>
      <c r="R12" s="6" t="n">
        <v>0.566545</v>
      </c>
      <c r="S12" s="6" t="n">
        <v>0.669303</v>
      </c>
      <c r="T12" s="6" t="n">
        <v>-0.171196</v>
      </c>
      <c r="U12" s="6" t="n">
        <v>0.131183</v>
      </c>
      <c r="V12" s="6" t="n">
        <v>-0.144772</v>
      </c>
      <c r="W12" s="6" t="n">
        <v>-0.269753</v>
      </c>
      <c r="X12" s="6" t="n">
        <v>0.259168</v>
      </c>
      <c r="Y12" s="5" t="n">
        <f aca="false">SQRT(H12)/E12/AI12*100</f>
        <v>9.49272592354537</v>
      </c>
      <c r="Z12" s="6" t="n">
        <v>-0.53748</v>
      </c>
      <c r="AA12" s="6" t="n">
        <v>63.618</v>
      </c>
      <c r="AB12" s="6" t="n">
        <v>25.812813</v>
      </c>
      <c r="AC12" s="6" t="n">
        <v>10.158</v>
      </c>
      <c r="AD12" s="6" t="n">
        <v>0.411125</v>
      </c>
      <c r="AE12" s="6" t="n">
        <v>6.3E-005</v>
      </c>
      <c r="AF12" s="6" t="n">
        <v>7.228013</v>
      </c>
      <c r="AG12" s="6" t="n">
        <v>10.916082</v>
      </c>
      <c r="AH12" s="6" t="n">
        <v>0</v>
      </c>
      <c r="AI12" s="6" t="n">
        <v>10.006277</v>
      </c>
      <c r="AJ12" s="6" t="n">
        <v>0</v>
      </c>
    </row>
    <row r="13" customFormat="false" ht="13.8" hidden="false" customHeight="false" outlineLevel="0" collapsed="false">
      <c r="A13" s="6" t="n">
        <v>300</v>
      </c>
      <c r="B13" s="6" t="n">
        <f aca="false">(A13/1000)/0.45</f>
        <v>0.666666666666667</v>
      </c>
      <c r="C13" s="6" t="s">
        <v>103</v>
      </c>
      <c r="D13" s="6" t="n">
        <v>25.5269</v>
      </c>
      <c r="E13" s="6" t="n">
        <v>0.854313</v>
      </c>
      <c r="F13" s="6" t="s">
        <v>104</v>
      </c>
      <c r="G13" s="6" t="n">
        <v>-0.012649</v>
      </c>
      <c r="H13" s="6" t="n">
        <v>0.177434</v>
      </c>
      <c r="I13" s="6" t="n">
        <v>0.218213</v>
      </c>
      <c r="J13" s="6" t="n">
        <v>-0.028027</v>
      </c>
      <c r="K13" s="6" t="n">
        <f aca="false">H13/$AI13^2</f>
        <v>0.00177155720891457</v>
      </c>
      <c r="L13" s="6" t="n">
        <f aca="false">I13/$AI13^2</f>
        <v>0.00217870765033125</v>
      </c>
      <c r="M13" s="6" t="n">
        <f aca="false">J13/$AI13^2</f>
        <v>-0.000279830437764175</v>
      </c>
      <c r="N13" s="6" t="n">
        <v>0.022738</v>
      </c>
      <c r="O13" s="6" t="n">
        <v>-0.010458</v>
      </c>
      <c r="P13" s="6" t="n">
        <v>-0.005776</v>
      </c>
      <c r="Q13" s="6" t="n">
        <v>0.104027</v>
      </c>
      <c r="R13" s="6" t="n">
        <v>0.177156</v>
      </c>
      <c r="S13" s="6" t="n">
        <v>0.217871</v>
      </c>
      <c r="T13" s="6" t="n">
        <v>-0.027983</v>
      </c>
      <c r="U13" s="6" t="n">
        <v>0.022685</v>
      </c>
      <c r="V13" s="6" t="n">
        <v>-0.010434</v>
      </c>
      <c r="W13" s="6" t="n">
        <v>-0.005762</v>
      </c>
      <c r="X13" s="6" t="n">
        <v>0.103783</v>
      </c>
      <c r="Y13" s="5" t="n">
        <f aca="false">SQRT(H13)/E13/AI13*100</f>
        <v>4.92675057283009</v>
      </c>
      <c r="Z13" s="6" t="n">
        <v>-0.828264</v>
      </c>
      <c r="AA13" s="6" t="n">
        <v>90.17625</v>
      </c>
      <c r="AB13" s="6" t="n">
        <v>8.595813</v>
      </c>
      <c r="AC13" s="6" t="n">
        <v>1.215688</v>
      </c>
      <c r="AD13" s="6" t="n">
        <v>0.01225</v>
      </c>
      <c r="AE13" s="6" t="n">
        <v>0</v>
      </c>
      <c r="AF13" s="6" t="n">
        <v>8.081315</v>
      </c>
      <c r="AG13" s="6" t="n">
        <v>10.9178</v>
      </c>
      <c r="AH13" s="6" t="n">
        <v>0</v>
      </c>
      <c r="AI13" s="6" t="n">
        <v>10.007851</v>
      </c>
      <c r="AJ13" s="6" t="n">
        <v>0</v>
      </c>
    </row>
    <row r="14" customFormat="false" ht="13.8" hidden="false" customHeight="false" outlineLevel="0" collapsed="false">
      <c r="A14" s="6" t="n">
        <v>320</v>
      </c>
      <c r="B14" s="6" t="n">
        <f aca="false">(A14/1000)/0.45</f>
        <v>0.711111111111111</v>
      </c>
      <c r="C14" s="6" t="s">
        <v>105</v>
      </c>
      <c r="D14" s="6" t="n">
        <v>25.58206</v>
      </c>
      <c r="E14" s="6" t="n">
        <v>0.861189</v>
      </c>
      <c r="F14" s="6" t="s">
        <v>106</v>
      </c>
      <c r="G14" s="6" t="n">
        <v>-0.01305</v>
      </c>
      <c r="H14" s="6" t="n">
        <v>0.118225</v>
      </c>
      <c r="I14" s="6" t="n">
        <v>0.126304</v>
      </c>
      <c r="J14" s="6" t="n">
        <v>-0.006468</v>
      </c>
      <c r="K14" s="6" t="n">
        <f aca="false">H14/$AI14^2</f>
        <v>0.00118142994536312</v>
      </c>
      <c r="L14" s="6" t="n">
        <f aca="false">I14/$AI14^2</f>
        <v>0.00126216390627315</v>
      </c>
      <c r="M14" s="6" t="n">
        <f aca="false">J14/$AI14^2</f>
        <v>-6.46351354333572E-005</v>
      </c>
      <c r="N14" s="6" t="n">
        <v>0.005892</v>
      </c>
      <c r="O14" s="6" t="n">
        <v>-0.002884</v>
      </c>
      <c r="P14" s="6" t="n">
        <v>-0.004202</v>
      </c>
      <c r="Q14" s="6" t="n">
        <v>0.045133</v>
      </c>
      <c r="R14" s="6" t="n">
        <v>0.118143</v>
      </c>
      <c r="S14" s="6" t="n">
        <v>0.126217</v>
      </c>
      <c r="T14" s="6" t="n">
        <v>-0.006464</v>
      </c>
      <c r="U14" s="6" t="n">
        <v>0.005886</v>
      </c>
      <c r="V14" s="6" t="n">
        <v>-0.002881</v>
      </c>
      <c r="W14" s="6" t="n">
        <v>-0.004198</v>
      </c>
      <c r="X14" s="6" t="n">
        <v>0.045086</v>
      </c>
      <c r="Y14" s="5" t="n">
        <f aca="false">SQRT(H14)/E14/AI14*100</f>
        <v>3.99121858643264</v>
      </c>
      <c r="Z14" s="6" t="n">
        <v>-0.865252</v>
      </c>
      <c r="AA14" s="6" t="n">
        <v>95.5645</v>
      </c>
      <c r="AB14" s="6" t="n">
        <v>4.0855</v>
      </c>
      <c r="AC14" s="6" t="n">
        <v>0.341625</v>
      </c>
      <c r="AD14" s="6" t="n">
        <v>0.008375</v>
      </c>
      <c r="AE14" s="6" t="n">
        <v>0</v>
      </c>
      <c r="AF14" s="6" t="n">
        <v>8.259243</v>
      </c>
      <c r="AG14" s="6" t="n">
        <v>10.91302</v>
      </c>
      <c r="AH14" s="6" t="n">
        <v>0</v>
      </c>
      <c r="AI14" s="6" t="n">
        <v>10.00347</v>
      </c>
      <c r="AJ14" s="6" t="n">
        <v>0</v>
      </c>
    </row>
    <row r="15" customFormat="false" ht="13.8" hidden="false" customHeight="false" outlineLevel="0" collapsed="false">
      <c r="A15" s="6" t="n">
        <v>340</v>
      </c>
      <c r="B15" s="6" t="n">
        <f aca="false">(A15/1000)/0.45</f>
        <v>0.755555555555556</v>
      </c>
      <c r="C15" s="6" t="s">
        <v>107</v>
      </c>
      <c r="D15" s="6" t="n">
        <v>25.60216</v>
      </c>
      <c r="E15" s="6" t="n">
        <v>0.862395</v>
      </c>
      <c r="F15" s="6" t="s">
        <v>108</v>
      </c>
      <c r="G15" s="6" t="n">
        <v>-0.013869</v>
      </c>
      <c r="H15" s="6" t="n">
        <v>0.097919</v>
      </c>
      <c r="I15" s="6" t="n">
        <v>0.089239</v>
      </c>
      <c r="J15" s="6" t="n">
        <v>0.002947</v>
      </c>
      <c r="K15" s="6" t="n">
        <f aca="false">H15/$AI15^2</f>
        <v>0.000978765169827222</v>
      </c>
      <c r="L15" s="6" t="n">
        <f aca="false">I15/$AI15^2</f>
        <v>0.000892002828768793</v>
      </c>
      <c r="M15" s="6" t="n">
        <f aca="false">J15/$AI15^2</f>
        <v>2.94572141819343E-005</v>
      </c>
      <c r="N15" s="6" t="n">
        <v>0.001043</v>
      </c>
      <c r="O15" s="6" t="n">
        <v>-0.002687</v>
      </c>
      <c r="P15" s="6" t="n">
        <v>-0.006621</v>
      </c>
      <c r="Q15" s="6" t="n">
        <v>0.014876</v>
      </c>
      <c r="R15" s="6" t="n">
        <v>0.097877</v>
      </c>
      <c r="S15" s="6" t="n">
        <v>0.0892</v>
      </c>
      <c r="T15" s="6" t="n">
        <v>0.002945</v>
      </c>
      <c r="U15" s="6" t="n">
        <v>0.001042</v>
      </c>
      <c r="V15" s="6" t="n">
        <v>-0.002685</v>
      </c>
      <c r="W15" s="6" t="n">
        <v>-0.006616</v>
      </c>
      <c r="X15" s="6" t="n">
        <v>0.014866</v>
      </c>
      <c r="Y15" s="5" t="n">
        <f aca="false">SQRT(H15)/E15/AI15*100</f>
        <v>3.62771385117376</v>
      </c>
      <c r="Z15" s="6" t="n">
        <v>-0.925606</v>
      </c>
      <c r="AA15" s="6" t="n">
        <v>97.346125</v>
      </c>
      <c r="AB15" s="6" t="n">
        <v>2.587125</v>
      </c>
      <c r="AC15" s="6" t="n">
        <v>0.065688</v>
      </c>
      <c r="AD15" s="6" t="n">
        <v>0.001063</v>
      </c>
      <c r="AE15" s="6" t="n">
        <v>0</v>
      </c>
      <c r="AF15" s="6" t="n">
        <v>8.385467</v>
      </c>
      <c r="AG15" s="6" t="n">
        <v>10.911602</v>
      </c>
      <c r="AH15" s="6" t="n">
        <v>0</v>
      </c>
      <c r="AI15" s="6" t="n">
        <v>10.00217</v>
      </c>
      <c r="AJ15" s="6" t="n">
        <v>0</v>
      </c>
    </row>
    <row r="16" customFormat="false" ht="13.8" hidden="false" customHeight="false" outlineLevel="0" collapsed="false">
      <c r="A16" s="6" t="n">
        <v>360</v>
      </c>
      <c r="B16" s="6" t="n">
        <f aca="false">(A16/1000)/0.45</f>
        <v>0.8</v>
      </c>
      <c r="C16" s="6" t="s">
        <v>109</v>
      </c>
      <c r="D16" s="6" t="n">
        <v>25.65061</v>
      </c>
      <c r="E16" s="6" t="n">
        <v>0.858211</v>
      </c>
      <c r="F16" s="6" t="s">
        <v>110</v>
      </c>
      <c r="G16" s="6" t="n">
        <v>-0.014149</v>
      </c>
      <c r="H16" s="6" t="n">
        <v>0.092829</v>
      </c>
      <c r="I16" s="6" t="n">
        <v>0.069384</v>
      </c>
      <c r="J16" s="6" t="n">
        <v>-0.003937</v>
      </c>
      <c r="K16" s="6" t="n">
        <f aca="false">H16/$AI16^2</f>
        <v>0.000927987080300759</v>
      </c>
      <c r="L16" s="6" t="n">
        <f aca="false">I16/$AI16^2</f>
        <v>0.000693613586051642</v>
      </c>
      <c r="M16" s="6" t="n">
        <f aca="false">J16/$AI16^2</f>
        <v>-3.93571527770857E-005</v>
      </c>
      <c r="N16" s="6" t="n">
        <v>0.001553</v>
      </c>
      <c r="O16" s="6" t="n">
        <v>-0.005435</v>
      </c>
      <c r="P16" s="6" t="n">
        <v>-0.018976</v>
      </c>
      <c r="Q16" s="6" t="n">
        <v>0.000562</v>
      </c>
      <c r="R16" s="6" t="n">
        <v>0.092799</v>
      </c>
      <c r="S16" s="6" t="n">
        <v>0.069361</v>
      </c>
      <c r="T16" s="6" t="n">
        <v>-0.003936</v>
      </c>
      <c r="U16" s="6" t="n">
        <v>0.001552</v>
      </c>
      <c r="V16" s="6" t="n">
        <v>-0.005432</v>
      </c>
      <c r="W16" s="6" t="n">
        <v>-0.018967</v>
      </c>
      <c r="X16" s="6" t="n">
        <v>0.000562</v>
      </c>
      <c r="Y16" s="5" t="n">
        <f aca="false">SQRT(H16)/E16/AI16*100</f>
        <v>3.54957934211574</v>
      </c>
      <c r="Z16" s="6" t="n">
        <v>-0.943213</v>
      </c>
      <c r="AA16" s="6" t="n">
        <v>98.010813</v>
      </c>
      <c r="AB16" s="6" t="n">
        <v>1.984563</v>
      </c>
      <c r="AC16" s="6" t="n">
        <v>0.004625</v>
      </c>
      <c r="AD16" s="6" t="n">
        <v>0</v>
      </c>
      <c r="AE16" s="6" t="n">
        <v>0</v>
      </c>
      <c r="AF16" s="6" t="n">
        <v>8.48065</v>
      </c>
      <c r="AG16" s="6" t="n">
        <v>10.911015</v>
      </c>
      <c r="AH16" s="6" t="n">
        <v>0</v>
      </c>
      <c r="AI16" s="6" t="n">
        <v>10.001632</v>
      </c>
      <c r="AJ16" s="6" t="n">
        <v>0</v>
      </c>
    </row>
    <row r="17" customFormat="false" ht="13.8" hidden="false" customHeight="false" outlineLevel="0" collapsed="false">
      <c r="A17" s="6" t="n">
        <v>380</v>
      </c>
      <c r="B17" s="6" t="n">
        <f aca="false">(A17/1000)/0.45</f>
        <v>0.844444444444444</v>
      </c>
      <c r="C17" s="6" t="s">
        <v>111</v>
      </c>
      <c r="D17" s="6" t="n">
        <v>25.70892</v>
      </c>
      <c r="E17" s="6" t="n">
        <v>0.858956</v>
      </c>
      <c r="F17" s="6" t="s">
        <v>112</v>
      </c>
      <c r="G17" s="6" t="n">
        <v>-0.013728</v>
      </c>
      <c r="H17" s="6" t="n">
        <v>0.100319</v>
      </c>
      <c r="I17" s="6" t="n">
        <v>0.075029</v>
      </c>
      <c r="J17" s="6" t="n">
        <v>-0.01209</v>
      </c>
      <c r="K17" s="6" t="n">
        <f aca="false">H17/$AI17^2</f>
        <v>0.00100318016881026</v>
      </c>
      <c r="L17" s="6" t="n">
        <f aca="false">I17/$AI17^2</f>
        <v>0.000750282647212043</v>
      </c>
      <c r="M17" s="6" t="n">
        <f aca="false">J17/$AI17^2</f>
        <v>-0.000120898815188708</v>
      </c>
      <c r="N17" s="6" t="n">
        <v>0.001571</v>
      </c>
      <c r="O17" s="6" t="n">
        <v>-0.004231</v>
      </c>
      <c r="P17" s="6" t="n">
        <v>-0.013409</v>
      </c>
      <c r="Q17" s="6" t="n">
        <v>-0.011513</v>
      </c>
      <c r="R17" s="6" t="n">
        <v>0.100318</v>
      </c>
      <c r="S17" s="6" t="n">
        <v>0.075028</v>
      </c>
      <c r="T17" s="6" t="n">
        <v>-0.01209</v>
      </c>
      <c r="U17" s="6" t="n">
        <v>0.001571</v>
      </c>
      <c r="V17" s="6" t="n">
        <v>-0.004231</v>
      </c>
      <c r="W17" s="6" t="n">
        <v>-0.013409</v>
      </c>
      <c r="X17" s="6" t="n">
        <v>-0.011513</v>
      </c>
      <c r="Y17" s="5" t="n">
        <f aca="false">SQRT(H17)/E17/AI17*100</f>
        <v>3.68738556713394</v>
      </c>
      <c r="Z17" s="6" t="n">
        <v>-0.907537</v>
      </c>
      <c r="AA17" s="6" t="n">
        <v>96.992875</v>
      </c>
      <c r="AB17" s="6" t="n">
        <v>3.002</v>
      </c>
      <c r="AC17" s="6" t="n">
        <v>0.005125</v>
      </c>
      <c r="AD17" s="6" t="n">
        <v>0</v>
      </c>
      <c r="AE17" s="6" t="n">
        <v>0</v>
      </c>
      <c r="AF17" s="6" t="n">
        <v>8.547508</v>
      </c>
      <c r="AG17" s="6" t="n">
        <v>10.909288</v>
      </c>
      <c r="AH17" s="6" t="n">
        <v>0</v>
      </c>
      <c r="AI17" s="6" t="n">
        <v>10.000049</v>
      </c>
      <c r="AJ17" s="6" t="n">
        <v>0</v>
      </c>
    </row>
    <row r="18" customFormat="false" ht="13.8" hidden="false" customHeight="false" outlineLevel="0" collapsed="false">
      <c r="A18" s="6" t="n">
        <v>400</v>
      </c>
      <c r="B18" s="6" t="n">
        <f aca="false">(A18/1000)/0.45</f>
        <v>0.888888888888889</v>
      </c>
      <c r="C18" s="6" t="s">
        <v>113</v>
      </c>
      <c r="D18" s="6" t="n">
        <v>25.72836</v>
      </c>
      <c r="E18" s="6" t="n">
        <v>0.862063</v>
      </c>
      <c r="F18" s="6" t="s">
        <v>114</v>
      </c>
      <c r="G18" s="6" t="n">
        <v>-0.014389</v>
      </c>
      <c r="H18" s="6" t="n">
        <v>0.135764</v>
      </c>
      <c r="I18" s="6" t="n">
        <v>0.134638</v>
      </c>
      <c r="J18" s="6" t="n">
        <v>-0.025056</v>
      </c>
      <c r="K18" s="6" t="n">
        <f aca="false">H18/$AI18^2</f>
        <v>0.00135690201636826</v>
      </c>
      <c r="L18" s="6" t="n">
        <f aca="false">I18/$AI18^2</f>
        <v>0.00134564813705982</v>
      </c>
      <c r="M18" s="6" t="n">
        <f aca="false">J18/$AI18^2</f>
        <v>-0.000250423801023269</v>
      </c>
      <c r="N18" s="6" t="n">
        <v>0.000386</v>
      </c>
      <c r="O18" s="6" t="n">
        <v>-0.003504</v>
      </c>
      <c r="P18" s="6" t="n">
        <v>-0.018097</v>
      </c>
      <c r="Q18" s="6" t="n">
        <v>-0.024928</v>
      </c>
      <c r="R18" s="6" t="n">
        <v>0.13569</v>
      </c>
      <c r="S18" s="6" t="n">
        <v>0.134565</v>
      </c>
      <c r="T18" s="6" t="n">
        <v>-0.025042</v>
      </c>
      <c r="U18" s="6" t="n">
        <v>0.000386</v>
      </c>
      <c r="V18" s="6" t="n">
        <v>-0.003502</v>
      </c>
      <c r="W18" s="6" t="n">
        <v>-0.018083</v>
      </c>
      <c r="X18" s="6" t="n">
        <v>-0.024908</v>
      </c>
      <c r="Y18" s="5" t="n">
        <f aca="false">SQRT(H18)/E18/AI18*100</f>
        <v>4.2730230788223</v>
      </c>
      <c r="Z18" s="6" t="n">
        <v>-0.937786</v>
      </c>
      <c r="AA18" s="6" t="n">
        <v>93.752313</v>
      </c>
      <c r="AB18" s="6" t="n">
        <v>6.210625</v>
      </c>
      <c r="AC18" s="6" t="n">
        <v>0.037063</v>
      </c>
      <c r="AD18" s="6" t="n">
        <v>0</v>
      </c>
      <c r="AE18" s="6" t="n">
        <v>0</v>
      </c>
      <c r="AF18" s="6" t="n">
        <v>8.574277</v>
      </c>
      <c r="AG18" s="6" t="n">
        <v>10.912201</v>
      </c>
      <c r="AH18" s="6" t="n">
        <v>0</v>
      </c>
      <c r="AI18" s="6" t="n">
        <v>10.002719</v>
      </c>
      <c r="AJ18" s="6" t="n">
        <v>0</v>
      </c>
    </row>
    <row r="19" customFormat="false" ht="13.8" hidden="false" customHeight="false" outlineLevel="0" collapsed="false">
      <c r="A19" s="6" t="n">
        <v>420</v>
      </c>
      <c r="B19" s="6" t="n">
        <f aca="false">(A19/1000)/0.45</f>
        <v>0.933333333333333</v>
      </c>
      <c r="C19" s="6" t="s">
        <v>115</v>
      </c>
      <c r="D19" s="6" t="n">
        <v>25.76554</v>
      </c>
      <c r="E19" s="6" t="n">
        <v>0.872324</v>
      </c>
      <c r="F19" s="6" t="s">
        <v>116</v>
      </c>
      <c r="G19" s="6" t="n">
        <v>-0.015179</v>
      </c>
      <c r="H19" s="6" t="n">
        <v>0.239458</v>
      </c>
      <c r="I19" s="6" t="n">
        <v>0.334365</v>
      </c>
      <c r="J19" s="6" t="n">
        <v>-0.052459</v>
      </c>
      <c r="K19" s="6" t="n">
        <f aca="false">H19/$AI19^2</f>
        <v>0.0023942002647821</v>
      </c>
      <c r="L19" s="6" t="n">
        <f aca="false">I19/$AI19^2</f>
        <v>0.00334311976018286</v>
      </c>
      <c r="M19" s="6" t="n">
        <f aca="false">J19/$AI19^2</f>
        <v>-0.000524506809921591</v>
      </c>
      <c r="N19" s="6" t="n">
        <v>-0.005465</v>
      </c>
      <c r="O19" s="6" t="n">
        <v>-0.007589</v>
      </c>
      <c r="P19" s="6" t="n">
        <v>-0.045729</v>
      </c>
      <c r="Q19" s="6" t="n">
        <v>-0.038859</v>
      </c>
      <c r="R19" s="6" t="n">
        <v>0.23942</v>
      </c>
      <c r="S19" s="6" t="n">
        <v>0.334312</v>
      </c>
      <c r="T19" s="6" t="n">
        <v>-0.052451</v>
      </c>
      <c r="U19" s="6" t="n">
        <v>-0.005464</v>
      </c>
      <c r="V19" s="6" t="n">
        <v>-0.007587</v>
      </c>
      <c r="W19" s="6" t="n">
        <v>-0.045718</v>
      </c>
      <c r="X19" s="6" t="n">
        <v>-0.03885</v>
      </c>
      <c r="Y19" s="5" t="n">
        <f aca="false">SQRT(H19)/E19/AI19*100</f>
        <v>5.60921925244597</v>
      </c>
      <c r="Z19" s="6" t="n">
        <v>-0.95736</v>
      </c>
      <c r="AA19" s="6" t="n">
        <v>78.248375</v>
      </c>
      <c r="AB19" s="6" t="n">
        <v>21.5855</v>
      </c>
      <c r="AC19" s="6" t="n">
        <v>0.166125</v>
      </c>
      <c r="AD19" s="6" t="n">
        <v>0</v>
      </c>
      <c r="AE19" s="6" t="n">
        <v>0</v>
      </c>
      <c r="AF19" s="6" t="n">
        <v>8.554986</v>
      </c>
      <c r="AG19" s="6" t="n">
        <v>10.9101</v>
      </c>
      <c r="AH19" s="6" t="n">
        <v>0</v>
      </c>
      <c r="AI19" s="6" t="n">
        <v>10.000793</v>
      </c>
      <c r="AJ19" s="6" t="n">
        <v>0</v>
      </c>
    </row>
    <row r="20" customFormat="false" ht="13.8" hidden="false" customHeight="false" outlineLevel="0" collapsed="false">
      <c r="A20" s="6" t="n">
        <v>440</v>
      </c>
      <c r="B20" s="6" t="n">
        <f aca="false">(A20/1000)/0.45</f>
        <v>0.977777777777778</v>
      </c>
      <c r="C20" s="6" t="s">
        <v>117</v>
      </c>
      <c r="D20" s="6" t="n">
        <v>25.78602</v>
      </c>
      <c r="E20" s="6" t="n">
        <v>0.880204</v>
      </c>
      <c r="F20" s="6" t="s">
        <v>118</v>
      </c>
      <c r="G20" s="6" t="n">
        <v>-0.014926</v>
      </c>
      <c r="H20" s="6" t="n">
        <v>0.845259</v>
      </c>
      <c r="I20" s="6" t="n">
        <v>1.024012</v>
      </c>
      <c r="J20" s="6" t="n">
        <v>-0.159499</v>
      </c>
      <c r="K20" s="6" t="n">
        <f aca="false">H20/$AI20^2</f>
        <v>0.00842501430574533</v>
      </c>
      <c r="L20" s="6" t="n">
        <f aca="false">I20/$AI20^2</f>
        <v>0.0102067126753514</v>
      </c>
      <c r="M20" s="6" t="n">
        <f aca="false">J20/$AI20^2</f>
        <v>-0.00158978651129663</v>
      </c>
      <c r="N20" s="6" t="n">
        <v>0.02164</v>
      </c>
      <c r="O20" s="6" t="n">
        <v>-0.212639</v>
      </c>
      <c r="P20" s="6" t="n">
        <v>-0.772848</v>
      </c>
      <c r="Q20" s="6" t="n">
        <v>-0.053285</v>
      </c>
      <c r="R20" s="6" t="n">
        <v>0.842501</v>
      </c>
      <c r="S20" s="6" t="n">
        <v>1.020671</v>
      </c>
      <c r="T20" s="6" t="n">
        <v>-0.158979</v>
      </c>
      <c r="U20" s="6" t="n">
        <v>0.021534</v>
      </c>
      <c r="V20" s="6" t="n">
        <v>-0.211599</v>
      </c>
      <c r="W20" s="6" t="n">
        <v>-0.769069</v>
      </c>
      <c r="X20" s="6" t="n">
        <v>-0.053024</v>
      </c>
      <c r="Y20" s="5" t="n">
        <f aca="false">SQRT(H20)/E20/AI20*100</f>
        <v>10.4280231266566</v>
      </c>
      <c r="Z20" s="6" t="n">
        <v>-0.849914</v>
      </c>
      <c r="AA20" s="6" t="n">
        <v>43.257</v>
      </c>
      <c r="AB20" s="6" t="n">
        <v>44.4355</v>
      </c>
      <c r="AC20" s="6" t="n">
        <v>12.207438</v>
      </c>
      <c r="AD20" s="6" t="n">
        <v>0.098688</v>
      </c>
      <c r="AE20" s="6" t="n">
        <v>0.001375</v>
      </c>
      <c r="AF20" s="6" t="n">
        <v>8.561354</v>
      </c>
      <c r="AG20" s="6" t="n">
        <v>10.927074</v>
      </c>
      <c r="AH20" s="6" t="n">
        <v>0</v>
      </c>
      <c r="AI20" s="6" t="n">
        <v>10.016352</v>
      </c>
      <c r="AJ20" s="6" t="n">
        <v>0</v>
      </c>
    </row>
    <row r="21" customFormat="false" ht="13.8" hidden="false" customHeight="false" outlineLevel="0" collapsed="false">
      <c r="A21" s="6" t="n">
        <v>460</v>
      </c>
      <c r="B21" s="6" t="n">
        <f aca="false">(A21/1000)/0.45</f>
        <v>1.02222222222222</v>
      </c>
      <c r="C21" s="6" t="s">
        <v>119</v>
      </c>
      <c r="D21" s="6" t="n">
        <v>25.84671</v>
      </c>
      <c r="E21" s="6" t="n">
        <v>0.915794</v>
      </c>
      <c r="F21" s="6" t="s">
        <v>120</v>
      </c>
      <c r="G21" s="6" t="n">
        <v>-0.02077</v>
      </c>
      <c r="H21" s="6" t="n">
        <v>2.413136</v>
      </c>
      <c r="I21" s="6" t="n">
        <v>3.797692</v>
      </c>
      <c r="J21" s="6" t="n">
        <v>-0.302055</v>
      </c>
      <c r="K21" s="6" t="n">
        <f aca="false">H21/$AI21^2</f>
        <v>0.024122535169678</v>
      </c>
      <c r="L21" s="6" t="n">
        <f aca="false">I21/$AI21^2</f>
        <v>0.0379630318529933</v>
      </c>
      <c r="M21" s="6" t="n">
        <f aca="false">J21/$AI21^2</f>
        <v>-0.00301944538587012</v>
      </c>
      <c r="N21" s="6" t="n">
        <v>0.125528</v>
      </c>
      <c r="O21" s="6" t="n">
        <v>-1.152378</v>
      </c>
      <c r="P21" s="6" t="n">
        <v>-5.835287</v>
      </c>
      <c r="Q21" s="6" t="n">
        <v>-0.957957</v>
      </c>
      <c r="R21" s="6" t="n">
        <v>2.412254</v>
      </c>
      <c r="S21" s="6" t="n">
        <v>3.796302</v>
      </c>
      <c r="T21" s="6" t="n">
        <v>-0.301944</v>
      </c>
      <c r="U21" s="6" t="n">
        <v>0.12546</v>
      </c>
      <c r="V21" s="6" t="n">
        <v>-1.151746</v>
      </c>
      <c r="W21" s="6" t="n">
        <v>-5.832086</v>
      </c>
      <c r="X21" s="6" t="n">
        <v>-0.957431</v>
      </c>
      <c r="Y21" s="5" t="n">
        <f aca="false">SQRT(H21)/E21/AI21*100</f>
        <v>16.959524838322</v>
      </c>
      <c r="Z21" s="6" t="n">
        <v>-1.05812</v>
      </c>
      <c r="AA21" s="6" t="n">
        <v>29.649313</v>
      </c>
      <c r="AB21" s="6" t="n">
        <v>24.698688</v>
      </c>
      <c r="AC21" s="6" t="n">
        <v>34.709</v>
      </c>
      <c r="AD21" s="6" t="n">
        <v>9.468688</v>
      </c>
      <c r="AE21" s="6" t="n">
        <v>1.474313</v>
      </c>
      <c r="AF21" s="6" t="n">
        <v>8.57186</v>
      </c>
      <c r="AG21" s="6" t="n">
        <v>10.91123</v>
      </c>
      <c r="AH21" s="6" t="n">
        <v>0</v>
      </c>
      <c r="AI21" s="6" t="n">
        <v>10.001829</v>
      </c>
      <c r="AJ21" s="6" t="n">
        <v>0</v>
      </c>
    </row>
    <row r="22" customFormat="false" ht="13.8" hidden="false" customHeight="false" outlineLevel="0" collapsed="false">
      <c r="A22" s="6" t="n">
        <v>480</v>
      </c>
      <c r="B22" s="6" t="n">
        <f aca="false">(A22/1000)/0.45</f>
        <v>1.06666666666667</v>
      </c>
      <c r="C22" s="6" t="s">
        <v>121</v>
      </c>
      <c r="D22" s="6" t="n">
        <v>25.89273</v>
      </c>
      <c r="E22" s="6" t="n">
        <v>1.150176</v>
      </c>
      <c r="F22" s="6" t="s">
        <v>122</v>
      </c>
      <c r="G22" s="6" t="n">
        <v>-0.047099</v>
      </c>
      <c r="H22" s="6" t="n">
        <v>2.514542</v>
      </c>
      <c r="I22" s="6" t="n">
        <v>7.523105</v>
      </c>
      <c r="J22" s="6" t="n">
        <v>-0.430852</v>
      </c>
      <c r="K22" s="6" t="n">
        <f aca="false">H22/$AI22^2</f>
        <v>0.0251245522405717</v>
      </c>
      <c r="L22" s="6" t="n">
        <f aca="false">I22/$AI22^2</f>
        <v>0.0751686170220288</v>
      </c>
      <c r="M22" s="6" t="n">
        <f aca="false">J22/$AI22^2</f>
        <v>-0.00430494443200981</v>
      </c>
      <c r="N22" s="6" t="n">
        <v>-1.453623</v>
      </c>
      <c r="O22" s="6" t="n">
        <v>3.28546</v>
      </c>
      <c r="P22" s="6" t="n">
        <v>8.397986</v>
      </c>
      <c r="Q22" s="6" t="n">
        <v>-6.486981</v>
      </c>
      <c r="R22" s="6" t="n">
        <v>2.512455</v>
      </c>
      <c r="S22" s="6" t="n">
        <v>7.516861</v>
      </c>
      <c r="T22" s="6" t="n">
        <v>-0.430494</v>
      </c>
      <c r="U22" s="6" t="n">
        <v>-1.451814</v>
      </c>
      <c r="V22" s="6" t="n">
        <v>3.281371</v>
      </c>
      <c r="W22" s="6" t="n">
        <v>8.387534</v>
      </c>
      <c r="X22" s="6" t="n">
        <v>-6.478908</v>
      </c>
      <c r="Y22" s="5" t="n">
        <f aca="false">SQRT(H22)/E22/AI22*100</f>
        <v>13.7811310983861</v>
      </c>
      <c r="Z22" s="6" t="n">
        <v>-2.080933</v>
      </c>
      <c r="AA22" s="6" t="n">
        <v>29.461188</v>
      </c>
      <c r="AB22" s="6" t="n">
        <v>26.249125</v>
      </c>
      <c r="AC22" s="6" t="n">
        <v>31.21925</v>
      </c>
      <c r="AD22" s="6" t="n">
        <v>10.694563</v>
      </c>
      <c r="AE22" s="6" t="n">
        <v>2.375875</v>
      </c>
      <c r="AF22" s="6" t="n">
        <v>8.651961</v>
      </c>
      <c r="AG22" s="6" t="n">
        <v>10.913764</v>
      </c>
      <c r="AH22" s="6" t="n">
        <v>0</v>
      </c>
      <c r="AI22" s="6" t="n">
        <v>10.004152</v>
      </c>
      <c r="AJ22" s="6" t="n">
        <v>0</v>
      </c>
    </row>
    <row r="23" customFormat="false" ht="13.8" hidden="false" customHeight="false" outlineLevel="0" collapsed="false">
      <c r="A23" s="6" t="n">
        <v>500</v>
      </c>
      <c r="B23" s="6" t="n">
        <f aca="false">(A23/1000)/0.45</f>
        <v>1.11111111111111</v>
      </c>
      <c r="C23" s="6" t="s">
        <v>123</v>
      </c>
      <c r="D23" s="6" t="n">
        <v>25.91497</v>
      </c>
      <c r="E23" s="6" t="n">
        <v>1.240767</v>
      </c>
      <c r="F23" s="6" t="s">
        <v>124</v>
      </c>
      <c r="G23" s="6" t="n">
        <v>-0.037283</v>
      </c>
      <c r="H23" s="6" t="n">
        <v>1.480826</v>
      </c>
      <c r="I23" s="6" t="n">
        <v>2.351582</v>
      </c>
      <c r="J23" s="6" t="n">
        <v>-0.176674</v>
      </c>
      <c r="K23" s="6" t="n">
        <f aca="false">H23/$AI23^2</f>
        <v>0.0147590065450932</v>
      </c>
      <c r="L23" s="6" t="n">
        <f aca="false">I23/$AI23^2</f>
        <v>0.0234376045054067</v>
      </c>
      <c r="M23" s="6" t="n">
        <f aca="false">J23/$AI23^2</f>
        <v>-0.00176086368172074</v>
      </c>
      <c r="N23" s="6" t="n">
        <v>-0.158068</v>
      </c>
      <c r="O23" s="6" t="n">
        <v>1.319173</v>
      </c>
      <c r="P23" s="6" t="n">
        <v>2.583073</v>
      </c>
      <c r="Q23" s="6" t="n">
        <v>0.046373</v>
      </c>
      <c r="R23" s="6" t="n">
        <v>1.475901</v>
      </c>
      <c r="S23" s="6" t="n">
        <v>2.34376</v>
      </c>
      <c r="T23" s="6" t="n">
        <v>-0.176087</v>
      </c>
      <c r="U23" s="6" t="n">
        <v>-0.15728</v>
      </c>
      <c r="V23" s="6" t="n">
        <v>1.312597</v>
      </c>
      <c r="W23" s="6" t="n">
        <v>2.570196</v>
      </c>
      <c r="X23" s="6" t="n">
        <v>0.046142</v>
      </c>
      <c r="Y23" s="5" t="n">
        <f aca="false">SQRT(H23)/E23/AI23*100</f>
        <v>9.79125425770558</v>
      </c>
      <c r="Z23" s="6" t="n">
        <v>-1.65766</v>
      </c>
      <c r="AA23" s="6" t="n">
        <v>47.3165</v>
      </c>
      <c r="AB23" s="6" t="n">
        <v>37.461563</v>
      </c>
      <c r="AC23" s="6" t="n">
        <v>15.188313</v>
      </c>
      <c r="AD23" s="6" t="n">
        <v>0.033625</v>
      </c>
      <c r="AE23" s="6" t="n">
        <v>0</v>
      </c>
      <c r="AF23" s="6" t="n">
        <v>8.787545</v>
      </c>
      <c r="AG23" s="6" t="n">
        <v>10.927423</v>
      </c>
      <c r="AH23" s="6" t="n">
        <v>0</v>
      </c>
      <c r="AI23" s="6" t="n">
        <v>10.016672</v>
      </c>
      <c r="AJ23" s="6" t="n">
        <v>0</v>
      </c>
    </row>
    <row r="24" customFormat="false" ht="13.8" hidden="false" customHeight="false" outlineLevel="0" collapsed="false">
      <c r="A24" s="6" t="n">
        <v>520</v>
      </c>
      <c r="B24" s="6" t="n">
        <f aca="false">(A24/1000)/0.45</f>
        <v>1.15555555555556</v>
      </c>
      <c r="C24" s="6" t="s">
        <v>125</v>
      </c>
      <c r="D24" s="6" t="n">
        <v>25.9401</v>
      </c>
      <c r="E24" s="6" t="n">
        <v>1.246119</v>
      </c>
      <c r="F24" s="6" t="s">
        <v>126</v>
      </c>
      <c r="G24" s="6" t="n">
        <v>-0.035296</v>
      </c>
      <c r="H24" s="6" t="n">
        <v>0.369978</v>
      </c>
      <c r="I24" s="6" t="n">
        <v>0.57446</v>
      </c>
      <c r="J24" s="6" t="n">
        <v>-0.040052</v>
      </c>
      <c r="K24" s="6" t="n">
        <f aca="false">H24/$AI24^2</f>
        <v>0.00370102862172684</v>
      </c>
      <c r="L24" s="6" t="n">
        <f aca="false">I24/$AI24^2</f>
        <v>0.00574653871861895</v>
      </c>
      <c r="M24" s="6" t="n">
        <f aca="false">J24/$AI24^2</f>
        <v>-0.000400655169651719</v>
      </c>
      <c r="N24" s="6" t="n">
        <v>0.003853</v>
      </c>
      <c r="O24" s="6" t="n">
        <v>0.091516</v>
      </c>
      <c r="P24" s="6" t="n">
        <v>0.182029</v>
      </c>
      <c r="Q24" s="6" t="n">
        <v>0.082502</v>
      </c>
      <c r="R24" s="6" t="n">
        <v>0.370103</v>
      </c>
      <c r="S24" s="6" t="n">
        <v>0.574654</v>
      </c>
      <c r="T24" s="6" t="n">
        <v>-0.040066</v>
      </c>
      <c r="U24" s="6" t="n">
        <v>0.003855</v>
      </c>
      <c r="V24" s="6" t="n">
        <v>0.091562</v>
      </c>
      <c r="W24" s="6" t="n">
        <v>0.182122</v>
      </c>
      <c r="X24" s="6" t="n">
        <v>0.082544</v>
      </c>
      <c r="Y24" s="5" t="n">
        <f aca="false">SQRT(H24)/E24/AI24*100</f>
        <v>4.88204416543881</v>
      </c>
      <c r="Z24" s="6" t="n">
        <v>-1.610968</v>
      </c>
      <c r="AA24" s="6" t="n">
        <v>78.073813</v>
      </c>
      <c r="AB24" s="6" t="n">
        <v>21.850063</v>
      </c>
      <c r="AC24" s="6" t="n">
        <v>0.076125</v>
      </c>
      <c r="AD24" s="6" t="n">
        <v>0</v>
      </c>
      <c r="AE24" s="6" t="n">
        <v>0</v>
      </c>
      <c r="AF24" s="6" t="n">
        <v>8.982512</v>
      </c>
      <c r="AG24" s="6" t="n">
        <v>10.907394</v>
      </c>
      <c r="AH24" s="6" t="n">
        <v>0</v>
      </c>
      <c r="AI24" s="6" t="n">
        <v>9.998313</v>
      </c>
      <c r="AJ24" s="6" t="n">
        <v>0</v>
      </c>
    </row>
    <row r="25" customFormat="false" ht="13.8" hidden="false" customHeight="false" outlineLevel="0" collapsed="false">
      <c r="A25" s="6" t="n">
        <v>540</v>
      </c>
      <c r="B25" s="6" t="n">
        <f aca="false">(A25/1000)/0.45</f>
        <v>1.2</v>
      </c>
      <c r="C25" s="6" t="s">
        <v>127</v>
      </c>
      <c r="D25" s="6" t="n">
        <v>25.923</v>
      </c>
      <c r="E25" s="6" t="n">
        <v>1.246142</v>
      </c>
      <c r="F25" s="6" t="s">
        <v>128</v>
      </c>
      <c r="G25" s="6" t="n">
        <v>-0.033603</v>
      </c>
      <c r="H25" s="6" t="n">
        <v>0.107425</v>
      </c>
      <c r="I25" s="6" t="n">
        <v>0.147242</v>
      </c>
      <c r="J25" s="6" t="n">
        <v>-0.012961</v>
      </c>
      <c r="K25" s="6" t="n">
        <f aca="false">H25/$AI25^2</f>
        <v>0.00107373712192024</v>
      </c>
      <c r="L25" s="6" t="n">
        <f aca="false">I25/$AI25^2</f>
        <v>0.00147171702402402</v>
      </c>
      <c r="M25" s="6" t="n">
        <f aca="false">J25/$AI25^2</f>
        <v>-0.000129548120430144</v>
      </c>
      <c r="N25" s="6" t="n">
        <v>0.001131</v>
      </c>
      <c r="O25" s="6" t="n">
        <v>0.00945</v>
      </c>
      <c r="P25" s="6" t="n">
        <v>0.019668</v>
      </c>
      <c r="Q25" s="6" t="n">
        <v>0.010518</v>
      </c>
      <c r="R25" s="6" t="n">
        <v>0.107373</v>
      </c>
      <c r="S25" s="6" t="n">
        <v>0.147172</v>
      </c>
      <c r="T25" s="6" t="n">
        <v>-0.012955</v>
      </c>
      <c r="U25" s="6" t="n">
        <v>0.00113</v>
      </c>
      <c r="V25" s="6" t="n">
        <v>0.009444</v>
      </c>
      <c r="W25" s="6" t="n">
        <v>0.019654</v>
      </c>
      <c r="X25" s="6" t="n">
        <v>0.01051</v>
      </c>
      <c r="Y25" s="5" t="n">
        <f aca="false">SQRT(H25)/E25/AI25*100</f>
        <v>2.62955010358998</v>
      </c>
      <c r="Z25" s="6" t="n">
        <v>-1.543726</v>
      </c>
      <c r="AA25" s="6" t="n">
        <v>99.783313</v>
      </c>
      <c r="AB25" s="6" t="n">
        <v>0.216688</v>
      </c>
      <c r="AC25" s="6" t="n">
        <v>0</v>
      </c>
      <c r="AD25" s="6" t="n">
        <v>0</v>
      </c>
      <c r="AE25" s="6" t="n">
        <v>0</v>
      </c>
      <c r="AF25" s="6" t="n">
        <v>10.665288</v>
      </c>
      <c r="AG25" s="6" t="n">
        <v>10.911839</v>
      </c>
      <c r="AH25" s="6" t="n">
        <v>0</v>
      </c>
      <c r="AI25" s="6" t="n">
        <v>10.002388</v>
      </c>
      <c r="AJ25" s="6" t="n">
        <v>0</v>
      </c>
    </row>
    <row r="26" customFormat="false" ht="13.8" hidden="false" customHeight="false" outlineLevel="0" collapsed="false">
      <c r="A26" s="6" t="n">
        <v>560</v>
      </c>
      <c r="B26" s="6" t="n">
        <f aca="false">(A26/1000)/0.45</f>
        <v>1.24444444444444</v>
      </c>
      <c r="C26" s="6" t="s">
        <v>129</v>
      </c>
      <c r="D26" s="6" t="n">
        <v>25.9896</v>
      </c>
      <c r="E26" s="6" t="n">
        <v>1.245824</v>
      </c>
      <c r="F26" s="6" t="s">
        <v>130</v>
      </c>
      <c r="G26" s="6" t="n">
        <v>-0.032872</v>
      </c>
      <c r="H26" s="6" t="n">
        <v>0.039244</v>
      </c>
      <c r="I26" s="6" t="n">
        <v>0.046392</v>
      </c>
      <c r="J26" s="6" t="n">
        <v>-0.007711</v>
      </c>
      <c r="K26" s="6" t="n">
        <f aca="false">H26/$AI26^2</f>
        <v>0.000392032650721289</v>
      </c>
      <c r="L26" s="6" t="n">
        <f aca="false">I26/$AI26^2</f>
        <v>0.000463438455108094</v>
      </c>
      <c r="M26" s="6" t="n">
        <f aca="false">J26/$AI26^2</f>
        <v>-7.70299604961742E-005</v>
      </c>
      <c r="N26" s="6" t="n">
        <v>0.000174</v>
      </c>
      <c r="O26" s="6" t="n">
        <v>0.001302</v>
      </c>
      <c r="P26" s="6" t="n">
        <v>0.002998</v>
      </c>
      <c r="Q26" s="6" t="n">
        <v>0.001913</v>
      </c>
      <c r="R26" s="6" t="n">
        <v>0.039204</v>
      </c>
      <c r="S26" s="6" t="n">
        <v>0.046344</v>
      </c>
      <c r="T26" s="6" t="n">
        <v>-0.007703</v>
      </c>
      <c r="U26" s="6" t="n">
        <v>0.000174</v>
      </c>
      <c r="V26" s="6" t="n">
        <v>0.0013</v>
      </c>
      <c r="W26" s="6" t="n">
        <v>0.002993</v>
      </c>
      <c r="X26" s="6" t="n">
        <v>0.00191</v>
      </c>
      <c r="Y26" s="5" t="n">
        <f aca="false">SQRT(H26)/E26/AI26*100</f>
        <v>1.58929466853135</v>
      </c>
      <c r="Z26" s="6" t="n">
        <v>-1.512586</v>
      </c>
      <c r="AA26" s="6" t="n">
        <v>100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12.535914</v>
      </c>
      <c r="AG26" s="6" t="n">
        <v>10.914901</v>
      </c>
      <c r="AH26" s="6" t="n">
        <v>0</v>
      </c>
      <c r="AI26" s="6" t="n">
        <v>10.005194</v>
      </c>
      <c r="AJ26" s="6" t="n">
        <v>0</v>
      </c>
    </row>
    <row r="27" customFormat="false" ht="13.8" hidden="false" customHeight="false" outlineLevel="0" collapsed="false">
      <c r="A27" s="6" t="n">
        <v>580</v>
      </c>
      <c r="B27" s="6" t="n">
        <f aca="false">(A27/1000)/0.45</f>
        <v>1.28888888888889</v>
      </c>
      <c r="C27" s="6" t="s">
        <v>131</v>
      </c>
      <c r="D27" s="6" t="n">
        <v>26.00864</v>
      </c>
      <c r="E27" s="6" t="n">
        <v>1.244694</v>
      </c>
      <c r="F27" s="6" t="s">
        <v>132</v>
      </c>
      <c r="G27" s="6" t="n">
        <v>-0.032487</v>
      </c>
      <c r="H27" s="6" t="n">
        <v>0.019681</v>
      </c>
      <c r="I27" s="6" t="n">
        <v>0.018585</v>
      </c>
      <c r="J27" s="6" t="n">
        <v>-0.005829</v>
      </c>
      <c r="K27" s="6" t="n">
        <f aca="false">H27/$AI27^2</f>
        <v>0.000196688821027559</v>
      </c>
      <c r="L27" s="6" t="n">
        <f aca="false">I27/$AI27^2</f>
        <v>0.000185735569269711</v>
      </c>
      <c r="M27" s="6" t="n">
        <f aca="false">J27/$AI27^2</f>
        <v>-5.82541099420578E-005</v>
      </c>
      <c r="N27" s="6" t="n">
        <v>-3.3E-005</v>
      </c>
      <c r="O27" s="6" t="n">
        <v>0.000314</v>
      </c>
      <c r="P27" s="6" t="n">
        <v>0.000728</v>
      </c>
      <c r="Q27" s="6" t="n">
        <v>0.000279</v>
      </c>
      <c r="R27" s="6" t="n">
        <v>0.019669</v>
      </c>
      <c r="S27" s="6" t="n">
        <v>0.018574</v>
      </c>
      <c r="T27" s="6" t="n">
        <v>-0.005825</v>
      </c>
      <c r="U27" s="6" t="n">
        <v>-3.3E-005</v>
      </c>
      <c r="V27" s="6" t="n">
        <v>0.000314</v>
      </c>
      <c r="W27" s="6" t="n">
        <v>0.000727</v>
      </c>
      <c r="X27" s="6" t="n">
        <v>0.000279</v>
      </c>
      <c r="Y27" s="5" t="n">
        <f aca="false">SQRT(H27)/E27/AI27*100</f>
        <v>1.12674915880567</v>
      </c>
      <c r="Z27" s="6" t="n">
        <v>-1.496925</v>
      </c>
      <c r="AA27" s="6" t="n">
        <v>100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12.449626</v>
      </c>
      <c r="AG27" s="6" t="n">
        <v>10.912595</v>
      </c>
      <c r="AH27" s="6" t="n">
        <v>0</v>
      </c>
      <c r="AI27" s="6" t="n">
        <v>10.00308</v>
      </c>
      <c r="AJ27" s="6" t="n">
        <v>0</v>
      </c>
    </row>
    <row r="28" customFormat="false" ht="13.8" hidden="false" customHeight="false" outlineLevel="0" collapsed="false">
      <c r="A28" s="6" t="n">
        <v>600</v>
      </c>
      <c r="B28" s="6" t="n">
        <f aca="false">(A28/1000)/0.45</f>
        <v>1.33333333333333</v>
      </c>
      <c r="C28" s="6" t="s">
        <v>133</v>
      </c>
      <c r="D28" s="6" t="n">
        <v>26.07557</v>
      </c>
      <c r="E28" s="6" t="n">
        <v>1.245382</v>
      </c>
      <c r="F28" s="6" t="s">
        <v>134</v>
      </c>
      <c r="G28" s="6" t="n">
        <v>-0.031939</v>
      </c>
      <c r="H28" s="6" t="n">
        <v>0.013468</v>
      </c>
      <c r="I28" s="6" t="n">
        <v>0.010362</v>
      </c>
      <c r="J28" s="6" t="n">
        <v>-0.005158</v>
      </c>
      <c r="K28" s="6" t="n">
        <f aca="false">H28/$AI28^2</f>
        <v>0.000134658696151735</v>
      </c>
      <c r="L28" s="6" t="n">
        <f aca="false">I28/$AI28^2</f>
        <v>0.000103603609260787</v>
      </c>
      <c r="M28" s="6" t="n">
        <f aca="false">J28/$AI28^2</f>
        <v>-5.15718410120767E-005</v>
      </c>
      <c r="N28" s="6" t="n">
        <v>-7.2E-005</v>
      </c>
      <c r="O28" s="6" t="n">
        <v>0.000113</v>
      </c>
      <c r="P28" s="6" t="n">
        <v>0.000266</v>
      </c>
      <c r="Q28" s="6" t="n">
        <v>-4.3E-005</v>
      </c>
      <c r="R28" s="6" t="n">
        <v>0.013466</v>
      </c>
      <c r="S28" s="6" t="n">
        <v>0.01036</v>
      </c>
      <c r="T28" s="6" t="n">
        <v>-0.005157</v>
      </c>
      <c r="U28" s="6" t="n">
        <v>-7.2E-005</v>
      </c>
      <c r="V28" s="6" t="n">
        <v>0.000113</v>
      </c>
      <c r="W28" s="6" t="n">
        <v>0.000266</v>
      </c>
      <c r="X28" s="6" t="n">
        <v>-4.3E-005</v>
      </c>
      <c r="Y28" s="5" t="n">
        <f aca="false">SQRT(H28)/E28/AI28*100</f>
        <v>0.931782646985588</v>
      </c>
      <c r="Z28" s="6" t="n">
        <v>-1.471034</v>
      </c>
      <c r="AA28" s="6" t="n">
        <v>100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12.395724</v>
      </c>
      <c r="AG28" s="6" t="n">
        <v>10.910098</v>
      </c>
      <c r="AH28" s="6" t="n">
        <v>0</v>
      </c>
      <c r="AI28" s="6" t="n">
        <v>10.000791</v>
      </c>
      <c r="AJ28" s="6" t="n">
        <v>0</v>
      </c>
    </row>
    <row r="29" customFormat="false" ht="13.8" hidden="false" customHeight="false" outlineLevel="0" collapsed="false">
      <c r="A29" s="6" t="n">
        <v>620</v>
      </c>
      <c r="B29" s="6" t="n">
        <f aca="false">(A29/1000)/0.45</f>
        <v>1.37777777777778</v>
      </c>
      <c r="C29" s="6" t="s">
        <v>135</v>
      </c>
      <c r="D29" s="6" t="n">
        <v>26.09759</v>
      </c>
      <c r="E29" s="6" t="n">
        <v>1.245473</v>
      </c>
      <c r="F29" s="6" t="s">
        <v>136</v>
      </c>
      <c r="G29" s="6" t="n">
        <v>-0.031994</v>
      </c>
      <c r="H29" s="6" t="n">
        <v>0.011553</v>
      </c>
      <c r="I29" s="6" t="n">
        <v>0.007979</v>
      </c>
      <c r="J29" s="6" t="n">
        <v>-0.004851</v>
      </c>
      <c r="K29" s="6" t="n">
        <f aca="false">H29/$AI29^2</f>
        <v>0.000115683762002474</v>
      </c>
      <c r="L29" s="6" t="n">
        <f aca="false">I29/$AI29^2</f>
        <v>7.98961946695872E-005</v>
      </c>
      <c r="M29" s="6" t="n">
        <f aca="false">J29/$AI29^2</f>
        <v>-4.85745632713582E-005</v>
      </c>
      <c r="N29" s="6" t="n">
        <v>-9.6E-005</v>
      </c>
      <c r="O29" s="6" t="n">
        <v>4.7E-005</v>
      </c>
      <c r="P29" s="6" t="n">
        <v>0.000139</v>
      </c>
      <c r="Q29" s="6" t="n">
        <v>-0.000184</v>
      </c>
      <c r="R29" s="6" t="n">
        <v>0.011569</v>
      </c>
      <c r="S29" s="6" t="n">
        <v>0.007989</v>
      </c>
      <c r="T29" s="6" t="n">
        <v>-0.004857</v>
      </c>
      <c r="U29" s="6" t="n">
        <v>-9.6E-005</v>
      </c>
      <c r="V29" s="6" t="n">
        <v>4.7E-005</v>
      </c>
      <c r="W29" s="6" t="n">
        <v>0.00014</v>
      </c>
      <c r="X29" s="6" t="n">
        <v>-0.000184</v>
      </c>
      <c r="Y29" s="5" t="n">
        <f aca="false">SQRT(H29)/E29/AI29*100</f>
        <v>0.863578625498019</v>
      </c>
      <c r="Z29" s="6" t="n">
        <v>-1.473571</v>
      </c>
      <c r="AA29" s="6" t="n">
        <v>100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12.373193</v>
      </c>
      <c r="AG29" s="6" t="n">
        <v>10.901982</v>
      </c>
      <c r="AH29" s="6" t="n">
        <v>0</v>
      </c>
      <c r="AI29" s="6" t="n">
        <v>9.993352</v>
      </c>
      <c r="AJ29" s="6" t="n">
        <v>0</v>
      </c>
    </row>
    <row r="30" customFormat="false" ht="13.8" hidden="false" customHeight="false" outlineLevel="0" collapsed="false">
      <c r="A30" s="6" t="n">
        <v>640</v>
      </c>
      <c r="B30" s="6" t="n">
        <f aca="false">(A30/1000)/0.45</f>
        <v>1.42222222222222</v>
      </c>
      <c r="C30" s="6" t="s">
        <v>137</v>
      </c>
      <c r="D30" s="6" t="n">
        <v>26.11796</v>
      </c>
      <c r="E30" s="6" t="n">
        <v>1.245195</v>
      </c>
      <c r="F30" s="6" t="s">
        <v>138</v>
      </c>
      <c r="G30" s="6" t="n">
        <v>-0.031054</v>
      </c>
      <c r="H30" s="6" t="n">
        <v>0.011209</v>
      </c>
      <c r="I30" s="6" t="n">
        <v>0.007735</v>
      </c>
      <c r="J30" s="6" t="n">
        <v>-0.004375</v>
      </c>
      <c r="K30" s="6" t="n">
        <f aca="false">H30/$AI30^2</f>
        <v>0.000112232265400095</v>
      </c>
      <c r="L30" s="6" t="n">
        <f aca="false">I30/$AI30^2</f>
        <v>7.74481731527999E-005</v>
      </c>
      <c r="M30" s="6" t="n">
        <f aca="false">J30/$AI30^2</f>
        <v>-4.38055278013574E-005</v>
      </c>
      <c r="N30" s="6" t="n">
        <v>-0.000108</v>
      </c>
      <c r="O30" s="6" t="n">
        <v>2.2E-005</v>
      </c>
      <c r="P30" s="6" t="n">
        <v>8.8E-005</v>
      </c>
      <c r="Q30" s="6" t="n">
        <v>-0.000244</v>
      </c>
      <c r="R30" s="6" t="n">
        <v>0.011223</v>
      </c>
      <c r="S30" s="6" t="n">
        <v>0.007744</v>
      </c>
      <c r="T30" s="6" t="n">
        <v>-0.004381</v>
      </c>
      <c r="U30" s="6" t="n">
        <v>-0.000108</v>
      </c>
      <c r="V30" s="6" t="n">
        <v>2.2E-005</v>
      </c>
      <c r="W30" s="6" t="n">
        <v>8.9E-005</v>
      </c>
      <c r="X30" s="6" t="n">
        <v>-0.000245</v>
      </c>
      <c r="Y30" s="5" t="n">
        <f aca="false">SQRT(H30)/E30/AI30*100</f>
        <v>0.850788275702386</v>
      </c>
      <c r="Z30" s="6" t="n">
        <v>-1.430641</v>
      </c>
      <c r="AA30" s="6" t="n">
        <v>100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12.375452</v>
      </c>
      <c r="AG30" s="6" t="n">
        <v>10.902318</v>
      </c>
      <c r="AH30" s="6" t="n">
        <v>0</v>
      </c>
      <c r="AI30" s="6" t="n">
        <v>9.99366</v>
      </c>
      <c r="AJ30" s="6" t="n">
        <v>0</v>
      </c>
    </row>
    <row r="31" customFormat="false" ht="13.8" hidden="false" customHeight="false" outlineLevel="0" collapsed="false">
      <c r="A31" s="6" t="n">
        <v>660</v>
      </c>
      <c r="B31" s="6" t="n">
        <f aca="false">(A31/1000)/0.45</f>
        <v>1.46666666666667</v>
      </c>
      <c r="C31" s="6" t="s">
        <v>139</v>
      </c>
      <c r="D31" s="6" t="n">
        <v>26.16059</v>
      </c>
      <c r="E31" s="6" t="n">
        <v>1.243973</v>
      </c>
      <c r="F31" s="6" t="s">
        <v>140</v>
      </c>
      <c r="G31" s="6" t="n">
        <v>-0.030729</v>
      </c>
      <c r="H31" s="6" t="n">
        <v>0.011499</v>
      </c>
      <c r="I31" s="6" t="n">
        <v>0.007974</v>
      </c>
      <c r="J31" s="6" t="n">
        <v>-0.004161</v>
      </c>
      <c r="K31" s="6" t="n">
        <f aca="false">H31/$AI31^2</f>
        <v>0.000114993886760529</v>
      </c>
      <c r="L31" s="6" t="n">
        <f aca="false">I31/$AI31^2</f>
        <v>7.97426952803252E-005</v>
      </c>
      <c r="M31" s="6" t="n">
        <f aca="false">J31/$AI31^2</f>
        <v>-4.16114064536535E-005</v>
      </c>
      <c r="N31" s="6" t="n">
        <v>-9.6E-005</v>
      </c>
      <c r="O31" s="6" t="n">
        <v>3.8E-005</v>
      </c>
      <c r="P31" s="6" t="n">
        <v>7E-005</v>
      </c>
      <c r="Q31" s="6" t="n">
        <v>-0.000207</v>
      </c>
      <c r="R31" s="6" t="n">
        <v>0.0115</v>
      </c>
      <c r="S31" s="6" t="n">
        <v>0.007974</v>
      </c>
      <c r="T31" s="6" t="n">
        <v>-0.004162</v>
      </c>
      <c r="U31" s="6" t="n">
        <v>-9.6E-005</v>
      </c>
      <c r="V31" s="6" t="n">
        <v>3.8E-005</v>
      </c>
      <c r="W31" s="6" t="n">
        <v>7E-005</v>
      </c>
      <c r="X31" s="6" t="n">
        <v>-0.000207</v>
      </c>
      <c r="Y31" s="5" t="n">
        <f aca="false">SQRT(H31)/E31/AI31*100</f>
        <v>0.862038023310435</v>
      </c>
      <c r="Z31" s="6" t="n">
        <v>-1.417066</v>
      </c>
      <c r="AA31" s="6" t="n">
        <v>100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12.401354</v>
      </c>
      <c r="AG31" s="6" t="n">
        <v>10.909051</v>
      </c>
      <c r="AH31" s="6" t="n">
        <v>0</v>
      </c>
      <c r="AI31" s="6" t="n">
        <v>9.999831</v>
      </c>
      <c r="AJ31" s="6" t="n">
        <v>0</v>
      </c>
    </row>
    <row r="32" customFormat="false" ht="13.8" hidden="false" customHeight="false" outlineLevel="0" collapsed="false">
      <c r="A32" s="6" t="n">
        <v>680</v>
      </c>
      <c r="B32" s="6" t="n">
        <f aca="false">(A32/1000)/0.45</f>
        <v>1.51111111111111</v>
      </c>
      <c r="C32" s="6" t="s">
        <v>141</v>
      </c>
      <c r="D32" s="6" t="n">
        <v>26.17619</v>
      </c>
      <c r="E32" s="6" t="n">
        <v>1.242777</v>
      </c>
      <c r="F32" s="6" t="s">
        <v>142</v>
      </c>
      <c r="G32" s="6" t="n">
        <v>-0.029441</v>
      </c>
      <c r="H32" s="6" t="n">
        <v>0.011593</v>
      </c>
      <c r="I32" s="6" t="n">
        <v>0.007782</v>
      </c>
      <c r="J32" s="6" t="n">
        <v>-0.004199</v>
      </c>
      <c r="K32" s="6" t="n">
        <f aca="false">H32/$AI32^2</f>
        <v>0.000116039863734558</v>
      </c>
      <c r="L32" s="6" t="n">
        <f aca="false">I32/$AI32^2</f>
        <v>7.78937479153223E-005</v>
      </c>
      <c r="M32" s="6" t="n">
        <f aca="false">J32/$AI32^2</f>
        <v>-4.20297927905986E-005</v>
      </c>
      <c r="N32" s="6" t="n">
        <v>-9.1E-005</v>
      </c>
      <c r="O32" s="6" t="n">
        <v>5.1E-005</v>
      </c>
      <c r="P32" s="6" t="n">
        <v>7.7E-005</v>
      </c>
      <c r="Q32" s="6" t="n">
        <v>-0.000139</v>
      </c>
      <c r="R32" s="6" t="n">
        <v>0.011604</v>
      </c>
      <c r="S32" s="6" t="n">
        <v>0.007789</v>
      </c>
      <c r="T32" s="6" t="n">
        <v>-0.004202</v>
      </c>
      <c r="U32" s="6" t="n">
        <v>-9.1E-005</v>
      </c>
      <c r="V32" s="6" t="n">
        <v>5.1E-005</v>
      </c>
      <c r="W32" s="6" t="n">
        <v>7.7E-005</v>
      </c>
      <c r="X32" s="6" t="n">
        <v>-0.000139</v>
      </c>
      <c r="Y32" s="5" t="n">
        <f aca="false">SQRT(H32)/E32/AI32*100</f>
        <v>0.866783025653066</v>
      </c>
      <c r="Z32" s="6" t="n">
        <v>-1.358779</v>
      </c>
      <c r="AA32" s="6" t="n">
        <v>100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12.398942</v>
      </c>
      <c r="AG32" s="6" t="n">
        <v>10.904069</v>
      </c>
      <c r="AH32" s="6" t="n">
        <v>0</v>
      </c>
      <c r="AI32" s="6" t="n">
        <v>9.995265</v>
      </c>
      <c r="AJ32" s="6" t="n">
        <v>0</v>
      </c>
    </row>
    <row r="33" customFormat="false" ht="13.8" hidden="false" customHeight="false" outlineLevel="0" collapsed="false">
      <c r="A33" s="6" t="n">
        <v>700</v>
      </c>
      <c r="B33" s="6" t="n">
        <f aca="false">(A33/1000)/0.45</f>
        <v>1.55555555555556</v>
      </c>
      <c r="C33" s="6" t="s">
        <v>143</v>
      </c>
      <c r="D33" s="6" t="n">
        <v>26.1885</v>
      </c>
      <c r="E33" s="6" t="n">
        <v>1.242066</v>
      </c>
      <c r="F33" s="6" t="s">
        <v>144</v>
      </c>
      <c r="G33" s="6" t="n">
        <v>-0.027095</v>
      </c>
      <c r="H33" s="6" t="n">
        <v>0.011934</v>
      </c>
      <c r="I33" s="6" t="n">
        <v>0.007903</v>
      </c>
      <c r="J33" s="6" t="n">
        <v>-0.004529</v>
      </c>
      <c r="K33" s="6" t="n">
        <f aca="false">H33/$AI33^2</f>
        <v>0.000119046940581379</v>
      </c>
      <c r="L33" s="6" t="n">
        <f aca="false">I33/$AI33^2</f>
        <v>7.88359285582901E-005</v>
      </c>
      <c r="M33" s="6" t="n">
        <f aca="false">J33/$AI33^2</f>
        <v>-4.51787827964692E-005</v>
      </c>
      <c r="N33" s="6" t="n">
        <v>-8E-005</v>
      </c>
      <c r="O33" s="6" t="n">
        <v>6.5E-005</v>
      </c>
      <c r="P33" s="6" t="n">
        <v>0.000106</v>
      </c>
      <c r="Q33" s="6" t="n">
        <v>-9.4E-005</v>
      </c>
      <c r="R33" s="6" t="n">
        <v>0.011905</v>
      </c>
      <c r="S33" s="6" t="n">
        <v>0.007883</v>
      </c>
      <c r="T33" s="6" t="n">
        <v>-0.004518</v>
      </c>
      <c r="U33" s="6" t="n">
        <v>-7.9E-005</v>
      </c>
      <c r="V33" s="6" t="n">
        <v>6.4E-005</v>
      </c>
      <c r="W33" s="6" t="n">
        <v>0.000105</v>
      </c>
      <c r="X33" s="6" t="n">
        <v>-9.4E-005</v>
      </c>
      <c r="Y33" s="5" t="n">
        <f aca="false">SQRT(H33)/E33/AI33*100</f>
        <v>0.878444738083667</v>
      </c>
      <c r="Z33" s="6" t="n">
        <v>-1.250786</v>
      </c>
      <c r="AA33" s="6" t="n">
        <v>100</v>
      </c>
      <c r="AB33" s="6" t="n">
        <v>0</v>
      </c>
      <c r="AC33" s="6" t="n">
        <v>0</v>
      </c>
      <c r="AD33" s="6" t="n">
        <v>0</v>
      </c>
      <c r="AE33" s="6" t="n">
        <v>0</v>
      </c>
      <c r="AF33" s="6" t="n">
        <v>12.407678</v>
      </c>
      <c r="AG33" s="6" t="n">
        <v>10.922655</v>
      </c>
      <c r="AH33" s="6" t="n">
        <v>0</v>
      </c>
      <c r="AI33" s="6" t="n">
        <v>10.012301</v>
      </c>
      <c r="AJ33" s="6" t="n">
        <v>0</v>
      </c>
    </row>
    <row r="34" customFormat="false" ht="13.8" hidden="false" customHeight="false" outlineLevel="0" collapsed="false">
      <c r="A34" s="6" t="n">
        <v>750</v>
      </c>
      <c r="B34" s="6" t="n">
        <f aca="false">(A34/1000)/0.45</f>
        <v>1.66666666666667</v>
      </c>
      <c r="C34" s="6" t="s">
        <v>145</v>
      </c>
      <c r="D34" s="6" t="n">
        <v>26.2692</v>
      </c>
      <c r="E34" s="6" t="n">
        <v>1.244692</v>
      </c>
      <c r="F34" s="6" t="s">
        <v>146</v>
      </c>
      <c r="G34" s="6" t="n">
        <v>-0.026255</v>
      </c>
      <c r="H34" s="6" t="n">
        <v>0.011416</v>
      </c>
      <c r="I34" s="6" t="n">
        <v>0.008652</v>
      </c>
      <c r="J34" s="6" t="n">
        <v>-0.005402</v>
      </c>
      <c r="K34" s="6" t="n">
        <f aca="false">H34/$AI34^2</f>
        <v>0.000114253531641861</v>
      </c>
      <c r="L34" s="6" t="n">
        <f aca="false">I34/$AI34^2</f>
        <v>8.65908861041857E-005</v>
      </c>
      <c r="M34" s="6" t="n">
        <f aca="false">J34/$AI34^2</f>
        <v>-5.40642587534456E-005</v>
      </c>
      <c r="N34" s="6" t="n">
        <v>-1.2E-005</v>
      </c>
      <c r="O34" s="6" t="n">
        <v>2.4E-005</v>
      </c>
      <c r="P34" s="6" t="n">
        <v>2.5E-005</v>
      </c>
      <c r="Q34" s="6" t="n">
        <v>9.6E-005</v>
      </c>
      <c r="R34" s="6" t="n">
        <v>0.011425</v>
      </c>
      <c r="S34" s="6" t="n">
        <v>0.008659</v>
      </c>
      <c r="T34" s="6" t="n">
        <v>-0.005406</v>
      </c>
      <c r="U34" s="6" t="n">
        <v>-1.2E-005</v>
      </c>
      <c r="V34" s="6" t="n">
        <v>2.4E-005</v>
      </c>
      <c r="W34" s="6" t="n">
        <v>2.5E-005</v>
      </c>
      <c r="X34" s="6" t="n">
        <v>9.7E-005</v>
      </c>
      <c r="Y34" s="5" t="n">
        <f aca="false">SQRT(H34)/E34/AI34*100</f>
        <v>0.858762197007578</v>
      </c>
      <c r="Z34" s="6" t="n">
        <v>-1.209008</v>
      </c>
      <c r="AA34" s="6" t="n">
        <v>100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12.380452</v>
      </c>
      <c r="AG34" s="6" t="n">
        <v>10.904768</v>
      </c>
      <c r="AH34" s="6" t="n">
        <v>0</v>
      </c>
      <c r="AI34" s="6" t="n">
        <v>9.995906</v>
      </c>
      <c r="AJ34" s="6" t="n">
        <v>0</v>
      </c>
    </row>
    <row r="35" customFormat="false" ht="13.8" hidden="false" customHeight="false" outlineLevel="0" collapsed="false">
      <c r="A35" s="6" t="n">
        <v>800</v>
      </c>
      <c r="B35" s="6" t="n">
        <f aca="false">(A35/1000)/0.45</f>
        <v>1.77777777777778</v>
      </c>
      <c r="C35" s="6" t="s">
        <v>147</v>
      </c>
      <c r="D35" s="6" t="n">
        <v>26.26074</v>
      </c>
      <c r="E35" s="6" t="n">
        <v>1.249611</v>
      </c>
      <c r="F35" s="6" t="s">
        <v>148</v>
      </c>
      <c r="G35" s="6" t="n">
        <v>-0.031286</v>
      </c>
      <c r="H35" s="6" t="n">
        <v>0.010034</v>
      </c>
      <c r="I35" s="6" t="n">
        <v>0.007548</v>
      </c>
      <c r="J35" s="6" t="n">
        <v>-0.005231</v>
      </c>
      <c r="K35" s="6" t="n">
        <f aca="false">H35/$AI35^2</f>
        <v>0.000100291533277048</v>
      </c>
      <c r="L35" s="6" t="n">
        <f aca="false">I35/$AI35^2</f>
        <v>7.54435412771731E-005</v>
      </c>
      <c r="M35" s="6" t="n">
        <f aca="false">J35/$AI35^2</f>
        <v>-5.22847329651421E-005</v>
      </c>
      <c r="N35" s="6" t="n">
        <v>-2.6E-005</v>
      </c>
      <c r="O35" s="6" t="n">
        <v>7E-006</v>
      </c>
      <c r="P35" s="6" t="n">
        <v>6.5E-005</v>
      </c>
      <c r="Q35" s="6" t="n">
        <v>0.000165</v>
      </c>
      <c r="R35" s="6" t="n">
        <v>0.010029</v>
      </c>
      <c r="S35" s="6" t="n">
        <v>0.007544</v>
      </c>
      <c r="T35" s="6" t="n">
        <v>-0.005228</v>
      </c>
      <c r="U35" s="6" t="n">
        <v>-2.6E-005</v>
      </c>
      <c r="V35" s="6" t="n">
        <v>7E-006</v>
      </c>
      <c r="W35" s="6" t="n">
        <v>6.5E-005</v>
      </c>
      <c r="X35" s="6" t="n">
        <v>0.000165</v>
      </c>
      <c r="Y35" s="5" t="n">
        <f aca="false">SQRT(H35)/E35/AI35*100</f>
        <v>0.801414684678188</v>
      </c>
      <c r="Z35" s="6" t="n">
        <v>-1.435954</v>
      </c>
      <c r="AA35" s="6" t="n">
        <v>100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12.406727</v>
      </c>
      <c r="AG35" s="6" t="n">
        <v>10.91187</v>
      </c>
      <c r="AH35" s="6" t="n">
        <v>0</v>
      </c>
      <c r="AI35" s="6" t="n">
        <v>10.002416</v>
      </c>
      <c r="AJ35" s="6" t="n">
        <v>0</v>
      </c>
    </row>
    <row r="36" customFormat="false" ht="13.8" hidden="false" customHeight="false" outlineLevel="0" collapsed="false">
      <c r="A36" s="6" t="n">
        <v>850</v>
      </c>
      <c r="B36" s="6" t="n">
        <f aca="false">(A36/1000)/0.45</f>
        <v>1.88888888888889</v>
      </c>
      <c r="C36" s="6" t="s">
        <v>149</v>
      </c>
      <c r="D36" s="6" t="n">
        <v>26.29239</v>
      </c>
      <c r="E36" s="6" t="n">
        <v>1.256874</v>
      </c>
      <c r="F36" s="6" t="s">
        <v>150</v>
      </c>
      <c r="G36" s="6" t="n">
        <v>-0.034596</v>
      </c>
      <c r="H36" s="6" t="n">
        <v>0.009449</v>
      </c>
      <c r="I36" s="6" t="n">
        <v>0.004933</v>
      </c>
      <c r="J36" s="6" t="n">
        <v>-0.005303</v>
      </c>
      <c r="K36" s="6" t="n">
        <f aca="false">H36/$AI36^2</f>
        <v>9.44627360874158E-005</v>
      </c>
      <c r="L36" s="6" t="n">
        <f aca="false">I36/$AI36^2</f>
        <v>4.93157664429275E-005</v>
      </c>
      <c r="M36" s="6" t="n">
        <f aca="false">J36/$AI36^2</f>
        <v>-5.30146988540127E-005</v>
      </c>
      <c r="N36" s="6" t="n">
        <v>-5.7E-005</v>
      </c>
      <c r="O36" s="6" t="n">
        <v>3.7E-005</v>
      </c>
      <c r="P36" s="6" t="n">
        <v>0.000109</v>
      </c>
      <c r="Q36" s="6" t="n">
        <v>-1.2E-005</v>
      </c>
      <c r="R36" s="6" t="n">
        <v>0.009446</v>
      </c>
      <c r="S36" s="6" t="n">
        <v>0.004931</v>
      </c>
      <c r="T36" s="6" t="n">
        <v>-0.005301</v>
      </c>
      <c r="U36" s="6" t="n">
        <v>-5.7E-005</v>
      </c>
      <c r="V36" s="6" t="n">
        <v>3.7E-005</v>
      </c>
      <c r="W36" s="6" t="n">
        <v>0.000109</v>
      </c>
      <c r="X36" s="6" t="n">
        <v>-1.2E-005</v>
      </c>
      <c r="Y36" s="5" t="n">
        <f aca="false">SQRT(H36)/E36/AI36*100</f>
        <v>0.773283098367834</v>
      </c>
      <c r="Z36" s="6" t="n">
        <v>-1.579196</v>
      </c>
      <c r="AA36" s="6" t="n">
        <v>100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12.440468</v>
      </c>
      <c r="AG36" s="6" t="n">
        <v>10.910809</v>
      </c>
      <c r="AH36" s="6" t="n">
        <v>0</v>
      </c>
      <c r="AI36" s="6" t="n">
        <v>10.001443</v>
      </c>
      <c r="AJ36" s="6" t="n">
        <v>0</v>
      </c>
    </row>
    <row r="37" customFormat="false" ht="13.8" hidden="false" customHeight="false" outlineLevel="0" collapsed="false">
      <c r="A37" s="6" t="n">
        <v>900</v>
      </c>
      <c r="B37" s="6" t="n">
        <f aca="false">(A37/1000)/0.45</f>
        <v>2</v>
      </c>
      <c r="C37" s="6" t="n">
        <v>2</v>
      </c>
      <c r="D37" s="6" t="n">
        <v>26.30324</v>
      </c>
      <c r="E37" s="6" t="n">
        <v>1.261882</v>
      </c>
      <c r="F37" s="6" t="s">
        <v>151</v>
      </c>
      <c r="G37" s="6" t="n">
        <v>-0.038147</v>
      </c>
      <c r="H37" s="6" t="n">
        <v>0.009773</v>
      </c>
      <c r="I37" s="6" t="n">
        <v>0.005197</v>
      </c>
      <c r="J37" s="6" t="n">
        <v>-0.005689</v>
      </c>
      <c r="K37" s="6" t="n">
        <f aca="false">H37/$AI37^2</f>
        <v>9.79169124353982E-005</v>
      </c>
      <c r="L37" s="6" t="n">
        <f aca="false">I37/$AI37^2</f>
        <v>5.20693946512601E-005</v>
      </c>
      <c r="M37" s="6" t="n">
        <f aca="false">J37/$AI37^2</f>
        <v>-5.69988043430861E-005</v>
      </c>
      <c r="N37" s="6" t="n">
        <v>-8.4E-005</v>
      </c>
      <c r="O37" s="6" t="n">
        <v>6.4E-005</v>
      </c>
      <c r="P37" s="6" t="n">
        <v>0.000133</v>
      </c>
      <c r="Q37" s="6" t="n">
        <v>-6.2E-005</v>
      </c>
      <c r="R37" s="6" t="n">
        <v>0.009791</v>
      </c>
      <c r="S37" s="6" t="n">
        <v>0.005207</v>
      </c>
      <c r="T37" s="6" t="n">
        <v>-0.005699</v>
      </c>
      <c r="U37" s="6" t="n">
        <v>-8.5E-005</v>
      </c>
      <c r="V37" s="6" t="n">
        <v>6.4E-005</v>
      </c>
      <c r="W37" s="6" t="n">
        <v>0.000133</v>
      </c>
      <c r="X37" s="6" t="n">
        <v>-6.2E-005</v>
      </c>
      <c r="Y37" s="5" t="n">
        <f aca="false">SQRT(H37)/E37/AI37*100</f>
        <v>0.784169794877839</v>
      </c>
      <c r="Z37" s="6" t="n">
        <v>-1.73486</v>
      </c>
      <c r="AA37" s="6" t="n">
        <v>100</v>
      </c>
      <c r="AB37" s="6" t="n">
        <v>0</v>
      </c>
      <c r="AC37" s="6" t="n">
        <v>0</v>
      </c>
      <c r="AD37" s="6" t="n">
        <v>0</v>
      </c>
      <c r="AE37" s="6" t="n">
        <v>0</v>
      </c>
      <c r="AF37" s="6" t="n">
        <v>12.441617</v>
      </c>
      <c r="AG37" s="6" t="n">
        <v>10.898818</v>
      </c>
      <c r="AH37" s="6" t="n">
        <v>0</v>
      </c>
      <c r="AI37" s="6" t="n">
        <v>9.990451</v>
      </c>
      <c r="AJ37" s="6" t="n">
        <v>0</v>
      </c>
    </row>
    <row r="38" customFormat="false" ht="13.8" hidden="false" customHeight="false" outlineLevel="0" collapsed="false">
      <c r="A38" s="6" t="n">
        <v>950</v>
      </c>
      <c r="B38" s="6" t="n">
        <f aca="false">(A38/1000)/0.45</f>
        <v>2.11111111111111</v>
      </c>
      <c r="C38" s="6" t="s">
        <v>152</v>
      </c>
      <c r="D38" s="6" t="n">
        <v>26.34693</v>
      </c>
      <c r="E38" s="6" t="n">
        <v>1.267587</v>
      </c>
      <c r="F38" s="6" t="s">
        <v>153</v>
      </c>
      <c r="G38" s="6" t="n">
        <v>-0.041092</v>
      </c>
      <c r="H38" s="6" t="n">
        <v>0.013496</v>
      </c>
      <c r="I38" s="6" t="n">
        <v>0.010092</v>
      </c>
      <c r="J38" s="6" t="n">
        <v>-0.008869</v>
      </c>
      <c r="K38" s="6" t="n">
        <f aca="false">H38/$AI38^2</f>
        <v>0.000135204501345835</v>
      </c>
      <c r="L38" s="6" t="n">
        <f aca="false">I38/$AI38^2</f>
        <v>0.000101102832512016</v>
      </c>
      <c r="M38" s="6" t="n">
        <f aca="false">J38/$AI38^2</f>
        <v>-8.88506759362928E-005</v>
      </c>
      <c r="N38" s="6" t="n">
        <v>-0.000376</v>
      </c>
      <c r="O38" s="6" t="n">
        <v>0.000361</v>
      </c>
      <c r="P38" s="6" t="n">
        <v>0.00055</v>
      </c>
      <c r="Q38" s="6" t="n">
        <v>-0.000564</v>
      </c>
      <c r="R38" s="6" t="n">
        <v>0.01352</v>
      </c>
      <c r="S38" s="6" t="n">
        <v>0.01011</v>
      </c>
      <c r="T38" s="6" t="n">
        <v>-0.008885</v>
      </c>
      <c r="U38" s="6" t="n">
        <v>-0.000377</v>
      </c>
      <c r="V38" s="6" t="n">
        <v>0.000362</v>
      </c>
      <c r="W38" s="6" t="n">
        <v>0.000552</v>
      </c>
      <c r="X38" s="6" t="n">
        <v>-0.000565</v>
      </c>
      <c r="Y38" s="5" t="n">
        <f aca="false">SQRT(H38)/E38/AI38*100</f>
        <v>0.917313529181281</v>
      </c>
      <c r="Z38" s="6" t="n">
        <v>-1.859682</v>
      </c>
      <c r="AA38" s="6" t="n">
        <v>100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12.488274</v>
      </c>
      <c r="AG38" s="6" t="n">
        <v>10.899367</v>
      </c>
      <c r="AH38" s="6" t="n">
        <v>0</v>
      </c>
      <c r="AI38" s="6" t="n">
        <v>9.990954</v>
      </c>
      <c r="AJ38" s="6" t="n">
        <v>0</v>
      </c>
    </row>
    <row r="39" customFormat="false" ht="13.8" hidden="false" customHeight="false" outlineLevel="0" collapsed="false">
      <c r="A39" s="6" t="n">
        <v>1000</v>
      </c>
      <c r="B39" s="6" t="n">
        <f aca="false">(A39/1000)/0.45</f>
        <v>2.22222222222222</v>
      </c>
      <c r="C39" s="6" t="s">
        <v>154</v>
      </c>
      <c r="D39" s="6" t="n">
        <v>26.35617</v>
      </c>
      <c r="E39" s="6" t="n">
        <v>1.278956</v>
      </c>
      <c r="F39" s="6" t="s">
        <v>155</v>
      </c>
      <c r="G39" s="6" t="n">
        <v>-0.051602</v>
      </c>
      <c r="H39" s="6" t="n">
        <v>0.018653</v>
      </c>
      <c r="I39" s="6" t="n">
        <v>0.012529</v>
      </c>
      <c r="J39" s="6" t="n">
        <v>-0.00951</v>
      </c>
      <c r="K39" s="6" t="n">
        <f aca="false">H39/$AI39^2</f>
        <v>0.000186773398452807</v>
      </c>
      <c r="L39" s="6" t="n">
        <f aca="false">I39/$AI39^2</f>
        <v>0.000125453487868719</v>
      </c>
      <c r="M39" s="6" t="n">
        <f aca="false">J39/$AI39^2</f>
        <v>-9.52240936731999E-005</v>
      </c>
      <c r="N39" s="6" t="n">
        <v>-0.000332</v>
      </c>
      <c r="O39" s="6" t="n">
        <v>0.000268</v>
      </c>
      <c r="P39" s="6" t="n">
        <v>0.000617</v>
      </c>
      <c r="Q39" s="6" t="n">
        <v>-0.000336</v>
      </c>
      <c r="R39" s="6" t="n">
        <v>0.018677</v>
      </c>
      <c r="S39" s="6" t="n">
        <v>0.012545</v>
      </c>
      <c r="T39" s="6" t="n">
        <v>-0.009522</v>
      </c>
      <c r="U39" s="6" t="n">
        <v>-0.000332</v>
      </c>
      <c r="V39" s="6" t="n">
        <v>0.000268</v>
      </c>
      <c r="W39" s="6" t="n">
        <v>0.000618</v>
      </c>
      <c r="X39" s="6" t="n">
        <v>-0.000337</v>
      </c>
      <c r="Y39" s="5" t="n">
        <f aca="false">SQRT(H39)/E39/AI39*100</f>
        <v>1.06856736639269</v>
      </c>
      <c r="Z39" s="6" t="n">
        <v>-2.316641</v>
      </c>
      <c r="AA39" s="6" t="n">
        <v>99.999188</v>
      </c>
      <c r="AB39" s="6" t="n">
        <v>0.000813</v>
      </c>
      <c r="AC39" s="6" t="n">
        <v>0</v>
      </c>
      <c r="AD39" s="6" t="n">
        <v>0</v>
      </c>
      <c r="AE39" s="6" t="n">
        <v>0</v>
      </c>
      <c r="AF39" s="6" t="n">
        <v>12.549226</v>
      </c>
      <c r="AG39" s="6" t="n">
        <v>10.902124</v>
      </c>
      <c r="AH39" s="6" t="n">
        <v>0</v>
      </c>
      <c r="AI39" s="6" t="n">
        <v>9.993482</v>
      </c>
      <c r="AJ39" s="6" t="n">
        <v>0</v>
      </c>
    </row>
    <row r="40" customFormat="false" ht="13.8" hidden="false" customHeight="false" outlineLevel="0" collapsed="false">
      <c r="A40" s="6" t="n">
        <v>0</v>
      </c>
      <c r="B40" s="6" t="n">
        <f aca="false">(A40/1000)/0.45</f>
        <v>0</v>
      </c>
      <c r="C40" s="6" t="n">
        <v>0</v>
      </c>
      <c r="D40" s="6" t="n">
        <v>22.91395</v>
      </c>
      <c r="E40" s="6" t="n">
        <v>0.561229</v>
      </c>
      <c r="F40" s="6" t="s">
        <v>156</v>
      </c>
      <c r="G40" s="6" t="n">
        <v>0.066097</v>
      </c>
      <c r="H40" s="6" t="n">
        <v>0.269768</v>
      </c>
      <c r="I40" s="6" t="n">
        <v>0.243816</v>
      </c>
      <c r="J40" s="6" t="n">
        <v>0.029312</v>
      </c>
      <c r="K40" s="6" t="n">
        <f aca="false">H40/$AI40^2</f>
        <v>0.00268832403359279</v>
      </c>
      <c r="L40" s="6" t="n">
        <f aca="false">I40/$AI40^2</f>
        <v>0.00242970408860376</v>
      </c>
      <c r="M40" s="6" t="n">
        <f aca="false">J40/$AI40^2</f>
        <v>0.000292103415055425</v>
      </c>
      <c r="N40" s="6" t="n">
        <v>-0.03166</v>
      </c>
      <c r="O40" s="6" t="n">
        <v>-0.023254</v>
      </c>
      <c r="P40" s="6" t="n">
        <v>-0.073704</v>
      </c>
      <c r="Q40" s="6" t="n">
        <v>-0.06328</v>
      </c>
      <c r="R40" s="6" t="n">
        <v>0.268832</v>
      </c>
      <c r="S40" s="6" t="n">
        <v>0.24297</v>
      </c>
      <c r="T40" s="6" t="n">
        <v>0.02921</v>
      </c>
      <c r="U40" s="6" t="n">
        <v>-0.031496</v>
      </c>
      <c r="V40" s="6" t="n">
        <v>-0.023133</v>
      </c>
      <c r="W40" s="6" t="n">
        <v>-0.073321</v>
      </c>
      <c r="X40" s="6" t="n">
        <v>-0.062951</v>
      </c>
      <c r="Y40" s="5" t="n">
        <f aca="false">SQRT(H40)/E40/AI40*100</f>
        <v>9.23848383812945</v>
      </c>
      <c r="Z40" s="6" t="n">
        <v>6.608108</v>
      </c>
      <c r="AA40" s="6" t="n">
        <v>29.90575</v>
      </c>
      <c r="AB40" s="6" t="n">
        <v>46.169188</v>
      </c>
      <c r="AC40" s="6" t="n">
        <v>23.545875</v>
      </c>
      <c r="AD40" s="6" t="n">
        <v>0.378063</v>
      </c>
      <c r="AE40" s="6" t="n">
        <v>0.001125</v>
      </c>
      <c r="AF40" s="6" t="n">
        <v>5.85836</v>
      </c>
      <c r="AG40" s="6" t="n">
        <v>10.928202</v>
      </c>
      <c r="AH40" s="6" t="n">
        <v>0</v>
      </c>
      <c r="AI40" s="6" t="n">
        <v>10.017386</v>
      </c>
      <c r="AJ40" s="6" t="n">
        <v>0</v>
      </c>
    </row>
    <row r="41" customFormat="false" ht="13.8" hidden="false" customHeight="false" outlineLevel="0" collapsed="false">
      <c r="A41" s="6" t="n">
        <v>-20</v>
      </c>
      <c r="B41" s="6" t="n">
        <f aca="false">(A41/1000)/0.45</f>
        <v>-0.0444444444444444</v>
      </c>
      <c r="C41" s="6" t="s">
        <v>157</v>
      </c>
      <c r="D41" s="6" t="n">
        <v>23.05025</v>
      </c>
      <c r="E41" s="6" t="n">
        <v>0.566061</v>
      </c>
      <c r="F41" s="6" t="s">
        <v>158</v>
      </c>
      <c r="G41" s="6" t="n">
        <v>0.062924</v>
      </c>
      <c r="H41" s="6" t="n">
        <v>0.194489</v>
      </c>
      <c r="I41" s="6" t="n">
        <v>0.176533</v>
      </c>
      <c r="J41" s="6" t="n">
        <v>0.016221</v>
      </c>
      <c r="K41" s="6" t="n">
        <f aca="false">H41/$AI41^2</f>
        <v>0.00194001091272264</v>
      </c>
      <c r="L41" s="6" t="n">
        <f aca="false">I41/$AI41^2</f>
        <v>0.00176090136951533</v>
      </c>
      <c r="M41" s="6" t="n">
        <f aca="false">J41/$AI41^2</f>
        <v>0.000161803068632539</v>
      </c>
      <c r="N41" s="6" t="n">
        <v>-0.020382</v>
      </c>
      <c r="O41" s="6" t="n">
        <v>-0.011127</v>
      </c>
      <c r="P41" s="6" t="n">
        <v>-0.029758</v>
      </c>
      <c r="Q41" s="6" t="n">
        <v>-0.046616</v>
      </c>
      <c r="R41" s="6" t="n">
        <v>0.194001</v>
      </c>
      <c r="S41" s="6" t="n">
        <v>0.17609</v>
      </c>
      <c r="T41" s="6" t="n">
        <v>0.01618</v>
      </c>
      <c r="U41" s="6" t="n">
        <v>-0.020305</v>
      </c>
      <c r="V41" s="6" t="n">
        <v>-0.011086</v>
      </c>
      <c r="W41" s="6" t="n">
        <v>-0.029646</v>
      </c>
      <c r="X41" s="6" t="n">
        <v>-0.04644</v>
      </c>
      <c r="Y41" s="5" t="n">
        <f aca="false">SQRT(H41)/E41/AI41*100</f>
        <v>7.78106157661783</v>
      </c>
      <c r="Z41" s="6" t="n">
        <v>6.263261</v>
      </c>
      <c r="AA41" s="6" t="n">
        <v>31.444938</v>
      </c>
      <c r="AB41" s="6" t="n">
        <v>51.942375</v>
      </c>
      <c r="AC41" s="6" t="n">
        <v>16.517875</v>
      </c>
      <c r="AD41" s="6" t="n">
        <v>0.0935</v>
      </c>
      <c r="AE41" s="6" t="n">
        <v>0.001313</v>
      </c>
      <c r="AF41" s="6" t="n">
        <v>5.76166</v>
      </c>
      <c r="AG41" s="6" t="n">
        <v>10.922944</v>
      </c>
      <c r="AH41" s="6" t="n">
        <v>0</v>
      </c>
      <c r="AI41" s="6" t="n">
        <v>10.012567</v>
      </c>
      <c r="AJ41" s="6" t="n">
        <v>0</v>
      </c>
    </row>
    <row r="42" customFormat="false" ht="13.8" hidden="false" customHeight="false" outlineLevel="0" collapsed="false">
      <c r="A42" s="6" t="n">
        <v>-40</v>
      </c>
      <c r="B42" s="6" t="n">
        <f aca="false">(A42/1000)/0.45</f>
        <v>-0.0888888888888889</v>
      </c>
      <c r="C42" s="6" t="s">
        <v>159</v>
      </c>
      <c r="D42" s="6" t="n">
        <v>23.14148</v>
      </c>
      <c r="E42" s="6" t="n">
        <v>0.563121</v>
      </c>
      <c r="F42" s="6" t="s">
        <v>160</v>
      </c>
      <c r="G42" s="6" t="n">
        <v>0.058766</v>
      </c>
      <c r="H42" s="6" t="n">
        <v>0.154264</v>
      </c>
      <c r="I42" s="6" t="n">
        <v>0.147786</v>
      </c>
      <c r="J42" s="6" t="n">
        <v>-0.00603</v>
      </c>
      <c r="K42" s="6" t="n">
        <f aca="false">H42/$AI42^2</f>
        <v>0.00153184482587732</v>
      </c>
      <c r="L42" s="6" t="n">
        <f aca="false">I42/$AI42^2</f>
        <v>0.00146751814705379</v>
      </c>
      <c r="M42" s="6" t="n">
        <f aca="false">J42/$AI42^2</f>
        <v>-5.98780292228922E-005</v>
      </c>
      <c r="N42" s="6" t="n">
        <v>-0.014763</v>
      </c>
      <c r="O42" s="6" t="n">
        <v>-0.004663</v>
      </c>
      <c r="P42" s="6" t="n">
        <v>-0.001142</v>
      </c>
      <c r="Q42" s="6" t="n">
        <v>-0.046606</v>
      </c>
      <c r="R42" s="6" t="n">
        <v>0.153185</v>
      </c>
      <c r="S42" s="6" t="n">
        <v>0.146752</v>
      </c>
      <c r="T42" s="6" t="n">
        <v>-0.005988</v>
      </c>
      <c r="U42" s="6" t="n">
        <v>-0.014608</v>
      </c>
      <c r="V42" s="6" t="n">
        <v>-0.004614</v>
      </c>
      <c r="W42" s="6" t="n">
        <v>-0.00113</v>
      </c>
      <c r="X42" s="6" t="n">
        <v>-0.046118</v>
      </c>
      <c r="Y42" s="5" t="n">
        <f aca="false">SQRT(H42)/E42/AI42*100</f>
        <v>6.95033381361129</v>
      </c>
      <c r="Z42" s="6" t="n">
        <v>5.92147</v>
      </c>
      <c r="AA42" s="6" t="n">
        <v>34.035875</v>
      </c>
      <c r="AB42" s="6" t="n">
        <v>53.68875</v>
      </c>
      <c r="AC42" s="6" t="n">
        <v>12.258063</v>
      </c>
      <c r="AD42" s="6" t="n">
        <v>0.017313</v>
      </c>
      <c r="AE42" s="6" t="n">
        <v>0</v>
      </c>
      <c r="AF42" s="6" t="n">
        <v>5.72078</v>
      </c>
      <c r="AG42" s="6" t="n">
        <v>10.947607</v>
      </c>
      <c r="AH42" s="6" t="n">
        <v>0</v>
      </c>
      <c r="AI42" s="6" t="n">
        <v>10.035174</v>
      </c>
      <c r="AJ42" s="6" t="n">
        <v>0</v>
      </c>
    </row>
    <row r="43" customFormat="false" ht="13.8" hidden="false" customHeight="false" outlineLevel="0" collapsed="false">
      <c r="A43" s="6" t="n">
        <v>-60</v>
      </c>
      <c r="B43" s="6" t="n">
        <f aca="false">(A43/1000)/0.45</f>
        <v>-0.133333333333333</v>
      </c>
      <c r="C43" s="6" t="s">
        <v>161</v>
      </c>
      <c r="D43" s="6" t="n">
        <v>23.27471</v>
      </c>
      <c r="E43" s="6" t="n">
        <v>0.55419</v>
      </c>
      <c r="F43" s="6" t="s">
        <v>162</v>
      </c>
      <c r="G43" s="6" t="n">
        <v>0.056237</v>
      </c>
      <c r="H43" s="6" t="n">
        <v>0.134949</v>
      </c>
      <c r="I43" s="6" t="n">
        <v>0.119564</v>
      </c>
      <c r="J43" s="6" t="n">
        <v>-0.020158</v>
      </c>
      <c r="K43" s="6" t="n">
        <f aca="false">H43/$AI43^2</f>
        <v>0.00134320720619065</v>
      </c>
      <c r="L43" s="6" t="n">
        <f aca="false">I43/$AI43^2</f>
        <v>0.00119007348258215</v>
      </c>
      <c r="M43" s="6" t="n">
        <f aca="false">J43/$AI43^2</f>
        <v>-0.000200641507994806</v>
      </c>
      <c r="N43" s="6" t="n">
        <v>-0.008061</v>
      </c>
      <c r="O43" s="6" t="n">
        <v>0.002893</v>
      </c>
      <c r="P43" s="6" t="n">
        <v>0.009101</v>
      </c>
      <c r="Q43" s="6" t="n">
        <v>-0.029106</v>
      </c>
      <c r="R43" s="6" t="n">
        <v>0.134321</v>
      </c>
      <c r="S43" s="6" t="n">
        <v>0.119008</v>
      </c>
      <c r="T43" s="6" t="n">
        <v>-0.020064</v>
      </c>
      <c r="U43" s="6" t="n">
        <v>-0.008005</v>
      </c>
      <c r="V43" s="6" t="n">
        <v>0.002873</v>
      </c>
      <c r="W43" s="6" t="n">
        <v>0.009037</v>
      </c>
      <c r="X43" s="6" t="n">
        <v>-0.028903</v>
      </c>
      <c r="Y43" s="5" t="n">
        <f aca="false">SQRT(H43)/E43/AI43*100</f>
        <v>6.61321773265864</v>
      </c>
      <c r="Z43" s="6" t="n">
        <v>5.788285</v>
      </c>
      <c r="AA43" s="6" t="n">
        <v>36.828563</v>
      </c>
      <c r="AB43" s="6" t="n">
        <v>53.154625</v>
      </c>
      <c r="AC43" s="6" t="n">
        <v>10.008063</v>
      </c>
      <c r="AD43" s="6" t="n">
        <v>0.00875</v>
      </c>
      <c r="AE43" s="6" t="n">
        <v>0</v>
      </c>
      <c r="AF43" s="6" t="n">
        <v>5.690298</v>
      </c>
      <c r="AG43" s="6" t="n">
        <v>10.934719</v>
      </c>
      <c r="AH43" s="6" t="n">
        <v>0</v>
      </c>
      <c r="AI43" s="6" t="n">
        <v>10.02336</v>
      </c>
      <c r="AJ43" s="6" t="n">
        <v>0</v>
      </c>
    </row>
    <row r="44" customFormat="false" ht="13.8" hidden="false" customHeight="false" outlineLevel="0" collapsed="false">
      <c r="A44" s="6" t="n">
        <v>-80</v>
      </c>
      <c r="B44" s="6" t="n">
        <f aca="false">(A44/1000)/0.45</f>
        <v>-0.177777777777778</v>
      </c>
      <c r="C44" s="6" t="s">
        <v>163</v>
      </c>
      <c r="D44" s="6" t="n">
        <v>23.35041</v>
      </c>
      <c r="E44" s="6" t="n">
        <v>0.539072</v>
      </c>
      <c r="F44" s="6" t="s">
        <v>164</v>
      </c>
      <c r="G44" s="6" t="n">
        <v>0.054401</v>
      </c>
      <c r="H44" s="6" t="n">
        <v>0.130035</v>
      </c>
      <c r="I44" s="6" t="n">
        <v>0.112304</v>
      </c>
      <c r="J44" s="6" t="n">
        <v>-0.025519</v>
      </c>
      <c r="K44" s="6" t="n">
        <f aca="false">H44/$AI44^2</f>
        <v>0.00129765830042638</v>
      </c>
      <c r="L44" s="6" t="n">
        <f aca="false">I44/$AI44^2</f>
        <v>0.00112071532872753</v>
      </c>
      <c r="M44" s="6" t="n">
        <f aca="false">J44/$AI44^2</f>
        <v>-0.000254661761591731</v>
      </c>
      <c r="N44" s="6" t="n">
        <v>-0.007531</v>
      </c>
      <c r="O44" s="6" t="n">
        <v>0.008906</v>
      </c>
      <c r="P44" s="6" t="n">
        <v>0.019112</v>
      </c>
      <c r="Q44" s="6" t="n">
        <v>-0.022521</v>
      </c>
      <c r="R44" s="6" t="n">
        <v>0.129765</v>
      </c>
      <c r="S44" s="6" t="n">
        <v>0.112072</v>
      </c>
      <c r="T44" s="6" t="n">
        <v>-0.025466</v>
      </c>
      <c r="U44" s="6" t="n">
        <v>-0.007508</v>
      </c>
      <c r="V44" s="6" t="n">
        <v>0.008878</v>
      </c>
      <c r="W44" s="6" t="n">
        <v>0.019053</v>
      </c>
      <c r="X44" s="6" t="n">
        <v>-0.022451</v>
      </c>
      <c r="Y44" s="5" t="n">
        <f aca="false">SQRT(H44)/E44/AI44*100</f>
        <v>6.682414331931</v>
      </c>
      <c r="Z44" s="6" t="n">
        <v>5.769474</v>
      </c>
      <c r="AA44" s="6" t="n">
        <v>37.487438</v>
      </c>
      <c r="AB44" s="6" t="n">
        <v>52.49</v>
      </c>
      <c r="AC44" s="6" t="n">
        <v>10.008875</v>
      </c>
      <c r="AD44" s="6" t="n">
        <v>0.013688</v>
      </c>
      <c r="AE44" s="6" t="n">
        <v>0</v>
      </c>
      <c r="AF44" s="6" t="n">
        <v>5.739065</v>
      </c>
      <c r="AG44" s="6" t="n">
        <v>10.920544</v>
      </c>
      <c r="AH44" s="6" t="n">
        <v>0</v>
      </c>
      <c r="AI44" s="6" t="n">
        <v>10.010366</v>
      </c>
      <c r="AJ44" s="6" t="n">
        <v>0</v>
      </c>
    </row>
    <row r="45" customFormat="false" ht="13.8" hidden="false" customHeight="false" outlineLevel="0" collapsed="false">
      <c r="A45" s="6" t="n">
        <v>-100</v>
      </c>
      <c r="B45" s="6" t="n">
        <f aca="false">(A45/1000)/0.45</f>
        <v>-0.222222222222222</v>
      </c>
      <c r="C45" s="6" t="s">
        <v>165</v>
      </c>
      <c r="D45" s="6" t="n">
        <v>23.40569</v>
      </c>
      <c r="E45" s="6" t="n">
        <v>0.52294</v>
      </c>
      <c r="F45" s="6" t="s">
        <v>166</v>
      </c>
      <c r="G45" s="6" t="n">
        <v>0.054791</v>
      </c>
      <c r="H45" s="6" t="n">
        <v>0.127084</v>
      </c>
      <c r="I45" s="6" t="n">
        <v>0.107826</v>
      </c>
      <c r="J45" s="6" t="n">
        <v>-0.026984</v>
      </c>
      <c r="K45" s="6" t="n">
        <f aca="false">H45/$AI45^2</f>
        <v>0.00126812172089424</v>
      </c>
      <c r="L45" s="6" t="n">
        <f aca="false">I45/$AI45^2</f>
        <v>0.00107595364229283</v>
      </c>
      <c r="M45" s="6" t="n">
        <f aca="false">J45/$AI45^2</f>
        <v>-0.000269262822358519</v>
      </c>
      <c r="N45" s="6" t="n">
        <v>-0.010742</v>
      </c>
      <c r="O45" s="6" t="n">
        <v>0.012464</v>
      </c>
      <c r="P45" s="6" t="n">
        <v>0.023529</v>
      </c>
      <c r="Q45" s="6" t="n">
        <v>-0.023665</v>
      </c>
      <c r="R45" s="6" t="n">
        <v>0.126812</v>
      </c>
      <c r="S45" s="6" t="n">
        <v>0.107596</v>
      </c>
      <c r="T45" s="6" t="n">
        <v>-0.026926</v>
      </c>
      <c r="U45" s="6" t="n">
        <v>-0.010708</v>
      </c>
      <c r="V45" s="6" t="n">
        <v>0.012424</v>
      </c>
      <c r="W45" s="6" t="n">
        <v>0.023454</v>
      </c>
      <c r="X45" s="6" t="n">
        <v>-0.023589</v>
      </c>
      <c r="Y45" s="5" t="n">
        <f aca="false">SQRT(H45)/E45/AI45*100</f>
        <v>6.80970985584317</v>
      </c>
      <c r="Z45" s="6" t="n">
        <v>5.990455</v>
      </c>
      <c r="AA45" s="6" t="n">
        <v>34.764625</v>
      </c>
      <c r="AB45" s="6" t="n">
        <v>54.017938</v>
      </c>
      <c r="AC45" s="6" t="n">
        <v>11.201688</v>
      </c>
      <c r="AD45" s="6" t="n">
        <v>0.01575</v>
      </c>
      <c r="AE45" s="6" t="n">
        <v>0</v>
      </c>
      <c r="AF45" s="6" t="n">
        <v>5.795455</v>
      </c>
      <c r="AG45" s="6" t="n">
        <v>10.920921</v>
      </c>
      <c r="AH45" s="6" t="n">
        <v>0</v>
      </c>
      <c r="AI45" s="6" t="n">
        <v>10.010712</v>
      </c>
      <c r="AJ45" s="6" t="n">
        <v>0</v>
      </c>
    </row>
    <row r="46" customFormat="false" ht="13.8" hidden="false" customHeight="false" outlineLevel="0" collapsed="false">
      <c r="A46" s="6" t="n">
        <v>-150</v>
      </c>
      <c r="B46" s="6" t="n">
        <f aca="false">(A46/1000)/0.45</f>
        <v>-0.333333333333333</v>
      </c>
      <c r="C46" s="6" t="s">
        <v>167</v>
      </c>
      <c r="D46" s="6" t="n">
        <v>23.49094</v>
      </c>
      <c r="E46" s="6" t="n">
        <v>0.49622</v>
      </c>
      <c r="F46" s="6" t="s">
        <v>168</v>
      </c>
      <c r="G46" s="6" t="n">
        <v>0.053576</v>
      </c>
      <c r="H46" s="6" t="n">
        <v>0.14799</v>
      </c>
      <c r="I46" s="6" t="n">
        <v>0.121985</v>
      </c>
      <c r="J46" s="6" t="n">
        <v>-0.026072</v>
      </c>
      <c r="K46" s="6" t="n">
        <f aca="false">H46/$AI46^2</f>
        <v>0.00147830447919128</v>
      </c>
      <c r="L46" s="6" t="n">
        <f aca="false">I46/$AI46^2</f>
        <v>0.00121853484623386</v>
      </c>
      <c r="M46" s="6" t="n">
        <f aca="false">J46/$AI46^2</f>
        <v>-0.000260438910612035</v>
      </c>
      <c r="N46" s="6" t="n">
        <v>-0.019563</v>
      </c>
      <c r="O46" s="6" t="n">
        <v>0.021016</v>
      </c>
      <c r="P46" s="6" t="n">
        <v>0.043393</v>
      </c>
      <c r="Q46" s="6" t="n">
        <v>-0.036412</v>
      </c>
      <c r="R46" s="6" t="n">
        <v>0.147831</v>
      </c>
      <c r="S46" s="6" t="n">
        <v>0.121854</v>
      </c>
      <c r="T46" s="6" t="n">
        <v>-0.026043</v>
      </c>
      <c r="U46" s="6" t="n">
        <v>-0.019531</v>
      </c>
      <c r="V46" s="6" t="n">
        <v>0.020982</v>
      </c>
      <c r="W46" s="6" t="n">
        <v>0.043323</v>
      </c>
      <c r="X46" s="6" t="n">
        <v>-0.036353</v>
      </c>
      <c r="Y46" s="5" t="n">
        <f aca="false">SQRT(H46)/E46/AI46*100</f>
        <v>7.74832238240339</v>
      </c>
      <c r="Z46" s="6" t="n">
        <v>6.172992</v>
      </c>
      <c r="AA46" s="6" t="n">
        <v>33.002313</v>
      </c>
      <c r="AB46" s="6" t="n">
        <v>52.253938</v>
      </c>
      <c r="AC46" s="6" t="n">
        <v>14.686125</v>
      </c>
      <c r="AD46" s="6" t="n">
        <v>0.057625</v>
      </c>
      <c r="AE46" s="6" t="n">
        <v>0</v>
      </c>
      <c r="AF46" s="6" t="n">
        <v>6.186824</v>
      </c>
      <c r="AG46" s="6" t="n">
        <v>10.91512</v>
      </c>
      <c r="AH46" s="6" t="n">
        <v>0</v>
      </c>
      <c r="AI46" s="6" t="n">
        <v>10.005395</v>
      </c>
      <c r="AJ46" s="6" t="n">
        <v>0</v>
      </c>
    </row>
    <row r="47" customFormat="false" ht="13.8" hidden="false" customHeight="false" outlineLevel="0" collapsed="false">
      <c r="A47" s="6" t="n">
        <v>-200</v>
      </c>
      <c r="B47" s="6" t="n">
        <f aca="false">(A47/1000)/0.45</f>
        <v>-0.444444444444444</v>
      </c>
      <c r="C47" s="6" t="s">
        <v>169</v>
      </c>
      <c r="D47" s="6" t="n">
        <v>23.56218</v>
      </c>
      <c r="E47" s="6" t="n">
        <v>0.477609</v>
      </c>
      <c r="F47" s="6" t="s">
        <v>170</v>
      </c>
      <c r="G47" s="6" t="n">
        <v>0.049408</v>
      </c>
      <c r="H47" s="6" t="n">
        <v>0.118687</v>
      </c>
      <c r="I47" s="6" t="n">
        <v>0.116512</v>
      </c>
      <c r="J47" s="6" t="n">
        <v>-0.01506</v>
      </c>
      <c r="K47" s="6" t="n">
        <f aca="false">H47/$AI47^2</f>
        <v>0.00118302984972233</v>
      </c>
      <c r="L47" s="6" t="n">
        <f aca="false">I47/$AI47^2</f>
        <v>0.00116135022244094</v>
      </c>
      <c r="M47" s="6" t="n">
        <f aca="false">J47/$AI47^2</f>
        <v>-0.000150112729589746</v>
      </c>
      <c r="N47" s="6" t="n">
        <v>-0.008539</v>
      </c>
      <c r="O47" s="6" t="n">
        <v>0.010338</v>
      </c>
      <c r="P47" s="6" t="n">
        <v>0.007993</v>
      </c>
      <c r="Q47" s="6" t="n">
        <v>-0.024868</v>
      </c>
      <c r="R47" s="6" t="n">
        <v>0.118303</v>
      </c>
      <c r="S47" s="6" t="n">
        <v>0.116135</v>
      </c>
      <c r="T47" s="6" t="n">
        <v>-0.015011</v>
      </c>
      <c r="U47" s="6" t="n">
        <v>-0.008498</v>
      </c>
      <c r="V47" s="6" t="n">
        <v>0.010288</v>
      </c>
      <c r="W47" s="6" t="n">
        <v>0.007954</v>
      </c>
      <c r="X47" s="6" t="n">
        <v>-0.024747</v>
      </c>
      <c r="Y47" s="5" t="n">
        <f aca="false">SQRT(H47)/E47/AI47*100</f>
        <v>7.2015395374365</v>
      </c>
      <c r="Z47" s="6" t="n">
        <v>5.896489</v>
      </c>
      <c r="AA47" s="6" t="n">
        <v>37.220625</v>
      </c>
      <c r="AB47" s="6" t="n">
        <v>48.66025</v>
      </c>
      <c r="AC47" s="6" t="n">
        <v>14.087188</v>
      </c>
      <c r="AD47" s="6" t="n">
        <v>0.031375</v>
      </c>
      <c r="AE47" s="6" t="n">
        <v>0.000563</v>
      </c>
      <c r="AF47" s="6" t="n">
        <v>5.988198</v>
      </c>
      <c r="AG47" s="6" t="n">
        <v>10.926926</v>
      </c>
      <c r="AH47" s="6" t="n">
        <v>0</v>
      </c>
      <c r="AI47" s="6" t="n">
        <v>10.016217</v>
      </c>
      <c r="AJ47" s="6" t="n">
        <v>0</v>
      </c>
    </row>
    <row r="48" customFormat="false" ht="13.8" hidden="false" customHeight="false" outlineLevel="0" collapsed="false">
      <c r="A48" s="6" t="n">
        <v>-250</v>
      </c>
      <c r="B48" s="6" t="n">
        <f aca="false">(A48/1000)/0.45</f>
        <v>-0.555555555555556</v>
      </c>
      <c r="C48" s="6" t="s">
        <v>171</v>
      </c>
      <c r="D48" s="6" t="n">
        <v>23.62727</v>
      </c>
      <c r="E48" s="6" t="n">
        <v>0.479582</v>
      </c>
      <c r="F48" s="6" t="s">
        <v>172</v>
      </c>
      <c r="G48" s="6" t="n">
        <v>0.040488</v>
      </c>
      <c r="H48" s="6" t="n">
        <v>0.131121</v>
      </c>
      <c r="I48" s="6" t="n">
        <v>0.117737</v>
      </c>
      <c r="J48" s="6" t="n">
        <v>-0.014655</v>
      </c>
      <c r="K48" s="6" t="n">
        <f aca="false">H48/$AI48^2</f>
        <v>0.00130955315344225</v>
      </c>
      <c r="L48" s="6" t="n">
        <f aca="false">I48/$AI48^2</f>
        <v>0.00117588227382974</v>
      </c>
      <c r="M48" s="6" t="n">
        <f aca="false">J48/$AI48^2</f>
        <v>-0.000146364819240977</v>
      </c>
      <c r="N48" s="6" t="n">
        <v>-0.006763</v>
      </c>
      <c r="O48" s="6" t="n">
        <v>0.008823</v>
      </c>
      <c r="P48" s="6" t="n">
        <v>-0.002082</v>
      </c>
      <c r="Q48" s="6" t="n">
        <v>-0.023949</v>
      </c>
      <c r="R48" s="6" t="n">
        <v>0.130955</v>
      </c>
      <c r="S48" s="6" t="n">
        <v>0.117588</v>
      </c>
      <c r="T48" s="6" t="n">
        <v>-0.014637</v>
      </c>
      <c r="U48" s="6" t="n">
        <v>-0.00675</v>
      </c>
      <c r="V48" s="6" t="n">
        <v>0.008806</v>
      </c>
      <c r="W48" s="6" t="n">
        <v>-0.002078</v>
      </c>
      <c r="X48" s="6" t="n">
        <v>-0.023904</v>
      </c>
      <c r="Y48" s="5" t="n">
        <f aca="false">SQRT(H48)/E48/AI48*100</f>
        <v>7.54568533952783</v>
      </c>
      <c r="Z48" s="6" t="n">
        <v>4.833815</v>
      </c>
      <c r="AA48" s="6" t="n">
        <v>48.475125</v>
      </c>
      <c r="AB48" s="6" t="n">
        <v>42.565563</v>
      </c>
      <c r="AC48" s="6" t="n">
        <v>8.898</v>
      </c>
      <c r="AD48" s="6" t="n">
        <v>0.061313</v>
      </c>
      <c r="AE48" s="6" t="n">
        <v>0</v>
      </c>
      <c r="AF48" s="6" t="n">
        <v>5.398045</v>
      </c>
      <c r="AG48" s="6" t="n">
        <v>10.916134</v>
      </c>
      <c r="AH48" s="6" t="n">
        <v>0</v>
      </c>
      <c r="AI48" s="6" t="n">
        <v>10.006324</v>
      </c>
      <c r="AJ48" s="6" t="n">
        <v>0</v>
      </c>
    </row>
    <row r="49" customFormat="false" ht="13.8" hidden="false" customHeight="false" outlineLevel="0" collapsed="false">
      <c r="A49" s="6" t="n">
        <v>-300</v>
      </c>
      <c r="B49" s="6" t="n">
        <f aca="false">(A49/1000)/0.45</f>
        <v>-0.666666666666667</v>
      </c>
      <c r="C49" s="6" t="s">
        <v>173</v>
      </c>
      <c r="D49" s="6" t="n">
        <v>23.70889</v>
      </c>
      <c r="E49" s="6" t="n">
        <v>0.490303</v>
      </c>
      <c r="F49" s="6" t="s">
        <v>174</v>
      </c>
      <c r="G49" s="6" t="n">
        <v>0.024866</v>
      </c>
      <c r="H49" s="6" t="n">
        <v>0.17314</v>
      </c>
      <c r="I49" s="6" t="n">
        <v>0.120588</v>
      </c>
      <c r="J49" s="6" t="n">
        <v>-0.000326</v>
      </c>
      <c r="K49" s="6" t="n">
        <f aca="false">H49/$AI49^2</f>
        <v>0.00172748088954186</v>
      </c>
      <c r="L49" s="6" t="n">
        <f aca="false">I49/$AI49^2</f>
        <v>0.00120315043033426</v>
      </c>
      <c r="M49" s="6" t="n">
        <f aca="false">J49/$AI49^2</f>
        <v>-3.25262082702233E-006</v>
      </c>
      <c r="N49" s="6" t="n">
        <v>0.002533</v>
      </c>
      <c r="O49" s="6" t="n">
        <v>-0.002186</v>
      </c>
      <c r="P49" s="6" t="n">
        <v>-0.027754</v>
      </c>
      <c r="Q49" s="6" t="n">
        <v>0.003756</v>
      </c>
      <c r="R49" s="6" t="n">
        <v>0.172748</v>
      </c>
      <c r="S49" s="6" t="n">
        <v>0.120315</v>
      </c>
      <c r="T49" s="6" t="n">
        <v>-0.000325</v>
      </c>
      <c r="U49" s="6" t="n">
        <v>0.002524</v>
      </c>
      <c r="V49" s="6" t="n">
        <v>-0.002179</v>
      </c>
      <c r="W49" s="6" t="n">
        <v>-0.02766</v>
      </c>
      <c r="X49" s="6" t="n">
        <v>0.003743</v>
      </c>
      <c r="Y49" s="5" t="n">
        <f aca="false">SQRT(H49)/E49/AI49*100</f>
        <v>8.47699789400751</v>
      </c>
      <c r="Z49" s="6" t="n">
        <v>2.900234</v>
      </c>
      <c r="AA49" s="6" t="n">
        <v>68.856313</v>
      </c>
      <c r="AB49" s="6" t="n">
        <v>26.851125</v>
      </c>
      <c r="AC49" s="6" t="n">
        <v>4.201375</v>
      </c>
      <c r="AD49" s="6" t="n">
        <v>0.087813</v>
      </c>
      <c r="AE49" s="6" t="n">
        <v>0.003375</v>
      </c>
      <c r="AF49" s="6" t="n">
        <v>5.125726</v>
      </c>
      <c r="AG49" s="6" t="n">
        <v>10.921603</v>
      </c>
      <c r="AH49" s="6" t="n">
        <v>0</v>
      </c>
      <c r="AI49" s="6" t="n">
        <v>10.011337</v>
      </c>
      <c r="AJ49" s="6" t="n">
        <v>0</v>
      </c>
    </row>
    <row r="50" customFormat="false" ht="13.8" hidden="false" customHeight="false" outlineLevel="0" collapsed="false">
      <c r="A50" s="6" t="n">
        <v>-320</v>
      </c>
      <c r="B50" s="6" t="n">
        <f aca="false">(A50/1000)/0.45</f>
        <v>-0.711111111111111</v>
      </c>
      <c r="C50" s="6" t="s">
        <v>175</v>
      </c>
      <c r="D50" s="6" t="n">
        <v>23.83246</v>
      </c>
      <c r="E50" s="6" t="n">
        <v>0.491496</v>
      </c>
      <c r="F50" s="6" t="s">
        <v>176</v>
      </c>
      <c r="G50" s="6" t="n">
        <v>0.016669</v>
      </c>
      <c r="H50" s="6" t="n">
        <v>0.219924</v>
      </c>
      <c r="I50" s="6" t="n">
        <v>0.169255</v>
      </c>
      <c r="J50" s="6" t="n">
        <v>0.015356</v>
      </c>
      <c r="K50" s="6" t="n">
        <f aca="false">H50/$AI50^2</f>
        <v>0.00219239789645101</v>
      </c>
      <c r="L50" s="6" t="n">
        <f aca="false">I50/$AI50^2</f>
        <v>0.00168728427076543</v>
      </c>
      <c r="M50" s="6" t="n">
        <f aca="false">J50/$AI50^2</f>
        <v>0.00015308225613349</v>
      </c>
      <c r="N50" s="6" t="n">
        <v>0.008964</v>
      </c>
      <c r="O50" s="6" t="n">
        <v>-0.000998</v>
      </c>
      <c r="P50" s="6" t="n">
        <v>-0.038984</v>
      </c>
      <c r="Q50" s="6" t="n">
        <v>0.023517</v>
      </c>
      <c r="R50" s="6" t="n">
        <v>0.21924</v>
      </c>
      <c r="S50" s="6" t="n">
        <v>0.168728</v>
      </c>
      <c r="T50" s="6" t="n">
        <v>0.015308</v>
      </c>
      <c r="U50" s="6" t="n">
        <v>0.008922</v>
      </c>
      <c r="V50" s="6" t="n">
        <v>-0.000993</v>
      </c>
      <c r="W50" s="6" t="n">
        <v>-0.038802</v>
      </c>
      <c r="X50" s="6" t="n">
        <v>0.023407</v>
      </c>
      <c r="Y50" s="5" t="n">
        <f aca="false">SQRT(H50)/E50/AI50*100</f>
        <v>9.5266388278965</v>
      </c>
      <c r="Z50" s="6" t="n">
        <v>1.907049</v>
      </c>
      <c r="AA50" s="6" t="n">
        <v>71.240813</v>
      </c>
      <c r="AB50" s="6" t="n">
        <v>23.247188</v>
      </c>
      <c r="AC50" s="6" t="n">
        <v>5.1695</v>
      </c>
      <c r="AD50" s="6" t="n">
        <v>0.339938</v>
      </c>
      <c r="AE50" s="6" t="n">
        <v>0.002563</v>
      </c>
      <c r="AF50" s="6" t="n">
        <v>5.060257</v>
      </c>
      <c r="AG50" s="6" t="n">
        <v>10.926244</v>
      </c>
      <c r="AH50" s="6" t="n">
        <v>0</v>
      </c>
      <c r="AI50" s="6" t="n">
        <v>10.015592</v>
      </c>
      <c r="AJ50" s="6" t="n">
        <v>0</v>
      </c>
    </row>
    <row r="51" customFormat="false" ht="13.8" hidden="false" customHeight="false" outlineLevel="0" collapsed="false">
      <c r="A51" s="6" t="n">
        <v>-340</v>
      </c>
      <c r="B51" s="6" t="n">
        <f aca="false">(A51/1000)/0.45</f>
        <v>-0.755555555555556</v>
      </c>
      <c r="C51" s="6" t="s">
        <v>177</v>
      </c>
      <c r="D51" s="6" t="n">
        <v>23.88411</v>
      </c>
      <c r="E51" s="6" t="n">
        <v>0.498762</v>
      </c>
      <c r="F51" s="6" t="s">
        <v>178</v>
      </c>
      <c r="G51" s="6" t="n">
        <v>0.009122</v>
      </c>
      <c r="H51" s="6" t="n">
        <v>0.301586</v>
      </c>
      <c r="I51" s="6" t="n">
        <v>0.251562</v>
      </c>
      <c r="J51" s="6" t="n">
        <v>0.03799</v>
      </c>
      <c r="K51" s="6" t="n">
        <f aca="false">H51/$AI51^2</f>
        <v>0.00300891683521961</v>
      </c>
      <c r="L51" s="6" t="n">
        <f aca="false">I51/$AI51^2</f>
        <v>0.00250982849635432</v>
      </c>
      <c r="M51" s="6" t="n">
        <f aca="false">J51/$AI51^2</f>
        <v>0.000379025387683755</v>
      </c>
      <c r="N51" s="6" t="n">
        <v>0.019229</v>
      </c>
      <c r="O51" s="6" t="n">
        <v>0.002763</v>
      </c>
      <c r="P51" s="6" t="n">
        <v>-0.049655</v>
      </c>
      <c r="Q51" s="6" t="n">
        <v>0.050758</v>
      </c>
      <c r="R51" s="6" t="n">
        <v>0.300892</v>
      </c>
      <c r="S51" s="6" t="n">
        <v>0.250983</v>
      </c>
      <c r="T51" s="6" t="n">
        <v>0.037903</v>
      </c>
      <c r="U51" s="6" t="n">
        <v>0.019162</v>
      </c>
      <c r="V51" s="6" t="n">
        <v>0.002754</v>
      </c>
      <c r="W51" s="6" t="n">
        <v>-0.049483</v>
      </c>
      <c r="X51" s="6" t="n">
        <v>0.050583</v>
      </c>
      <c r="Y51" s="5" t="n">
        <f aca="false">SQRT(H51)/E51/AI51*100</f>
        <v>10.9979498340879</v>
      </c>
      <c r="Z51" s="6" t="n">
        <v>0.964057</v>
      </c>
      <c r="AA51" s="6" t="n">
        <v>67.520688</v>
      </c>
      <c r="AB51" s="6" t="n">
        <v>24.109375</v>
      </c>
      <c r="AC51" s="6" t="n">
        <v>7.6395</v>
      </c>
      <c r="AD51" s="6" t="n">
        <v>0.705</v>
      </c>
      <c r="AE51" s="6" t="n">
        <v>0.025438</v>
      </c>
      <c r="AF51" s="6" t="n">
        <v>5.038697</v>
      </c>
      <c r="AG51" s="6" t="n">
        <v>10.921814</v>
      </c>
      <c r="AH51" s="6" t="n">
        <v>0</v>
      </c>
      <c r="AI51" s="6" t="n">
        <v>10.011531</v>
      </c>
      <c r="AJ51" s="6" t="n">
        <v>0</v>
      </c>
    </row>
    <row r="52" customFormat="false" ht="13.8" hidden="false" customHeight="false" outlineLevel="0" collapsed="false">
      <c r="A52" s="6" t="n">
        <v>-360</v>
      </c>
      <c r="B52" s="6" t="n">
        <f aca="false">(A52/1000)/0.45</f>
        <v>-0.8</v>
      </c>
      <c r="C52" s="6" t="s">
        <v>179</v>
      </c>
      <c r="D52" s="6" t="n">
        <v>23.98699</v>
      </c>
      <c r="E52" s="6" t="n">
        <v>0.509619</v>
      </c>
      <c r="F52" s="6" t="s">
        <v>180</v>
      </c>
      <c r="G52" s="6" t="n">
        <v>0.008176</v>
      </c>
      <c r="H52" s="6" t="n">
        <v>0.476661</v>
      </c>
      <c r="I52" s="6" t="n">
        <v>0.42914</v>
      </c>
      <c r="J52" s="6" t="n">
        <v>0.081996</v>
      </c>
      <c r="K52" s="6" t="n">
        <f aca="false">H52/$AI52^2</f>
        <v>0.0047505471961571</v>
      </c>
      <c r="L52" s="6" t="n">
        <f aca="false">I52/$AI52^2</f>
        <v>0.00427693858687591</v>
      </c>
      <c r="M52" s="6" t="n">
        <f aca="false">J52/$AI52^2</f>
        <v>0.000817196850373949</v>
      </c>
      <c r="N52" s="6" t="n">
        <v>0.067601</v>
      </c>
      <c r="O52" s="6" t="n">
        <v>0.084263</v>
      </c>
      <c r="P52" s="6" t="n">
        <v>0.148404</v>
      </c>
      <c r="Q52" s="6" t="n">
        <v>0.158984</v>
      </c>
      <c r="R52" s="6" t="n">
        <v>0.475055</v>
      </c>
      <c r="S52" s="6" t="n">
        <v>0.427694</v>
      </c>
      <c r="T52" s="6" t="n">
        <v>0.08172</v>
      </c>
      <c r="U52" s="6" t="n">
        <v>0.06726</v>
      </c>
      <c r="V52" s="6" t="n">
        <v>0.083838</v>
      </c>
      <c r="W52" s="6" t="n">
        <v>0.147654</v>
      </c>
      <c r="X52" s="6" t="n">
        <v>0.158182</v>
      </c>
      <c r="Y52" s="5" t="n">
        <f aca="false">SQRT(H52)/E52/AI52*100</f>
        <v>13.5246553649472</v>
      </c>
      <c r="Z52" s="6" t="n">
        <v>0.74625</v>
      </c>
      <c r="AA52" s="6" t="n">
        <v>58.5955</v>
      </c>
      <c r="AB52" s="6" t="n">
        <v>26.410938</v>
      </c>
      <c r="AC52" s="6" t="n">
        <v>13.260313</v>
      </c>
      <c r="AD52" s="6" t="n">
        <v>1.67525</v>
      </c>
      <c r="AE52" s="6" t="n">
        <v>0.058</v>
      </c>
      <c r="AF52" s="6" t="n">
        <v>4.964318</v>
      </c>
      <c r="AG52" s="6" t="n">
        <v>10.927663</v>
      </c>
      <c r="AH52" s="6" t="n">
        <v>0</v>
      </c>
      <c r="AI52" s="6" t="n">
        <v>10.016892</v>
      </c>
      <c r="AJ52" s="6" t="n">
        <v>0</v>
      </c>
    </row>
    <row r="53" customFormat="false" ht="13.8" hidden="false" customHeight="false" outlineLevel="0" collapsed="false">
      <c r="A53" s="6" t="n">
        <v>-380</v>
      </c>
      <c r="B53" s="6" t="n">
        <f aca="false">(A53/1000)/0.45</f>
        <v>-0.844444444444444</v>
      </c>
      <c r="C53" s="6" t="s">
        <v>181</v>
      </c>
      <c r="D53" s="6" t="n">
        <v>24.04345</v>
      </c>
      <c r="E53" s="6" t="n">
        <v>0.540331</v>
      </c>
      <c r="F53" s="6" t="s">
        <v>182</v>
      </c>
      <c r="G53" s="6" t="n">
        <v>0.009881</v>
      </c>
      <c r="H53" s="6" t="n">
        <v>0.822584</v>
      </c>
      <c r="I53" s="6" t="n">
        <v>0.717041</v>
      </c>
      <c r="J53" s="6" t="n">
        <v>0.190677</v>
      </c>
      <c r="K53" s="6" t="n">
        <f aca="false">H53/$AI53^2</f>
        <v>0.00821516503505005</v>
      </c>
      <c r="L53" s="6" t="n">
        <f aca="false">I53/$AI53^2</f>
        <v>0.0071611047040756</v>
      </c>
      <c r="M53" s="6" t="n">
        <f aca="false">J53/$AI53^2</f>
        <v>0.00190429551679614</v>
      </c>
      <c r="N53" s="6" t="n">
        <v>0.251393</v>
      </c>
      <c r="O53" s="6" t="n">
        <v>0.318618</v>
      </c>
      <c r="P53" s="6" t="n">
        <v>0.695906</v>
      </c>
      <c r="Q53" s="6" t="n">
        <v>0.354564</v>
      </c>
      <c r="R53" s="6" t="n">
        <v>0.821517</v>
      </c>
      <c r="S53" s="6" t="n">
        <v>0.716111</v>
      </c>
      <c r="T53" s="6" t="n">
        <v>0.190429</v>
      </c>
      <c r="U53" s="6" t="n">
        <v>0.250904</v>
      </c>
      <c r="V53" s="6" t="n">
        <v>0.317998</v>
      </c>
      <c r="W53" s="6" t="n">
        <v>0.694552</v>
      </c>
      <c r="X53" s="6" t="n">
        <v>0.353874</v>
      </c>
      <c r="Y53" s="5" t="n">
        <f aca="false">SQRT(H53)/E53/AI53*100</f>
        <v>16.7744489212343</v>
      </c>
      <c r="Z53" s="6" t="n">
        <v>0.718979</v>
      </c>
      <c r="AA53" s="6" t="n">
        <v>49.673188</v>
      </c>
      <c r="AB53" s="6" t="n">
        <v>28.426438</v>
      </c>
      <c r="AC53" s="6" t="n">
        <v>18.807875</v>
      </c>
      <c r="AD53" s="6" t="n">
        <v>2.923063</v>
      </c>
      <c r="AE53" s="6" t="n">
        <v>0.169438</v>
      </c>
      <c r="AF53" s="6" t="n">
        <v>4.89539</v>
      </c>
      <c r="AG53" s="6" t="n">
        <v>10.916321</v>
      </c>
      <c r="AH53" s="6" t="n">
        <v>0</v>
      </c>
      <c r="AI53" s="6" t="n">
        <v>10.006495</v>
      </c>
      <c r="AJ53" s="6" t="n">
        <v>0</v>
      </c>
    </row>
    <row r="54" customFormat="false" ht="13.8" hidden="false" customHeight="false" outlineLevel="0" collapsed="false">
      <c r="A54" s="6" t="n">
        <v>-400</v>
      </c>
      <c r="B54" s="6" t="n">
        <f aca="false">(A54/1000)/0.45</f>
        <v>-0.888888888888889</v>
      </c>
      <c r="C54" s="6" t="s">
        <v>183</v>
      </c>
      <c r="D54" s="6" t="n">
        <v>24.09563</v>
      </c>
      <c r="E54" s="6" t="n">
        <v>0.593595</v>
      </c>
      <c r="F54" s="6" t="s">
        <v>184</v>
      </c>
      <c r="G54" s="6" t="n">
        <v>0.016349</v>
      </c>
      <c r="H54" s="6" t="n">
        <v>1.438008</v>
      </c>
      <c r="I54" s="6" t="n">
        <v>1.046944</v>
      </c>
      <c r="J54" s="6" t="n">
        <v>0.337885</v>
      </c>
      <c r="K54" s="6" t="n">
        <f aca="false">H54/$AI54^2</f>
        <v>0.0143597881996697</v>
      </c>
      <c r="L54" s="6" t="n">
        <f aca="false">I54/$AI54^2</f>
        <v>0.0104546665226584</v>
      </c>
      <c r="M54" s="6" t="n">
        <f aca="false">J54/$AI54^2</f>
        <v>0.00337408208844831</v>
      </c>
      <c r="N54" s="6" t="n">
        <v>0.295785</v>
      </c>
      <c r="O54" s="6" t="n">
        <v>0.510119</v>
      </c>
      <c r="P54" s="6" t="n">
        <v>1.485001</v>
      </c>
      <c r="Q54" s="6" t="n">
        <v>0.30456</v>
      </c>
      <c r="R54" s="6" t="n">
        <v>1.435979</v>
      </c>
      <c r="S54" s="6" t="n">
        <v>1.045466</v>
      </c>
      <c r="T54" s="6" t="n">
        <v>0.337408</v>
      </c>
      <c r="U54" s="6" t="n">
        <v>0.295159</v>
      </c>
      <c r="V54" s="6" t="n">
        <v>0.509039</v>
      </c>
      <c r="W54" s="6" t="n">
        <v>1.481859</v>
      </c>
      <c r="X54" s="6" t="n">
        <v>0.303916</v>
      </c>
      <c r="Y54" s="5" t="n">
        <f aca="false">SQRT(H54)/E54/AI54*100</f>
        <v>20.1875577959166</v>
      </c>
      <c r="Z54" s="6" t="n">
        <v>1.082656</v>
      </c>
      <c r="AA54" s="6" t="n">
        <v>41.612125</v>
      </c>
      <c r="AB54" s="6" t="n">
        <v>30.06875</v>
      </c>
      <c r="AC54" s="6" t="n">
        <v>24.323438</v>
      </c>
      <c r="AD54" s="6" t="n">
        <v>3.746625</v>
      </c>
      <c r="AE54" s="6" t="n">
        <v>0.249063</v>
      </c>
      <c r="AF54" s="6" t="n">
        <v>4.808998</v>
      </c>
      <c r="AG54" s="6" t="n">
        <v>10.91694</v>
      </c>
      <c r="AH54" s="6" t="n">
        <v>0</v>
      </c>
      <c r="AI54" s="6" t="n">
        <v>10.007063</v>
      </c>
      <c r="AJ54" s="6" t="n">
        <v>0</v>
      </c>
    </row>
    <row r="55" customFormat="false" ht="13.8" hidden="false" customHeight="false" outlineLevel="0" collapsed="false">
      <c r="A55" s="6" t="n">
        <v>-420</v>
      </c>
      <c r="B55" s="6" t="n">
        <f aca="false">(A55/1000)/0.45</f>
        <v>-0.933333333333333</v>
      </c>
      <c r="C55" s="6" t="s">
        <v>185</v>
      </c>
      <c r="D55" s="6" t="n">
        <v>24.15379</v>
      </c>
      <c r="E55" s="6" t="n">
        <v>0.666318</v>
      </c>
      <c r="F55" s="6" t="s">
        <v>186</v>
      </c>
      <c r="G55" s="6" t="n">
        <v>0.020905</v>
      </c>
      <c r="H55" s="6" t="n">
        <v>1.804666</v>
      </c>
      <c r="I55" s="6" t="n">
        <v>1.29002</v>
      </c>
      <c r="J55" s="6" t="n">
        <v>0.406194</v>
      </c>
      <c r="K55" s="6" t="n">
        <f aca="false">H55/$AI55^2</f>
        <v>0.0180049076487293</v>
      </c>
      <c r="L55" s="6" t="n">
        <f aca="false">I55/$AI55^2</f>
        <v>0.012870354384143</v>
      </c>
      <c r="M55" s="6" t="n">
        <f aca="false">J55/$AI55^2</f>
        <v>0.00405254238594175</v>
      </c>
      <c r="N55" s="6" t="n">
        <v>0.07313</v>
      </c>
      <c r="O55" s="6" t="n">
        <v>0.507058</v>
      </c>
      <c r="P55" s="6" t="n">
        <v>1.393889</v>
      </c>
      <c r="Q55" s="6" t="n">
        <v>-0.029386</v>
      </c>
      <c r="R55" s="6" t="n">
        <v>1.800491</v>
      </c>
      <c r="S55" s="6" t="n">
        <v>1.287036</v>
      </c>
      <c r="T55" s="6" t="n">
        <v>0.405254</v>
      </c>
      <c r="U55" s="6" t="n">
        <v>0.072876</v>
      </c>
      <c r="V55" s="6" t="n">
        <v>0.505299</v>
      </c>
      <c r="W55" s="6" t="n">
        <v>1.389054</v>
      </c>
      <c r="X55" s="6" t="n">
        <v>-0.029284</v>
      </c>
      <c r="Y55" s="5" t="n">
        <f aca="false">SQRT(H55)/E55/AI55*100</f>
        <v>20.1378871845642</v>
      </c>
      <c r="Z55" s="6" t="n">
        <v>1.299978</v>
      </c>
      <c r="AA55" s="6" t="n">
        <v>37.114313</v>
      </c>
      <c r="AB55" s="6" t="n">
        <v>33.227438</v>
      </c>
      <c r="AC55" s="6" t="n">
        <v>26.18675</v>
      </c>
      <c r="AD55" s="6" t="n">
        <v>3.28025</v>
      </c>
      <c r="AE55" s="6" t="n">
        <v>0.19125</v>
      </c>
      <c r="AF55" s="6" t="n">
        <v>4.825309</v>
      </c>
      <c r="AG55" s="6" t="n">
        <v>10.921876</v>
      </c>
      <c r="AH55" s="6" t="n">
        <v>0</v>
      </c>
      <c r="AI55" s="6" t="n">
        <v>10.011588</v>
      </c>
      <c r="AJ55" s="6" t="n">
        <v>0</v>
      </c>
    </row>
    <row r="56" customFormat="false" ht="13.8" hidden="false" customHeight="false" outlineLevel="0" collapsed="false">
      <c r="A56" s="6" t="n">
        <v>-440</v>
      </c>
      <c r="B56" s="6" t="n">
        <f aca="false">(A56/1000)/0.45</f>
        <v>-0.977777777777778</v>
      </c>
      <c r="C56" s="6" t="s">
        <v>187</v>
      </c>
      <c r="D56" s="6" t="n">
        <v>24.31164</v>
      </c>
      <c r="E56" s="6" t="n">
        <v>0.728395</v>
      </c>
      <c r="F56" s="6" t="s">
        <v>188</v>
      </c>
      <c r="G56" s="6" t="n">
        <v>0.023527</v>
      </c>
      <c r="H56" s="6" t="n">
        <v>1.674507</v>
      </c>
      <c r="I56" s="6" t="n">
        <v>1.275039</v>
      </c>
      <c r="J56" s="6" t="n">
        <v>0.363492</v>
      </c>
      <c r="K56" s="6" t="n">
        <f aca="false">H56/$AI56^2</f>
        <v>0.0167337359954617</v>
      </c>
      <c r="L56" s="6" t="n">
        <f aca="false">I56/$AI56^2</f>
        <v>0.012741759819408</v>
      </c>
      <c r="M56" s="6" t="n">
        <f aca="false">J56/$AI56^2</f>
        <v>0.0036324596818421</v>
      </c>
      <c r="N56" s="6" t="n">
        <v>-0.165818</v>
      </c>
      <c r="O56" s="6" t="n">
        <v>0.301329</v>
      </c>
      <c r="P56" s="6" t="n">
        <v>0.467022</v>
      </c>
      <c r="Q56" s="6" t="n">
        <v>-0.321018</v>
      </c>
      <c r="R56" s="6" t="n">
        <v>1.673374</v>
      </c>
      <c r="S56" s="6" t="n">
        <v>1.274176</v>
      </c>
      <c r="T56" s="6" t="n">
        <v>0.363246</v>
      </c>
      <c r="U56" s="6" t="n">
        <v>-0.16565</v>
      </c>
      <c r="V56" s="6" t="n">
        <v>0.301023</v>
      </c>
      <c r="W56" s="6" t="n">
        <v>0.466548</v>
      </c>
      <c r="X56" s="6" t="n">
        <v>-0.320692</v>
      </c>
      <c r="Y56" s="5" t="n">
        <f aca="false">SQRT(H56)/E56/AI56*100</f>
        <v>17.7594495382617</v>
      </c>
      <c r="Z56" s="6" t="n">
        <v>1.454918</v>
      </c>
      <c r="AA56" s="6" t="n">
        <v>37.775</v>
      </c>
      <c r="AB56" s="6" t="n">
        <v>37.087875</v>
      </c>
      <c r="AC56" s="6" t="n">
        <v>22.645063</v>
      </c>
      <c r="AD56" s="6" t="n">
        <v>2.339125</v>
      </c>
      <c r="AE56" s="6" t="n">
        <v>0.152938</v>
      </c>
      <c r="AF56" s="6" t="n">
        <v>4.857329</v>
      </c>
      <c r="AG56" s="6" t="n">
        <v>10.912929</v>
      </c>
      <c r="AH56" s="6" t="n">
        <v>0</v>
      </c>
      <c r="AI56" s="6" t="n">
        <v>10.003386</v>
      </c>
      <c r="AJ56" s="6" t="n">
        <v>0</v>
      </c>
    </row>
    <row r="57" customFormat="false" ht="13.8" hidden="false" customHeight="false" outlineLevel="0" collapsed="false">
      <c r="A57" s="6" t="n">
        <v>-460</v>
      </c>
      <c r="B57" s="6" t="n">
        <f aca="false">(A57/1000)/0.45</f>
        <v>-1.02222222222222</v>
      </c>
      <c r="C57" s="6" t="s">
        <v>189</v>
      </c>
      <c r="D57" s="6" t="n">
        <v>24.38751</v>
      </c>
      <c r="E57" s="6" t="n">
        <v>0.777921</v>
      </c>
      <c r="F57" s="6" t="s">
        <v>190</v>
      </c>
      <c r="G57" s="6" t="n">
        <v>0.025104</v>
      </c>
      <c r="H57" s="6" t="n">
        <v>1.211099</v>
      </c>
      <c r="I57" s="6" t="n">
        <v>1.017466</v>
      </c>
      <c r="J57" s="6" t="n">
        <v>0.250071</v>
      </c>
      <c r="K57" s="6" t="n">
        <f aca="false">H57/$AI57^2</f>
        <v>0.0120662238904165</v>
      </c>
      <c r="L57" s="6" t="n">
        <f aca="false">I57/$AI57^2</f>
        <v>0.0101370511881246</v>
      </c>
      <c r="M57" s="6" t="n">
        <f aca="false">J57/$AI57^2</f>
        <v>0.00249146657251005</v>
      </c>
      <c r="N57" s="6" t="n">
        <v>-0.203572</v>
      </c>
      <c r="O57" s="6" t="n">
        <v>0.113967</v>
      </c>
      <c r="P57" s="6" t="n">
        <v>0.337935</v>
      </c>
      <c r="Q57" s="6" t="n">
        <v>-0.43694</v>
      </c>
      <c r="R57" s="6" t="n">
        <v>1.206622</v>
      </c>
      <c r="S57" s="6" t="n">
        <v>1.013705</v>
      </c>
      <c r="T57" s="6" t="n">
        <v>0.249146</v>
      </c>
      <c r="U57" s="6" t="n">
        <v>-0.202444</v>
      </c>
      <c r="V57" s="6" t="n">
        <v>0.113336</v>
      </c>
      <c r="W57" s="6" t="n">
        <v>0.336063</v>
      </c>
      <c r="X57" s="6" t="n">
        <v>-0.43452</v>
      </c>
      <c r="Y57" s="5" t="n">
        <f aca="false">SQRT(H57)/E57/AI57*100</f>
        <v>14.1205038737193</v>
      </c>
      <c r="Z57" s="6" t="n">
        <v>1.604303</v>
      </c>
      <c r="AA57" s="6" t="n">
        <v>46.730188</v>
      </c>
      <c r="AB57" s="6" t="n">
        <v>36.994375</v>
      </c>
      <c r="AC57" s="6" t="n">
        <v>14.956375</v>
      </c>
      <c r="AD57" s="6" t="n">
        <v>1.240625</v>
      </c>
      <c r="AE57" s="6" t="n">
        <v>0.078438</v>
      </c>
      <c r="AF57" s="6" t="n">
        <v>4.969219</v>
      </c>
      <c r="AG57" s="6" t="n">
        <v>10.929453</v>
      </c>
      <c r="AH57" s="6" t="n">
        <v>0</v>
      </c>
      <c r="AI57" s="6" t="n">
        <v>10.018533</v>
      </c>
      <c r="AJ57" s="6" t="n">
        <v>0</v>
      </c>
    </row>
    <row r="58" customFormat="false" ht="13.8" hidden="false" customHeight="false" outlineLevel="0" collapsed="false">
      <c r="A58" s="6" t="n">
        <v>-480</v>
      </c>
      <c r="B58" s="6" t="n">
        <f aca="false">(A58/1000)/0.45</f>
        <v>-1.06666666666667</v>
      </c>
      <c r="C58" s="6" t="s">
        <v>191</v>
      </c>
      <c r="D58" s="6" t="n">
        <v>24.40587</v>
      </c>
      <c r="E58" s="6" t="n">
        <v>0.79952</v>
      </c>
      <c r="F58" s="6" t="s">
        <v>192</v>
      </c>
      <c r="G58" s="6" t="n">
        <v>0.021352</v>
      </c>
      <c r="H58" s="6" t="n">
        <v>0.806142</v>
      </c>
      <c r="I58" s="6" t="n">
        <v>0.728569</v>
      </c>
      <c r="J58" s="6" t="n">
        <v>0.127151</v>
      </c>
      <c r="K58" s="6" t="n">
        <f aca="false">H58/$AI58^2</f>
        <v>0.00804763011683528</v>
      </c>
      <c r="L58" s="6" t="n">
        <f aca="false">I58/$AI58^2</f>
        <v>0.00727322708231622</v>
      </c>
      <c r="M58" s="6" t="n">
        <f aca="false">J58/$AI58^2</f>
        <v>0.00126933495213712</v>
      </c>
      <c r="N58" s="6" t="n">
        <v>-0.174383</v>
      </c>
      <c r="O58" s="6" t="n">
        <v>0.047628</v>
      </c>
      <c r="P58" s="6" t="n">
        <v>0.222729</v>
      </c>
      <c r="Q58" s="6" t="n">
        <v>-0.391626</v>
      </c>
      <c r="R58" s="6" t="n">
        <v>0.804763</v>
      </c>
      <c r="S58" s="6" t="n">
        <v>0.727323</v>
      </c>
      <c r="T58" s="6" t="n">
        <v>0.126933</v>
      </c>
      <c r="U58" s="6" t="n">
        <v>-0.173935</v>
      </c>
      <c r="V58" s="6" t="n">
        <v>0.047506</v>
      </c>
      <c r="W58" s="6" t="n">
        <v>0.222158</v>
      </c>
      <c r="X58" s="6" t="n">
        <v>-0.390622</v>
      </c>
      <c r="Y58" s="5" t="n">
        <f aca="false">SQRT(H58)/E58/AI58*100</f>
        <v>11.2203052343831</v>
      </c>
      <c r="Z58" s="6" t="n">
        <v>1.408829</v>
      </c>
      <c r="AA58" s="6" t="n">
        <v>57.739563</v>
      </c>
      <c r="AB58" s="6" t="n">
        <v>32.8145</v>
      </c>
      <c r="AC58" s="6" t="n">
        <v>8.891375</v>
      </c>
      <c r="AD58" s="6" t="n">
        <v>0.535125</v>
      </c>
      <c r="AE58" s="6" t="n">
        <v>0.019438</v>
      </c>
      <c r="AF58" s="6" t="n">
        <v>5.080556</v>
      </c>
      <c r="AG58" s="6" t="n">
        <v>10.918577</v>
      </c>
      <c r="AH58" s="6" t="n">
        <v>0</v>
      </c>
      <c r="AI58" s="6" t="n">
        <v>10.008564</v>
      </c>
      <c r="AJ58" s="6" t="n">
        <v>0</v>
      </c>
    </row>
    <row r="59" customFormat="false" ht="13.8" hidden="false" customHeight="false" outlineLevel="0" collapsed="false">
      <c r="A59" s="6" t="n">
        <v>-500</v>
      </c>
      <c r="B59" s="6" t="n">
        <f aca="false">(A59/1000)/0.45</f>
        <v>-1.11111111111111</v>
      </c>
      <c r="C59" s="6" t="s">
        <v>193</v>
      </c>
      <c r="D59" s="6" t="n">
        <v>24.49952</v>
      </c>
      <c r="E59" s="6" t="n">
        <v>0.805932</v>
      </c>
      <c r="F59" s="6" t="s">
        <v>194</v>
      </c>
      <c r="G59" s="6" t="n">
        <v>0.019953</v>
      </c>
      <c r="H59" s="6" t="n">
        <v>0.53781</v>
      </c>
      <c r="I59" s="6" t="n">
        <v>0.552888</v>
      </c>
      <c r="J59" s="6" t="n">
        <v>0.029638</v>
      </c>
      <c r="K59" s="6" t="n">
        <f aca="false">H59/$AI59^2</f>
        <v>0.00536892595881873</v>
      </c>
      <c r="L59" s="6" t="n">
        <f aca="false">I59/$AI59^2</f>
        <v>0.00551944875610229</v>
      </c>
      <c r="M59" s="6" t="n">
        <f aca="false">J59/$AI59^2</f>
        <v>0.000295874430686431</v>
      </c>
      <c r="N59" s="6" t="n">
        <v>-0.09983</v>
      </c>
      <c r="O59" s="6" t="n">
        <v>0.028323</v>
      </c>
      <c r="P59" s="6" t="n">
        <v>0.191907</v>
      </c>
      <c r="Q59" s="6" t="n">
        <v>-0.313996</v>
      </c>
      <c r="R59" s="6" t="n">
        <v>0.536892</v>
      </c>
      <c r="S59" s="6" t="n">
        <v>0.551945</v>
      </c>
      <c r="T59" s="6" t="n">
        <v>0.029587</v>
      </c>
      <c r="U59" s="6" t="n">
        <v>-0.099575</v>
      </c>
      <c r="V59" s="6" t="n">
        <v>0.02825</v>
      </c>
      <c r="W59" s="6" t="n">
        <v>0.191416</v>
      </c>
      <c r="X59" s="6" t="n">
        <v>-0.313193</v>
      </c>
      <c r="Y59" s="5" t="n">
        <f aca="false">SQRT(H59)/E59/AI59*100</f>
        <v>9.09170440761876</v>
      </c>
      <c r="Z59" s="6" t="n">
        <v>1.389232</v>
      </c>
      <c r="AA59" s="6" t="n">
        <v>65.043063</v>
      </c>
      <c r="AB59" s="6" t="n">
        <v>28.818375</v>
      </c>
      <c r="AC59" s="6" t="n">
        <v>5.952688</v>
      </c>
      <c r="AD59" s="6" t="n">
        <v>0.182125</v>
      </c>
      <c r="AE59" s="6" t="n">
        <v>0.00375</v>
      </c>
      <c r="AF59" s="6" t="n">
        <v>5.237022</v>
      </c>
      <c r="AG59" s="6" t="n">
        <v>10.918552</v>
      </c>
      <c r="AH59" s="6" t="n">
        <v>0</v>
      </c>
      <c r="AI59" s="6" t="n">
        <v>10.00854</v>
      </c>
      <c r="AJ59" s="6" t="n">
        <v>0</v>
      </c>
    </row>
    <row r="60" customFormat="false" ht="13.8" hidden="false" customHeight="false" outlineLevel="0" collapsed="false">
      <c r="A60" s="6" t="n">
        <v>-520</v>
      </c>
      <c r="B60" s="6" t="n">
        <f aca="false">(A60/1000)/0.45</f>
        <v>-1.15555555555556</v>
      </c>
      <c r="C60" s="6" t="s">
        <v>195</v>
      </c>
      <c r="D60" s="6" t="n">
        <v>24.59255</v>
      </c>
      <c r="E60" s="6" t="n">
        <v>0.80749</v>
      </c>
      <c r="F60" s="6" t="s">
        <v>196</v>
      </c>
      <c r="G60" s="6" t="n">
        <v>0.015779</v>
      </c>
      <c r="H60" s="6" t="n">
        <v>0.426363</v>
      </c>
      <c r="I60" s="6" t="n">
        <v>0.529087</v>
      </c>
      <c r="J60" s="6" t="n">
        <v>-0.018186</v>
      </c>
      <c r="K60" s="6" t="n">
        <f aca="false">H60/$AI60^2</f>
        <v>0.0042641118310248</v>
      </c>
      <c r="L60" s="6" t="n">
        <f aca="false">I60/$AI60^2</f>
        <v>0.00529146791898316</v>
      </c>
      <c r="M60" s="6" t="n">
        <f aca="false">J60/$AI60^2</f>
        <v>-0.000181880551921759</v>
      </c>
      <c r="N60" s="6" t="n">
        <v>-0.094738</v>
      </c>
      <c r="O60" s="6" t="n">
        <v>0.021396</v>
      </c>
      <c r="P60" s="6" t="n">
        <v>0.101174</v>
      </c>
      <c r="Q60" s="6" t="n">
        <v>-0.281857</v>
      </c>
      <c r="R60" s="6" t="n">
        <v>0.426411</v>
      </c>
      <c r="S60" s="6" t="n">
        <v>0.529147</v>
      </c>
      <c r="T60" s="6" t="n">
        <v>-0.018188</v>
      </c>
      <c r="U60" s="6" t="n">
        <v>-0.094754</v>
      </c>
      <c r="V60" s="6" t="n">
        <v>0.0214</v>
      </c>
      <c r="W60" s="6" t="n">
        <v>0.101191</v>
      </c>
      <c r="X60" s="6" t="n">
        <v>-0.281905</v>
      </c>
      <c r="Y60" s="5" t="n">
        <f aca="false">SQRT(H60)/E60/AI60*100</f>
        <v>8.08680815356733</v>
      </c>
      <c r="Z60" s="6" t="n">
        <v>1.131866</v>
      </c>
      <c r="AA60" s="6" t="n">
        <v>67.609938</v>
      </c>
      <c r="AB60" s="6" t="n">
        <v>26.775938</v>
      </c>
      <c r="AC60" s="6" t="n">
        <v>5.470813</v>
      </c>
      <c r="AD60" s="6" t="n">
        <v>0.14175</v>
      </c>
      <c r="AE60" s="6" t="n">
        <v>0.001563</v>
      </c>
      <c r="AF60" s="6" t="n">
        <v>5.359755</v>
      </c>
      <c r="AG60" s="6" t="n">
        <v>10.908618</v>
      </c>
      <c r="AH60" s="6" t="n">
        <v>0</v>
      </c>
      <c r="AI60" s="6" t="n">
        <v>9.999435</v>
      </c>
      <c r="AJ60" s="6" t="n">
        <v>0</v>
      </c>
    </row>
    <row r="61" customFormat="false" ht="13.8" hidden="false" customHeight="false" outlineLevel="0" collapsed="false">
      <c r="A61" s="6" t="n">
        <v>-540</v>
      </c>
      <c r="B61" s="6" t="n">
        <f aca="false">(A61/1000)/0.45</f>
        <v>-1.2</v>
      </c>
      <c r="C61" s="6" t="s">
        <v>197</v>
      </c>
      <c r="D61" s="6" t="n">
        <v>24.58391</v>
      </c>
      <c r="E61" s="6" t="n">
        <v>0.805317</v>
      </c>
      <c r="F61" s="6" t="s">
        <v>198</v>
      </c>
      <c r="G61" s="6" t="n">
        <v>0.015361</v>
      </c>
      <c r="H61" s="6" t="n">
        <v>0.351364</v>
      </c>
      <c r="I61" s="6" t="n">
        <v>0.503763</v>
      </c>
      <c r="J61" s="6" t="n">
        <v>-0.026921</v>
      </c>
      <c r="K61" s="6" t="n">
        <f aca="false">H61/$AI61^2</f>
        <v>0.00352219655240083</v>
      </c>
      <c r="L61" s="6" t="n">
        <f aca="false">I61/$AI61^2</f>
        <v>0.00504989783195518</v>
      </c>
      <c r="M61" s="6" t="n">
        <f aca="false">J61/$AI61^2</f>
        <v>-0.000269865590633027</v>
      </c>
      <c r="N61" s="6" t="n">
        <v>-0.068706</v>
      </c>
      <c r="O61" s="6" t="n">
        <v>0.014267</v>
      </c>
      <c r="P61" s="6" t="n">
        <v>0.066529</v>
      </c>
      <c r="Q61" s="6" t="n">
        <v>-0.231742</v>
      </c>
      <c r="R61" s="6" t="n">
        <v>0.35222</v>
      </c>
      <c r="S61" s="6" t="n">
        <v>0.50499</v>
      </c>
      <c r="T61" s="6" t="n">
        <v>-0.026986</v>
      </c>
      <c r="U61" s="6" t="n">
        <v>-0.068958</v>
      </c>
      <c r="V61" s="6" t="n">
        <v>0.014319</v>
      </c>
      <c r="W61" s="6" t="n">
        <v>0.066772</v>
      </c>
      <c r="X61" s="6" t="n">
        <v>-0.232589</v>
      </c>
      <c r="Y61" s="5" t="n">
        <f aca="false">SQRT(H61)/E61/AI61*100</f>
        <v>7.36953230235642</v>
      </c>
      <c r="Z61" s="6" t="n">
        <v>1.113553</v>
      </c>
      <c r="AA61" s="6" t="n">
        <v>68.008063</v>
      </c>
      <c r="AB61" s="6" t="n">
        <v>26.76325</v>
      </c>
      <c r="AC61" s="6" t="n">
        <v>5.151063</v>
      </c>
      <c r="AD61" s="6" t="n">
        <v>0.0775</v>
      </c>
      <c r="AE61" s="6" t="n">
        <v>0.000125</v>
      </c>
      <c r="AF61" s="6" t="n">
        <v>5.645853</v>
      </c>
      <c r="AG61" s="6" t="n">
        <v>10.895975</v>
      </c>
      <c r="AH61" s="6" t="n">
        <v>0</v>
      </c>
      <c r="AI61" s="6" t="n">
        <v>9.987846</v>
      </c>
      <c r="AJ61" s="6" t="n">
        <v>0</v>
      </c>
    </row>
    <row r="62" customFormat="false" ht="13.8" hidden="false" customHeight="false" outlineLevel="0" collapsed="false">
      <c r="A62" s="6" t="n">
        <v>-560</v>
      </c>
      <c r="B62" s="6" t="n">
        <f aca="false">(A62/1000)/0.45</f>
        <v>-1.24444444444444</v>
      </c>
      <c r="C62" s="6" t="s">
        <v>199</v>
      </c>
      <c r="D62" s="6" t="n">
        <v>24.68999</v>
      </c>
      <c r="E62" s="6" t="n">
        <v>0.802965</v>
      </c>
      <c r="F62" s="6" t="s">
        <v>200</v>
      </c>
      <c r="G62" s="6" t="n">
        <v>0.013045</v>
      </c>
      <c r="H62" s="6" t="n">
        <v>0.369742</v>
      </c>
      <c r="I62" s="6" t="n">
        <v>0.560848</v>
      </c>
      <c r="J62" s="6" t="n">
        <v>-0.001385</v>
      </c>
      <c r="K62" s="6" t="n">
        <f aca="false">H62/$AI62^2</f>
        <v>0.00367507695642131</v>
      </c>
      <c r="L62" s="6" t="n">
        <f aca="false">I62/$AI62^2</f>
        <v>0.00557458866143143</v>
      </c>
      <c r="M62" s="6" t="n">
        <f aca="false">J62/$AI62^2</f>
        <v>-1.37663061936256E-005</v>
      </c>
      <c r="N62" s="6" t="n">
        <v>-0.057379</v>
      </c>
      <c r="O62" s="6" t="n">
        <v>0.004691</v>
      </c>
      <c r="P62" s="6" t="n">
        <v>0.008824</v>
      </c>
      <c r="Q62" s="6" t="n">
        <v>-0.22542</v>
      </c>
      <c r="R62" s="6" t="n">
        <v>0.367508</v>
      </c>
      <c r="S62" s="6" t="n">
        <v>0.557459</v>
      </c>
      <c r="T62" s="6" t="n">
        <v>-0.001377</v>
      </c>
      <c r="U62" s="6" t="n">
        <v>-0.05686</v>
      </c>
      <c r="V62" s="6" t="n">
        <v>0.004649</v>
      </c>
      <c r="W62" s="6" t="n">
        <v>0.008744</v>
      </c>
      <c r="X62" s="6" t="n">
        <v>-0.22338</v>
      </c>
      <c r="Y62" s="5" t="n">
        <f aca="false">SQRT(H62)/E62/AI62*100</f>
        <v>7.54982010267608</v>
      </c>
      <c r="Z62" s="6" t="n">
        <v>0.929887</v>
      </c>
      <c r="AA62" s="6" t="n">
        <v>64.550625</v>
      </c>
      <c r="AB62" s="6" t="n">
        <v>29.374813</v>
      </c>
      <c r="AC62" s="6" t="n">
        <v>6.0165</v>
      </c>
      <c r="AD62" s="6" t="n">
        <v>0.0575</v>
      </c>
      <c r="AE62" s="6" t="n">
        <v>0.000563</v>
      </c>
      <c r="AF62" s="6" t="n">
        <v>5.943606</v>
      </c>
      <c r="AG62" s="6" t="n">
        <v>10.942346</v>
      </c>
      <c r="AH62" s="6" t="n">
        <v>0</v>
      </c>
      <c r="AI62" s="6" t="n">
        <v>10.030352</v>
      </c>
      <c r="AJ62" s="6" t="n">
        <v>0</v>
      </c>
    </row>
    <row r="63" customFormat="false" ht="13.8" hidden="false" customHeight="false" outlineLevel="0" collapsed="false">
      <c r="A63" s="6" t="n">
        <v>-580</v>
      </c>
      <c r="B63" s="6" t="n">
        <f aca="false">(A63/1000)/0.45</f>
        <v>-1.28888888888889</v>
      </c>
      <c r="C63" s="6" t="s">
        <v>201</v>
      </c>
      <c r="D63" s="6" t="n">
        <v>24.74394</v>
      </c>
      <c r="E63" s="6" t="n">
        <v>0.803049</v>
      </c>
      <c r="F63" s="6" t="s">
        <v>202</v>
      </c>
      <c r="G63" s="6" t="n">
        <v>0.019457</v>
      </c>
      <c r="H63" s="6" t="n">
        <v>0.359585</v>
      </c>
      <c r="I63" s="6" t="n">
        <v>0.577129</v>
      </c>
      <c r="J63" s="6" t="n">
        <v>0.00437</v>
      </c>
      <c r="K63" s="6" t="n">
        <f aca="false">H63/$AI63^2</f>
        <v>0.00358049258896415</v>
      </c>
      <c r="L63" s="6" t="n">
        <f aca="false">I63/$AI63^2</f>
        <v>0.00574664156562786</v>
      </c>
      <c r="M63" s="6" t="n">
        <f aca="false">J63/$AI63^2</f>
        <v>4.35133629427628E-005</v>
      </c>
      <c r="N63" s="6" t="n">
        <v>-0.036724</v>
      </c>
      <c r="O63" s="6" t="n">
        <v>-0.007215</v>
      </c>
      <c r="P63" s="6" t="n">
        <v>-0.002302</v>
      </c>
      <c r="Q63" s="6" t="n">
        <v>-0.25203</v>
      </c>
      <c r="R63" s="6" t="n">
        <v>0.35805</v>
      </c>
      <c r="S63" s="6" t="n">
        <v>0.574664</v>
      </c>
      <c r="T63" s="6" t="n">
        <v>0.004351</v>
      </c>
      <c r="U63" s="6" t="n">
        <v>-0.036489</v>
      </c>
      <c r="V63" s="6" t="n">
        <v>-0.007169</v>
      </c>
      <c r="W63" s="6" t="n">
        <v>-0.002287</v>
      </c>
      <c r="X63" s="6" t="n">
        <v>-0.250417</v>
      </c>
      <c r="Y63" s="5" t="n">
        <f aca="false">SQRT(H63)/E63/AI63*100</f>
        <v>7.45125358767738</v>
      </c>
      <c r="Z63" s="6" t="n">
        <v>1.382378</v>
      </c>
      <c r="AA63" s="6" t="n">
        <v>63.092625</v>
      </c>
      <c r="AB63" s="6" t="n">
        <v>29.983125</v>
      </c>
      <c r="AC63" s="6" t="n">
        <v>6.777125</v>
      </c>
      <c r="AD63" s="6" t="n">
        <v>0.147125</v>
      </c>
      <c r="AE63" s="6" t="n">
        <v>0</v>
      </c>
      <c r="AF63" s="6" t="n">
        <v>6.384835</v>
      </c>
      <c r="AG63" s="6" t="n">
        <v>10.932606</v>
      </c>
      <c r="AH63" s="6" t="n">
        <v>0</v>
      </c>
      <c r="AI63" s="6" t="n">
        <v>10.021423</v>
      </c>
      <c r="AJ63" s="6" t="n">
        <v>0</v>
      </c>
    </row>
    <row r="64" customFormat="false" ht="13.8" hidden="false" customHeight="false" outlineLevel="0" collapsed="false">
      <c r="A64" s="6" t="n">
        <v>-600</v>
      </c>
      <c r="B64" s="6" t="n">
        <f aca="false">(A64/1000)/0.45</f>
        <v>-1.33333333333333</v>
      </c>
      <c r="C64" s="6" t="s">
        <v>203</v>
      </c>
      <c r="D64" s="6" t="n">
        <v>24.78038</v>
      </c>
      <c r="E64" s="6" t="n">
        <v>0.802729</v>
      </c>
      <c r="F64" s="6" t="s">
        <v>204</v>
      </c>
      <c r="G64" s="6" t="n">
        <v>0.021356</v>
      </c>
      <c r="H64" s="6" t="n">
        <v>0.416539</v>
      </c>
      <c r="I64" s="6" t="n">
        <v>0.577992</v>
      </c>
      <c r="J64" s="6" t="n">
        <v>0.003406</v>
      </c>
      <c r="K64" s="6" t="n">
        <f aca="false">H64/$AI64^2</f>
        <v>0.00414878822893132</v>
      </c>
      <c r="L64" s="6" t="n">
        <f aca="false">I64/$AI64^2</f>
        <v>0.00575688328347759</v>
      </c>
      <c r="M64" s="6" t="n">
        <f aca="false">J64/$AI64^2</f>
        <v>3.39242488884356E-005</v>
      </c>
      <c r="N64" s="6" t="n">
        <v>-0.022204</v>
      </c>
      <c r="O64" s="6" t="n">
        <v>0.004297</v>
      </c>
      <c r="P64" s="6" t="n">
        <v>0.001314</v>
      </c>
      <c r="Q64" s="6" t="n">
        <v>-0.201194</v>
      </c>
      <c r="R64" s="6" t="n">
        <v>0.414879</v>
      </c>
      <c r="S64" s="6" t="n">
        <v>0.575689</v>
      </c>
      <c r="T64" s="6" t="n">
        <v>0.003393</v>
      </c>
      <c r="U64" s="6" t="n">
        <v>-0.022071</v>
      </c>
      <c r="V64" s="6" t="n">
        <v>0.004272</v>
      </c>
      <c r="W64" s="6" t="n">
        <v>0.001306</v>
      </c>
      <c r="X64" s="6" t="n">
        <v>-0.199993</v>
      </c>
      <c r="Y64" s="5" t="n">
        <f aca="false">SQRT(H64)/E64/AI64*100</f>
        <v>8.02401405448721</v>
      </c>
      <c r="Z64" s="6" t="n">
        <v>1.519063</v>
      </c>
      <c r="AA64" s="6" t="n">
        <v>62.061438</v>
      </c>
      <c r="AB64" s="6" t="n">
        <v>30.834313</v>
      </c>
      <c r="AC64" s="6" t="n">
        <v>7.042063</v>
      </c>
      <c r="AD64" s="6" t="n">
        <v>0.062188</v>
      </c>
      <c r="AE64" s="6" t="n">
        <v>0</v>
      </c>
      <c r="AF64" s="6" t="n">
        <v>6.864973</v>
      </c>
      <c r="AG64" s="6" t="n">
        <v>10.93104</v>
      </c>
      <c r="AH64" s="6" t="n">
        <v>0</v>
      </c>
      <c r="AI64" s="6" t="n">
        <v>10.019988</v>
      </c>
      <c r="AJ64" s="6" t="n">
        <v>0</v>
      </c>
    </row>
    <row r="65" customFormat="false" ht="13.8" hidden="false" customHeight="false" outlineLevel="0" collapsed="false">
      <c r="A65" s="6" t="n">
        <v>-620</v>
      </c>
      <c r="B65" s="6" t="n">
        <f aca="false">(A65/1000)/0.45</f>
        <v>-1.37777777777778</v>
      </c>
      <c r="C65" s="6" t="s">
        <v>205</v>
      </c>
      <c r="D65" s="6" t="n">
        <v>24.84585</v>
      </c>
      <c r="E65" s="6" t="n">
        <v>0.801648</v>
      </c>
      <c r="F65" s="6" t="s">
        <v>206</v>
      </c>
      <c r="G65" s="6" t="n">
        <v>0.020648</v>
      </c>
      <c r="H65" s="6" t="n">
        <v>0.455459</v>
      </c>
      <c r="I65" s="6" t="n">
        <v>0.624336</v>
      </c>
      <c r="J65" s="6" t="n">
        <v>-0.000277</v>
      </c>
      <c r="K65" s="6" t="n">
        <f aca="false">H65/$AI65^2</f>
        <v>0.00452855786824695</v>
      </c>
      <c r="L65" s="6" t="n">
        <f aca="false">I65/$AI65^2</f>
        <v>0.00620767556515477</v>
      </c>
      <c r="M65" s="6" t="n">
        <f aca="false">J65/$AI65^2</f>
        <v>-2.7541678383881E-006</v>
      </c>
      <c r="N65" s="6" t="n">
        <v>-0.031303</v>
      </c>
      <c r="O65" s="6" t="n">
        <v>-0.022143</v>
      </c>
      <c r="P65" s="6" t="n">
        <v>-0.012186</v>
      </c>
      <c r="Q65" s="6" t="n">
        <v>-0.250379</v>
      </c>
      <c r="R65" s="6" t="n">
        <v>0.452856</v>
      </c>
      <c r="S65" s="6" t="n">
        <v>0.620768</v>
      </c>
      <c r="T65" s="6" t="n">
        <v>-0.000275</v>
      </c>
      <c r="U65" s="6" t="n">
        <v>-0.031035</v>
      </c>
      <c r="V65" s="6" t="n">
        <v>-0.021953</v>
      </c>
      <c r="W65" s="6" t="n">
        <v>-0.012082</v>
      </c>
      <c r="X65" s="6" t="n">
        <v>-0.248235</v>
      </c>
      <c r="Y65" s="5" t="n">
        <f aca="false">SQRT(H65)/E65/AI65*100</f>
        <v>8.39452733188577</v>
      </c>
      <c r="Z65" s="6" t="n">
        <v>1.474587</v>
      </c>
      <c r="AA65" s="6" t="n">
        <v>61.514438</v>
      </c>
      <c r="AB65" s="6" t="n">
        <v>29.9875</v>
      </c>
      <c r="AC65" s="6" t="n">
        <v>8.375688</v>
      </c>
      <c r="AD65" s="6" t="n">
        <v>0.122375</v>
      </c>
      <c r="AE65" s="6" t="n">
        <v>0</v>
      </c>
      <c r="AF65" s="6" t="n">
        <v>7.334214</v>
      </c>
      <c r="AG65" s="6" t="n">
        <v>10.940545</v>
      </c>
      <c r="AH65" s="6" t="n">
        <v>0</v>
      </c>
      <c r="AI65" s="6" t="n">
        <v>10.028701</v>
      </c>
      <c r="AJ65" s="6" t="n">
        <v>0</v>
      </c>
    </row>
    <row r="66" customFormat="false" ht="13.8" hidden="false" customHeight="false" outlineLevel="0" collapsed="false">
      <c r="A66" s="6" t="n">
        <v>-640</v>
      </c>
      <c r="B66" s="6" t="n">
        <f aca="false">(A66/1000)/0.45</f>
        <v>-1.42222222222222</v>
      </c>
      <c r="C66" s="6" t="s">
        <v>207</v>
      </c>
      <c r="D66" s="6" t="n">
        <v>24.8619</v>
      </c>
      <c r="E66" s="6" t="n">
        <v>0.801617</v>
      </c>
      <c r="F66" s="6" t="s">
        <v>208</v>
      </c>
      <c r="G66" s="6" t="n">
        <v>0.022815</v>
      </c>
      <c r="H66" s="6" t="n">
        <v>0.457568</v>
      </c>
      <c r="I66" s="6" t="n">
        <v>0.592296</v>
      </c>
      <c r="J66" s="6" t="n">
        <v>0.004413</v>
      </c>
      <c r="K66" s="6" t="n">
        <f aca="false">H66/$AI66^2</f>
        <v>0.00455431530289244</v>
      </c>
      <c r="L66" s="6" t="n">
        <f aca="false">I66/$AI66^2</f>
        <v>0.00589530460312343</v>
      </c>
      <c r="M66" s="6" t="n">
        <f aca="false">J66/$AI66^2</f>
        <v>4.39239488593266E-005</v>
      </c>
      <c r="N66" s="6" t="n">
        <v>-0.022558</v>
      </c>
      <c r="O66" s="6" t="n">
        <v>-0.021147</v>
      </c>
      <c r="P66" s="6" t="n">
        <v>0.012566</v>
      </c>
      <c r="Q66" s="6" t="n">
        <v>-0.131835</v>
      </c>
      <c r="R66" s="6" t="n">
        <v>0.455432</v>
      </c>
      <c r="S66" s="6" t="n">
        <v>0.58953</v>
      </c>
      <c r="T66" s="6" t="n">
        <v>0.004393</v>
      </c>
      <c r="U66" s="6" t="n">
        <v>-0.0224</v>
      </c>
      <c r="V66" s="6" t="n">
        <v>-0.020999</v>
      </c>
      <c r="W66" s="6" t="n">
        <v>0.012479</v>
      </c>
      <c r="X66" s="6" t="n">
        <v>-0.130913</v>
      </c>
      <c r="Y66" s="5" t="n">
        <f aca="false">SQRT(H66)/E66/AI66*100</f>
        <v>8.41869214208992</v>
      </c>
      <c r="Z66" s="6" t="n">
        <v>1.621797</v>
      </c>
      <c r="AA66" s="6" t="n">
        <v>61.69475</v>
      </c>
      <c r="AB66" s="6" t="n">
        <v>30.388</v>
      </c>
      <c r="AC66" s="6" t="n">
        <v>7.838375</v>
      </c>
      <c r="AD66" s="6" t="n">
        <v>0.078875</v>
      </c>
      <c r="AE66" s="6" t="n">
        <v>0</v>
      </c>
      <c r="AF66" s="6" t="n">
        <v>7.751837</v>
      </c>
      <c r="AG66" s="6" t="n">
        <v>10.934793</v>
      </c>
      <c r="AH66" s="6" t="n">
        <v>0</v>
      </c>
      <c r="AI66" s="6" t="n">
        <v>10.023428</v>
      </c>
      <c r="AJ66" s="6" t="n">
        <v>0</v>
      </c>
    </row>
    <row r="67" customFormat="false" ht="13.8" hidden="false" customHeight="false" outlineLevel="0" collapsed="false">
      <c r="A67" s="6" t="n">
        <v>-660</v>
      </c>
      <c r="B67" s="6" t="n">
        <f aca="false">(A67/1000)/0.45</f>
        <v>-1.46666666666667</v>
      </c>
      <c r="C67" s="6" t="s">
        <v>209</v>
      </c>
      <c r="D67" s="6" t="n">
        <v>24.94144</v>
      </c>
      <c r="E67" s="6" t="n">
        <v>0.805338</v>
      </c>
      <c r="F67" s="6" t="s">
        <v>210</v>
      </c>
      <c r="G67" s="6" t="n">
        <v>0.022172</v>
      </c>
      <c r="H67" s="6" t="n">
        <v>0.49671</v>
      </c>
      <c r="I67" s="6" t="n">
        <v>0.58296</v>
      </c>
      <c r="J67" s="6" t="n">
        <v>-0.02805</v>
      </c>
      <c r="K67" s="6" t="n">
        <f aca="false">H67/$AI67^2</f>
        <v>0.00494352989391815</v>
      </c>
      <c r="L67" s="6" t="n">
        <f aca="false">I67/$AI67^2</f>
        <v>0.00580193712016775</v>
      </c>
      <c r="M67" s="6" t="n">
        <f aca="false">J67/$AI67^2</f>
        <v>-0.000279168958797697</v>
      </c>
      <c r="N67" s="6" t="n">
        <v>-0.026634</v>
      </c>
      <c r="O67" s="6" t="n">
        <v>-0.005902</v>
      </c>
      <c r="P67" s="6" t="n">
        <v>0.017979</v>
      </c>
      <c r="Q67" s="6" t="n">
        <v>-0.09949</v>
      </c>
      <c r="R67" s="6" t="n">
        <v>0.494353</v>
      </c>
      <c r="S67" s="6" t="n">
        <v>0.580194</v>
      </c>
      <c r="T67" s="6" t="n">
        <v>-0.027917</v>
      </c>
      <c r="U67" s="6" t="n">
        <v>-0.026444</v>
      </c>
      <c r="V67" s="6" t="n">
        <v>-0.00586</v>
      </c>
      <c r="W67" s="6" t="n">
        <v>0.017851</v>
      </c>
      <c r="X67" s="6" t="n">
        <v>-0.098783</v>
      </c>
      <c r="Y67" s="5" t="n">
        <f aca="false">SQRT(H67)/E67/AI67*100</f>
        <v>8.73052560793616</v>
      </c>
      <c r="Z67" s="6" t="n">
        <v>1.596853</v>
      </c>
      <c r="AA67" s="6" t="n">
        <v>62.614313</v>
      </c>
      <c r="AB67" s="6" t="n">
        <v>29.67825</v>
      </c>
      <c r="AC67" s="6" t="n">
        <v>7.650125</v>
      </c>
      <c r="AD67" s="6" t="n">
        <v>0.057313</v>
      </c>
      <c r="AE67" s="6" t="n">
        <v>0</v>
      </c>
      <c r="AF67" s="6" t="n">
        <v>8.082214</v>
      </c>
      <c r="AG67" s="6" t="n">
        <v>10.935211</v>
      </c>
      <c r="AH67" s="6" t="n">
        <v>0</v>
      </c>
      <c r="AI67" s="6" t="n">
        <v>10.023811</v>
      </c>
      <c r="AJ67" s="6" t="n">
        <v>0</v>
      </c>
    </row>
    <row r="68" customFormat="false" ht="13.8" hidden="false" customHeight="false" outlineLevel="0" collapsed="false">
      <c r="A68" s="6" t="n">
        <v>-680</v>
      </c>
      <c r="B68" s="6" t="n">
        <f aca="false">(A68/1000)/0.45</f>
        <v>-1.51111111111111</v>
      </c>
      <c r="C68" s="6" t="s">
        <v>211</v>
      </c>
      <c r="D68" s="6" t="n">
        <v>25.01746</v>
      </c>
      <c r="E68" s="6" t="n">
        <v>0.813144</v>
      </c>
      <c r="F68" s="6" t="s">
        <v>212</v>
      </c>
      <c r="G68" s="6" t="n">
        <v>0.023961</v>
      </c>
      <c r="H68" s="6" t="n">
        <v>0.539093</v>
      </c>
      <c r="I68" s="6" t="n">
        <v>0.609512</v>
      </c>
      <c r="J68" s="6" t="n">
        <v>-0.049647</v>
      </c>
      <c r="K68" s="6" t="n">
        <f aca="false">H68/$AI68^2</f>
        <v>0.0053659097136102</v>
      </c>
      <c r="L68" s="6" t="n">
        <f aca="false">I68/$AI68^2</f>
        <v>0.00606683143977381</v>
      </c>
      <c r="M68" s="6" t="n">
        <f aca="false">J68/$AI68^2</f>
        <v>-0.000494165792454374</v>
      </c>
      <c r="N68" s="6" t="n">
        <v>-0.007106</v>
      </c>
      <c r="O68" s="6" t="n">
        <v>0.001511</v>
      </c>
      <c r="P68" s="6" t="n">
        <v>0.033282</v>
      </c>
      <c r="Q68" s="6" t="n">
        <v>-0.023781</v>
      </c>
      <c r="R68" s="6" t="n">
        <v>0.536591</v>
      </c>
      <c r="S68" s="6" t="n">
        <v>0.606683</v>
      </c>
      <c r="T68" s="6" t="n">
        <v>-0.049416</v>
      </c>
      <c r="U68" s="6" t="n">
        <v>-0.007056</v>
      </c>
      <c r="V68" s="6" t="n">
        <v>0.001501</v>
      </c>
      <c r="W68" s="6" t="n">
        <v>0.03305</v>
      </c>
      <c r="X68" s="6" t="n">
        <v>-0.023616</v>
      </c>
      <c r="Y68" s="5" t="n">
        <f aca="false">SQRT(H68)/E68/AI68*100</f>
        <v>9.00853600597575</v>
      </c>
      <c r="Z68" s="6" t="n">
        <v>1.724947</v>
      </c>
      <c r="AA68" s="6" t="n">
        <v>61.883625</v>
      </c>
      <c r="AB68" s="6" t="n">
        <v>29.656313</v>
      </c>
      <c r="AC68" s="6" t="n">
        <v>8.395375</v>
      </c>
      <c r="AD68" s="6" t="n">
        <v>0.064688</v>
      </c>
      <c r="AE68" s="6" t="n">
        <v>0</v>
      </c>
      <c r="AF68" s="6" t="n">
        <v>8.313019</v>
      </c>
      <c r="AG68" s="6" t="n">
        <v>10.934639</v>
      </c>
      <c r="AH68" s="6" t="n">
        <v>0</v>
      </c>
      <c r="AI68" s="6" t="n">
        <v>10.023287</v>
      </c>
      <c r="AJ68" s="6" t="n">
        <v>0</v>
      </c>
    </row>
    <row r="69" customFormat="false" ht="13.8" hidden="false" customHeight="false" outlineLevel="0" collapsed="false">
      <c r="A69" s="6" t="n">
        <v>-700</v>
      </c>
      <c r="B69" s="6" t="n">
        <f aca="false">(A69/1000)/0.45</f>
        <v>-1.55555555555556</v>
      </c>
      <c r="C69" s="6" t="s">
        <v>213</v>
      </c>
      <c r="D69" s="6" t="n">
        <v>25.03823</v>
      </c>
      <c r="E69" s="6" t="n">
        <v>0.813309</v>
      </c>
      <c r="F69" s="6" t="s">
        <v>214</v>
      </c>
      <c r="G69" s="6" t="n">
        <v>0.020167</v>
      </c>
      <c r="H69" s="6" t="n">
        <v>0.543345</v>
      </c>
      <c r="I69" s="6" t="n">
        <v>0.592831</v>
      </c>
      <c r="J69" s="6" t="n">
        <v>-0.069856</v>
      </c>
      <c r="K69" s="6" t="n">
        <f aca="false">H69/$AI69^2</f>
        <v>0.00540999826528994</v>
      </c>
      <c r="L69" s="6" t="n">
        <f aca="false">I69/$AI69^2</f>
        <v>0.00590272236168567</v>
      </c>
      <c r="M69" s="6" t="n">
        <f aca="false">J69/$AI69^2</f>
        <v>-0.000695544891036255</v>
      </c>
      <c r="N69" s="6" t="n">
        <v>-0.004921</v>
      </c>
      <c r="O69" s="6" t="n">
        <v>0.011753</v>
      </c>
      <c r="P69" s="6" t="n">
        <v>0.029068</v>
      </c>
      <c r="Q69" s="6" t="n">
        <v>-0.000254</v>
      </c>
      <c r="R69" s="6" t="n">
        <v>0.541</v>
      </c>
      <c r="S69" s="6" t="n">
        <v>0.590272</v>
      </c>
      <c r="T69" s="6" t="n">
        <v>-0.069554</v>
      </c>
      <c r="U69" s="6" t="n">
        <v>-0.00489</v>
      </c>
      <c r="V69" s="6" t="n">
        <v>0.011677</v>
      </c>
      <c r="W69" s="6" t="n">
        <v>0.02888</v>
      </c>
      <c r="X69" s="6" t="n">
        <v>-0.000253</v>
      </c>
      <c r="Y69" s="5" t="n">
        <f aca="false">SQRT(H69)/E69/AI69*100</f>
        <v>9.04363414169019</v>
      </c>
      <c r="Z69" s="6" t="n">
        <v>1.476204</v>
      </c>
      <c r="AA69" s="6" t="n">
        <v>62.99625</v>
      </c>
      <c r="AB69" s="6" t="n">
        <v>29.457313</v>
      </c>
      <c r="AC69" s="6" t="n">
        <v>7.506938</v>
      </c>
      <c r="AD69" s="6" t="n">
        <v>0.0395</v>
      </c>
      <c r="AE69" s="6" t="n">
        <v>0</v>
      </c>
      <c r="AF69" s="6" t="n">
        <v>8.566804</v>
      </c>
      <c r="AG69" s="6" t="n">
        <v>10.932854</v>
      </c>
      <c r="AH69" s="6" t="n">
        <v>0</v>
      </c>
      <c r="AI69" s="6" t="n">
        <v>10.021651</v>
      </c>
      <c r="AJ69" s="6" t="n">
        <v>0</v>
      </c>
    </row>
    <row r="70" customFormat="false" ht="13.8" hidden="false" customHeight="false" outlineLevel="0" collapsed="false">
      <c r="A70" s="6" t="n">
        <v>-720</v>
      </c>
      <c r="B70" s="6" t="n">
        <f aca="false">(A70/1000)/0.45</f>
        <v>-1.6</v>
      </c>
      <c r="C70" s="6" t="s">
        <v>215</v>
      </c>
      <c r="D70" s="6" t="n">
        <v>25.10885</v>
      </c>
      <c r="E70" s="6" t="n">
        <v>0.812631</v>
      </c>
      <c r="F70" s="6" t="s">
        <v>216</v>
      </c>
      <c r="G70" s="6" t="n">
        <v>0.018005</v>
      </c>
      <c r="H70" s="6" t="n">
        <v>0.539362</v>
      </c>
      <c r="I70" s="6" t="n">
        <v>0.619469</v>
      </c>
      <c r="J70" s="6" t="n">
        <v>-0.078361</v>
      </c>
      <c r="K70" s="6" t="n">
        <f aca="false">H70/$AI70^2</f>
        <v>0.00536323404985373</v>
      </c>
      <c r="L70" s="6" t="n">
        <f aca="false">I70/$AI70^2</f>
        <v>0.00615979107469351</v>
      </c>
      <c r="M70" s="6" t="n">
        <f aca="false">J70/$AI70^2</f>
        <v>-0.000779195388960639</v>
      </c>
      <c r="N70" s="6" t="n">
        <v>-0.008328</v>
      </c>
      <c r="O70" s="6" t="n">
        <v>0.015875</v>
      </c>
      <c r="P70" s="6" t="n">
        <v>0.044635</v>
      </c>
      <c r="Q70" s="6" t="n">
        <v>0.056191</v>
      </c>
      <c r="R70" s="6" t="n">
        <v>0.536323</v>
      </c>
      <c r="S70" s="6" t="n">
        <v>0.615979</v>
      </c>
      <c r="T70" s="6" t="n">
        <v>-0.077919</v>
      </c>
      <c r="U70" s="6" t="n">
        <v>-0.008257</v>
      </c>
      <c r="V70" s="6" t="n">
        <v>0.015741</v>
      </c>
      <c r="W70" s="6" t="n">
        <v>0.044258</v>
      </c>
      <c r="X70" s="6" t="n">
        <v>0.055717</v>
      </c>
      <c r="Y70" s="5" t="n">
        <f aca="false">SQRT(H70)/E70/AI70*100</f>
        <v>9.01197522831882</v>
      </c>
      <c r="Z70" s="6" t="n">
        <v>1.330091</v>
      </c>
      <c r="AA70" s="6" t="n">
        <v>62.866</v>
      </c>
      <c r="AB70" s="6" t="n">
        <v>29.091313</v>
      </c>
      <c r="AC70" s="6" t="n">
        <v>7.986938</v>
      </c>
      <c r="AD70" s="6" t="n">
        <v>0.05575</v>
      </c>
      <c r="AE70" s="6" t="n">
        <v>0</v>
      </c>
      <c r="AF70" s="6" t="n">
        <v>8.735004</v>
      </c>
      <c r="AG70" s="6" t="n">
        <v>10.940095</v>
      </c>
      <c r="AH70" s="6" t="n">
        <v>0</v>
      </c>
      <c r="AI70" s="6" t="n">
        <v>10.028288</v>
      </c>
      <c r="AJ70" s="6" t="n">
        <v>0</v>
      </c>
    </row>
    <row r="71" customFormat="false" ht="13.8" hidden="false" customHeight="false" outlineLevel="0" collapsed="false">
      <c r="A71" s="6" t="n">
        <v>-740</v>
      </c>
      <c r="B71" s="6" t="n">
        <f aca="false">(A71/1000)/0.45</f>
        <v>-1.64444444444444</v>
      </c>
      <c r="C71" s="6" t="s">
        <v>217</v>
      </c>
      <c r="D71" s="6" t="n">
        <v>25.10974</v>
      </c>
      <c r="E71" s="6" t="n">
        <v>0.812474</v>
      </c>
      <c r="F71" s="6" t="s">
        <v>218</v>
      </c>
      <c r="G71" s="6" t="n">
        <v>0.01205</v>
      </c>
      <c r="H71" s="6" t="n">
        <v>0.56869</v>
      </c>
      <c r="I71" s="6" t="n">
        <v>0.637199</v>
      </c>
      <c r="J71" s="6" t="n">
        <v>-0.087766</v>
      </c>
      <c r="K71" s="6" t="n">
        <f aca="false">H71/$AI71^2</f>
        <v>0.00566085169698027</v>
      </c>
      <c r="L71" s="6" t="n">
        <f aca="false">I71/$AI71^2</f>
        <v>0.00634280370758081</v>
      </c>
      <c r="M71" s="6" t="n">
        <f aca="false">J71/$AI71^2</f>
        <v>-0.000873639962083333</v>
      </c>
      <c r="N71" s="6" t="n">
        <v>-0.007857</v>
      </c>
      <c r="O71" s="6" t="n">
        <v>0.035409</v>
      </c>
      <c r="P71" s="6" t="n">
        <v>0.038717</v>
      </c>
      <c r="Q71" s="6" t="n">
        <v>0.058031</v>
      </c>
      <c r="R71" s="6" t="n">
        <v>0.566085</v>
      </c>
      <c r="S71" s="6" t="n">
        <v>0.63428</v>
      </c>
      <c r="T71" s="6" t="n">
        <v>-0.087364</v>
      </c>
      <c r="U71" s="6" t="n">
        <v>-0.007803</v>
      </c>
      <c r="V71" s="6" t="n">
        <v>0.035166</v>
      </c>
      <c r="W71" s="6" t="n">
        <v>0.038451</v>
      </c>
      <c r="X71" s="6" t="n">
        <v>0.057633</v>
      </c>
      <c r="Y71" s="5" t="n">
        <f aca="false">SQRT(H71)/E71/AI71*100</f>
        <v>9.26043561755156</v>
      </c>
      <c r="Z71" s="6" t="n">
        <v>0.920551</v>
      </c>
      <c r="AA71" s="6" t="n">
        <v>62.159438</v>
      </c>
      <c r="AB71" s="6" t="n">
        <v>30.037375</v>
      </c>
      <c r="AC71" s="6" t="n">
        <v>7.751813</v>
      </c>
      <c r="AD71" s="6" t="n">
        <v>0.050813</v>
      </c>
      <c r="AE71" s="6" t="n">
        <v>0.000563</v>
      </c>
      <c r="AF71" s="6" t="n">
        <v>8.836871</v>
      </c>
      <c r="AG71" s="6" t="n">
        <v>10.934306</v>
      </c>
      <c r="AH71" s="6" t="n">
        <v>0</v>
      </c>
      <c r="AI71" s="6" t="n">
        <v>10.022981</v>
      </c>
      <c r="AJ71" s="6" t="n">
        <v>0</v>
      </c>
    </row>
    <row r="72" customFormat="false" ht="13.8" hidden="false" customHeight="false" outlineLevel="0" collapsed="false">
      <c r="A72" s="6" t="n">
        <v>-760</v>
      </c>
      <c r="B72" s="6" t="n">
        <f aca="false">(A72/1000)/0.45</f>
        <v>-1.68888888888889</v>
      </c>
      <c r="C72" s="6" t="s">
        <v>219</v>
      </c>
      <c r="D72" s="6" t="n">
        <v>25.15735</v>
      </c>
      <c r="E72" s="6" t="n">
        <v>0.811566</v>
      </c>
      <c r="F72" s="6" t="s">
        <v>220</v>
      </c>
      <c r="G72" s="6" t="n">
        <v>0.007913</v>
      </c>
      <c r="H72" s="6" t="n">
        <v>0.584578</v>
      </c>
      <c r="I72" s="6" t="n">
        <v>0.706942</v>
      </c>
      <c r="J72" s="6" t="n">
        <v>-0.057155</v>
      </c>
      <c r="K72" s="6" t="n">
        <f aca="false">H72/$AI72^2</f>
        <v>0.00581032261217234</v>
      </c>
      <c r="L72" s="6" t="n">
        <f aca="false">I72/$AI72^2</f>
        <v>0.00702654066368275</v>
      </c>
      <c r="M72" s="6" t="n">
        <f aca="false">J72/$AI72^2</f>
        <v>-0.000568083282126097</v>
      </c>
      <c r="N72" s="6" t="n">
        <v>0.003846</v>
      </c>
      <c r="O72" s="6" t="n">
        <v>0.069602</v>
      </c>
      <c r="P72" s="6" t="n">
        <v>0.046683</v>
      </c>
      <c r="Q72" s="6" t="n">
        <v>0.111497</v>
      </c>
      <c r="R72" s="6" t="n">
        <v>0.581033</v>
      </c>
      <c r="S72" s="6" t="n">
        <v>0.702654</v>
      </c>
      <c r="T72" s="6" t="n">
        <v>-0.056808</v>
      </c>
      <c r="U72" s="6" t="n">
        <v>0.003811</v>
      </c>
      <c r="V72" s="6" t="n">
        <v>0.06897</v>
      </c>
      <c r="W72" s="6" t="n">
        <v>0.046259</v>
      </c>
      <c r="X72" s="6" t="n">
        <v>0.110484</v>
      </c>
      <c r="Y72" s="5" t="n">
        <f aca="false">SQRT(H72)/E72/AI72*100</f>
        <v>9.39239349607911</v>
      </c>
      <c r="Z72" s="6" t="n">
        <v>0.603286</v>
      </c>
      <c r="AA72" s="6" t="n">
        <v>60.128</v>
      </c>
      <c r="AB72" s="6" t="n">
        <v>31.040813</v>
      </c>
      <c r="AC72" s="6" t="n">
        <v>8.74925</v>
      </c>
      <c r="AD72" s="6" t="n">
        <v>0.081938</v>
      </c>
      <c r="AE72" s="6" t="n">
        <v>0</v>
      </c>
      <c r="AF72" s="6" t="n">
        <v>8.92645</v>
      </c>
      <c r="AG72" s="6" t="n">
        <v>10.942471</v>
      </c>
      <c r="AH72" s="6" t="n">
        <v>0</v>
      </c>
      <c r="AI72" s="6" t="n">
        <v>10.030466</v>
      </c>
      <c r="AJ72" s="6" t="n">
        <v>0</v>
      </c>
    </row>
    <row r="73" customFormat="false" ht="13.8" hidden="false" customHeight="false" outlineLevel="0" collapsed="false">
      <c r="A73" s="6" t="n">
        <v>-780</v>
      </c>
      <c r="B73" s="6" t="n">
        <f aca="false">(A73/1000)/0.45</f>
        <v>-1.73333333333333</v>
      </c>
      <c r="C73" s="6" t="s">
        <v>221</v>
      </c>
      <c r="D73" s="6" t="n">
        <v>25.20735</v>
      </c>
      <c r="E73" s="6" t="n">
        <v>0.81157</v>
      </c>
      <c r="F73" s="6" t="s">
        <v>222</v>
      </c>
      <c r="G73" s="6" t="n">
        <v>0.008488</v>
      </c>
      <c r="H73" s="6" t="n">
        <v>0.5914</v>
      </c>
      <c r="I73" s="6" t="n">
        <v>0.725968</v>
      </c>
      <c r="J73" s="6" t="n">
        <v>-0.039523</v>
      </c>
      <c r="K73" s="6" t="n">
        <f aca="false">H73/$AI73^2</f>
        <v>0.00587890363091968</v>
      </c>
      <c r="L73" s="6" t="n">
        <f aca="false">I73/$AI73^2</f>
        <v>0.00721659775301234</v>
      </c>
      <c r="M73" s="6" t="n">
        <f aca="false">J73/$AI73^2</f>
        <v>-0.000392884525202635</v>
      </c>
      <c r="N73" s="6" t="n">
        <v>0.017745</v>
      </c>
      <c r="O73" s="6" t="n">
        <v>0.095078</v>
      </c>
      <c r="P73" s="6" t="n">
        <v>0.068576</v>
      </c>
      <c r="Q73" s="6" t="n">
        <v>0.134285</v>
      </c>
      <c r="R73" s="6" t="n">
        <v>0.58789</v>
      </c>
      <c r="S73" s="6" t="n">
        <v>0.72166</v>
      </c>
      <c r="T73" s="6" t="n">
        <v>-0.039288</v>
      </c>
      <c r="U73" s="6" t="n">
        <v>0.017587</v>
      </c>
      <c r="V73" s="6" t="n">
        <v>0.094233</v>
      </c>
      <c r="W73" s="6" t="n">
        <v>0.067967</v>
      </c>
      <c r="X73" s="6" t="n">
        <v>0.133092</v>
      </c>
      <c r="Y73" s="5" t="n">
        <f aca="false">SQRT(H73)/E73/AI73*100</f>
        <v>9.44761497290278</v>
      </c>
      <c r="Z73" s="6" t="n">
        <v>0.629695</v>
      </c>
      <c r="AA73" s="6" t="n">
        <v>59.577813</v>
      </c>
      <c r="AB73" s="6" t="n">
        <v>31.207375</v>
      </c>
      <c r="AC73" s="6" t="n">
        <v>9.123875</v>
      </c>
      <c r="AD73" s="6" t="n">
        <v>0.090938</v>
      </c>
      <c r="AE73" s="6" t="n">
        <v>0</v>
      </c>
      <c r="AF73" s="6" t="n">
        <v>8.988916</v>
      </c>
      <c r="AG73" s="6" t="n">
        <v>10.941749</v>
      </c>
      <c r="AH73" s="6" t="n">
        <v>0</v>
      </c>
      <c r="AI73" s="6" t="n">
        <v>10.029805</v>
      </c>
      <c r="AJ73" s="6" t="n">
        <v>0</v>
      </c>
    </row>
    <row r="74" customFormat="false" ht="13.8" hidden="false" customHeight="false" outlineLevel="0" collapsed="false">
      <c r="A74" s="6" t="n">
        <v>-800</v>
      </c>
      <c r="B74" s="6" t="n">
        <f aca="false">(A74/1000)/0.45</f>
        <v>-1.77777777777778</v>
      </c>
      <c r="C74" s="6" t="s">
        <v>223</v>
      </c>
      <c r="D74" s="6" t="n">
        <v>25.25839</v>
      </c>
      <c r="E74" s="6" t="n">
        <v>0.813363</v>
      </c>
      <c r="F74" s="6" t="s">
        <v>224</v>
      </c>
      <c r="G74" s="6" t="n">
        <v>0.005588</v>
      </c>
      <c r="H74" s="6" t="n">
        <v>0.610508</v>
      </c>
      <c r="I74" s="6" t="n">
        <v>0.802722</v>
      </c>
      <c r="J74" s="6" t="n">
        <v>-0.01736</v>
      </c>
      <c r="K74" s="6" t="n">
        <f aca="false">H74/$AI74^2</f>
        <v>0.00610985086183041</v>
      </c>
      <c r="L74" s="6" t="n">
        <f aca="false">I74/$AI74^2</f>
        <v>0.00803349293295129</v>
      </c>
      <c r="M74" s="6" t="n">
        <f aca="false">J74/$AI74^2</f>
        <v>-0.000173735661058292</v>
      </c>
      <c r="N74" s="6" t="n">
        <v>0.032493</v>
      </c>
      <c r="O74" s="6" t="n">
        <v>0.117452</v>
      </c>
      <c r="P74" s="6" t="n">
        <v>0.109422</v>
      </c>
      <c r="Q74" s="6" t="n">
        <v>0.189732</v>
      </c>
      <c r="R74" s="6" t="n">
        <v>0.610986</v>
      </c>
      <c r="S74" s="6" t="n">
        <v>0.80335</v>
      </c>
      <c r="T74" s="6" t="n">
        <v>-0.017374</v>
      </c>
      <c r="U74" s="6" t="n">
        <v>0.032531</v>
      </c>
      <c r="V74" s="6" t="n">
        <v>0.11759</v>
      </c>
      <c r="W74" s="6" t="n">
        <v>0.109551</v>
      </c>
      <c r="X74" s="6" t="n">
        <v>0.189954</v>
      </c>
      <c r="Y74" s="5" t="n">
        <f aca="false">SQRT(H74)/E74/AI74*100</f>
        <v>9.61016606361032</v>
      </c>
      <c r="Z74" s="6" t="n">
        <v>0.404892</v>
      </c>
      <c r="AA74" s="6" t="n">
        <v>57.411188</v>
      </c>
      <c r="AB74" s="6" t="n">
        <v>31.761375</v>
      </c>
      <c r="AC74" s="6" t="n">
        <v>10.690813</v>
      </c>
      <c r="AD74" s="6" t="n">
        <v>0.136625</v>
      </c>
      <c r="AE74" s="6" t="n">
        <v>0</v>
      </c>
      <c r="AF74" s="6" t="n">
        <v>8.920695</v>
      </c>
      <c r="AG74" s="6" t="n">
        <v>10.904975</v>
      </c>
      <c r="AH74" s="6" t="n">
        <v>0</v>
      </c>
      <c r="AI74" s="6" t="n">
        <v>9.996095</v>
      </c>
      <c r="AJ74" s="6" t="n">
        <v>0</v>
      </c>
    </row>
    <row r="75" customFormat="false" ht="13.8" hidden="false" customHeight="false" outlineLevel="0" collapsed="false">
      <c r="A75" s="6" t="n">
        <v>-820</v>
      </c>
      <c r="B75" s="6" t="n">
        <f aca="false">(A75/1000)/0.45</f>
        <v>-1.82222222222222</v>
      </c>
      <c r="C75" s="6" t="s">
        <v>225</v>
      </c>
      <c r="D75" s="6" t="n">
        <v>25.34487</v>
      </c>
      <c r="E75" s="6" t="n">
        <v>0.818497</v>
      </c>
      <c r="F75" s="6" t="s">
        <v>226</v>
      </c>
      <c r="G75" s="6" t="n">
        <v>0.001803</v>
      </c>
      <c r="H75" s="6" t="n">
        <v>0.667776</v>
      </c>
      <c r="I75" s="6" t="n">
        <v>0.930793</v>
      </c>
      <c r="J75" s="6" t="n">
        <v>0.023673</v>
      </c>
      <c r="K75" s="6" t="n">
        <f aca="false">H75/$AI75^2</f>
        <v>0.00665038284803346</v>
      </c>
      <c r="L75" s="6" t="n">
        <f aca="false">I75/$AI75^2</f>
        <v>0.00926976980644648</v>
      </c>
      <c r="M75" s="6" t="n">
        <f aca="false">J75/$AI75^2</f>
        <v>0.000235759465990835</v>
      </c>
      <c r="N75" s="6" t="n">
        <v>0.061341</v>
      </c>
      <c r="O75" s="6" t="n">
        <v>0.148132</v>
      </c>
      <c r="P75" s="6" t="n">
        <v>0.150371</v>
      </c>
      <c r="Q75" s="6" t="n">
        <v>0.159573</v>
      </c>
      <c r="R75" s="6" t="n">
        <v>0.665038</v>
      </c>
      <c r="S75" s="6" t="n">
        <v>0.926976</v>
      </c>
      <c r="T75" s="6" t="n">
        <v>0.023576</v>
      </c>
      <c r="U75" s="6" t="n">
        <v>0.060965</v>
      </c>
      <c r="V75" s="6" t="n">
        <v>0.147222</v>
      </c>
      <c r="W75" s="6" t="n">
        <v>0.149448</v>
      </c>
      <c r="X75" s="6" t="n">
        <v>0.158592</v>
      </c>
      <c r="Y75" s="5" t="n">
        <f aca="false">SQRT(H75)/E75/AI75*100</f>
        <v>9.96336938432511</v>
      </c>
      <c r="Z75" s="6" t="n">
        <v>0.106372</v>
      </c>
      <c r="AA75" s="6" t="n">
        <v>53.719938</v>
      </c>
      <c r="AB75" s="6" t="n">
        <v>33.026</v>
      </c>
      <c r="AC75" s="6" t="n">
        <v>13.049625</v>
      </c>
      <c r="AD75" s="6" t="n">
        <v>0.201438</v>
      </c>
      <c r="AE75" s="6" t="n">
        <v>0.003</v>
      </c>
      <c r="AF75" s="6" t="n">
        <v>8.915124</v>
      </c>
      <c r="AG75" s="6" t="n">
        <v>10.931666</v>
      </c>
      <c r="AH75" s="6" t="n">
        <v>0</v>
      </c>
      <c r="AI75" s="6" t="n">
        <v>10.020562</v>
      </c>
      <c r="AJ75" s="6" t="n">
        <v>0</v>
      </c>
    </row>
    <row r="76" customFormat="false" ht="13.8" hidden="false" customHeight="false" outlineLevel="0" collapsed="false">
      <c r="A76" s="6" t="n">
        <v>-840</v>
      </c>
      <c r="B76" s="6" t="n">
        <f aca="false">(A76/1000)/0.45</f>
        <v>-1.86666666666667</v>
      </c>
      <c r="C76" s="6" t="s">
        <v>227</v>
      </c>
      <c r="D76" s="6" t="n">
        <v>25.39713</v>
      </c>
      <c r="E76" s="6" t="n">
        <v>0.825686</v>
      </c>
      <c r="F76" s="6" t="s">
        <v>228</v>
      </c>
      <c r="G76" s="6" t="n">
        <v>-0.003847</v>
      </c>
      <c r="H76" s="6" t="n">
        <v>0.789915</v>
      </c>
      <c r="I76" s="6" t="n">
        <v>1.063236</v>
      </c>
      <c r="J76" s="6" t="n">
        <v>0.086523</v>
      </c>
      <c r="K76" s="6" t="n">
        <f aca="false">H76/$AI76^2</f>
        <v>0.00787705986192734</v>
      </c>
      <c r="L76" s="6" t="n">
        <f aca="false">I76/$AI76^2</f>
        <v>0.0106026263830364</v>
      </c>
      <c r="M76" s="6" t="n">
        <f aca="false">J76/$AI76^2</f>
        <v>0.000862810366221099</v>
      </c>
      <c r="N76" s="6" t="n">
        <v>0.112979</v>
      </c>
      <c r="O76" s="6" t="n">
        <v>0.232214</v>
      </c>
      <c r="P76" s="6" t="n">
        <v>0.257019</v>
      </c>
      <c r="Q76" s="6" t="n">
        <v>0.256457</v>
      </c>
      <c r="R76" s="6" t="n">
        <v>0.787706</v>
      </c>
      <c r="S76" s="6" t="n">
        <v>1.060263</v>
      </c>
      <c r="T76" s="6" t="n">
        <v>0.086282</v>
      </c>
      <c r="U76" s="6" t="n">
        <v>0.112506</v>
      </c>
      <c r="V76" s="6" t="n">
        <v>0.231241</v>
      </c>
      <c r="W76" s="6" t="n">
        <v>0.255941</v>
      </c>
      <c r="X76" s="6" t="n">
        <v>0.255382</v>
      </c>
      <c r="Y76" s="5" t="n">
        <f aca="false">SQRT(H76)/E76/AI76*100</f>
        <v>10.7489774556908</v>
      </c>
      <c r="Z76" s="6" t="n">
        <v>-0.335311</v>
      </c>
      <c r="AA76" s="6" t="n">
        <v>50.29025</v>
      </c>
      <c r="AB76" s="6" t="n">
        <v>34.141125</v>
      </c>
      <c r="AC76" s="6" t="n">
        <v>15.27725</v>
      </c>
      <c r="AD76" s="6" t="n">
        <v>0.291125</v>
      </c>
      <c r="AE76" s="6" t="n">
        <v>0.00025</v>
      </c>
      <c r="AF76" s="6" t="n">
        <v>8.834188</v>
      </c>
      <c r="AG76" s="6" t="n">
        <v>10.92452</v>
      </c>
      <c r="AH76" s="6" t="n">
        <v>0</v>
      </c>
      <c r="AI76" s="6" t="n">
        <v>10.014012</v>
      </c>
      <c r="AJ76" s="6" t="n">
        <v>0</v>
      </c>
    </row>
    <row r="77" customFormat="false" ht="13.8" hidden="false" customHeight="false" outlineLevel="0" collapsed="false">
      <c r="A77" s="6" t="n">
        <v>-860</v>
      </c>
      <c r="B77" s="6" t="n">
        <f aca="false">(A77/1000)/0.45</f>
        <v>-1.91111111111111</v>
      </c>
      <c r="C77" s="6" t="s">
        <v>229</v>
      </c>
      <c r="D77" s="6" t="n">
        <v>25.45108</v>
      </c>
      <c r="E77" s="6" t="n">
        <v>0.831667</v>
      </c>
      <c r="F77" s="6" t="s">
        <v>230</v>
      </c>
      <c r="G77" s="6" t="n">
        <v>-0.001817</v>
      </c>
      <c r="H77" s="6" t="n">
        <v>0.846737</v>
      </c>
      <c r="I77" s="6" t="n">
        <v>1.104146</v>
      </c>
      <c r="J77" s="6" t="n">
        <v>0.121646</v>
      </c>
      <c r="K77" s="6" t="n">
        <f aca="false">H77/$AI77^2</f>
        <v>0.00842980044781738</v>
      </c>
      <c r="L77" s="6" t="n">
        <f aca="false">I77/$AI77^2</f>
        <v>0.0109924692617138</v>
      </c>
      <c r="M77" s="6" t="n">
        <f aca="false">J77/$AI77^2</f>
        <v>0.00121106259118852</v>
      </c>
      <c r="N77" s="6" t="n">
        <v>0.126482</v>
      </c>
      <c r="O77" s="6" t="n">
        <v>0.265996</v>
      </c>
      <c r="P77" s="6" t="n">
        <v>0.321377</v>
      </c>
      <c r="Q77" s="6" t="n">
        <v>0.185578</v>
      </c>
      <c r="R77" s="6" t="n">
        <v>0.84298</v>
      </c>
      <c r="S77" s="6" t="n">
        <v>1.099247</v>
      </c>
      <c r="T77" s="6" t="n">
        <v>0.121106</v>
      </c>
      <c r="U77" s="6" t="n">
        <v>0.125641</v>
      </c>
      <c r="V77" s="6" t="n">
        <v>0.264228</v>
      </c>
      <c r="W77" s="6" t="n">
        <v>0.319241</v>
      </c>
      <c r="X77" s="6" t="n">
        <v>0.184345</v>
      </c>
      <c r="Y77" s="5" t="n">
        <f aca="false">SQRT(H77)/E77/AI77*100</f>
        <v>11.0397484492093</v>
      </c>
      <c r="Z77" s="6" t="n">
        <v>-0.218707</v>
      </c>
      <c r="AA77" s="6" t="n">
        <v>48.623375</v>
      </c>
      <c r="AB77" s="6" t="n">
        <v>35.776688</v>
      </c>
      <c r="AC77" s="6" t="n">
        <v>15.309875</v>
      </c>
      <c r="AD77" s="6" t="n">
        <v>0.288688</v>
      </c>
      <c r="AE77" s="6" t="n">
        <v>0.001375</v>
      </c>
      <c r="AF77" s="6" t="n">
        <v>8.811553</v>
      </c>
      <c r="AG77" s="6" t="n">
        <v>10.933517</v>
      </c>
      <c r="AH77" s="6" t="n">
        <v>0</v>
      </c>
      <c r="AI77" s="6" t="n">
        <v>10.022259</v>
      </c>
      <c r="AJ77" s="6" t="n">
        <v>0</v>
      </c>
    </row>
    <row r="78" customFormat="false" ht="13.8" hidden="false" customHeight="false" outlineLevel="0" collapsed="false">
      <c r="A78" s="6" t="n">
        <v>-880</v>
      </c>
      <c r="B78" s="6" t="n">
        <f aca="false">(A78/1000)/0.45</f>
        <v>-1.95555555555556</v>
      </c>
      <c r="C78" s="6" t="s">
        <v>231</v>
      </c>
      <c r="D78" s="6" t="n">
        <v>25.46114</v>
      </c>
      <c r="E78" s="6" t="n">
        <v>0.851158</v>
      </c>
      <c r="F78" s="6" t="s">
        <v>232</v>
      </c>
      <c r="G78" s="6" t="n">
        <v>0.002952</v>
      </c>
      <c r="H78" s="6" t="n">
        <v>1.00853</v>
      </c>
      <c r="I78" s="6" t="n">
        <v>1.234025</v>
      </c>
      <c r="J78" s="6" t="n">
        <v>0.222107</v>
      </c>
      <c r="K78" s="6" t="n">
        <f aca="false">H78/$AI78^2</f>
        <v>0.010067653744963</v>
      </c>
      <c r="L78" s="6" t="n">
        <f aca="false">I78/$AI78^2</f>
        <v>0.0123186582576898</v>
      </c>
      <c r="M78" s="6" t="n">
        <f aca="false">J78/$AI78^2</f>
        <v>0.00221718379258177</v>
      </c>
      <c r="N78" s="6" t="n">
        <v>0.153409</v>
      </c>
      <c r="O78" s="6" t="n">
        <v>0.277184</v>
      </c>
      <c r="P78" s="6" t="n">
        <v>0.450392</v>
      </c>
      <c r="Q78" s="6" t="n">
        <v>0.212485</v>
      </c>
      <c r="R78" s="6" t="n">
        <v>1.006766</v>
      </c>
      <c r="S78" s="6" t="n">
        <v>1.231866</v>
      </c>
      <c r="T78" s="6" t="n">
        <v>0.221718</v>
      </c>
      <c r="U78" s="6" t="n">
        <v>0.153007</v>
      </c>
      <c r="V78" s="6" t="n">
        <v>0.276457</v>
      </c>
      <c r="W78" s="6" t="n">
        <v>0.449211</v>
      </c>
      <c r="X78" s="6" t="n">
        <v>0.211928</v>
      </c>
      <c r="Y78" s="5" t="n">
        <f aca="false">SQRT(H78)/E78/AI78*100</f>
        <v>11.7883751927787</v>
      </c>
      <c r="Z78" s="6" t="n">
        <v>0.030633</v>
      </c>
      <c r="AA78" s="6" t="n">
        <v>47.413188</v>
      </c>
      <c r="AB78" s="6" t="n">
        <v>35.083813</v>
      </c>
      <c r="AC78" s="6" t="n">
        <v>17.135813</v>
      </c>
      <c r="AD78" s="6" t="n">
        <v>0.36275</v>
      </c>
      <c r="AE78" s="6" t="n">
        <v>0.004438</v>
      </c>
      <c r="AF78" s="6" t="n">
        <v>8.761153</v>
      </c>
      <c r="AG78" s="6" t="n">
        <v>10.918791</v>
      </c>
      <c r="AH78" s="6" t="n">
        <v>0</v>
      </c>
      <c r="AI78" s="6" t="n">
        <v>10.00876</v>
      </c>
      <c r="AJ78" s="6" t="n">
        <v>0</v>
      </c>
    </row>
    <row r="79" customFormat="false" ht="13.8" hidden="false" customHeight="false" outlineLevel="0" collapsed="false">
      <c r="A79" s="6" t="n">
        <v>-900</v>
      </c>
      <c r="B79" s="6" t="n">
        <f aca="false">(A79/1000)/0.45</f>
        <v>-2</v>
      </c>
      <c r="C79" s="6" t="n">
        <v>-2</v>
      </c>
      <c r="D79" s="6" t="n">
        <v>25.50456</v>
      </c>
      <c r="E79" s="6" t="n">
        <v>0.872858</v>
      </c>
      <c r="F79" s="6" t="s">
        <v>233</v>
      </c>
      <c r="G79" s="6" t="n">
        <v>0.001891</v>
      </c>
      <c r="H79" s="6" t="n">
        <v>1.177747</v>
      </c>
      <c r="I79" s="6" t="n">
        <v>1.387162</v>
      </c>
      <c r="J79" s="6" t="n">
        <v>0.285929</v>
      </c>
      <c r="K79" s="6" t="n">
        <f aca="false">H79/$AI79^2</f>
        <v>0.011752121122865</v>
      </c>
      <c r="L79" s="6" t="n">
        <f aca="false">I79/$AI79^2</f>
        <v>0.0138417638431987</v>
      </c>
      <c r="M79" s="6" t="n">
        <f aca="false">J79/$AI79^2</f>
        <v>0.00285313589466981</v>
      </c>
      <c r="N79" s="6" t="n">
        <v>0.170349</v>
      </c>
      <c r="O79" s="6" t="n">
        <v>0.284707</v>
      </c>
      <c r="P79" s="6" t="n">
        <v>0.574457</v>
      </c>
      <c r="Q79" s="6" t="n">
        <v>0.137608</v>
      </c>
      <c r="R79" s="6" t="n">
        <v>1.175212</v>
      </c>
      <c r="S79" s="6" t="n">
        <v>1.384176</v>
      </c>
      <c r="T79" s="6" t="n">
        <v>0.285314</v>
      </c>
      <c r="U79" s="6" t="n">
        <v>0.169799</v>
      </c>
      <c r="V79" s="6" t="n">
        <v>0.283788</v>
      </c>
      <c r="W79" s="6" t="n">
        <v>0.572603</v>
      </c>
      <c r="X79" s="6" t="n">
        <v>0.137164</v>
      </c>
      <c r="Y79" s="5" t="n">
        <f aca="false">SQRT(H79)/E79/AI79*100</f>
        <v>12.4197980097649</v>
      </c>
      <c r="Z79" s="6" t="n">
        <v>-0.080375</v>
      </c>
      <c r="AA79" s="6" t="n">
        <v>44.901625</v>
      </c>
      <c r="AB79" s="6" t="n">
        <v>36.033938</v>
      </c>
      <c r="AC79" s="6" t="n">
        <v>18.550375</v>
      </c>
      <c r="AD79" s="6" t="n">
        <v>0.512375</v>
      </c>
      <c r="AE79" s="6" t="n">
        <v>0.001688</v>
      </c>
      <c r="AF79" s="6" t="n">
        <v>8.734874</v>
      </c>
      <c r="AG79" s="6" t="n">
        <v>10.920993</v>
      </c>
      <c r="AH79" s="6" t="n">
        <v>0</v>
      </c>
      <c r="AI79" s="6" t="n">
        <v>10.010779</v>
      </c>
      <c r="AJ79" s="6" t="n">
        <v>0</v>
      </c>
    </row>
    <row r="80" customFormat="false" ht="13.8" hidden="false" customHeight="false" outlineLevel="0" collapsed="false">
      <c r="A80" s="6" t="n">
        <v>-950</v>
      </c>
      <c r="B80" s="6" t="n">
        <f aca="false">(A80/1000)/0.45</f>
        <v>-2.11111111111111</v>
      </c>
      <c r="C80" s="6" t="s">
        <v>234</v>
      </c>
      <c r="D80" s="6" t="n">
        <v>25.53521</v>
      </c>
      <c r="E80" s="6" t="n">
        <v>0.968515</v>
      </c>
      <c r="F80" s="6" t="s">
        <v>235</v>
      </c>
      <c r="G80" s="6" t="n">
        <v>0.008215</v>
      </c>
      <c r="H80" s="6" t="n">
        <v>1.583696</v>
      </c>
      <c r="I80" s="6" t="n">
        <v>1.652721</v>
      </c>
      <c r="J80" s="6" t="n">
        <v>0.427545</v>
      </c>
      <c r="K80" s="6" t="n">
        <f aca="false">H80/$AI80^2</f>
        <v>0.0157753445582464</v>
      </c>
      <c r="L80" s="6" t="n">
        <f aca="false">I80/$AI80^2</f>
        <v>0.0164629090643972</v>
      </c>
      <c r="M80" s="6" t="n">
        <f aca="false">J80/$AI80^2</f>
        <v>0.00425881588963757</v>
      </c>
      <c r="N80" s="6" t="n">
        <v>0.021282</v>
      </c>
      <c r="O80" s="6" t="n">
        <v>0.106374</v>
      </c>
      <c r="P80" s="6" t="n">
        <v>0.172573</v>
      </c>
      <c r="Q80" s="6" t="n">
        <v>-0.060227</v>
      </c>
      <c r="R80" s="6" t="n">
        <v>1.577534</v>
      </c>
      <c r="S80" s="6" t="n">
        <v>1.646291</v>
      </c>
      <c r="T80" s="6" t="n">
        <v>0.425882</v>
      </c>
      <c r="U80" s="6" t="n">
        <v>0.021158</v>
      </c>
      <c r="V80" s="6" t="n">
        <v>0.105753</v>
      </c>
      <c r="W80" s="6" t="n">
        <v>0.171567</v>
      </c>
      <c r="X80" s="6" t="n">
        <v>-0.059876</v>
      </c>
      <c r="Y80" s="5" t="n">
        <f aca="false">SQRT(H80)/E80/AI80*100</f>
        <v>12.9683008036051</v>
      </c>
      <c r="Z80" s="6" t="n">
        <v>0.227473</v>
      </c>
      <c r="AA80" s="6" t="n">
        <v>46.125563</v>
      </c>
      <c r="AB80" s="6" t="n">
        <v>35.068125</v>
      </c>
      <c r="AC80" s="6" t="n">
        <v>18.229875</v>
      </c>
      <c r="AD80" s="6" t="n">
        <v>0.574813</v>
      </c>
      <c r="AE80" s="6" t="n">
        <v>0.001625</v>
      </c>
      <c r="AF80" s="6" t="n">
        <v>8.861625</v>
      </c>
      <c r="AG80" s="6" t="n">
        <v>10.930519</v>
      </c>
      <c r="AH80" s="6" t="n">
        <v>0</v>
      </c>
      <c r="AI80" s="6" t="n">
        <v>10.01951</v>
      </c>
      <c r="AJ80" s="6" t="n">
        <v>0</v>
      </c>
    </row>
    <row r="81" customFormat="false" ht="13.8" hidden="false" customHeight="false" outlineLevel="0" collapsed="false">
      <c r="A81" s="6" t="n">
        <v>-1000</v>
      </c>
      <c r="B81" s="6" t="n">
        <f aca="false">(A81/1000)/0.45</f>
        <v>-2.22222222222222</v>
      </c>
      <c r="C81" s="6" t="s">
        <v>236</v>
      </c>
      <c r="D81" s="6" t="n">
        <v>25.60432</v>
      </c>
      <c r="E81" s="6" t="n">
        <v>1.081738</v>
      </c>
      <c r="F81" s="6" t="s">
        <v>237</v>
      </c>
      <c r="G81" s="6" t="n">
        <v>-0.00031</v>
      </c>
      <c r="H81" s="6" t="n">
        <v>1.404749</v>
      </c>
      <c r="I81" s="6" t="n">
        <v>1.728989</v>
      </c>
      <c r="J81" s="6" t="n">
        <v>0.418684</v>
      </c>
      <c r="K81" s="6" t="n">
        <f aca="false">H81/$AI81^2</f>
        <v>0.0140265966229629</v>
      </c>
      <c r="L81" s="6" t="n">
        <f aca="false">I81/$AI81^2</f>
        <v>0.0172641740756107</v>
      </c>
      <c r="M81" s="6" t="n">
        <f aca="false">J81/$AI81^2</f>
        <v>0.0041806127503836</v>
      </c>
      <c r="N81" s="6" t="n">
        <v>-0.372182</v>
      </c>
      <c r="O81" s="6" t="n">
        <v>-0.470121</v>
      </c>
      <c r="P81" s="6" t="n">
        <v>-0.603501</v>
      </c>
      <c r="Q81" s="6" t="n">
        <v>-0.312902</v>
      </c>
      <c r="R81" s="6" t="n">
        <v>1.402659</v>
      </c>
      <c r="S81" s="6" t="n">
        <v>1.726418</v>
      </c>
      <c r="T81" s="6" t="n">
        <v>0.418062</v>
      </c>
      <c r="U81" s="6" t="n">
        <v>-0.371352</v>
      </c>
      <c r="V81" s="6" t="n">
        <v>-0.469072</v>
      </c>
      <c r="W81" s="6" t="n">
        <v>-0.602155</v>
      </c>
      <c r="X81" s="6" t="n">
        <v>-0.312204</v>
      </c>
      <c r="Y81" s="5" t="n">
        <f aca="false">SQRT(H81)/E81/AI81*100</f>
        <v>10.9484860085219</v>
      </c>
      <c r="Z81" s="6" t="n">
        <v>-0.232716</v>
      </c>
      <c r="AA81" s="6" t="n">
        <v>53.747375</v>
      </c>
      <c r="AB81" s="6" t="n">
        <v>29.555125</v>
      </c>
      <c r="AC81" s="6" t="n">
        <v>16.074688</v>
      </c>
      <c r="AD81" s="6" t="n">
        <v>0.619</v>
      </c>
      <c r="AE81" s="6" t="n">
        <v>0.003813</v>
      </c>
      <c r="AF81" s="6" t="n">
        <v>9.327384</v>
      </c>
      <c r="AG81" s="6" t="n">
        <v>10.917357</v>
      </c>
      <c r="AH81" s="6" t="n">
        <v>0</v>
      </c>
      <c r="AI81" s="6" t="n">
        <v>10.007445</v>
      </c>
      <c r="AJ81" s="6" t="n">
        <v>0</v>
      </c>
    </row>
    <row r="82" customFormat="false" ht="13.8" hidden="false" customHeight="false" outlineLevel="0" collapsed="false">
      <c r="A82" s="6" t="n">
        <v>-1050</v>
      </c>
      <c r="B82" s="6" t="n">
        <f aca="false">(A82/1000)/0.45</f>
        <v>-2.33333333333333</v>
      </c>
      <c r="C82" s="6" t="s">
        <v>238</v>
      </c>
      <c r="D82" s="6" t="n">
        <v>25.6306</v>
      </c>
      <c r="E82" s="6" t="n">
        <v>1.164917</v>
      </c>
      <c r="F82" s="6" t="s">
        <v>239</v>
      </c>
      <c r="G82" s="6" t="n">
        <v>-0.013945</v>
      </c>
      <c r="H82" s="6" t="n">
        <v>0.810386</v>
      </c>
      <c r="I82" s="6" t="n">
        <v>1.166647</v>
      </c>
      <c r="J82" s="6" t="n">
        <v>0.276659</v>
      </c>
      <c r="K82" s="6" t="n">
        <f aca="false">H82/$AI82^2</f>
        <v>0.00807824945515481</v>
      </c>
      <c r="L82" s="6" t="n">
        <f aca="false">I82/$AI82^2</f>
        <v>0.0116296005756615</v>
      </c>
      <c r="M82" s="6" t="n">
        <f aca="false">J82/$AI82^2</f>
        <v>0.00275784677427013</v>
      </c>
      <c r="N82" s="6" t="n">
        <v>-0.405139</v>
      </c>
      <c r="O82" s="6" t="n">
        <v>-0.394959</v>
      </c>
      <c r="P82" s="6" t="n">
        <v>-0.530098</v>
      </c>
      <c r="Q82" s="6" t="n">
        <v>-0.601469</v>
      </c>
      <c r="R82" s="6" t="n">
        <v>0.807825</v>
      </c>
      <c r="S82" s="6" t="n">
        <v>1.16296</v>
      </c>
      <c r="T82" s="6" t="n">
        <v>0.275785</v>
      </c>
      <c r="U82" s="6" t="n">
        <v>-0.403219</v>
      </c>
      <c r="V82" s="6" t="n">
        <v>-0.393089</v>
      </c>
      <c r="W82" s="6" t="n">
        <v>-0.527587</v>
      </c>
      <c r="X82" s="6" t="n">
        <v>-0.59862</v>
      </c>
      <c r="Y82" s="5" t="n">
        <f aca="false">SQRT(H82)/E82/AI82*100</f>
        <v>7.71549238371662</v>
      </c>
      <c r="Z82" s="6" t="n">
        <v>-0.807775</v>
      </c>
      <c r="AA82" s="6" t="n">
        <v>71.815063</v>
      </c>
      <c r="AB82" s="6" t="n">
        <v>19.521563</v>
      </c>
      <c r="AC82" s="6" t="n">
        <v>8.285063</v>
      </c>
      <c r="AD82" s="6" t="n">
        <v>0.37825</v>
      </c>
      <c r="AE82" s="6" t="n">
        <v>6.3E-005</v>
      </c>
      <c r="AF82" s="6" t="n">
        <v>10.172527</v>
      </c>
      <c r="AG82" s="6" t="n">
        <v>10.926514</v>
      </c>
      <c r="AH82" s="6" t="n">
        <v>0</v>
      </c>
      <c r="AI82" s="6" t="n">
        <v>10.015839</v>
      </c>
      <c r="AJ82" s="6" t="n">
        <v>0</v>
      </c>
    </row>
    <row r="83" customFormat="false" ht="13.8" hidden="false" customHeight="false" outlineLevel="0" collapsed="false">
      <c r="A83" s="6" t="n">
        <v>-1100</v>
      </c>
      <c r="B83" s="6" t="n">
        <f aca="false">(A83/1000)/0.45</f>
        <v>-2.44444444444444</v>
      </c>
      <c r="C83" s="6" t="s">
        <v>240</v>
      </c>
      <c r="D83" s="6" t="n">
        <v>25.67745</v>
      </c>
      <c r="E83" s="6" t="n">
        <v>1.205575</v>
      </c>
      <c r="F83" s="6" t="s">
        <v>241</v>
      </c>
      <c r="G83" s="6" t="n">
        <v>-0.021509</v>
      </c>
      <c r="H83" s="6" t="n">
        <v>0.422344</v>
      </c>
      <c r="I83" s="6" t="n">
        <v>0.571453</v>
      </c>
      <c r="J83" s="6" t="n">
        <v>0.110772</v>
      </c>
      <c r="K83" s="6" t="n">
        <f aca="false">H83/$AI83^2</f>
        <v>0.00420588989862501</v>
      </c>
      <c r="L83" s="6" t="n">
        <f aca="false">I83/$AI83^2</f>
        <v>0.00569078381660201</v>
      </c>
      <c r="M83" s="6" t="n">
        <f aca="false">J83/$AI83^2</f>
        <v>0.00110311697538142</v>
      </c>
      <c r="N83" s="6" t="n">
        <v>-0.213178</v>
      </c>
      <c r="O83" s="6" t="n">
        <v>-0.175078</v>
      </c>
      <c r="P83" s="6" t="n">
        <v>-0.177093</v>
      </c>
      <c r="Q83" s="6" t="n">
        <v>-0.500077</v>
      </c>
      <c r="R83" s="6" t="n">
        <v>0.420589</v>
      </c>
      <c r="S83" s="6" t="n">
        <v>0.569079</v>
      </c>
      <c r="T83" s="6" t="n">
        <v>0.110312</v>
      </c>
      <c r="U83" s="6" t="n">
        <v>-0.211851</v>
      </c>
      <c r="V83" s="6" t="n">
        <v>-0.173988</v>
      </c>
      <c r="W83" s="6" t="n">
        <v>-0.17599</v>
      </c>
      <c r="X83" s="6" t="n">
        <v>-0.496964</v>
      </c>
      <c r="Y83" s="5" t="n">
        <f aca="false">SQRT(H83)/E83/AI83*100</f>
        <v>5.37941087185451</v>
      </c>
      <c r="Z83" s="6" t="n">
        <v>-1.066961</v>
      </c>
      <c r="AA83" s="6" t="n">
        <v>87.310875</v>
      </c>
      <c r="AB83" s="6" t="n">
        <v>9.284125</v>
      </c>
      <c r="AC83" s="6" t="n">
        <v>3.243563</v>
      </c>
      <c r="AD83" s="6" t="n">
        <v>0.161438</v>
      </c>
      <c r="AE83" s="6" t="n">
        <v>0</v>
      </c>
      <c r="AF83" s="6" t="n">
        <v>11.168278</v>
      </c>
      <c r="AG83" s="6" t="n">
        <v>10.931972</v>
      </c>
      <c r="AH83" s="6" t="n">
        <v>0</v>
      </c>
      <c r="AI83" s="6" t="n">
        <v>10.020842</v>
      </c>
      <c r="AJ83" s="6" t="n">
        <v>0</v>
      </c>
    </row>
    <row r="84" customFormat="false" ht="13.8" hidden="false" customHeight="false" outlineLevel="0" collapsed="false">
      <c r="A84" s="6" t="n">
        <v>-1150</v>
      </c>
      <c r="B84" s="6" t="n">
        <f aca="false">(A84/1000)/0.45</f>
        <v>-2.55555555555556</v>
      </c>
      <c r="C84" s="6" t="s">
        <v>242</v>
      </c>
      <c r="D84" s="6" t="n">
        <v>25.70631</v>
      </c>
      <c r="E84" s="6" t="n">
        <v>1.217834</v>
      </c>
      <c r="F84" s="6" t="s">
        <v>243</v>
      </c>
      <c r="G84" s="6" t="n">
        <v>-0.025957</v>
      </c>
      <c r="H84" s="6" t="n">
        <v>0.207402</v>
      </c>
      <c r="I84" s="6" t="n">
        <v>0.239067</v>
      </c>
      <c r="J84" s="6" t="n">
        <v>0.010631</v>
      </c>
      <c r="K84" s="6" t="n">
        <f aca="false">H84/$AI84^2</f>
        <v>0.00206527300106152</v>
      </c>
      <c r="L84" s="6" t="n">
        <f aca="false">I84/$AI84^2</f>
        <v>0.00238058755723076</v>
      </c>
      <c r="M84" s="6" t="n">
        <f aca="false">J84/$AI84^2</f>
        <v>0.000105861646822523</v>
      </c>
      <c r="N84" s="6" t="n">
        <v>-0.057779</v>
      </c>
      <c r="O84" s="6" t="n">
        <v>-0.040771</v>
      </c>
      <c r="P84" s="6" t="n">
        <v>-0.009941</v>
      </c>
      <c r="Q84" s="6" t="n">
        <v>-0.21464</v>
      </c>
      <c r="R84" s="6" t="n">
        <v>0.206527</v>
      </c>
      <c r="S84" s="6" t="n">
        <v>0.238059</v>
      </c>
      <c r="T84" s="6" t="n">
        <v>0.010586</v>
      </c>
      <c r="U84" s="6" t="n">
        <v>-0.057414</v>
      </c>
      <c r="V84" s="6" t="n">
        <v>-0.040514</v>
      </c>
      <c r="W84" s="6" t="n">
        <v>-0.009878</v>
      </c>
      <c r="X84" s="6" t="n">
        <v>-0.213283</v>
      </c>
      <c r="Y84" s="5" t="n">
        <f aca="false">SQRT(H84)/E84/AI84*100</f>
        <v>3.73164772814297</v>
      </c>
      <c r="Z84" s="6" t="n">
        <v>-1.226204</v>
      </c>
      <c r="AA84" s="6" t="n">
        <v>94.844813</v>
      </c>
      <c r="AB84" s="6" t="n">
        <v>4.060625</v>
      </c>
      <c r="AC84" s="6" t="n">
        <v>1.069625</v>
      </c>
      <c r="AD84" s="6" t="n">
        <v>0.024938</v>
      </c>
      <c r="AE84" s="6" t="n">
        <v>0</v>
      </c>
      <c r="AF84" s="6" t="n">
        <v>11.855136</v>
      </c>
      <c r="AG84" s="6" t="n">
        <v>10.932312</v>
      </c>
      <c r="AH84" s="6" t="n">
        <v>0</v>
      </c>
      <c r="AI84" s="6" t="n">
        <v>10.021154</v>
      </c>
      <c r="AJ84" s="6" t="n">
        <v>0</v>
      </c>
    </row>
    <row r="85" customFormat="false" ht="13.8" hidden="false" customHeight="false" outlineLevel="0" collapsed="false">
      <c r="A85" s="6" t="n">
        <v>-1200</v>
      </c>
      <c r="B85" s="6" t="n">
        <f aca="false">(A85/1000)/0.45</f>
        <v>-2.66666666666667</v>
      </c>
      <c r="C85" s="6" t="s">
        <v>244</v>
      </c>
      <c r="D85" s="6" t="n">
        <v>25.76007</v>
      </c>
      <c r="E85" s="6" t="n">
        <v>1.223524</v>
      </c>
      <c r="F85" s="6" t="s">
        <v>245</v>
      </c>
      <c r="G85" s="6" t="n">
        <v>-0.029492</v>
      </c>
      <c r="H85" s="6" t="n">
        <v>0.128518</v>
      </c>
      <c r="I85" s="6" t="n">
        <v>0.087214</v>
      </c>
      <c r="J85" s="6" t="n">
        <v>-0.017302</v>
      </c>
      <c r="K85" s="6" t="n">
        <f aca="false">H85/$AI85^2</f>
        <v>0.00128029665387867</v>
      </c>
      <c r="L85" s="6" t="n">
        <f aca="false">I85/$AI85^2</f>
        <v>0.000868826097288897</v>
      </c>
      <c r="M85" s="6" t="n">
        <f aca="false">J85/$AI85^2</f>
        <v>-0.000172362569487611</v>
      </c>
      <c r="N85" s="6" t="n">
        <v>-0.01507</v>
      </c>
      <c r="O85" s="6" t="n">
        <v>-0.01148</v>
      </c>
      <c r="P85" s="6" t="n">
        <v>9.9E-005</v>
      </c>
      <c r="Q85" s="6" t="n">
        <v>-0.062938</v>
      </c>
      <c r="R85" s="6" t="n">
        <v>0.128029</v>
      </c>
      <c r="S85" s="6" t="n">
        <v>0.086882</v>
      </c>
      <c r="T85" s="6" t="n">
        <v>-0.017236</v>
      </c>
      <c r="U85" s="6" t="n">
        <v>-0.014985</v>
      </c>
      <c r="V85" s="6" t="n">
        <v>-0.011415</v>
      </c>
      <c r="W85" s="6" t="n">
        <v>9.8E-005</v>
      </c>
      <c r="X85" s="6" t="n">
        <v>-0.06258</v>
      </c>
      <c r="Y85" s="5" t="n">
        <f aca="false">SQRT(H85)/E85/AI85*100</f>
        <v>2.92444065370216</v>
      </c>
      <c r="Z85" s="6" t="n">
        <v>-1.376889</v>
      </c>
      <c r="AA85" s="6" t="n">
        <v>98.70275</v>
      </c>
      <c r="AB85" s="6" t="n">
        <v>1.085688</v>
      </c>
      <c r="AC85" s="6" t="n">
        <v>0.191313</v>
      </c>
      <c r="AD85" s="6" t="n">
        <v>0.02025</v>
      </c>
      <c r="AE85" s="6" t="n">
        <v>0</v>
      </c>
      <c r="AF85" s="6" t="n">
        <v>12.203127</v>
      </c>
      <c r="AG85" s="6" t="n">
        <v>10.93002</v>
      </c>
      <c r="AH85" s="6" t="n">
        <v>0</v>
      </c>
      <c r="AI85" s="6" t="n">
        <v>10.019053</v>
      </c>
      <c r="AJ85" s="6" t="n">
        <v>0</v>
      </c>
    </row>
    <row r="86" customFormat="false" ht="13.8" hidden="false" customHeight="false" outlineLevel="0" collapsed="false">
      <c r="A86" s="6" t="n">
        <v>-1250</v>
      </c>
      <c r="B86" s="6" t="n">
        <f aca="false">(A86/1000)/0.45</f>
        <v>-2.77777777777778</v>
      </c>
      <c r="C86" s="6" t="s">
        <v>246</v>
      </c>
      <c r="D86" s="6" t="n">
        <v>25.78065</v>
      </c>
      <c r="E86" s="6" t="n">
        <v>1.226257</v>
      </c>
      <c r="F86" s="6" t="s">
        <v>247</v>
      </c>
      <c r="G86" s="6" t="n">
        <v>-0.036125</v>
      </c>
      <c r="H86" s="6" t="n">
        <v>0.104062</v>
      </c>
      <c r="I86" s="6" t="n">
        <v>0.04307</v>
      </c>
      <c r="J86" s="6" t="n">
        <v>-0.025398</v>
      </c>
      <c r="K86" s="6" t="n">
        <f aca="false">H86/$AI86^2</f>
        <v>0.00103658562995251</v>
      </c>
      <c r="L86" s="6" t="n">
        <f aca="false">I86/$AI86^2</f>
        <v>0.000429030223155952</v>
      </c>
      <c r="M86" s="6" t="n">
        <f aca="false">J86/$AI86^2</f>
        <v>-0.000252995347288481</v>
      </c>
      <c r="N86" s="6" t="n">
        <v>-0.002524</v>
      </c>
      <c r="O86" s="6" t="n">
        <v>0.000428</v>
      </c>
      <c r="P86" s="6" t="n">
        <v>0.005434</v>
      </c>
      <c r="Q86" s="6" t="n">
        <v>-0.00725</v>
      </c>
      <c r="R86" s="6" t="n">
        <v>0.103658</v>
      </c>
      <c r="S86" s="6" t="n">
        <v>0.042903</v>
      </c>
      <c r="T86" s="6" t="n">
        <v>-0.025299</v>
      </c>
      <c r="U86" s="6" t="n">
        <v>-0.002509</v>
      </c>
      <c r="V86" s="6" t="n">
        <v>0.000425</v>
      </c>
      <c r="W86" s="6" t="n">
        <v>0.005402</v>
      </c>
      <c r="X86" s="6" t="n">
        <v>-0.007208</v>
      </c>
      <c r="Y86" s="5" t="n">
        <f aca="false">SQRT(H86)/E86/AI86*100</f>
        <v>2.62555483167529</v>
      </c>
      <c r="Z86" s="6" t="n">
        <v>-1.682301</v>
      </c>
      <c r="AA86" s="6" t="n">
        <v>99.661688</v>
      </c>
      <c r="AB86" s="6" t="n">
        <v>0.317688</v>
      </c>
      <c r="AC86" s="6" t="n">
        <v>0.020625</v>
      </c>
      <c r="AD86" s="6" t="n">
        <v>0</v>
      </c>
      <c r="AE86" s="6" t="n">
        <v>0</v>
      </c>
      <c r="AF86" s="6" t="n">
        <v>12.311959</v>
      </c>
      <c r="AG86" s="6" t="n">
        <v>10.930443</v>
      </c>
      <c r="AH86" s="6" t="n">
        <v>0</v>
      </c>
      <c r="AI86" s="6" t="n">
        <v>10.019441</v>
      </c>
      <c r="AJ86" s="6" t="n">
        <v>0</v>
      </c>
    </row>
    <row r="87" customFormat="false" ht="13.8" hidden="false" customHeight="false" outlineLevel="0" collapsed="false">
      <c r="A87" s="6" t="n">
        <v>-1300</v>
      </c>
      <c r="B87" s="6" t="n">
        <f aca="false">(A87/1000)/0.45</f>
        <v>-2.88888888888889</v>
      </c>
      <c r="C87" s="6" t="s">
        <v>248</v>
      </c>
      <c r="D87" s="6" t="n">
        <v>25.81604</v>
      </c>
      <c r="E87" s="6" t="n">
        <v>1.223356</v>
      </c>
      <c r="F87" s="6" t="s">
        <v>249</v>
      </c>
      <c r="G87" s="6" t="n">
        <v>-0.034985</v>
      </c>
      <c r="H87" s="6" t="n">
        <v>0.091413</v>
      </c>
      <c r="I87" s="6" t="n">
        <v>0.030805</v>
      </c>
      <c r="J87" s="6" t="n">
        <v>-0.02851</v>
      </c>
      <c r="K87" s="6" t="n">
        <f aca="false">H87/$AI87^2</f>
        <v>0.000908824740746876</v>
      </c>
      <c r="L87" s="6" t="n">
        <f aca="false">I87/$AI87^2</f>
        <v>0.000306262196172399</v>
      </c>
      <c r="M87" s="6" t="n">
        <f aca="false">J87/$AI87^2</f>
        <v>-0.00028344538915355</v>
      </c>
      <c r="N87" s="6" t="n">
        <v>-0.001669</v>
      </c>
      <c r="O87" s="6" t="n">
        <v>0.00102</v>
      </c>
      <c r="P87" s="6" t="n">
        <v>0.004343</v>
      </c>
      <c r="Q87" s="6" t="n">
        <v>-0.001313</v>
      </c>
      <c r="R87" s="6" t="n">
        <v>0.090882</v>
      </c>
      <c r="S87" s="6" t="n">
        <v>0.030626</v>
      </c>
      <c r="T87" s="6" t="n">
        <v>-0.028344</v>
      </c>
      <c r="U87" s="6" t="n">
        <v>-0.001655</v>
      </c>
      <c r="V87" s="6" t="n">
        <v>0.001011</v>
      </c>
      <c r="W87" s="6" t="n">
        <v>0.004306</v>
      </c>
      <c r="X87" s="6" t="n">
        <v>-0.001302</v>
      </c>
      <c r="Y87" s="5" t="n">
        <f aca="false">SQRT(H87)/E87/AI87*100</f>
        <v>2.46426389636431</v>
      </c>
      <c r="Z87" s="6" t="n">
        <v>-1.631564</v>
      </c>
      <c r="AA87" s="6" t="n">
        <v>99.989875</v>
      </c>
      <c r="AB87" s="6" t="n">
        <v>0.010125</v>
      </c>
      <c r="AC87" s="6" t="n">
        <v>0</v>
      </c>
      <c r="AD87" s="6" t="n">
        <v>0</v>
      </c>
      <c r="AE87" s="6" t="n">
        <v>0</v>
      </c>
      <c r="AF87" s="6" t="n">
        <v>12.34625</v>
      </c>
      <c r="AG87" s="6" t="n">
        <v>10.94103</v>
      </c>
      <c r="AH87" s="6" t="n">
        <v>0</v>
      </c>
      <c r="AI87" s="6" t="n">
        <v>10.029145</v>
      </c>
      <c r="AJ87" s="6" t="n">
        <v>0</v>
      </c>
    </row>
    <row r="88" customFormat="false" ht="13.8" hidden="false" customHeight="false" outlineLevel="0" collapsed="false">
      <c r="A88" s="6" t="n">
        <v>-1350</v>
      </c>
      <c r="B88" s="6" t="n">
        <f aca="false">(A88/1000)/0.45</f>
        <v>-3</v>
      </c>
      <c r="C88" s="6" t="n">
        <v>-3</v>
      </c>
      <c r="D88" s="6" t="n">
        <v>25.85891</v>
      </c>
      <c r="E88" s="6" t="n">
        <v>1.226922</v>
      </c>
      <c r="F88" s="6" t="s">
        <v>250</v>
      </c>
      <c r="G88" s="6" t="n">
        <v>-0.024718</v>
      </c>
      <c r="H88" s="6" t="n">
        <v>0.092458</v>
      </c>
      <c r="I88" s="6" t="n">
        <v>0.03117</v>
      </c>
      <c r="J88" s="6" t="n">
        <v>-0.0236</v>
      </c>
      <c r="K88" s="6" t="n">
        <f aca="false">H88/$AI88^2</f>
        <v>0.000920048898426161</v>
      </c>
      <c r="L88" s="6" t="n">
        <f aca="false">I88/$AI88^2</f>
        <v>0.000310172447640479</v>
      </c>
      <c r="M88" s="6" t="n">
        <f aca="false">J88/$AI88^2</f>
        <v>-0.000234843431643096</v>
      </c>
      <c r="N88" s="6" t="n">
        <v>-0.000723</v>
      </c>
      <c r="O88" s="6" t="n">
        <v>0.001523</v>
      </c>
      <c r="P88" s="6" t="n">
        <v>0.004736</v>
      </c>
      <c r="Q88" s="6" t="n">
        <v>0.000291</v>
      </c>
      <c r="R88" s="6" t="n">
        <v>0.092005</v>
      </c>
      <c r="S88" s="6" t="n">
        <v>0.031017</v>
      </c>
      <c r="T88" s="6" t="n">
        <v>-0.023484</v>
      </c>
      <c r="U88" s="6" t="n">
        <v>-0.000717</v>
      </c>
      <c r="V88" s="6" t="n">
        <v>0.001512</v>
      </c>
      <c r="W88" s="6" t="n">
        <v>0.004701</v>
      </c>
      <c r="X88" s="6" t="n">
        <v>0.000289</v>
      </c>
      <c r="Y88" s="5" t="n">
        <f aca="false">SQRT(H88)/E88/AI88*100</f>
        <v>2.47222788671004</v>
      </c>
      <c r="Z88" s="6" t="n">
        <v>-1.147505</v>
      </c>
      <c r="AA88" s="6" t="n">
        <v>99.999688</v>
      </c>
      <c r="AB88" s="6" t="n">
        <v>0.000313</v>
      </c>
      <c r="AC88" s="6" t="n">
        <v>0</v>
      </c>
      <c r="AD88" s="6" t="n">
        <v>0</v>
      </c>
      <c r="AE88" s="6" t="n">
        <v>0</v>
      </c>
      <c r="AF88" s="6" t="n">
        <v>12.346855</v>
      </c>
      <c r="AG88" s="6" t="n">
        <v>10.936065</v>
      </c>
      <c r="AH88" s="6" t="n">
        <v>0</v>
      </c>
      <c r="AI88" s="6" t="n">
        <v>10.024594</v>
      </c>
      <c r="AJ88" s="6" t="n">
        <v>0</v>
      </c>
    </row>
    <row r="89" customFormat="false" ht="13.8" hidden="false" customHeight="false" outlineLevel="0" collapsed="false">
      <c r="A89" s="6" t="n">
        <v>-1400</v>
      </c>
      <c r="B89" s="6" t="n">
        <f aca="false">(A89/1000)/0.45</f>
        <v>-3.11111111111111</v>
      </c>
      <c r="C89" s="6" t="s">
        <v>251</v>
      </c>
      <c r="D89" s="6" t="n">
        <v>25.87225</v>
      </c>
      <c r="E89" s="6" t="n">
        <v>1.247689</v>
      </c>
      <c r="F89" s="6" t="s">
        <v>252</v>
      </c>
      <c r="G89" s="6" t="n">
        <v>-0.014492</v>
      </c>
      <c r="H89" s="6" t="n">
        <v>0.120165</v>
      </c>
      <c r="I89" s="6" t="n">
        <v>0.042439</v>
      </c>
      <c r="J89" s="6" t="n">
        <v>-0.017574</v>
      </c>
      <c r="K89" s="6" t="n">
        <f aca="false">H89/$AI89^2</f>
        <v>0.00119654250397006</v>
      </c>
      <c r="L89" s="6" t="n">
        <f aca="false">I89/$AI89^2</f>
        <v>0.000422586171730415</v>
      </c>
      <c r="M89" s="6" t="n">
        <f aca="false">J89/$AI89^2</f>
        <v>-0.000174993034284274</v>
      </c>
      <c r="N89" s="6" t="n">
        <v>-0.000121</v>
      </c>
      <c r="O89" s="6" t="n">
        <v>0.001141</v>
      </c>
      <c r="P89" s="6" t="n">
        <v>0.006172</v>
      </c>
      <c r="Q89" s="6" t="n">
        <v>0.003317</v>
      </c>
      <c r="R89" s="6" t="n">
        <v>0.119654</v>
      </c>
      <c r="S89" s="6" t="n">
        <v>0.042258</v>
      </c>
      <c r="T89" s="6" t="n">
        <v>-0.017499</v>
      </c>
      <c r="U89" s="6" t="n">
        <v>-0.00012</v>
      </c>
      <c r="V89" s="6" t="n">
        <v>0.001133</v>
      </c>
      <c r="W89" s="6" t="n">
        <v>0.006133</v>
      </c>
      <c r="X89" s="6" t="n">
        <v>0.003296</v>
      </c>
      <c r="Y89" s="5" t="n">
        <f aca="false">SQRT(H89)/E89/AI89*100</f>
        <v>2.7724116743837</v>
      </c>
      <c r="Z89" s="6" t="n">
        <v>-0.659984</v>
      </c>
      <c r="AA89" s="6" t="n">
        <v>99.995313</v>
      </c>
      <c r="AB89" s="6" t="n">
        <v>0.004688</v>
      </c>
      <c r="AC89" s="6" t="n">
        <v>0</v>
      </c>
      <c r="AD89" s="6" t="n">
        <v>0</v>
      </c>
      <c r="AE89" s="6" t="n">
        <v>0</v>
      </c>
      <c r="AF89" s="6" t="n">
        <v>12.399112</v>
      </c>
      <c r="AG89" s="6" t="n">
        <v>10.932494</v>
      </c>
      <c r="AH89" s="6" t="n">
        <v>0</v>
      </c>
      <c r="AI89" s="6" t="n">
        <v>10.02132</v>
      </c>
      <c r="AJ89" s="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2013-09-30T13:03:42Z</dcterms:created>
  <dc:creator>Per-Åge Krogstad</dc:creator>
  <dc:language>es-AR</dc:language>
  <cp:lastPrinted>2013-10-29T08:18:25Z</cp:lastPrinted>
  <dcterms:modified xsi:type="dcterms:W3CDTF">2017-03-01T16:26:19Z</dcterms:modified>
  <cp:revision>1</cp:revision>
</cp:coreProperties>
</file>