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externalLinks/externalLink6.xml" ContentType="application/vnd.openxmlformats-officedocument.spreadsheetml.externalLink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520" yWindow="1560" windowWidth="23740" windowHeight="15200" tabRatio="795" firstSheet="1" activeTab="1"/>
  </bookViews>
  <sheets>
    <sheet name="Sam-CaseB-xd3-tsr8.00" sheetId="1" r:id="rId1"/>
    <sheet name="Plots" sheetId="2" r:id="rId2"/>
    <sheet name="GexCon-CaseB_XD3" sheetId="3" r:id="rId3"/>
    <sheet name="DTU-CaseB-XD3" sheetId="4" r:id="rId4"/>
    <sheet name="CD-adapco-CaseB-XD3-RKE" sheetId="5" r:id="rId5"/>
    <sheet name="CD-adapco-CaseB-XD3-koCC" sheetId="6" r:id="rId6"/>
    <sheet name="CMR_CaseB_XD1" sheetId="7" r:id="rId7"/>
    <sheet name="Acona_XD3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8"/>
  <c r="Q68" i="6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Q68" i="5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N102" i="7"/>
  <c r="I102"/>
  <c r="D102"/>
  <c r="N101"/>
  <c r="I101"/>
  <c r="D101"/>
  <c r="N100"/>
  <c r="I100"/>
  <c r="D100"/>
  <c r="N99"/>
  <c r="I99"/>
  <c r="D99"/>
  <c r="N98"/>
  <c r="I98"/>
  <c r="D98"/>
  <c r="N97"/>
  <c r="I97"/>
  <c r="D97"/>
  <c r="N96"/>
  <c r="I96"/>
  <c r="D96"/>
  <c r="N95"/>
  <c r="I95"/>
  <c r="D95"/>
  <c r="N94"/>
  <c r="I94"/>
  <c r="D94"/>
  <c r="N93"/>
  <c r="I93"/>
  <c r="D93"/>
  <c r="N92"/>
  <c r="I92"/>
  <c r="D92"/>
  <c r="N91"/>
  <c r="I91"/>
  <c r="D91"/>
  <c r="N90"/>
  <c r="I90"/>
  <c r="D90"/>
  <c r="N89"/>
  <c r="I89"/>
  <c r="D89"/>
  <c r="N88"/>
  <c r="I88"/>
  <c r="D88"/>
  <c r="N87"/>
  <c r="I87"/>
  <c r="D87"/>
  <c r="N86"/>
  <c r="I86"/>
  <c r="D86"/>
  <c r="N85"/>
  <c r="I85"/>
  <c r="D85"/>
  <c r="N84"/>
  <c r="I84"/>
  <c r="D84"/>
  <c r="N83"/>
  <c r="I83"/>
  <c r="D83"/>
  <c r="N82"/>
  <c r="I82"/>
  <c r="D82"/>
  <c r="N81"/>
  <c r="I81"/>
  <c r="D81"/>
  <c r="N80"/>
  <c r="I80"/>
  <c r="D80"/>
  <c r="N79"/>
  <c r="I79"/>
  <c r="D79"/>
  <c r="N78"/>
  <c r="I78"/>
  <c r="D78"/>
  <c r="N77"/>
  <c r="I77"/>
  <c r="D77"/>
  <c r="N76"/>
  <c r="I76"/>
  <c r="D76"/>
  <c r="N75"/>
  <c r="I75"/>
  <c r="D75"/>
  <c r="N74"/>
  <c r="I74"/>
  <c r="D74"/>
  <c r="N73"/>
  <c r="I73"/>
  <c r="D73"/>
  <c r="N72"/>
  <c r="I72"/>
  <c r="D72"/>
  <c r="N71"/>
  <c r="I71"/>
  <c r="D71"/>
  <c r="N70"/>
  <c r="I70"/>
  <c r="D70"/>
  <c r="N69"/>
  <c r="I69"/>
  <c r="D69"/>
  <c r="N68"/>
  <c r="I68"/>
  <c r="D68"/>
  <c r="N67"/>
  <c r="I67"/>
  <c r="D67"/>
  <c r="N66"/>
  <c r="I66"/>
  <c r="D66"/>
  <c r="N65"/>
  <c r="I65"/>
  <c r="D65"/>
  <c r="N64"/>
  <c r="I64"/>
  <c r="D64"/>
  <c r="N63"/>
  <c r="I63"/>
  <c r="D63"/>
  <c r="N62"/>
  <c r="I62"/>
  <c r="D62"/>
  <c r="N61"/>
  <c r="I61"/>
  <c r="D61"/>
  <c r="N60"/>
  <c r="I60"/>
  <c r="D60"/>
  <c r="N59"/>
  <c r="I59"/>
  <c r="D59"/>
  <c r="N58"/>
  <c r="I58"/>
  <c r="D58"/>
  <c r="N57"/>
  <c r="I57"/>
  <c r="D57"/>
  <c r="N56"/>
  <c r="I56"/>
  <c r="D56"/>
  <c r="N55"/>
  <c r="I55"/>
  <c r="D55"/>
  <c r="N54"/>
  <c r="I54"/>
  <c r="D54"/>
  <c r="N53"/>
  <c r="I53"/>
  <c r="D53"/>
  <c r="N52"/>
  <c r="I52"/>
  <c r="D52"/>
  <c r="N51"/>
  <c r="I51"/>
  <c r="D51"/>
  <c r="N50"/>
  <c r="I50"/>
  <c r="D50"/>
  <c r="N49"/>
  <c r="I49"/>
  <c r="D49"/>
  <c r="N48"/>
  <c r="I48"/>
  <c r="D48"/>
  <c r="N47"/>
  <c r="I47"/>
  <c r="D47"/>
  <c r="N46"/>
  <c r="I46"/>
  <c r="D46"/>
  <c r="N45"/>
  <c r="I45"/>
  <c r="D45"/>
  <c r="N44"/>
  <c r="I44"/>
  <c r="D44"/>
  <c r="N43"/>
  <c r="I43"/>
  <c r="D43"/>
  <c r="N42"/>
  <c r="I42"/>
  <c r="D42"/>
  <c r="N41"/>
  <c r="I41"/>
  <c r="D41"/>
  <c r="N40"/>
  <c r="I40"/>
  <c r="D40"/>
  <c r="N39"/>
  <c r="I39"/>
  <c r="D39"/>
  <c r="N38"/>
  <c r="I38"/>
  <c r="D38"/>
  <c r="N37"/>
  <c r="I37"/>
  <c r="D37"/>
  <c r="N36"/>
  <c r="I36"/>
  <c r="D36"/>
  <c r="N35"/>
  <c r="I35"/>
  <c r="D35"/>
  <c r="N34"/>
  <c r="I34"/>
  <c r="D34"/>
  <c r="N33"/>
  <c r="I33"/>
  <c r="D33"/>
  <c r="N32"/>
  <c r="I32"/>
  <c r="D32"/>
  <c r="N31"/>
  <c r="I31"/>
  <c r="D31"/>
  <c r="N30"/>
  <c r="I30"/>
  <c r="D30"/>
  <c r="N29"/>
  <c r="I29"/>
  <c r="D29"/>
  <c r="N28"/>
  <c r="I28"/>
  <c r="D28"/>
  <c r="N27"/>
  <c r="I27"/>
  <c r="D27"/>
  <c r="N26"/>
  <c r="I26"/>
  <c r="D26"/>
  <c r="N25"/>
  <c r="I25"/>
  <c r="D25"/>
  <c r="N24"/>
  <c r="I24"/>
  <c r="D24"/>
  <c r="N23"/>
  <c r="I23"/>
  <c r="D23"/>
  <c r="N22"/>
  <c r="I22"/>
  <c r="D22"/>
  <c r="N21"/>
  <c r="I21"/>
  <c r="D21"/>
  <c r="N20"/>
  <c r="I20"/>
  <c r="D20"/>
  <c r="N19"/>
  <c r="I19"/>
  <c r="D19"/>
  <c r="N18"/>
  <c r="I18"/>
  <c r="D18"/>
  <c r="N17"/>
  <c r="I17"/>
  <c r="D17"/>
  <c r="N16"/>
  <c r="I16"/>
  <c r="D16"/>
  <c r="N15"/>
  <c r="I15"/>
  <c r="D15"/>
  <c r="N14"/>
  <c r="I14"/>
  <c r="D14"/>
  <c r="G2"/>
  <c r="G2" i="4"/>
  <c r="O149" i="3"/>
  <c r="I149"/>
  <c r="C149"/>
  <c r="O148"/>
  <c r="I148"/>
  <c r="C148"/>
  <c r="O147"/>
  <c r="I147"/>
  <c r="C147"/>
  <c r="O146"/>
  <c r="I146"/>
  <c r="C146"/>
  <c r="O145"/>
  <c r="I145"/>
  <c r="C145"/>
  <c r="O144"/>
  <c r="I144"/>
  <c r="C144"/>
  <c r="O143"/>
  <c r="I143"/>
  <c r="C143"/>
  <c r="O142"/>
  <c r="I142"/>
  <c r="C142"/>
  <c r="O141"/>
  <c r="I141"/>
  <c r="C141"/>
  <c r="O140"/>
  <c r="I140"/>
  <c r="C140"/>
  <c r="O139"/>
  <c r="I139"/>
  <c r="C139"/>
  <c r="O138"/>
  <c r="I138"/>
  <c r="C138"/>
  <c r="O137"/>
  <c r="I137"/>
  <c r="C137"/>
  <c r="O136"/>
  <c r="I136"/>
  <c r="C136"/>
  <c r="O135"/>
  <c r="I135"/>
  <c r="C135"/>
  <c r="O134"/>
  <c r="I134"/>
  <c r="C134"/>
  <c r="O133"/>
  <c r="I133"/>
  <c r="C133"/>
  <c r="O132"/>
  <c r="I132"/>
  <c r="C132"/>
  <c r="O131"/>
  <c r="I131"/>
  <c r="C131"/>
  <c r="O130"/>
  <c r="I130"/>
  <c r="C130"/>
  <c r="O129"/>
  <c r="I129"/>
  <c r="C129"/>
  <c r="O128"/>
  <c r="I128"/>
  <c r="C128"/>
  <c r="O127"/>
  <c r="I127"/>
  <c r="C127"/>
  <c r="O126"/>
  <c r="I126"/>
  <c r="C126"/>
  <c r="O125"/>
  <c r="I125"/>
  <c r="C125"/>
  <c r="O124"/>
  <c r="I124"/>
  <c r="C124"/>
  <c r="O123"/>
  <c r="I123"/>
  <c r="C123"/>
  <c r="O122"/>
  <c r="I122"/>
  <c r="C122"/>
  <c r="O121"/>
  <c r="I121"/>
  <c r="C121"/>
  <c r="O120"/>
  <c r="I120"/>
  <c r="C120"/>
  <c r="O119"/>
  <c r="I119"/>
  <c r="C119"/>
  <c r="O118"/>
  <c r="I118"/>
  <c r="C118"/>
  <c r="O117"/>
  <c r="I117"/>
  <c r="C117"/>
  <c r="O116"/>
  <c r="I116"/>
  <c r="C116"/>
  <c r="O115"/>
  <c r="I115"/>
  <c r="C115"/>
  <c r="O114"/>
  <c r="I114"/>
  <c r="C114"/>
  <c r="O113"/>
  <c r="I113"/>
  <c r="C113"/>
  <c r="O112"/>
  <c r="I112"/>
  <c r="C112"/>
  <c r="O111"/>
  <c r="I111"/>
  <c r="C111"/>
  <c r="O110"/>
  <c r="I110"/>
  <c r="C110"/>
  <c r="O109"/>
  <c r="I109"/>
  <c r="C109"/>
  <c r="O108"/>
  <c r="I108"/>
  <c r="C108"/>
  <c r="O107"/>
  <c r="I107"/>
  <c r="C107"/>
  <c r="O106"/>
  <c r="I106"/>
  <c r="C106"/>
  <c r="O105"/>
  <c r="I105"/>
  <c r="C105"/>
  <c r="O104"/>
  <c r="I104"/>
  <c r="C104"/>
  <c r="O103"/>
  <c r="I103"/>
  <c r="C103"/>
  <c r="O102"/>
  <c r="I102"/>
  <c r="C102"/>
  <c r="O101"/>
  <c r="I101"/>
  <c r="C101"/>
  <c r="O100"/>
  <c r="I100"/>
  <c r="C100"/>
  <c r="O99"/>
  <c r="I99"/>
  <c r="C99"/>
  <c r="O98"/>
  <c r="I98"/>
  <c r="C98"/>
  <c r="O97"/>
  <c r="I97"/>
  <c r="C97"/>
  <c r="O96"/>
  <c r="I96"/>
  <c r="C96"/>
  <c r="O95"/>
  <c r="I95"/>
  <c r="C95"/>
  <c r="O94"/>
  <c r="I94"/>
  <c r="C94"/>
  <c r="O93"/>
  <c r="I93"/>
  <c r="C93"/>
  <c r="O92"/>
  <c r="I92"/>
  <c r="C92"/>
  <c r="O91"/>
  <c r="I91"/>
  <c r="C91"/>
  <c r="O90"/>
  <c r="I90"/>
  <c r="C90"/>
  <c r="O89"/>
  <c r="I89"/>
  <c r="C89"/>
  <c r="O88"/>
  <c r="I88"/>
  <c r="C88"/>
  <c r="O87"/>
  <c r="I87"/>
  <c r="C87"/>
  <c r="O86"/>
  <c r="I86"/>
  <c r="C86"/>
  <c r="O85"/>
  <c r="I85"/>
  <c r="C85"/>
  <c r="O84"/>
  <c r="I84"/>
  <c r="C84"/>
  <c r="O83"/>
  <c r="I83"/>
  <c r="C83"/>
  <c r="O82"/>
  <c r="I82"/>
  <c r="C82"/>
  <c r="O81"/>
  <c r="I81"/>
  <c r="C81"/>
  <c r="O80"/>
  <c r="I80"/>
  <c r="C80"/>
  <c r="O79"/>
  <c r="I79"/>
  <c r="C79"/>
  <c r="O78"/>
  <c r="I78"/>
  <c r="C78"/>
  <c r="O77"/>
  <c r="I77"/>
  <c r="C77"/>
  <c r="O76"/>
  <c r="I76"/>
  <c r="C76"/>
  <c r="O75"/>
  <c r="I75"/>
  <c r="C75"/>
  <c r="O74"/>
  <c r="I74"/>
  <c r="C74"/>
  <c r="O73"/>
  <c r="I73"/>
  <c r="C73"/>
  <c r="O72"/>
  <c r="I72"/>
  <c r="C72"/>
  <c r="O71"/>
  <c r="I71"/>
  <c r="C71"/>
  <c r="O70"/>
  <c r="I70"/>
  <c r="C70"/>
  <c r="O69"/>
  <c r="I69"/>
  <c r="C69"/>
  <c r="O68"/>
  <c r="I68"/>
  <c r="C68"/>
  <c r="O67"/>
  <c r="I67"/>
  <c r="C67"/>
  <c r="O66"/>
  <c r="I66"/>
  <c r="C66"/>
  <c r="O65"/>
  <c r="I65"/>
  <c r="C65"/>
  <c r="O64"/>
  <c r="I64"/>
  <c r="C64"/>
  <c r="O63"/>
  <c r="I63"/>
  <c r="C63"/>
  <c r="O62"/>
  <c r="I62"/>
  <c r="C62"/>
  <c r="O61"/>
  <c r="I61"/>
  <c r="C61"/>
  <c r="O60"/>
  <c r="I60"/>
  <c r="C60"/>
  <c r="O59"/>
  <c r="I59"/>
  <c r="C59"/>
  <c r="O58"/>
  <c r="I58"/>
  <c r="C58"/>
  <c r="O57"/>
  <c r="I57"/>
  <c r="C57"/>
  <c r="O56"/>
  <c r="I56"/>
  <c r="C56"/>
  <c r="O55"/>
  <c r="I55"/>
  <c r="C55"/>
  <c r="O54"/>
  <c r="I54"/>
  <c r="C54"/>
  <c r="O53"/>
  <c r="I53"/>
  <c r="C53"/>
  <c r="O52"/>
  <c r="I52"/>
  <c r="C52"/>
  <c r="O51"/>
  <c r="I51"/>
  <c r="C51"/>
  <c r="O50"/>
  <c r="I50"/>
  <c r="C50"/>
  <c r="O49"/>
  <c r="I49"/>
  <c r="C49"/>
  <c r="O48"/>
  <c r="I48"/>
  <c r="C48"/>
  <c r="O47"/>
  <c r="I47"/>
  <c r="C47"/>
  <c r="O46"/>
  <c r="I46"/>
  <c r="C46"/>
  <c r="O45"/>
  <c r="I45"/>
  <c r="C45"/>
  <c r="O44"/>
  <c r="I44"/>
  <c r="C44"/>
  <c r="O43"/>
  <c r="I43"/>
  <c r="C43"/>
  <c r="O42"/>
  <c r="I42"/>
  <c r="C42"/>
  <c r="O41"/>
  <c r="I41"/>
  <c r="C41"/>
  <c r="O40"/>
  <c r="I40"/>
  <c r="C40"/>
  <c r="O39"/>
  <c r="I39"/>
  <c r="C39"/>
  <c r="O38"/>
  <c r="I38"/>
  <c r="C38"/>
  <c r="O37"/>
  <c r="I37"/>
  <c r="C37"/>
  <c r="O36"/>
  <c r="I36"/>
  <c r="C36"/>
  <c r="O35"/>
  <c r="I35"/>
  <c r="C35"/>
  <c r="O34"/>
  <c r="I34"/>
  <c r="C34"/>
  <c r="O33"/>
  <c r="I33"/>
  <c r="C33"/>
  <c r="O32"/>
  <c r="I32"/>
  <c r="C32"/>
  <c r="O31"/>
  <c r="I31"/>
  <c r="C31"/>
  <c r="O30"/>
  <c r="I30"/>
  <c r="C30"/>
  <c r="O29"/>
  <c r="I29"/>
  <c r="C29"/>
  <c r="O28"/>
  <c r="I28"/>
  <c r="C28"/>
  <c r="O27"/>
  <c r="I27"/>
  <c r="C27"/>
  <c r="O26"/>
  <c r="I26"/>
  <c r="C26"/>
  <c r="O25"/>
  <c r="I25"/>
  <c r="C25"/>
  <c r="O24"/>
  <c r="I24"/>
  <c r="C24"/>
  <c r="O23"/>
  <c r="I23"/>
  <c r="C23"/>
  <c r="O22"/>
  <c r="I22"/>
  <c r="C22"/>
  <c r="O21"/>
  <c r="I21"/>
  <c r="C21"/>
  <c r="O20"/>
  <c r="I20"/>
  <c r="C20"/>
  <c r="O19"/>
  <c r="I19"/>
  <c r="C19"/>
  <c r="O18"/>
  <c r="I18"/>
  <c r="C18"/>
  <c r="O17"/>
  <c r="I17"/>
  <c r="C17"/>
  <c r="O16"/>
  <c r="I16"/>
  <c r="C16"/>
  <c r="O15"/>
  <c r="I15"/>
  <c r="C15"/>
  <c r="O14"/>
  <c r="I14"/>
  <c r="C14"/>
  <c r="H2"/>
  <c r="Z81" i="1"/>
  <c r="N81"/>
  <c r="K81"/>
  <c r="I81"/>
  <c r="G81"/>
  <c r="B81"/>
  <c r="Z80"/>
  <c r="N80"/>
  <c r="K80"/>
  <c r="I80"/>
  <c r="G80"/>
  <c r="B80"/>
  <c r="Z79"/>
  <c r="N79"/>
  <c r="K79"/>
  <c r="I79"/>
  <c r="G79"/>
  <c r="B79"/>
  <c r="Z78"/>
  <c r="N78"/>
  <c r="K78"/>
  <c r="I78"/>
  <c r="G78"/>
  <c r="B78"/>
  <c r="Z77"/>
  <c r="N77"/>
  <c r="K77"/>
  <c r="I77"/>
  <c r="G77"/>
  <c r="B77"/>
  <c r="Z76"/>
  <c r="N76"/>
  <c r="K76"/>
  <c r="I76"/>
  <c r="G76"/>
  <c r="B76"/>
  <c r="Z75"/>
  <c r="N75"/>
  <c r="K75"/>
  <c r="I75"/>
  <c r="G75"/>
  <c r="B75"/>
  <c r="Z74"/>
  <c r="N74"/>
  <c r="K74"/>
  <c r="I74"/>
  <c r="G74"/>
  <c r="B74"/>
  <c r="Z73"/>
  <c r="N73"/>
  <c r="K73"/>
  <c r="I73"/>
  <c r="G73"/>
  <c r="B73"/>
  <c r="Z72"/>
  <c r="N72"/>
  <c r="K72"/>
  <c r="I72"/>
  <c r="G72"/>
  <c r="B72"/>
  <c r="Z71"/>
  <c r="N71"/>
  <c r="K71"/>
  <c r="I71"/>
  <c r="G71"/>
  <c r="B71"/>
  <c r="Z70"/>
  <c r="N70"/>
  <c r="K70"/>
  <c r="I70"/>
  <c r="G70"/>
  <c r="B70"/>
  <c r="Z69"/>
  <c r="N69"/>
  <c r="K69"/>
  <c r="I69"/>
  <c r="G69"/>
  <c r="B69"/>
  <c r="Z68"/>
  <c r="N68"/>
  <c r="K68"/>
  <c r="I68"/>
  <c r="G68"/>
  <c r="B68"/>
  <c r="Z67"/>
  <c r="N67"/>
  <c r="K67"/>
  <c r="I67"/>
  <c r="G67"/>
  <c r="B67"/>
  <c r="Z66"/>
  <c r="N66"/>
  <c r="K66"/>
  <c r="I66"/>
  <c r="G66"/>
  <c r="B66"/>
  <c r="Z65"/>
  <c r="N65"/>
  <c r="K65"/>
  <c r="I65"/>
  <c r="G65"/>
  <c r="B65"/>
  <c r="Z64"/>
  <c r="N64"/>
  <c r="K64"/>
  <c r="I64"/>
  <c r="G64"/>
  <c r="B64"/>
  <c r="Z63"/>
  <c r="N63"/>
  <c r="K63"/>
  <c r="I63"/>
  <c r="G63"/>
  <c r="B63"/>
  <c r="Z62"/>
  <c r="N62"/>
  <c r="K62"/>
  <c r="I62"/>
  <c r="G62"/>
  <c r="B62"/>
  <c r="Z61"/>
  <c r="N61"/>
  <c r="K61"/>
  <c r="I61"/>
  <c r="G61"/>
  <c r="B61"/>
  <c r="Z60"/>
  <c r="N60"/>
  <c r="K60"/>
  <c r="I60"/>
  <c r="G60"/>
  <c r="B60"/>
  <c r="Z59"/>
  <c r="N59"/>
  <c r="K59"/>
  <c r="I59"/>
  <c r="G59"/>
  <c r="B59"/>
  <c r="Z58"/>
  <c r="N58"/>
  <c r="K58"/>
  <c r="I58"/>
  <c r="G58"/>
  <c r="B58"/>
  <c r="Z57"/>
  <c r="N57"/>
  <c r="K57"/>
  <c r="I57"/>
  <c r="G57"/>
  <c r="B57"/>
  <c r="Z56"/>
  <c r="N56"/>
  <c r="K56"/>
  <c r="I56"/>
  <c r="G56"/>
  <c r="B56"/>
  <c r="Z55"/>
  <c r="N55"/>
  <c r="K55"/>
  <c r="I55"/>
  <c r="G55"/>
  <c r="B55"/>
  <c r="Z54"/>
  <c r="N54"/>
  <c r="K54"/>
  <c r="I54"/>
  <c r="G54"/>
  <c r="B54"/>
  <c r="Z53"/>
  <c r="N53"/>
  <c r="K53"/>
  <c r="I53"/>
  <c r="G53"/>
  <c r="B53"/>
  <c r="Z52"/>
  <c r="N52"/>
  <c r="K52"/>
  <c r="I52"/>
  <c r="G52"/>
  <c r="B52"/>
  <c r="Z51"/>
  <c r="N51"/>
  <c r="K51"/>
  <c r="I51"/>
  <c r="G51"/>
  <c r="B51"/>
  <c r="Z50"/>
  <c r="N50"/>
  <c r="K50"/>
  <c r="I50"/>
  <c r="G50"/>
  <c r="B50"/>
  <c r="Z49"/>
  <c r="N49"/>
  <c r="K49"/>
  <c r="I49"/>
  <c r="G49"/>
  <c r="B49"/>
  <c r="Z48"/>
  <c r="N48"/>
  <c r="K48"/>
  <c r="I48"/>
  <c r="G48"/>
  <c r="B48"/>
  <c r="Z47"/>
  <c r="N47"/>
  <c r="K47"/>
  <c r="I47"/>
  <c r="G47"/>
  <c r="B47"/>
  <c r="Z46"/>
  <c r="N46"/>
  <c r="K46"/>
  <c r="I46"/>
  <c r="G46"/>
  <c r="B46"/>
  <c r="Z45"/>
  <c r="N45"/>
  <c r="K45"/>
  <c r="I45"/>
  <c r="G45"/>
  <c r="B45"/>
  <c r="Z44"/>
  <c r="N44"/>
  <c r="K44"/>
  <c r="I44"/>
  <c r="G44"/>
  <c r="B44"/>
  <c r="Z43"/>
  <c r="N43"/>
  <c r="K43"/>
  <c r="I43"/>
  <c r="G43"/>
  <c r="B43"/>
  <c r="Z42"/>
  <c r="N42"/>
  <c r="K42"/>
  <c r="I42"/>
  <c r="G42"/>
  <c r="B42"/>
  <c r="Z41"/>
  <c r="N41"/>
  <c r="K41"/>
  <c r="I41"/>
  <c r="G41"/>
  <c r="B41"/>
  <c r="Z40"/>
  <c r="N40"/>
  <c r="K40"/>
  <c r="I40"/>
  <c r="G40"/>
  <c r="B40"/>
  <c r="Z39"/>
  <c r="N39"/>
  <c r="K39"/>
  <c r="I39"/>
  <c r="G39"/>
  <c r="B39"/>
  <c r="Z38"/>
  <c r="N38"/>
  <c r="K38"/>
  <c r="I38"/>
  <c r="G38"/>
  <c r="B38"/>
  <c r="Z37"/>
  <c r="N37"/>
  <c r="K37"/>
  <c r="I37"/>
  <c r="G37"/>
  <c r="B37"/>
  <c r="Z36"/>
  <c r="N36"/>
  <c r="K36"/>
  <c r="I36"/>
  <c r="G36"/>
  <c r="B36"/>
  <c r="Z35"/>
  <c r="N35"/>
  <c r="K35"/>
  <c r="I35"/>
  <c r="G35"/>
  <c r="B35"/>
  <c r="Z34"/>
  <c r="N34"/>
  <c r="K34"/>
  <c r="I34"/>
  <c r="G34"/>
  <c r="B34"/>
  <c r="Z33"/>
  <c r="N33"/>
  <c r="K33"/>
  <c r="I33"/>
  <c r="G33"/>
  <c r="B33"/>
  <c r="Z32"/>
  <c r="N32"/>
  <c r="K32"/>
  <c r="I32"/>
  <c r="G32"/>
  <c r="B32"/>
  <c r="Z31"/>
  <c r="N31"/>
  <c r="K31"/>
  <c r="I31"/>
  <c r="G31"/>
  <c r="B31"/>
  <c r="Z30"/>
  <c r="N30"/>
  <c r="K30"/>
  <c r="I30"/>
  <c r="G30"/>
  <c r="B30"/>
  <c r="Z29"/>
  <c r="N29"/>
  <c r="K29"/>
  <c r="I29"/>
  <c r="G29"/>
  <c r="B29"/>
  <c r="Z28"/>
  <c r="N28"/>
  <c r="K28"/>
  <c r="I28"/>
  <c r="G28"/>
  <c r="B28"/>
  <c r="Z27"/>
  <c r="N27"/>
  <c r="K27"/>
  <c r="I27"/>
  <c r="G27"/>
  <c r="B27"/>
  <c r="Z26"/>
  <c r="N26"/>
  <c r="K26"/>
  <c r="I26"/>
  <c r="G26"/>
  <c r="B26"/>
  <c r="Z25"/>
  <c r="N25"/>
  <c r="K25"/>
  <c r="I25"/>
  <c r="G25"/>
  <c r="B25"/>
  <c r="Z24"/>
  <c r="N24"/>
  <c r="K24"/>
  <c r="I24"/>
  <c r="G24"/>
  <c r="B24"/>
  <c r="Z23"/>
  <c r="N23"/>
  <c r="K23"/>
  <c r="I23"/>
  <c r="G23"/>
  <c r="B23"/>
  <c r="Z22"/>
  <c r="N22"/>
  <c r="K22"/>
  <c r="I22"/>
  <c r="G22"/>
  <c r="B22"/>
  <c r="Z21"/>
  <c r="N21"/>
  <c r="K21"/>
  <c r="I21"/>
  <c r="G21"/>
  <c r="B21"/>
  <c r="Z20"/>
  <c r="N20"/>
  <c r="K20"/>
  <c r="I20"/>
  <c r="G20"/>
  <c r="B20"/>
  <c r="Z19"/>
  <c r="N19"/>
  <c r="K19"/>
  <c r="I19"/>
  <c r="G19"/>
  <c r="B19"/>
  <c r="Z18"/>
  <c r="N18"/>
  <c r="K18"/>
  <c r="I18"/>
  <c r="G18"/>
  <c r="B18"/>
  <c r="Z17"/>
  <c r="N17"/>
  <c r="K17"/>
  <c r="I17"/>
  <c r="G17"/>
  <c r="B17"/>
  <c r="Z16"/>
  <c r="N16"/>
  <c r="K16"/>
  <c r="I16"/>
  <c r="G16"/>
  <c r="B16"/>
  <c r="Z15"/>
  <c r="N15"/>
  <c r="K15"/>
  <c r="I15"/>
  <c r="G15"/>
  <c r="B15"/>
  <c r="Z14"/>
  <c r="N14"/>
  <c r="K14"/>
  <c r="I14"/>
  <c r="G14"/>
  <c r="B14"/>
  <c r="Z13"/>
  <c r="N13"/>
  <c r="K13"/>
  <c r="I13"/>
  <c r="G13"/>
  <c r="B13"/>
  <c r="Z12"/>
  <c r="N12"/>
  <c r="K12"/>
  <c r="I12"/>
  <c r="G12"/>
  <c r="B12"/>
  <c r="Z11"/>
  <c r="N11"/>
  <c r="K11"/>
  <c r="I11"/>
  <c r="G11"/>
  <c r="B11"/>
  <c r="Z10"/>
  <c r="N10"/>
  <c r="K10"/>
  <c r="I10"/>
  <c r="G10"/>
  <c r="B10"/>
  <c r="Z9"/>
  <c r="N9"/>
  <c r="K9"/>
  <c r="I9"/>
  <c r="G9"/>
  <c r="B9"/>
  <c r="Z8"/>
  <c r="N8"/>
  <c r="K8"/>
  <c r="I8"/>
  <c r="G8"/>
  <c r="B8"/>
  <c r="Z7"/>
  <c r="N7"/>
  <c r="K7"/>
  <c r="I7"/>
  <c r="G7"/>
  <c r="B7"/>
  <c r="Z6"/>
  <c r="N6"/>
  <c r="K6"/>
  <c r="I6"/>
  <c r="G6"/>
  <c r="B6"/>
  <c r="Z5"/>
  <c r="N5"/>
  <c r="K5"/>
  <c r="I5"/>
  <c r="G5"/>
  <c r="B5"/>
</calcChain>
</file>

<file path=xl/sharedStrings.xml><?xml version="1.0" encoding="utf-8"?>
<sst xmlns="http://schemas.openxmlformats.org/spreadsheetml/2006/main" count="244" uniqueCount="105">
  <si>
    <t xml:space="preserve">10&lt;B&lt;20 </t>
  </si>
  <si>
    <t xml:space="preserve">20&lt;B&lt;30 </t>
  </si>
  <si>
    <t xml:space="preserve">&gt;30 </t>
  </si>
  <si>
    <t xml:space="preserve">U_pitot </t>
  </si>
  <si>
    <t xml:space="preserve">U_contr    </t>
  </si>
  <si>
    <t xml:space="preserve">U_r,pit </t>
  </si>
  <si>
    <t xml:space="preserve">U_h,c, </t>
  </si>
  <si>
    <t>U_h,p,</t>
  </si>
  <si>
    <t xml:space="preserve">(mm) </t>
  </si>
  <si>
    <t xml:space="preserve">(C) </t>
  </si>
  <si>
    <t xml:space="preserve">(m/s) </t>
  </si>
  <si>
    <t xml:space="preserve">(m/s)    </t>
  </si>
  <si>
    <t xml:space="preserve">(-) 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</si>
  <si>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</si>
  <si>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</si>
  <si>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</si>
  <si>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t>Test case B: Velocity and turbulence information</t>
  </si>
  <si>
    <t>Author:</t>
    <phoneticPr fontId="2" type="noConversion"/>
  </si>
  <si>
    <t>Outputs 3 and 4 of Test case B in the invitation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</si>
  <si>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</si>
  <si>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</si>
  <si>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</si>
  <si>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</si>
  <si>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t xml:space="preserve">(-)    </t>
  </si>
  <si>
    <t>(m/s)^2</t>
  </si>
  <si>
    <t xml:space="preserve">(m/s)^2 </t>
  </si>
  <si>
    <t xml:space="preserve">(m/s)^3 </t>
  </si>
  <si>
    <t xml:space="preserve">(m/s)^3    </t>
  </si>
  <si>
    <t xml:space="preserve">(deg) </t>
  </si>
  <si>
    <t xml:space="preserve">%  </t>
  </si>
  <si>
    <t>(m/s)</t>
  </si>
  <si>
    <t>Measurement</t>
    <phoneticPr fontId="2" type="noConversion"/>
  </si>
  <si>
    <t>D=</t>
    <phoneticPr fontId="2" type="noConversion"/>
  </si>
  <si>
    <t>Author:</t>
    <phoneticPr fontId="2" type="noConversion"/>
  </si>
  <si>
    <t>Outputs 3 and 4 of Test case A in the invitation</t>
    <phoneticPr fontId="2" type="noConversion"/>
  </si>
  <si>
    <t>Data to be submitted along one horizontal diagonal from y/R=-3 to y/R=3</t>
    <phoneticPr fontId="2" type="noConversion"/>
  </si>
  <si>
    <t>This corresponds roughly to the width of the wind tunnel (check General Info Sheet for axes directions)</t>
    <phoneticPr fontId="2" type="noConversion"/>
  </si>
  <si>
    <t>y/R-corrected</t>
  </si>
  <si>
    <t>y/R-corrected</t>
    <phoneticPr fontId="2" type="noConversion"/>
  </si>
  <si>
    <t>Corr-fac=</t>
    <phoneticPr fontId="2" type="noConversion"/>
  </si>
  <si>
    <t>(Insert your data here ----&gt;)</t>
    <phoneticPr fontId="2" type="noConversion"/>
  </si>
  <si>
    <t>CD-adapco, k-omega-CC</t>
    <phoneticPr fontId="2" type="noConversion"/>
  </si>
  <si>
    <t>CD-adapco, real. k-eps</t>
  </si>
  <si>
    <t>0ffset y/R:</t>
    <phoneticPr fontId="2" type="noConversion"/>
  </si>
  <si>
    <t>y/R-corrected</t>
    <phoneticPr fontId="2" type="noConversion"/>
  </si>
  <si>
    <t>Authors:</t>
  </si>
  <si>
    <t>CMR</t>
    <phoneticPr fontId="2" type="noConversion"/>
  </si>
  <si>
    <t>Acona</t>
    <phoneticPr fontId="2" type="noConversion"/>
  </si>
  <si>
    <t>Horizontal diagonal</t>
  </si>
  <si>
    <t>Simulation results:</t>
    <phoneticPr fontId="2" type="noConversion"/>
  </si>
  <si>
    <t>y/R</t>
    <phoneticPr fontId="2" type="noConversion"/>
  </si>
  <si>
    <t>U/Uref</t>
  </si>
  <si>
    <t>u_prime^2/Uref^2</t>
  </si>
  <si>
    <t>k/Uref^2</t>
    <phoneticPr fontId="2" type="noConversion"/>
  </si>
  <si>
    <t>y/R</t>
  </si>
  <si>
    <t>k/Uref^2</t>
  </si>
  <si>
    <t>Corr-fak-1</t>
    <phoneticPr fontId="2" type="noConversion"/>
  </si>
  <si>
    <t>Corr-fak-2</t>
    <phoneticPr fontId="2" type="noConversion"/>
  </si>
  <si>
    <t>Uref=</t>
    <phoneticPr fontId="2" type="noConversion"/>
  </si>
  <si>
    <t xml:space="preserve">Uave </t>
  </si>
  <si>
    <t xml:space="preserve">Vmean (corr)     </t>
    <phoneticPr fontId="2" type="noConversion"/>
  </si>
  <si>
    <t>&lt;uu&gt;/Uref^2</t>
    <phoneticPr fontId="2" type="noConversion"/>
  </si>
  <si>
    <t>&lt;vv&gt;/Uref^2</t>
    <phoneticPr fontId="2" type="noConversion"/>
  </si>
  <si>
    <t>&lt;uv&gt;/Uref^2</t>
    <phoneticPr fontId="2" type="noConversion"/>
  </si>
  <si>
    <t>&lt;uv&gt;/Uref^2 (corr)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</si>
  <si>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</si>
  <si>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</si>
  <si>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</si>
  <si>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(Insert your data here ----&gt;)</t>
    <phoneticPr fontId="2" type="noConversion"/>
  </si>
  <si>
    <t>Gexcon</t>
    <phoneticPr fontId="2" type="noConversion"/>
  </si>
  <si>
    <t>XW, x/D=3, TSR=8.00</t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</si>
  <si>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</si>
  <si>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</si>
  <si>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TSR(T2)=3.5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</si>
  <si>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TSR(T2)=4.75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</si>
  <si>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TSR(T2)=8.0</t>
    </r>
  </si>
  <si>
    <t>Y/R</t>
    <phoneticPr fontId="2" type="noConversion"/>
  </si>
  <si>
    <t>Outputs 3 and 4 of Test case A in the invitation</t>
  </si>
  <si>
    <t>Data to be submitted along one horizontal diagonal from y/R=-3 to y/R=3</t>
  </si>
  <si>
    <t>This corresponds roughly to the width of the wind tunnel (check General Info Sheet for axes directions)</t>
  </si>
  <si>
    <t>Simulation results:</t>
  </si>
  <si>
    <t>(Insert your data here ----&gt;)</t>
  </si>
  <si>
    <t>(Insert your data here ----&gt;)</t>
    <phoneticPr fontId="2" type="noConversion"/>
  </si>
  <si>
    <t xml:space="preserve">Zpos </t>
  </si>
  <si>
    <t xml:space="preserve">Temp </t>
  </si>
  <si>
    <t xml:space="preserve">Umean </t>
  </si>
  <si>
    <t xml:space="preserve">Vmean     </t>
  </si>
  <si>
    <t xml:space="preserve">uu </t>
  </si>
  <si>
    <t xml:space="preserve">vv </t>
  </si>
  <si>
    <t xml:space="preserve">uv </t>
  </si>
  <si>
    <t xml:space="preserve">uuv </t>
  </si>
  <si>
    <t xml:space="preserve">uvv </t>
  </si>
  <si>
    <t xml:space="preserve">uuu </t>
  </si>
  <si>
    <t xml:space="preserve">vvv      </t>
  </si>
  <si>
    <t xml:space="preserve">uu*100 </t>
  </si>
  <si>
    <t xml:space="preserve">vv*100 </t>
  </si>
  <si>
    <t xml:space="preserve">uv*100 </t>
  </si>
  <si>
    <t xml:space="preserve">uuv*1000 </t>
  </si>
  <si>
    <t xml:space="preserve">uvv*1000 </t>
  </si>
  <si>
    <t xml:space="preserve">uuu*1000 </t>
  </si>
  <si>
    <t xml:space="preserve">vvv*1000      </t>
  </si>
  <si>
    <t xml:space="preserve">turb% </t>
  </si>
  <si>
    <t xml:space="preserve">Bmean </t>
  </si>
  <si>
    <t xml:space="preserve">B&lt;5 </t>
  </si>
  <si>
    <t xml:space="preserve">5&lt;B&lt;10 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</si>
</sst>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Verdana"/>
    </font>
    <font>
      <b/>
      <sz val="10"/>
      <name val="Verdana"/>
    </font>
    <font>
      <sz val="8"/>
      <name val="Verdana"/>
    </font>
    <font>
      <sz val="11"/>
      <color indexed="8"/>
      <name val="Calibri"/>
      <family val="2"/>
    </font>
    <font>
      <b/>
      <sz val="14"/>
      <color indexed="10"/>
      <name val="Verdana"/>
      <family val="2"/>
    </font>
    <font>
      <sz val="14"/>
      <name val="Verdana"/>
      <family val="2"/>
    </font>
    <font>
      <b/>
      <sz val="12"/>
      <color indexed="10"/>
      <name val="Verdana"/>
      <family val="2"/>
    </font>
    <font>
      <b/>
      <sz val="16"/>
      <color indexed="17"/>
      <name val="Verdana"/>
      <family val="2"/>
    </font>
    <font>
      <b/>
      <sz val="12"/>
      <color indexed="11"/>
      <name val="Verdana"/>
    </font>
    <font>
      <b/>
      <sz val="12"/>
      <name val="Verdana"/>
      <family val="2"/>
    </font>
    <font>
      <b/>
      <sz val="10"/>
      <color indexed="12"/>
      <name val="Verdana"/>
    </font>
    <font>
      <b/>
      <sz val="14"/>
      <color indexed="10"/>
      <name val="Verdana"/>
      <family val="2"/>
      <charset val="1"/>
    </font>
    <font>
      <b/>
      <sz val="12"/>
      <color indexed="10"/>
      <name val="Verdana"/>
      <family val="2"/>
      <charset val="1"/>
    </font>
    <font>
      <b/>
      <sz val="16"/>
      <color indexed="17"/>
      <name val="Verdana"/>
      <family val="2"/>
      <charset val="1"/>
    </font>
    <font>
      <b/>
      <sz val="12"/>
      <color indexed="17"/>
      <name val="Verdana"/>
      <family val="2"/>
      <charset val="1"/>
    </font>
    <font>
      <b/>
      <sz val="12"/>
      <name val="Verdana"/>
      <family val="2"/>
      <charset val="1"/>
    </font>
    <font>
      <b/>
      <sz val="12"/>
      <color indexed="49"/>
      <name val="Verdana"/>
      <family val="2"/>
      <charset val="1"/>
    </font>
    <font>
      <b/>
      <sz val="12"/>
      <color indexed="52"/>
      <name val="Verdana"/>
      <family val="2"/>
      <charset val="1"/>
    </font>
    <font>
      <b/>
      <sz val="10"/>
      <color indexed="12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3" fillId="0" borderId="0" xfId="1" applyFont="1"/>
    <xf numFmtId="0" fontId="3" fillId="0" borderId="0" xfId="1"/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1" fontId="0" fillId="0" borderId="0" xfId="0" applyNumberFormat="1"/>
    <xf numFmtId="0" fontId="8" fillId="0" borderId="0" xfId="0" applyFont="1" applyAlignme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</cellXfs>
  <cellStyles count="2">
    <cellStyle name="Normal" xfId="0" builtinId="0"/>
    <cellStyle name="Normal 3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TSR=8.00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6129383734782"/>
          <c:y val="0.00746268656716418"/>
        </c:manualLayout>
      </c:layout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'Sam-CaseB-xd3-tsr8.00'!$E$1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'Sam-CaseB-xd3-tsr8.00'!$B$4:$B$81</c:f>
              <c:numCache>
                <c:formatCode>General</c:formatCode>
                <c:ptCount val="78"/>
                <c:pt idx="1">
                  <c:v>0.447427293064877</c:v>
                </c:pt>
                <c:pt idx="2">
                  <c:v>0.402684563758389</c:v>
                </c:pt>
                <c:pt idx="3">
                  <c:v>0.357941834451902</c:v>
                </c:pt>
                <c:pt idx="4">
                  <c:v>0.313199105145414</c:v>
                </c:pt>
                <c:pt idx="5">
                  <c:v>0.268456375838926</c:v>
                </c:pt>
                <c:pt idx="6">
                  <c:v>0.223713646532438</c:v>
                </c:pt>
                <c:pt idx="7">
                  <c:v>0.111856823266219</c:v>
                </c:pt>
                <c:pt idx="8">
                  <c:v>0.0</c:v>
                </c:pt>
                <c:pt idx="9">
                  <c:v>-0.111856823266219</c:v>
                </c:pt>
                <c:pt idx="10">
                  <c:v>-0.223713646532438</c:v>
                </c:pt>
                <c:pt idx="11">
                  <c:v>-0.268456375838926</c:v>
                </c:pt>
                <c:pt idx="12">
                  <c:v>-0.313199105145414</c:v>
                </c:pt>
                <c:pt idx="13">
                  <c:v>-0.357941834451902</c:v>
                </c:pt>
                <c:pt idx="14">
                  <c:v>-0.402684563758389</c:v>
                </c:pt>
                <c:pt idx="15">
                  <c:v>-0.447427293064877</c:v>
                </c:pt>
                <c:pt idx="16">
                  <c:v>-0.492170022371365</c:v>
                </c:pt>
                <c:pt idx="17">
                  <c:v>-0.536912751677852</c:v>
                </c:pt>
                <c:pt idx="18">
                  <c:v>-0.58165548098434</c:v>
                </c:pt>
                <c:pt idx="19">
                  <c:v>-0.626398210290828</c:v>
                </c:pt>
                <c:pt idx="20">
                  <c:v>-0.671140939597315</c:v>
                </c:pt>
                <c:pt idx="21">
                  <c:v>-0.715883668903803</c:v>
                </c:pt>
                <c:pt idx="22">
                  <c:v>-0.760626398210291</c:v>
                </c:pt>
                <c:pt idx="23">
                  <c:v>-0.805369127516778</c:v>
                </c:pt>
                <c:pt idx="24">
                  <c:v>-0.850111856823266</c:v>
                </c:pt>
                <c:pt idx="25">
                  <c:v>-0.894854586129754</c:v>
                </c:pt>
                <c:pt idx="26">
                  <c:v>-1.006711409395973</c:v>
                </c:pt>
                <c:pt idx="27">
                  <c:v>-1.118568232662192</c:v>
                </c:pt>
                <c:pt idx="28">
                  <c:v>-1.230425055928412</c:v>
                </c:pt>
                <c:pt idx="29">
                  <c:v>-1.342281879194631</c:v>
                </c:pt>
                <c:pt idx="30">
                  <c:v>-1.387024608501119</c:v>
                </c:pt>
                <c:pt idx="31">
                  <c:v>-1.431767337807606</c:v>
                </c:pt>
                <c:pt idx="32">
                  <c:v>-1.476510067114094</c:v>
                </c:pt>
                <c:pt idx="33">
                  <c:v>-1.521252796420582</c:v>
                </c:pt>
                <c:pt idx="34">
                  <c:v>-1.565995525727069</c:v>
                </c:pt>
                <c:pt idx="35">
                  <c:v>-1.677852348993289</c:v>
                </c:pt>
                <c:pt idx="36">
                  <c:v>-1.789709172259508</c:v>
                </c:pt>
                <c:pt idx="37">
                  <c:v>-1.901565995525727</c:v>
                </c:pt>
                <c:pt idx="38">
                  <c:v>-2.013422818791946</c:v>
                </c:pt>
                <c:pt idx="39">
                  <c:v>-2.125279642058166</c:v>
                </c:pt>
                <c:pt idx="40">
                  <c:v>-2.237136465324385</c:v>
                </c:pt>
                <c:pt idx="41">
                  <c:v>-2.348993288590604</c:v>
                </c:pt>
                <c:pt idx="42">
                  <c:v>-2.460850111856823</c:v>
                </c:pt>
                <c:pt idx="43">
                  <c:v>-2.572706935123043</c:v>
                </c:pt>
                <c:pt idx="44">
                  <c:v>0.447427293064877</c:v>
                </c:pt>
                <c:pt idx="45">
                  <c:v>0.492170022371365</c:v>
                </c:pt>
                <c:pt idx="46">
                  <c:v>0.536912751677852</c:v>
                </c:pt>
                <c:pt idx="47">
                  <c:v>0.58165548098434</c:v>
                </c:pt>
                <c:pt idx="48">
                  <c:v>0.626398210290828</c:v>
                </c:pt>
                <c:pt idx="49">
                  <c:v>0.671140939597315</c:v>
                </c:pt>
                <c:pt idx="50">
                  <c:v>0.782997762863535</c:v>
                </c:pt>
                <c:pt idx="51">
                  <c:v>0.894854586129754</c:v>
                </c:pt>
                <c:pt idx="52">
                  <c:v>1.006711409395973</c:v>
                </c:pt>
                <c:pt idx="53">
                  <c:v>1.118568232662192</c:v>
                </c:pt>
                <c:pt idx="54">
                  <c:v>1.16331096196868</c:v>
                </c:pt>
                <c:pt idx="55">
                  <c:v>1.208053691275168</c:v>
                </c:pt>
                <c:pt idx="56">
                  <c:v>1.252796420581656</c:v>
                </c:pt>
                <c:pt idx="57">
                  <c:v>1.297539149888143</c:v>
                </c:pt>
                <c:pt idx="58">
                  <c:v>1.342281879194631</c:v>
                </c:pt>
                <c:pt idx="59">
                  <c:v>1.387024608501119</c:v>
                </c:pt>
                <c:pt idx="60">
                  <c:v>1.431767337807606</c:v>
                </c:pt>
                <c:pt idx="61">
                  <c:v>1.476510067114094</c:v>
                </c:pt>
                <c:pt idx="62">
                  <c:v>1.521252796420582</c:v>
                </c:pt>
                <c:pt idx="63">
                  <c:v>1.565995525727069</c:v>
                </c:pt>
                <c:pt idx="64">
                  <c:v>1.610738255033557</c:v>
                </c:pt>
                <c:pt idx="65">
                  <c:v>1.655480984340045</c:v>
                </c:pt>
                <c:pt idx="66">
                  <c:v>1.700223713646532</c:v>
                </c:pt>
                <c:pt idx="67">
                  <c:v>1.74496644295302</c:v>
                </c:pt>
                <c:pt idx="68">
                  <c:v>1.789709172259508</c:v>
                </c:pt>
                <c:pt idx="69">
                  <c:v>1.834451901565995</c:v>
                </c:pt>
                <c:pt idx="70">
                  <c:v>1.879194630872483</c:v>
                </c:pt>
                <c:pt idx="71">
                  <c:v>1.923937360178971</c:v>
                </c:pt>
                <c:pt idx="72">
                  <c:v>1.968680089485459</c:v>
                </c:pt>
                <c:pt idx="73">
                  <c:v>2.013422818791946</c:v>
                </c:pt>
                <c:pt idx="74">
                  <c:v>2.125279642058166</c:v>
                </c:pt>
                <c:pt idx="75">
                  <c:v>2.237136465324385</c:v>
                </c:pt>
                <c:pt idx="76">
                  <c:v>2.348993288590604</c:v>
                </c:pt>
                <c:pt idx="77">
                  <c:v>2.460850111856823</c:v>
                </c:pt>
              </c:numCache>
            </c:numRef>
          </c:xVal>
          <c:yVal>
            <c:numRef>
              <c:f>'Sam-CaseB-xd3-tsr8.00'!$D$4:$D$81</c:f>
              <c:numCache>
                <c:formatCode>General</c:formatCode>
                <c:ptCount val="78"/>
                <c:pt idx="0">
                  <c:v>0.0</c:v>
                </c:pt>
                <c:pt idx="1">
                  <c:v>0.580842</c:v>
                </c:pt>
                <c:pt idx="2">
                  <c:v>0.577877</c:v>
                </c:pt>
                <c:pt idx="3">
                  <c:v>0.573373</c:v>
                </c:pt>
                <c:pt idx="4">
                  <c:v>0.572014</c:v>
                </c:pt>
                <c:pt idx="5">
                  <c:v>0.568256</c:v>
                </c:pt>
                <c:pt idx="6">
                  <c:v>0.574659</c:v>
                </c:pt>
                <c:pt idx="7">
                  <c:v>0.571852</c:v>
                </c:pt>
                <c:pt idx="8">
                  <c:v>0.563071</c:v>
                </c:pt>
                <c:pt idx="9">
                  <c:v>0.561841</c:v>
                </c:pt>
                <c:pt idx="10">
                  <c:v>0.564796</c:v>
                </c:pt>
                <c:pt idx="11">
                  <c:v>0.567476</c:v>
                </c:pt>
                <c:pt idx="12">
                  <c:v>0.567878</c:v>
                </c:pt>
                <c:pt idx="13">
                  <c:v>0.572866</c:v>
                </c:pt>
                <c:pt idx="14">
                  <c:v>0.577385</c:v>
                </c:pt>
                <c:pt idx="15">
                  <c:v>0.580495</c:v>
                </c:pt>
                <c:pt idx="16">
                  <c:v>0.586738</c:v>
                </c:pt>
                <c:pt idx="17">
                  <c:v>0.586923</c:v>
                </c:pt>
                <c:pt idx="18">
                  <c:v>0.601287</c:v>
                </c:pt>
                <c:pt idx="19">
                  <c:v>0.603035</c:v>
                </c:pt>
                <c:pt idx="20">
                  <c:v>0.613787</c:v>
                </c:pt>
                <c:pt idx="21">
                  <c:v>0.621754</c:v>
                </c:pt>
                <c:pt idx="22">
                  <c:v>0.629002</c:v>
                </c:pt>
                <c:pt idx="23">
                  <c:v>0.632748</c:v>
                </c:pt>
                <c:pt idx="24">
                  <c:v>0.639256</c:v>
                </c:pt>
                <c:pt idx="25">
                  <c:v>0.653727</c:v>
                </c:pt>
                <c:pt idx="26">
                  <c:v>0.687791</c:v>
                </c:pt>
                <c:pt idx="27">
                  <c:v>0.718203</c:v>
                </c:pt>
                <c:pt idx="28">
                  <c:v>0.753173</c:v>
                </c:pt>
                <c:pt idx="29">
                  <c:v>0.785134</c:v>
                </c:pt>
                <c:pt idx="30">
                  <c:v>0.796735</c:v>
                </c:pt>
                <c:pt idx="31">
                  <c:v>0.813463</c:v>
                </c:pt>
                <c:pt idx="32">
                  <c:v>0.82404</c:v>
                </c:pt>
                <c:pt idx="33">
                  <c:v>0.844586</c:v>
                </c:pt>
                <c:pt idx="34">
                  <c:v>0.850892</c:v>
                </c:pt>
                <c:pt idx="35">
                  <c:v>0.884277</c:v>
                </c:pt>
                <c:pt idx="36">
                  <c:v>0.926546</c:v>
                </c:pt>
                <c:pt idx="37">
                  <c:v>0.961509</c:v>
                </c:pt>
                <c:pt idx="38">
                  <c:v>1.001537</c:v>
                </c:pt>
                <c:pt idx="39">
                  <c:v>1.043795</c:v>
                </c:pt>
                <c:pt idx="40">
                  <c:v>1.07718</c:v>
                </c:pt>
                <c:pt idx="41">
                  <c:v>1.110994</c:v>
                </c:pt>
                <c:pt idx="42">
                  <c:v>1.138149</c:v>
                </c:pt>
                <c:pt idx="43">
                  <c:v>1.160412</c:v>
                </c:pt>
                <c:pt idx="44">
                  <c:v>0.610839</c:v>
                </c:pt>
                <c:pt idx="45">
                  <c:v>0.606429</c:v>
                </c:pt>
                <c:pt idx="46">
                  <c:v>0.609776</c:v>
                </c:pt>
                <c:pt idx="47">
                  <c:v>0.609895</c:v>
                </c:pt>
                <c:pt idx="48">
                  <c:v>0.604591</c:v>
                </c:pt>
                <c:pt idx="49">
                  <c:v>0.606974</c:v>
                </c:pt>
                <c:pt idx="50">
                  <c:v>0.607708</c:v>
                </c:pt>
                <c:pt idx="51">
                  <c:v>0.625153</c:v>
                </c:pt>
                <c:pt idx="52">
                  <c:v>0.642588</c:v>
                </c:pt>
                <c:pt idx="53">
                  <c:v>0.692656</c:v>
                </c:pt>
                <c:pt idx="54">
                  <c:v>0.707372</c:v>
                </c:pt>
                <c:pt idx="55">
                  <c:v>0.724608</c:v>
                </c:pt>
                <c:pt idx="56">
                  <c:v>0.744917</c:v>
                </c:pt>
                <c:pt idx="57">
                  <c:v>0.770736</c:v>
                </c:pt>
                <c:pt idx="58">
                  <c:v>0.795998</c:v>
                </c:pt>
                <c:pt idx="59">
                  <c:v>0.824814</c:v>
                </c:pt>
                <c:pt idx="60">
                  <c:v>0.848008</c:v>
                </c:pt>
                <c:pt idx="61">
                  <c:v>0.872204</c:v>
                </c:pt>
                <c:pt idx="62">
                  <c:v>0.893774</c:v>
                </c:pt>
                <c:pt idx="63">
                  <c:v>0.924383</c:v>
                </c:pt>
                <c:pt idx="64">
                  <c:v>0.946719</c:v>
                </c:pt>
                <c:pt idx="65">
                  <c:v>0.979329</c:v>
                </c:pt>
                <c:pt idx="66">
                  <c:v>1.007945</c:v>
                </c:pt>
                <c:pt idx="67">
                  <c:v>1.03264</c:v>
                </c:pt>
                <c:pt idx="68">
                  <c:v>1.051377</c:v>
                </c:pt>
                <c:pt idx="69">
                  <c:v>1.07155</c:v>
                </c:pt>
                <c:pt idx="70">
                  <c:v>1.091233</c:v>
                </c:pt>
                <c:pt idx="71">
                  <c:v>1.109177</c:v>
                </c:pt>
                <c:pt idx="72">
                  <c:v>1.117995</c:v>
                </c:pt>
                <c:pt idx="73">
                  <c:v>1.125662</c:v>
                </c:pt>
                <c:pt idx="74">
                  <c:v>1.143721</c:v>
                </c:pt>
                <c:pt idx="75">
                  <c:v>1.153507</c:v>
                </c:pt>
                <c:pt idx="76">
                  <c:v>1.168217</c:v>
                </c:pt>
                <c:pt idx="77">
                  <c:v>1.188454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'GexCon-CaseB_XD3'!$O$14:$O$149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'GexCon-CaseB_XD3'!$P$14:$P$149</c:f>
              <c:numCache>
                <c:formatCode>0.00E+00</c:formatCode>
                <c:ptCount val="136"/>
                <c:pt idx="0">
                  <c:v>0.881131064</c:v>
                </c:pt>
                <c:pt idx="1">
                  <c:v>0.936508828</c:v>
                </c:pt>
                <c:pt idx="2">
                  <c:v>1.04470873</c:v>
                </c:pt>
                <c:pt idx="3">
                  <c:v>1.07235024</c:v>
                </c:pt>
                <c:pt idx="4">
                  <c:v>1.09025946</c:v>
                </c:pt>
                <c:pt idx="5">
                  <c:v>1.09925746</c:v>
                </c:pt>
                <c:pt idx="6">
                  <c:v>1.10341595</c:v>
                </c:pt>
                <c:pt idx="7">
                  <c:v>1.10643026</c:v>
                </c:pt>
                <c:pt idx="8">
                  <c:v>1.10843193</c:v>
                </c:pt>
                <c:pt idx="9">
                  <c:v>1.1092765</c:v>
                </c:pt>
                <c:pt idx="10">
                  <c:v>1.10958152</c:v>
                </c:pt>
                <c:pt idx="11">
                  <c:v>1.10941196</c:v>
                </c:pt>
                <c:pt idx="12">
                  <c:v>1.10846386</c:v>
                </c:pt>
                <c:pt idx="13">
                  <c:v>1.10701441</c:v>
                </c:pt>
                <c:pt idx="14">
                  <c:v>1.10512967</c:v>
                </c:pt>
                <c:pt idx="15">
                  <c:v>1.10245805</c:v>
                </c:pt>
                <c:pt idx="16">
                  <c:v>1.09921422</c:v>
                </c:pt>
                <c:pt idx="17">
                  <c:v>1.09548941</c:v>
                </c:pt>
                <c:pt idx="18">
                  <c:v>1.09091109</c:v>
                </c:pt>
                <c:pt idx="19">
                  <c:v>1.08569428</c:v>
                </c:pt>
                <c:pt idx="20">
                  <c:v>1.07996705</c:v>
                </c:pt>
                <c:pt idx="21">
                  <c:v>1.07339516</c:v>
                </c:pt>
                <c:pt idx="22">
                  <c:v>1.06620107</c:v>
                </c:pt>
                <c:pt idx="23">
                  <c:v>1.05853914</c:v>
                </c:pt>
                <c:pt idx="24">
                  <c:v>1.05016307</c:v>
                </c:pt>
                <c:pt idx="25">
                  <c:v>1.04127476</c:v>
                </c:pt>
                <c:pt idx="26">
                  <c:v>1.03202629</c:v>
                </c:pt>
                <c:pt idx="27">
                  <c:v>1.02227128</c:v>
                </c:pt>
                <c:pt idx="28">
                  <c:v>1.01216778</c:v>
                </c:pt>
                <c:pt idx="29">
                  <c:v>1.00183887</c:v>
                </c:pt>
                <c:pt idx="30">
                  <c:v>0.991223045</c:v>
                </c:pt>
                <c:pt idx="31">
                  <c:v>0.980435379</c:v>
                </c:pt>
                <c:pt idx="32">
                  <c:v>0.969554378</c:v>
                </c:pt>
                <c:pt idx="33">
                  <c:v>0.958583752</c:v>
                </c:pt>
                <c:pt idx="34">
                  <c:v>0.94760867</c:v>
                </c:pt>
                <c:pt idx="35">
                  <c:v>0.936657072</c:v>
                </c:pt>
                <c:pt idx="36">
                  <c:v>0.925777383</c:v>
                </c:pt>
                <c:pt idx="37">
                  <c:v>0.915044434</c:v>
                </c:pt>
                <c:pt idx="38">
                  <c:v>0.904433209</c:v>
                </c:pt>
                <c:pt idx="39">
                  <c:v>0.894020667</c:v>
                </c:pt>
                <c:pt idx="40">
                  <c:v>0.883887646</c:v>
                </c:pt>
                <c:pt idx="41">
                  <c:v>0.873955922</c:v>
                </c:pt>
                <c:pt idx="42">
                  <c:v>0.864318601</c:v>
                </c:pt>
                <c:pt idx="43">
                  <c:v>0.855073454</c:v>
                </c:pt>
                <c:pt idx="44">
                  <c:v>0.846092309</c:v>
                </c:pt>
                <c:pt idx="45">
                  <c:v>0.837472988</c:v>
                </c:pt>
                <c:pt idx="46">
                  <c:v>0.82933903</c:v>
                </c:pt>
                <c:pt idx="47">
                  <c:v>0.821515212</c:v>
                </c:pt>
                <c:pt idx="48">
                  <c:v>0.814096259</c:v>
                </c:pt>
                <c:pt idx="49">
                  <c:v>0.807234702</c:v>
                </c:pt>
                <c:pt idx="50">
                  <c:v>0.800714366</c:v>
                </c:pt>
                <c:pt idx="51">
                  <c:v>0.79462039</c:v>
                </c:pt>
                <c:pt idx="52">
                  <c:v>0.789135515</c:v>
                </c:pt>
                <c:pt idx="53">
                  <c:v>0.784009345</c:v>
                </c:pt>
                <c:pt idx="54">
                  <c:v>0.779313321</c:v>
                </c:pt>
                <c:pt idx="55">
                  <c:v>0.775259206</c:v>
                </c:pt>
                <c:pt idx="56">
                  <c:v>0.771570161</c:v>
                </c:pt>
                <c:pt idx="57">
                  <c:v>0.76830148</c:v>
                </c:pt>
                <c:pt idx="58">
                  <c:v>0.765691551</c:v>
                </c:pt>
                <c:pt idx="59">
                  <c:v>0.763444117</c:v>
                </c:pt>
                <c:pt idx="60">
                  <c:v>0.761597857</c:v>
                </c:pt>
                <c:pt idx="61">
                  <c:v>0.760413796</c:v>
                </c:pt>
                <c:pt idx="62">
                  <c:v>0.759583048</c:v>
                </c:pt>
                <c:pt idx="63">
                  <c:v>0.759127789</c:v>
                </c:pt>
                <c:pt idx="64">
                  <c:v>0.759327506</c:v>
                </c:pt>
                <c:pt idx="65">
                  <c:v>0.759866079</c:v>
                </c:pt>
                <c:pt idx="66">
                  <c:v>0.760750317</c:v>
                </c:pt>
                <c:pt idx="67">
                  <c:v>0.762271484</c:v>
                </c:pt>
                <c:pt idx="68">
                  <c:v>0.764111355</c:v>
                </c:pt>
                <c:pt idx="69">
                  <c:v>0.766269436</c:v>
                </c:pt>
                <c:pt idx="70">
                  <c:v>0.769020662</c:v>
                </c:pt>
                <c:pt idx="71">
                  <c:v>0.772071241</c:v>
                </c:pt>
                <c:pt idx="72">
                  <c:v>0.775414052</c:v>
                </c:pt>
                <c:pt idx="73">
                  <c:v>0.779283605</c:v>
                </c:pt>
                <c:pt idx="74">
                  <c:v>0.783432452</c:v>
                </c:pt>
                <c:pt idx="75">
                  <c:v>0.787841876</c:v>
                </c:pt>
                <c:pt idx="76">
                  <c:v>0.792705553</c:v>
                </c:pt>
                <c:pt idx="77">
                  <c:v>0.797821756</c:v>
                </c:pt>
                <c:pt idx="78">
                  <c:v>0.803163041</c:v>
                </c:pt>
                <c:pt idx="79">
                  <c:v>0.808883012</c:v>
                </c:pt>
                <c:pt idx="80">
                  <c:v>0.81482246</c:v>
                </c:pt>
                <c:pt idx="81">
                  <c:v>0.820948874</c:v>
                </c:pt>
                <c:pt idx="82">
                  <c:v>0.827377715</c:v>
                </c:pt>
                <c:pt idx="83">
                  <c:v>0.833988283</c:v>
                </c:pt>
                <c:pt idx="84">
                  <c:v>0.840746334</c:v>
                </c:pt>
                <c:pt idx="85">
                  <c:v>0.847733173</c:v>
                </c:pt>
                <c:pt idx="86">
                  <c:v>0.854861033</c:v>
                </c:pt>
                <c:pt idx="87">
                  <c:v>0.862097637</c:v>
                </c:pt>
                <c:pt idx="88">
                  <c:v>0.869494339</c:v>
                </c:pt>
                <c:pt idx="89">
                  <c:v>0.876990132</c:v>
                </c:pt>
                <c:pt idx="90">
                  <c:v>0.884557775</c:v>
                </c:pt>
                <c:pt idx="91">
                  <c:v>0.892223668</c:v>
                </c:pt>
                <c:pt idx="92">
                  <c:v>0.8999469</c:v>
                </c:pt>
                <c:pt idx="93">
                  <c:v>0.907707973</c:v>
                </c:pt>
                <c:pt idx="94">
                  <c:v>0.915512772</c:v>
                </c:pt>
                <c:pt idx="95">
                  <c:v>0.923334317</c:v>
                </c:pt>
                <c:pt idx="96">
                  <c:v>0.931162077</c:v>
                </c:pt>
                <c:pt idx="97">
                  <c:v>0.938985912</c:v>
                </c:pt>
                <c:pt idx="98">
                  <c:v>0.94678575</c:v>
                </c:pt>
                <c:pt idx="99">
                  <c:v>0.954562368</c:v>
                </c:pt>
                <c:pt idx="100">
                  <c:v>0.962291826</c:v>
                </c:pt>
                <c:pt idx="101">
                  <c:v>0.96995506</c:v>
                </c:pt>
                <c:pt idx="102">
                  <c:v>0.977565345</c:v>
                </c:pt>
                <c:pt idx="103">
                  <c:v>0.985087379</c:v>
                </c:pt>
                <c:pt idx="104">
                  <c:v>0.992496484</c:v>
                </c:pt>
                <c:pt idx="105">
                  <c:v>0.999821119</c:v>
                </c:pt>
                <c:pt idx="106">
                  <c:v>1.00701596</c:v>
                </c:pt>
                <c:pt idx="107">
                  <c:v>1.01404426</c:v>
                </c:pt>
                <c:pt idx="108">
                  <c:v>1.02095423</c:v>
                </c:pt>
                <c:pt idx="109">
                  <c:v>1.02769148</c:v>
                </c:pt>
                <c:pt idx="110">
                  <c:v>1.03420233</c:v>
                </c:pt>
                <c:pt idx="111">
                  <c:v>1.04055888</c:v>
                </c:pt>
                <c:pt idx="112">
                  <c:v>1.04670068</c:v>
                </c:pt>
                <c:pt idx="113">
                  <c:v>1.05255249</c:v>
                </c:pt>
                <c:pt idx="114">
                  <c:v>1.05821445</c:v>
                </c:pt>
                <c:pt idx="115">
                  <c:v>1.06362397</c:v>
                </c:pt>
                <c:pt idx="116">
                  <c:v>1.06868053</c:v>
                </c:pt>
                <c:pt idx="117">
                  <c:v>1.07351426</c:v>
                </c:pt>
                <c:pt idx="118">
                  <c:v>1.07806445</c:v>
                </c:pt>
                <c:pt idx="119">
                  <c:v>1.08220012</c:v>
                </c:pt>
                <c:pt idx="120">
                  <c:v>1.08608161</c:v>
                </c:pt>
                <c:pt idx="121">
                  <c:v>1.08965207</c:v>
                </c:pt>
                <c:pt idx="122">
                  <c:v>1.09273696</c:v>
                </c:pt>
                <c:pt idx="123">
                  <c:v>1.09552367</c:v>
                </c:pt>
                <c:pt idx="124">
                  <c:v>1.09795777</c:v>
                </c:pt>
                <c:pt idx="125">
                  <c:v>1.09976604</c:v>
                </c:pt>
                <c:pt idx="126">
                  <c:v>1.10115077</c:v>
                </c:pt>
                <c:pt idx="127">
                  <c:v>1.10204579</c:v>
                </c:pt>
                <c:pt idx="128">
                  <c:v>1.10175517</c:v>
                </c:pt>
                <c:pt idx="129">
                  <c:v>1.10027288</c:v>
                </c:pt>
                <c:pt idx="130">
                  <c:v>1.09743044</c:v>
                </c:pt>
                <c:pt idx="131">
                  <c:v>1.08756261</c:v>
                </c:pt>
                <c:pt idx="132">
                  <c:v>1.0614673</c:v>
                </c:pt>
                <c:pt idx="133">
                  <c:v>1.01756964</c:v>
                </c:pt>
                <c:pt idx="134">
                  <c:v>0.833981819</c:v>
                </c:pt>
                <c:pt idx="135">
                  <c:v>0.739994278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'DTU-CaseB-XD3'!$L$14:$L$174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'DTU-CaseB-XD3'!$M$14:$M$174</c:f>
              <c:numCache>
                <c:formatCode>0.00</c:formatCode>
                <c:ptCount val="161"/>
                <c:pt idx="0">
                  <c:v>1.14853191375732</c:v>
                </c:pt>
                <c:pt idx="1">
                  <c:v>1.1484090089798</c:v>
                </c:pt>
                <c:pt idx="2" formatCode="General">
                  <c:v>1.14981591701508</c:v>
                </c:pt>
                <c:pt idx="3" formatCode="General">
                  <c:v>1.1500586271286</c:v>
                </c:pt>
                <c:pt idx="4" formatCode="General">
                  <c:v>1.14365088939667</c:v>
                </c:pt>
                <c:pt idx="5" formatCode="General">
                  <c:v>1.13060140609741</c:v>
                </c:pt>
                <c:pt idx="6" formatCode="General">
                  <c:v>1.10758376121521</c:v>
                </c:pt>
                <c:pt idx="7" formatCode="General">
                  <c:v>1.07716238498688</c:v>
                </c:pt>
                <c:pt idx="8" formatCode="General">
                  <c:v>1.04735088348389</c:v>
                </c:pt>
                <c:pt idx="9" formatCode="General">
                  <c:v>1.0212516784668</c:v>
                </c:pt>
                <c:pt idx="10" formatCode="General">
                  <c:v>0.997071206569672</c:v>
                </c:pt>
                <c:pt idx="11" formatCode="General">
                  <c:v>0.973227739334106</c:v>
                </c:pt>
                <c:pt idx="12" formatCode="General">
                  <c:v>0.949863851070404</c:v>
                </c:pt>
                <c:pt idx="13" formatCode="General">
                  <c:v>0.928339838981628</c:v>
                </c:pt>
                <c:pt idx="14" formatCode="General">
                  <c:v>0.911986649036408</c:v>
                </c:pt>
                <c:pt idx="15" formatCode="General">
                  <c:v>0.897760450839996</c:v>
                </c:pt>
                <c:pt idx="16" formatCode="General">
                  <c:v>0.884618103504181</c:v>
                </c:pt>
                <c:pt idx="17" formatCode="General">
                  <c:v>0.874028146266937</c:v>
                </c:pt>
                <c:pt idx="18" formatCode="General">
                  <c:v>0.863349139690399</c:v>
                </c:pt>
                <c:pt idx="19" formatCode="General">
                  <c:v>0.853012382984161</c:v>
                </c:pt>
                <c:pt idx="20" formatCode="General">
                  <c:v>0.844029068946838</c:v>
                </c:pt>
                <c:pt idx="21" formatCode="General">
                  <c:v>0.836043655872345</c:v>
                </c:pt>
                <c:pt idx="22" formatCode="General">
                  <c:v>0.829873561859131</c:v>
                </c:pt>
                <c:pt idx="23" formatCode="General">
                  <c:v>0.824125051498413</c:v>
                </c:pt>
                <c:pt idx="24" formatCode="General">
                  <c:v>0.816633224487305</c:v>
                </c:pt>
                <c:pt idx="25" formatCode="General">
                  <c:v>0.809101283550263</c:v>
                </c:pt>
                <c:pt idx="26" formatCode="General">
                  <c:v>0.801905691623688</c:v>
                </c:pt>
                <c:pt idx="27" formatCode="General">
                  <c:v>0.790613651275635</c:v>
                </c:pt>
                <c:pt idx="28" formatCode="General">
                  <c:v>0.777132391929627</c:v>
                </c:pt>
                <c:pt idx="29" formatCode="General">
                  <c:v>0.763853192329407</c:v>
                </c:pt>
                <c:pt idx="30" formatCode="General">
                  <c:v>0.750192999839783</c:v>
                </c:pt>
                <c:pt idx="31" formatCode="General">
                  <c:v>0.735633552074432</c:v>
                </c:pt>
                <c:pt idx="32" formatCode="General">
                  <c:v>0.722696483135223</c:v>
                </c:pt>
                <c:pt idx="33" formatCode="General">
                  <c:v>0.712292194366455</c:v>
                </c:pt>
                <c:pt idx="34" formatCode="General">
                  <c:v>0.702986180782318</c:v>
                </c:pt>
                <c:pt idx="35" formatCode="General">
                  <c:v>0.694044768810272</c:v>
                </c:pt>
                <c:pt idx="36" formatCode="General">
                  <c:v>0.68499368429184</c:v>
                </c:pt>
                <c:pt idx="37" formatCode="General">
                  <c:v>0.678593456745148</c:v>
                </c:pt>
                <c:pt idx="38" formatCode="General">
                  <c:v>0.67269504070282</c:v>
                </c:pt>
                <c:pt idx="39" formatCode="General">
                  <c:v>0.666136920452118</c:v>
                </c:pt>
                <c:pt idx="40" formatCode="General">
                  <c:v>0.657695114612579</c:v>
                </c:pt>
                <c:pt idx="41" formatCode="General">
                  <c:v>0.648960649967194</c:v>
                </c:pt>
                <c:pt idx="42" formatCode="General">
                  <c:v>0.641740441322327</c:v>
                </c:pt>
                <c:pt idx="43" formatCode="General">
                  <c:v>0.630958497524262</c:v>
                </c:pt>
                <c:pt idx="44" formatCode="General">
                  <c:v>0.619433701038361</c:v>
                </c:pt>
                <c:pt idx="45" formatCode="General">
                  <c:v>0.609760701656342</c:v>
                </c:pt>
                <c:pt idx="46" formatCode="General">
                  <c:v>0.602376639842987</c:v>
                </c:pt>
                <c:pt idx="47" formatCode="General">
                  <c:v>0.596664428710938</c:v>
                </c:pt>
                <c:pt idx="48" formatCode="General">
                  <c:v>0.589596688747406</c:v>
                </c:pt>
                <c:pt idx="49" formatCode="General">
                  <c:v>0.581102967262268</c:v>
                </c:pt>
                <c:pt idx="50" formatCode="General">
                  <c:v>0.574484705924988</c:v>
                </c:pt>
                <c:pt idx="51" formatCode="General">
                  <c:v>0.571918904781342</c:v>
                </c:pt>
                <c:pt idx="52" formatCode="General">
                  <c:v>0.567187249660492</c:v>
                </c:pt>
                <c:pt idx="53" formatCode="General">
                  <c:v>0.557550847530365</c:v>
                </c:pt>
                <c:pt idx="54" formatCode="General">
                  <c:v>0.55038583278656</c:v>
                </c:pt>
                <c:pt idx="55" formatCode="General">
                  <c:v>0.54536384344101</c:v>
                </c:pt>
                <c:pt idx="56" formatCode="General">
                  <c:v>0.540573835372925</c:v>
                </c:pt>
                <c:pt idx="57" formatCode="General">
                  <c:v>0.536441922187805</c:v>
                </c:pt>
                <c:pt idx="58" formatCode="General">
                  <c:v>0.535199701786041</c:v>
                </c:pt>
                <c:pt idx="59" formatCode="General">
                  <c:v>0.539145767688751</c:v>
                </c:pt>
                <c:pt idx="60" formatCode="General">
                  <c:v>0.54111659526825</c:v>
                </c:pt>
                <c:pt idx="61" formatCode="General">
                  <c:v>0.541688859462738</c:v>
                </c:pt>
                <c:pt idx="62" formatCode="General">
                  <c:v>0.541315257549286</c:v>
                </c:pt>
                <c:pt idx="63" formatCode="General">
                  <c:v>0.540487170219421</c:v>
                </c:pt>
                <c:pt idx="64" formatCode="General">
                  <c:v>0.543186545372009</c:v>
                </c:pt>
                <c:pt idx="65" formatCode="General">
                  <c:v>0.545756340026856</c:v>
                </c:pt>
                <c:pt idx="66" formatCode="General">
                  <c:v>0.543480634689331</c:v>
                </c:pt>
                <c:pt idx="67" formatCode="General">
                  <c:v>0.538150131702423</c:v>
                </c:pt>
                <c:pt idx="68" formatCode="General">
                  <c:v>0.535490095615387</c:v>
                </c:pt>
                <c:pt idx="69" formatCode="General">
                  <c:v>0.534797072410584</c:v>
                </c:pt>
                <c:pt idx="70" formatCode="General">
                  <c:v>0.533475577831268</c:v>
                </c:pt>
                <c:pt idx="71" formatCode="General">
                  <c:v>0.532249689102173</c:v>
                </c:pt>
                <c:pt idx="72" formatCode="General">
                  <c:v>0.530352234840393</c:v>
                </c:pt>
                <c:pt idx="73" formatCode="General">
                  <c:v>0.532246887683868</c:v>
                </c:pt>
                <c:pt idx="74" formatCode="General">
                  <c:v>0.537575483322144</c:v>
                </c:pt>
                <c:pt idx="75" formatCode="General">
                  <c:v>0.544676899909973</c:v>
                </c:pt>
                <c:pt idx="76" formatCode="General">
                  <c:v>0.552862465381622</c:v>
                </c:pt>
                <c:pt idx="77" formatCode="General">
                  <c:v>0.557574450969696</c:v>
                </c:pt>
                <c:pt idx="78" formatCode="General">
                  <c:v>0.562759280204773</c:v>
                </c:pt>
                <c:pt idx="79" formatCode="General">
                  <c:v>0.570832550525665</c:v>
                </c:pt>
                <c:pt idx="80" formatCode="General">
                  <c:v>0.57860255241394</c:v>
                </c:pt>
                <c:pt idx="81" formatCode="General">
                  <c:v>0.588317513465881</c:v>
                </c:pt>
                <c:pt idx="82" formatCode="General">
                  <c:v>0.600270986557007</c:v>
                </c:pt>
                <c:pt idx="83" formatCode="General">
                  <c:v>0.60891330242157</c:v>
                </c:pt>
                <c:pt idx="84" formatCode="General">
                  <c:v>0.61463737487793</c:v>
                </c:pt>
                <c:pt idx="85" formatCode="General">
                  <c:v>0.617636561393738</c:v>
                </c:pt>
                <c:pt idx="86" formatCode="General">
                  <c:v>0.619533777236939</c:v>
                </c:pt>
                <c:pt idx="87" formatCode="General">
                  <c:v>0.621357381343842</c:v>
                </c:pt>
                <c:pt idx="88" formatCode="General">
                  <c:v>0.621528685092926</c:v>
                </c:pt>
                <c:pt idx="89" formatCode="General">
                  <c:v>0.623089134693146</c:v>
                </c:pt>
                <c:pt idx="90" formatCode="General">
                  <c:v>0.623796105384827</c:v>
                </c:pt>
                <c:pt idx="91" formatCode="General">
                  <c:v>0.622777998447418</c:v>
                </c:pt>
                <c:pt idx="92" formatCode="General">
                  <c:v>0.622262954711914</c:v>
                </c:pt>
                <c:pt idx="93" formatCode="General">
                  <c:v>0.623355686664581</c:v>
                </c:pt>
                <c:pt idx="94" formatCode="General">
                  <c:v>0.625750303268433</c:v>
                </c:pt>
                <c:pt idx="95" formatCode="General">
                  <c:v>0.626750946044922</c:v>
                </c:pt>
                <c:pt idx="96" formatCode="General">
                  <c:v>0.626019299030304</c:v>
                </c:pt>
                <c:pt idx="97" formatCode="General">
                  <c:v>0.624862670898438</c:v>
                </c:pt>
                <c:pt idx="98" formatCode="General">
                  <c:v>0.620279967784882</c:v>
                </c:pt>
                <c:pt idx="99" formatCode="General">
                  <c:v>0.610690414905548</c:v>
                </c:pt>
                <c:pt idx="100" formatCode="General">
                  <c:v>0.599364519119263</c:v>
                </c:pt>
                <c:pt idx="101" formatCode="General">
                  <c:v>0.586636304855347</c:v>
                </c:pt>
                <c:pt idx="102" formatCode="General">
                  <c:v>0.575873017311096</c:v>
                </c:pt>
                <c:pt idx="103" formatCode="General">
                  <c:v>0.569640934467316</c:v>
                </c:pt>
                <c:pt idx="104" formatCode="General">
                  <c:v>0.563326895236969</c:v>
                </c:pt>
                <c:pt idx="105" formatCode="General">
                  <c:v>0.557662844657898</c:v>
                </c:pt>
                <c:pt idx="106" formatCode="General">
                  <c:v>0.556468069553375</c:v>
                </c:pt>
                <c:pt idx="107" formatCode="General">
                  <c:v>0.556840240955353</c:v>
                </c:pt>
                <c:pt idx="108" formatCode="General">
                  <c:v>0.555153369903565</c:v>
                </c:pt>
                <c:pt idx="109" formatCode="General">
                  <c:v>0.553559839725494</c:v>
                </c:pt>
                <c:pt idx="110" formatCode="General">
                  <c:v>0.551539242267609</c:v>
                </c:pt>
                <c:pt idx="111" formatCode="General">
                  <c:v>0.54735141992569</c:v>
                </c:pt>
                <c:pt idx="112" formatCode="General">
                  <c:v>0.542426884174347</c:v>
                </c:pt>
                <c:pt idx="113" formatCode="General">
                  <c:v>0.539023697376251</c:v>
                </c:pt>
                <c:pt idx="114" formatCode="General">
                  <c:v>0.542432606220245</c:v>
                </c:pt>
                <c:pt idx="115" formatCode="General">
                  <c:v>0.54469096660614</c:v>
                </c:pt>
                <c:pt idx="116" formatCode="General">
                  <c:v>0.539233863353729</c:v>
                </c:pt>
                <c:pt idx="117" formatCode="General">
                  <c:v>0.534177660942078</c:v>
                </c:pt>
                <c:pt idx="118" formatCode="General">
                  <c:v>0.536952614784241</c:v>
                </c:pt>
                <c:pt idx="119" formatCode="General">
                  <c:v>0.545479834079742</c:v>
                </c:pt>
                <c:pt idx="120" formatCode="General">
                  <c:v>0.55555784702301</c:v>
                </c:pt>
                <c:pt idx="121" formatCode="General">
                  <c:v>0.563580274581909</c:v>
                </c:pt>
                <c:pt idx="122" formatCode="General">
                  <c:v>0.574439883232117</c:v>
                </c:pt>
                <c:pt idx="123" formatCode="General">
                  <c:v>0.59224796295166</c:v>
                </c:pt>
                <c:pt idx="124" formatCode="General">
                  <c:v>0.609402656555176</c:v>
                </c:pt>
                <c:pt idx="125" formatCode="General">
                  <c:v>0.62308406829834</c:v>
                </c:pt>
                <c:pt idx="126" formatCode="General">
                  <c:v>0.638694584369659</c:v>
                </c:pt>
                <c:pt idx="127" formatCode="General">
                  <c:v>0.656158626079559</c:v>
                </c:pt>
                <c:pt idx="128" formatCode="General">
                  <c:v>0.67189633846283</c:v>
                </c:pt>
                <c:pt idx="129" formatCode="General">
                  <c:v>0.685363292694092</c:v>
                </c:pt>
                <c:pt idx="130" formatCode="General">
                  <c:v>0.699797570705414</c:v>
                </c:pt>
                <c:pt idx="131" formatCode="General">
                  <c:v>0.719200849533081</c:v>
                </c:pt>
                <c:pt idx="132" formatCode="General">
                  <c:v>0.734261572360992</c:v>
                </c:pt>
                <c:pt idx="133" formatCode="General">
                  <c:v>0.74593985080719</c:v>
                </c:pt>
                <c:pt idx="134" formatCode="General">
                  <c:v>0.762798070907593</c:v>
                </c:pt>
                <c:pt idx="135" formatCode="General">
                  <c:v>0.781397700309753</c:v>
                </c:pt>
                <c:pt idx="136" formatCode="General">
                  <c:v>0.798652529716492</c:v>
                </c:pt>
                <c:pt idx="137" formatCode="General">
                  <c:v>0.815950989723206</c:v>
                </c:pt>
                <c:pt idx="138" formatCode="General">
                  <c:v>0.834168374538422</c:v>
                </c:pt>
                <c:pt idx="139" formatCode="General">
                  <c:v>0.853292584419251</c:v>
                </c:pt>
                <c:pt idx="140" formatCode="General">
                  <c:v>0.870713233947754</c:v>
                </c:pt>
                <c:pt idx="141" formatCode="General">
                  <c:v>0.888034224510193</c:v>
                </c:pt>
                <c:pt idx="142" formatCode="General">
                  <c:v>0.907600581645966</c:v>
                </c:pt>
                <c:pt idx="143" formatCode="General">
                  <c:v>0.925973474979401</c:v>
                </c:pt>
                <c:pt idx="144" formatCode="General">
                  <c:v>0.942360758781433</c:v>
                </c:pt>
                <c:pt idx="145" formatCode="General">
                  <c:v>0.963753998279572</c:v>
                </c:pt>
                <c:pt idx="146" formatCode="General">
                  <c:v>0.991210162639618</c:v>
                </c:pt>
                <c:pt idx="147" formatCode="General">
                  <c:v>1.01820850372314</c:v>
                </c:pt>
                <c:pt idx="148" formatCode="General">
                  <c:v>1.0451397895813</c:v>
                </c:pt>
                <c:pt idx="149" formatCode="General">
                  <c:v>1.0681117773056</c:v>
                </c:pt>
                <c:pt idx="150" formatCode="General">
                  <c:v>1.08683502674103</c:v>
                </c:pt>
                <c:pt idx="151" formatCode="General">
                  <c:v>1.10465443134308</c:v>
                </c:pt>
                <c:pt idx="152" formatCode="General">
                  <c:v>1.12041175365448</c:v>
                </c:pt>
                <c:pt idx="153" formatCode="General">
                  <c:v>1.13168394565582</c:v>
                </c:pt>
                <c:pt idx="154" formatCode="General">
                  <c:v>1.13564562797546</c:v>
                </c:pt>
                <c:pt idx="155" formatCode="General">
                  <c:v>1.13821244239807</c:v>
                </c:pt>
                <c:pt idx="156" formatCode="General">
                  <c:v>1.1395435333252</c:v>
                </c:pt>
                <c:pt idx="157" formatCode="General">
                  <c:v>1.13801074028015</c:v>
                </c:pt>
                <c:pt idx="158" formatCode="General">
                  <c:v>1.13803887367249</c:v>
                </c:pt>
                <c:pt idx="159" formatCode="General">
                  <c:v>1.13961446285248</c:v>
                </c:pt>
                <c:pt idx="160" formatCode="General">
                  <c:v>1.1406055688858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'CD-adapco-CaseB-XD3-RKE'!$O$14:$O$68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'CD-adapco-CaseB-XD3-RKE'!$P$14:$P$68</c:f>
              <c:numCache>
                <c:formatCode>General</c:formatCode>
                <c:ptCount val="55"/>
                <c:pt idx="0">
                  <c:v>0.950857688358335</c:v>
                </c:pt>
                <c:pt idx="1">
                  <c:v>1.12562071975724</c:v>
                </c:pt>
                <c:pt idx="2">
                  <c:v>1.14266805955568</c:v>
                </c:pt>
                <c:pt idx="3">
                  <c:v>1.14829387314967</c:v>
                </c:pt>
                <c:pt idx="4">
                  <c:v>1.14931981740181</c:v>
                </c:pt>
                <c:pt idx="5">
                  <c:v>1.14945082271052</c:v>
                </c:pt>
                <c:pt idx="6">
                  <c:v>1.14895381166391</c:v>
                </c:pt>
                <c:pt idx="7">
                  <c:v>1.14812245548392</c:v>
                </c:pt>
                <c:pt idx="8">
                  <c:v>1.14634827468046</c:v>
                </c:pt>
                <c:pt idx="9">
                  <c:v>1.14139219941214</c:v>
                </c:pt>
                <c:pt idx="10">
                  <c:v>1.12691002903432</c:v>
                </c:pt>
                <c:pt idx="11">
                  <c:v>1.08794817216685</c:v>
                </c:pt>
                <c:pt idx="12">
                  <c:v>1.00300944119817</c:v>
                </c:pt>
                <c:pt idx="13">
                  <c:v>0.852306553181799</c:v>
                </c:pt>
                <c:pt idx="14">
                  <c:v>0.654991940315027</c:v>
                </c:pt>
                <c:pt idx="15">
                  <c:v>0.494918499447946</c:v>
                </c:pt>
                <c:pt idx="16">
                  <c:v>0.427190103770369</c:v>
                </c:pt>
                <c:pt idx="17">
                  <c:v>0.424493151642717</c:v>
                </c:pt>
                <c:pt idx="18">
                  <c:v>0.467076443637912</c:v>
                </c:pt>
                <c:pt idx="19">
                  <c:v>0.549539356525404</c:v>
                </c:pt>
                <c:pt idx="20">
                  <c:v>0.631099069009389</c:v>
                </c:pt>
                <c:pt idx="21">
                  <c:v>0.685155161701703</c:v>
                </c:pt>
                <c:pt idx="22">
                  <c:v>0.713631542725021</c:v>
                </c:pt>
                <c:pt idx="23">
                  <c:v>0.726385238681159</c:v>
                </c:pt>
                <c:pt idx="24">
                  <c:v>0.730007929264855</c:v>
                </c:pt>
                <c:pt idx="25">
                  <c:v>0.726580970903664</c:v>
                </c:pt>
                <c:pt idx="26">
                  <c:v>0.710969086585843</c:v>
                </c:pt>
                <c:pt idx="27">
                  <c:v>0.670552926603306</c:v>
                </c:pt>
                <c:pt idx="28">
                  <c:v>0.594430911363868</c:v>
                </c:pt>
                <c:pt idx="29">
                  <c:v>0.493834842858226</c:v>
                </c:pt>
                <c:pt idx="30">
                  <c:v>0.445019908076633</c:v>
                </c:pt>
                <c:pt idx="31">
                  <c:v>0.452434031509422</c:v>
                </c:pt>
                <c:pt idx="32">
                  <c:v>0.527579533849545</c:v>
                </c:pt>
                <c:pt idx="33">
                  <c:v>0.665918810906808</c:v>
                </c:pt>
                <c:pt idx="34">
                  <c:v>0.781167809904921</c:v>
                </c:pt>
                <c:pt idx="35">
                  <c:v>0.833974596247815</c:v>
                </c:pt>
                <c:pt idx="36">
                  <c:v>0.84197866324039</c:v>
                </c:pt>
                <c:pt idx="37">
                  <c:v>0.820326525290119</c:v>
                </c:pt>
                <c:pt idx="38">
                  <c:v>0.779302819761688</c:v>
                </c:pt>
                <c:pt idx="39">
                  <c:v>0.739461072651277</c:v>
                </c:pt>
                <c:pt idx="40">
                  <c:v>0.719753172925581</c:v>
                </c:pt>
                <c:pt idx="41">
                  <c:v>0.723082407854513</c:v>
                </c:pt>
                <c:pt idx="42">
                  <c:v>0.760658020056951</c:v>
                </c:pt>
                <c:pt idx="43">
                  <c:v>0.844924782343548</c:v>
                </c:pt>
                <c:pt idx="44">
                  <c:v>0.955057731934158</c:v>
                </c:pt>
                <c:pt idx="45">
                  <c:v>1.04582650694499</c:v>
                </c:pt>
                <c:pt idx="46">
                  <c:v>1.1030236225886</c:v>
                </c:pt>
                <c:pt idx="47">
                  <c:v>1.13317669387775</c:v>
                </c:pt>
                <c:pt idx="48">
                  <c:v>1.14686951405448</c:v>
                </c:pt>
                <c:pt idx="49">
                  <c:v>1.15226196754526</c:v>
                </c:pt>
                <c:pt idx="50">
                  <c:v>1.1541661119158</c:v>
                </c:pt>
                <c:pt idx="51">
                  <c:v>1.155087921873</c:v>
                </c:pt>
                <c:pt idx="52">
                  <c:v>1.15574839275992</c:v>
                </c:pt>
                <c:pt idx="53">
                  <c:v>1.15611317724509</c:v>
                </c:pt>
                <c:pt idx="54">
                  <c:v>1.15541641850922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'CD-adapco-CaseB-XD3-koCC'!$O$14:$O$68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'CD-adapco-CaseB-XD3-koCC'!$P$14:$P$68</c:f>
              <c:numCache>
                <c:formatCode>General</c:formatCode>
                <c:ptCount val="55"/>
                <c:pt idx="0">
                  <c:v>0.964357147518167</c:v>
                </c:pt>
                <c:pt idx="1">
                  <c:v>1.11948748901731</c:v>
                </c:pt>
                <c:pt idx="2">
                  <c:v>1.14255624563885</c:v>
                </c:pt>
                <c:pt idx="3">
                  <c:v>1.15071266702911</c:v>
                </c:pt>
                <c:pt idx="4">
                  <c:v>1.15244784686159</c:v>
                </c:pt>
                <c:pt idx="5">
                  <c:v>1.15290693047723</c:v>
                </c:pt>
                <c:pt idx="6">
                  <c:v>1.15249151899469</c:v>
                </c:pt>
                <c:pt idx="7">
                  <c:v>1.15159066407621</c:v>
                </c:pt>
                <c:pt idx="8">
                  <c:v>1.14960421044185</c:v>
                </c:pt>
                <c:pt idx="9">
                  <c:v>1.14439275755704</c:v>
                </c:pt>
                <c:pt idx="10">
                  <c:v>1.12973640970245</c:v>
                </c:pt>
                <c:pt idx="11">
                  <c:v>1.09091149932593</c:v>
                </c:pt>
                <c:pt idx="12">
                  <c:v>1.00697204471569</c:v>
                </c:pt>
                <c:pt idx="13">
                  <c:v>0.858635385018043</c:v>
                </c:pt>
                <c:pt idx="14">
                  <c:v>0.662552300624967</c:v>
                </c:pt>
                <c:pt idx="15">
                  <c:v>0.498272371883809</c:v>
                </c:pt>
                <c:pt idx="16">
                  <c:v>0.423715694106743</c:v>
                </c:pt>
                <c:pt idx="17">
                  <c:v>0.417749673167976</c:v>
                </c:pt>
                <c:pt idx="18">
                  <c:v>0.459501040364155</c:v>
                </c:pt>
                <c:pt idx="19">
                  <c:v>0.544678652840267</c:v>
                </c:pt>
                <c:pt idx="20">
                  <c:v>0.628738522441203</c:v>
                </c:pt>
                <c:pt idx="21">
                  <c:v>0.680489908712787</c:v>
                </c:pt>
                <c:pt idx="22">
                  <c:v>0.702872603346218</c:v>
                </c:pt>
                <c:pt idx="23">
                  <c:v>0.709387115871906</c:v>
                </c:pt>
                <c:pt idx="24">
                  <c:v>0.708940112395973</c:v>
                </c:pt>
                <c:pt idx="25">
                  <c:v>0.704422500549825</c:v>
                </c:pt>
                <c:pt idx="26">
                  <c:v>0.690732134669127</c:v>
                </c:pt>
                <c:pt idx="27">
                  <c:v>0.654978211337544</c:v>
                </c:pt>
                <c:pt idx="28">
                  <c:v>0.583516313692316</c:v>
                </c:pt>
                <c:pt idx="29">
                  <c:v>0.487396182481487</c:v>
                </c:pt>
                <c:pt idx="30">
                  <c:v>0.447433744196001</c:v>
                </c:pt>
                <c:pt idx="31">
                  <c:v>0.462978116249332</c:v>
                </c:pt>
                <c:pt idx="32">
                  <c:v>0.548787174843315</c:v>
                </c:pt>
                <c:pt idx="33">
                  <c:v>0.688831193597665</c:v>
                </c:pt>
                <c:pt idx="34">
                  <c:v>0.794370931274297</c:v>
                </c:pt>
                <c:pt idx="35">
                  <c:v>0.839985390558162</c:v>
                </c:pt>
                <c:pt idx="36">
                  <c:v>0.845065017434348</c:v>
                </c:pt>
                <c:pt idx="37">
                  <c:v>0.823933792760483</c:v>
                </c:pt>
                <c:pt idx="38">
                  <c:v>0.784715740490292</c:v>
                </c:pt>
                <c:pt idx="39">
                  <c:v>0.744741105642882</c:v>
                </c:pt>
                <c:pt idx="40">
                  <c:v>0.724267425768624</c:v>
                </c:pt>
                <c:pt idx="41">
                  <c:v>0.72584992798319</c:v>
                </c:pt>
                <c:pt idx="42">
                  <c:v>0.759296566111203</c:v>
                </c:pt>
                <c:pt idx="43">
                  <c:v>0.841126920524173</c:v>
                </c:pt>
                <c:pt idx="44">
                  <c:v>0.954279882872623</c:v>
                </c:pt>
                <c:pt idx="45">
                  <c:v>1.04885576227174</c:v>
                </c:pt>
                <c:pt idx="46">
                  <c:v>1.10709428735247</c:v>
                </c:pt>
                <c:pt idx="47">
                  <c:v>1.13685380359562</c:v>
                </c:pt>
                <c:pt idx="48">
                  <c:v>1.15015023210893</c:v>
                </c:pt>
                <c:pt idx="49">
                  <c:v>1.1554833512838</c:v>
                </c:pt>
                <c:pt idx="50">
                  <c:v>1.15751026592429</c:v>
                </c:pt>
                <c:pt idx="51">
                  <c:v>1.15852355666116</c:v>
                </c:pt>
                <c:pt idx="52">
                  <c:v>1.15911311733311</c:v>
                </c:pt>
                <c:pt idx="53">
                  <c:v>1.15917020786394</c:v>
                </c:pt>
                <c:pt idx="54">
                  <c:v>1.15778099980622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CMR_CaseB_XD1!$L$14:$L$102</c:f>
              <c:numCache>
                <c:formatCode>General</c:formatCode>
                <c:ptCount val="89"/>
                <c:pt idx="0">
                  <c:v>-2.966167</c:v>
                </c:pt>
                <c:pt idx="1">
                  <c:v>-2.898502</c:v>
                </c:pt>
                <c:pt idx="2">
                  <c:v>-2.830836</c:v>
                </c:pt>
                <c:pt idx="3">
                  <c:v>-2.763171</c:v>
                </c:pt>
                <c:pt idx="4">
                  <c:v>-2.695507</c:v>
                </c:pt>
                <c:pt idx="5">
                  <c:v>-2.62784</c:v>
                </c:pt>
                <c:pt idx="6">
                  <c:v>-2.560176</c:v>
                </c:pt>
                <c:pt idx="7">
                  <c:v>-2.492509</c:v>
                </c:pt>
                <c:pt idx="8">
                  <c:v>-2.424844</c:v>
                </c:pt>
                <c:pt idx="9">
                  <c:v>-2.357178</c:v>
                </c:pt>
                <c:pt idx="10">
                  <c:v>-2.289513</c:v>
                </c:pt>
                <c:pt idx="11">
                  <c:v>-2.221849</c:v>
                </c:pt>
                <c:pt idx="12">
                  <c:v>-2.154182</c:v>
                </c:pt>
                <c:pt idx="13">
                  <c:v>-2.086518</c:v>
                </c:pt>
                <c:pt idx="14">
                  <c:v>-2.018851</c:v>
                </c:pt>
                <c:pt idx="15">
                  <c:v>-1.951187</c:v>
                </c:pt>
                <c:pt idx="16">
                  <c:v>-1.88352</c:v>
                </c:pt>
                <c:pt idx="17">
                  <c:v>-1.815856</c:v>
                </c:pt>
                <c:pt idx="18">
                  <c:v>-1.748189</c:v>
                </c:pt>
                <c:pt idx="19">
                  <c:v>-1.680524</c:v>
                </c:pt>
                <c:pt idx="20">
                  <c:v>-1.61286</c:v>
                </c:pt>
                <c:pt idx="21">
                  <c:v>-1.545193</c:v>
                </c:pt>
                <c:pt idx="22">
                  <c:v>-1.477529</c:v>
                </c:pt>
                <c:pt idx="23">
                  <c:v>-1.409862</c:v>
                </c:pt>
                <c:pt idx="24">
                  <c:v>-1.342198</c:v>
                </c:pt>
                <c:pt idx="25">
                  <c:v>-1.274531</c:v>
                </c:pt>
                <c:pt idx="26">
                  <c:v>-1.206867</c:v>
                </c:pt>
                <c:pt idx="27">
                  <c:v>-1.139202</c:v>
                </c:pt>
                <c:pt idx="28">
                  <c:v>-1.071536</c:v>
                </c:pt>
                <c:pt idx="29">
                  <c:v>-1.003871</c:v>
                </c:pt>
                <c:pt idx="30">
                  <c:v>-0.936204</c:v>
                </c:pt>
                <c:pt idx="31">
                  <c:v>-0.86854</c:v>
                </c:pt>
                <c:pt idx="32">
                  <c:v>-0.800873</c:v>
                </c:pt>
                <c:pt idx="33">
                  <c:v>-0.7332</c:v>
                </c:pt>
                <c:pt idx="34">
                  <c:v>-0.665533</c:v>
                </c:pt>
                <c:pt idx="35">
                  <c:v>-0.597889</c:v>
                </c:pt>
                <c:pt idx="36">
                  <c:v>-0.530222</c:v>
                </c:pt>
                <c:pt idx="37">
                  <c:v>-0.462556</c:v>
                </c:pt>
                <c:pt idx="38">
                  <c:v>-0.394889</c:v>
                </c:pt>
                <c:pt idx="39">
                  <c:v>-0.327222</c:v>
                </c:pt>
                <c:pt idx="40">
                  <c:v>-0.259556</c:v>
                </c:pt>
                <c:pt idx="41">
                  <c:v>-0.191889</c:v>
                </c:pt>
                <c:pt idx="42">
                  <c:v>-0.124222</c:v>
                </c:pt>
                <c:pt idx="43">
                  <c:v>-0.056556</c:v>
                </c:pt>
                <c:pt idx="44">
                  <c:v>0.011111</c:v>
                </c:pt>
                <c:pt idx="45">
                  <c:v>0.078778</c:v>
                </c:pt>
                <c:pt idx="46">
                  <c:v>0.146444</c:v>
                </c:pt>
                <c:pt idx="47">
                  <c:v>0.214111</c:v>
                </c:pt>
                <c:pt idx="48">
                  <c:v>0.281778</c:v>
                </c:pt>
                <c:pt idx="49">
                  <c:v>0.349444</c:v>
                </c:pt>
                <c:pt idx="50">
                  <c:v>0.417111</c:v>
                </c:pt>
                <c:pt idx="51">
                  <c:v>0.484778</c:v>
                </c:pt>
                <c:pt idx="52">
                  <c:v>0.552444</c:v>
                </c:pt>
                <c:pt idx="53">
                  <c:v>0.620089</c:v>
                </c:pt>
                <c:pt idx="54">
                  <c:v>0.687756</c:v>
                </c:pt>
                <c:pt idx="55">
                  <c:v>0.755422</c:v>
                </c:pt>
                <c:pt idx="56">
                  <c:v>0.823089</c:v>
                </c:pt>
                <c:pt idx="57">
                  <c:v>0.890756</c:v>
                </c:pt>
                <c:pt idx="58">
                  <c:v>0.958422</c:v>
                </c:pt>
                <c:pt idx="59">
                  <c:v>1.026089</c:v>
                </c:pt>
                <c:pt idx="60">
                  <c:v>1.093756</c:v>
                </c:pt>
                <c:pt idx="61">
                  <c:v>1.161422</c:v>
                </c:pt>
                <c:pt idx="62">
                  <c:v>1.229089</c:v>
                </c:pt>
                <c:pt idx="63">
                  <c:v>1.296756</c:v>
                </c:pt>
                <c:pt idx="64">
                  <c:v>1.364422</c:v>
                </c:pt>
                <c:pt idx="65">
                  <c:v>1.432089</c:v>
                </c:pt>
                <c:pt idx="66">
                  <c:v>1.499756</c:v>
                </c:pt>
                <c:pt idx="67">
                  <c:v>1.567422</c:v>
                </c:pt>
                <c:pt idx="68">
                  <c:v>1.635089</c:v>
                </c:pt>
                <c:pt idx="69">
                  <c:v>1.702756</c:v>
                </c:pt>
                <c:pt idx="70">
                  <c:v>1.770422</c:v>
                </c:pt>
                <c:pt idx="71">
                  <c:v>1.838067</c:v>
                </c:pt>
                <c:pt idx="72">
                  <c:v>1.905733</c:v>
                </c:pt>
                <c:pt idx="73">
                  <c:v>1.9734</c:v>
                </c:pt>
                <c:pt idx="74">
                  <c:v>2.041067</c:v>
                </c:pt>
                <c:pt idx="75">
                  <c:v>2.108733</c:v>
                </c:pt>
                <c:pt idx="76">
                  <c:v>2.1764</c:v>
                </c:pt>
                <c:pt idx="77">
                  <c:v>2.244067</c:v>
                </c:pt>
                <c:pt idx="78">
                  <c:v>2.311733</c:v>
                </c:pt>
                <c:pt idx="79">
                  <c:v>2.3794</c:v>
                </c:pt>
                <c:pt idx="80">
                  <c:v>2.447067</c:v>
                </c:pt>
                <c:pt idx="81">
                  <c:v>2.514733</c:v>
                </c:pt>
                <c:pt idx="82">
                  <c:v>2.5824</c:v>
                </c:pt>
                <c:pt idx="83">
                  <c:v>2.650067</c:v>
                </c:pt>
                <c:pt idx="84">
                  <c:v>2.717733</c:v>
                </c:pt>
                <c:pt idx="85">
                  <c:v>2.7854</c:v>
                </c:pt>
                <c:pt idx="86">
                  <c:v>2.853067</c:v>
                </c:pt>
                <c:pt idx="87">
                  <c:v>2.920733</c:v>
                </c:pt>
                <c:pt idx="88">
                  <c:v>2.9884</c:v>
                </c:pt>
              </c:numCache>
            </c:numRef>
          </c:xVal>
          <c:yVal>
            <c:numRef>
              <c:f>CMR_CaseB_XD1!$M$14:$M$102</c:f>
              <c:numCache>
                <c:formatCode>General</c:formatCode>
                <c:ptCount val="89"/>
                <c:pt idx="0">
                  <c:v>0.907797</c:v>
                </c:pt>
                <c:pt idx="1">
                  <c:v>1.02635</c:v>
                </c:pt>
                <c:pt idx="2">
                  <c:v>1.07575</c:v>
                </c:pt>
                <c:pt idx="3">
                  <c:v>1.09608</c:v>
                </c:pt>
                <c:pt idx="4">
                  <c:v>1.10316</c:v>
                </c:pt>
                <c:pt idx="5">
                  <c:v>1.10294</c:v>
                </c:pt>
                <c:pt idx="6">
                  <c:v>1.09842</c:v>
                </c:pt>
                <c:pt idx="7">
                  <c:v>1.09128</c:v>
                </c:pt>
                <c:pt idx="8">
                  <c:v>1.08257</c:v>
                </c:pt>
                <c:pt idx="9">
                  <c:v>1.07289</c:v>
                </c:pt>
                <c:pt idx="10">
                  <c:v>1.06263</c:v>
                </c:pt>
                <c:pt idx="11">
                  <c:v>1.05199</c:v>
                </c:pt>
                <c:pt idx="12">
                  <c:v>1.04111</c:v>
                </c:pt>
                <c:pt idx="13">
                  <c:v>1.03008</c:v>
                </c:pt>
                <c:pt idx="14">
                  <c:v>1.01892</c:v>
                </c:pt>
                <c:pt idx="15">
                  <c:v>1.00768</c:v>
                </c:pt>
                <c:pt idx="16">
                  <c:v>0.996368</c:v>
                </c:pt>
                <c:pt idx="17">
                  <c:v>0.985003</c:v>
                </c:pt>
                <c:pt idx="18">
                  <c:v>0.973605</c:v>
                </c:pt>
                <c:pt idx="19">
                  <c:v>0.9622</c:v>
                </c:pt>
                <c:pt idx="20">
                  <c:v>0.950817</c:v>
                </c:pt>
                <c:pt idx="21">
                  <c:v>0.939492</c:v>
                </c:pt>
                <c:pt idx="22">
                  <c:v>0.928266</c:v>
                </c:pt>
                <c:pt idx="23">
                  <c:v>0.917185</c:v>
                </c:pt>
                <c:pt idx="24">
                  <c:v>0.906298</c:v>
                </c:pt>
                <c:pt idx="25">
                  <c:v>0.895661</c:v>
                </c:pt>
                <c:pt idx="26">
                  <c:v>0.885331</c:v>
                </c:pt>
                <c:pt idx="27">
                  <c:v>0.875371</c:v>
                </c:pt>
                <c:pt idx="28">
                  <c:v>0.865846</c:v>
                </c:pt>
                <c:pt idx="29">
                  <c:v>0.856823</c:v>
                </c:pt>
                <c:pt idx="30">
                  <c:v>0.848369</c:v>
                </c:pt>
                <c:pt idx="31">
                  <c:v>0.840553</c:v>
                </c:pt>
                <c:pt idx="32">
                  <c:v>0.83344</c:v>
                </c:pt>
                <c:pt idx="33">
                  <c:v>0.827092</c:v>
                </c:pt>
                <c:pt idx="34">
                  <c:v>0.821565</c:v>
                </c:pt>
                <c:pt idx="35">
                  <c:v>0.816903</c:v>
                </c:pt>
                <c:pt idx="36">
                  <c:v>0.813141</c:v>
                </c:pt>
                <c:pt idx="37">
                  <c:v>0.810294</c:v>
                </c:pt>
                <c:pt idx="38">
                  <c:v>0.808362</c:v>
                </c:pt>
                <c:pt idx="39">
                  <c:v>0.807324</c:v>
                </c:pt>
                <c:pt idx="40">
                  <c:v>0.807145</c:v>
                </c:pt>
                <c:pt idx="41">
                  <c:v>0.80777</c:v>
                </c:pt>
                <c:pt idx="42">
                  <c:v>0.809132</c:v>
                </c:pt>
                <c:pt idx="43">
                  <c:v>0.81116</c:v>
                </c:pt>
                <c:pt idx="44">
                  <c:v>0.813776</c:v>
                </c:pt>
                <c:pt idx="45">
                  <c:v>0.816905</c:v>
                </c:pt>
                <c:pt idx="46">
                  <c:v>0.820477</c:v>
                </c:pt>
                <c:pt idx="47">
                  <c:v>0.824427</c:v>
                </c:pt>
                <c:pt idx="48">
                  <c:v>0.8287</c:v>
                </c:pt>
                <c:pt idx="49">
                  <c:v>0.833252</c:v>
                </c:pt>
                <c:pt idx="50">
                  <c:v>0.83805</c:v>
                </c:pt>
                <c:pt idx="51">
                  <c:v>0.843073</c:v>
                </c:pt>
                <c:pt idx="52">
                  <c:v>0.848315</c:v>
                </c:pt>
                <c:pt idx="53">
                  <c:v>0.853786</c:v>
                </c:pt>
                <c:pt idx="54">
                  <c:v>0.859515</c:v>
                </c:pt>
                <c:pt idx="55">
                  <c:v>0.865545</c:v>
                </c:pt>
                <c:pt idx="56">
                  <c:v>0.87194</c:v>
                </c:pt>
                <c:pt idx="57">
                  <c:v>0.878777</c:v>
                </c:pt>
                <c:pt idx="58">
                  <c:v>0.886142</c:v>
                </c:pt>
                <c:pt idx="59">
                  <c:v>0.894123</c:v>
                </c:pt>
                <c:pt idx="60">
                  <c:v>0.902794</c:v>
                </c:pt>
                <c:pt idx="61">
                  <c:v>0.912212</c:v>
                </c:pt>
                <c:pt idx="62">
                  <c:v>0.922399</c:v>
                </c:pt>
                <c:pt idx="63">
                  <c:v>0.933346</c:v>
                </c:pt>
                <c:pt idx="64">
                  <c:v>0.945005</c:v>
                </c:pt>
                <c:pt idx="65">
                  <c:v>0.957295</c:v>
                </c:pt>
                <c:pt idx="66">
                  <c:v>0.9701</c:v>
                </c:pt>
                <c:pt idx="67">
                  <c:v>0.983277</c:v>
                </c:pt>
                <c:pt idx="68">
                  <c:v>0.996657</c:v>
                </c:pt>
                <c:pt idx="69">
                  <c:v>1.01005</c:v>
                </c:pt>
                <c:pt idx="70">
                  <c:v>1.02327</c:v>
                </c:pt>
                <c:pt idx="71">
                  <c:v>1.03613</c:v>
                </c:pt>
                <c:pt idx="72">
                  <c:v>1.04844</c:v>
                </c:pt>
                <c:pt idx="73">
                  <c:v>1.06006</c:v>
                </c:pt>
                <c:pt idx="74">
                  <c:v>1.07084</c:v>
                </c:pt>
                <c:pt idx="75">
                  <c:v>1.0807</c:v>
                </c:pt>
                <c:pt idx="76">
                  <c:v>1.08953</c:v>
                </c:pt>
                <c:pt idx="77">
                  <c:v>1.09724</c:v>
                </c:pt>
                <c:pt idx="78">
                  <c:v>1.10377</c:v>
                </c:pt>
                <c:pt idx="79">
                  <c:v>1.109</c:v>
                </c:pt>
                <c:pt idx="80">
                  <c:v>1.11285</c:v>
                </c:pt>
                <c:pt idx="81">
                  <c:v>1.11518</c:v>
                </c:pt>
                <c:pt idx="82">
                  <c:v>1.11578</c:v>
                </c:pt>
                <c:pt idx="83">
                  <c:v>1.11423</c:v>
                </c:pt>
                <c:pt idx="84">
                  <c:v>1.10961</c:v>
                </c:pt>
                <c:pt idx="85">
                  <c:v>1.09965</c:v>
                </c:pt>
                <c:pt idx="86">
                  <c:v>1.07828</c:v>
                </c:pt>
                <c:pt idx="87">
                  <c:v>1.02893</c:v>
                </c:pt>
                <c:pt idx="88">
                  <c:v>0.910757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Acona_XD3!$H$14:$H$79</c:f>
              <c:numCache>
                <c:formatCode>0.00</c:formatCode>
                <c:ptCount val="66"/>
              </c:numCache>
            </c:numRef>
          </c:yVal>
        </c:ser>
        <c:axId val="538438248"/>
        <c:axId val="538445048"/>
      </c:scatterChart>
      <c:valAx>
        <c:axId val="538438248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538445048"/>
        <c:crosses val="autoZero"/>
        <c:crossBetween val="midCat"/>
      </c:valAx>
      <c:valAx>
        <c:axId val="538445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U/Uref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538438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451056164105"/>
          <c:y val="0.535468915266189"/>
          <c:w val="0.249076183281518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TSR=8.00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'Sam-CaseB-xd3-tsr8.00'!$E$1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'Sam-CaseB-xd3-tsr8.00'!$B$4:$B$81</c:f>
              <c:numCache>
                <c:formatCode>General</c:formatCode>
                <c:ptCount val="78"/>
                <c:pt idx="1">
                  <c:v>0.447427293064877</c:v>
                </c:pt>
                <c:pt idx="2">
                  <c:v>0.402684563758389</c:v>
                </c:pt>
                <c:pt idx="3">
                  <c:v>0.357941834451902</c:v>
                </c:pt>
                <c:pt idx="4">
                  <c:v>0.313199105145414</c:v>
                </c:pt>
                <c:pt idx="5">
                  <c:v>0.268456375838926</c:v>
                </c:pt>
                <c:pt idx="6">
                  <c:v>0.223713646532438</c:v>
                </c:pt>
                <c:pt idx="7">
                  <c:v>0.111856823266219</c:v>
                </c:pt>
                <c:pt idx="8">
                  <c:v>0.0</c:v>
                </c:pt>
                <c:pt idx="9">
                  <c:v>-0.111856823266219</c:v>
                </c:pt>
                <c:pt idx="10">
                  <c:v>-0.223713646532438</c:v>
                </c:pt>
                <c:pt idx="11">
                  <c:v>-0.268456375838926</c:v>
                </c:pt>
                <c:pt idx="12">
                  <c:v>-0.313199105145414</c:v>
                </c:pt>
                <c:pt idx="13">
                  <c:v>-0.357941834451902</c:v>
                </c:pt>
                <c:pt idx="14">
                  <c:v>-0.402684563758389</c:v>
                </c:pt>
                <c:pt idx="15">
                  <c:v>-0.447427293064877</c:v>
                </c:pt>
                <c:pt idx="16">
                  <c:v>-0.492170022371365</c:v>
                </c:pt>
                <c:pt idx="17">
                  <c:v>-0.536912751677852</c:v>
                </c:pt>
                <c:pt idx="18">
                  <c:v>-0.58165548098434</c:v>
                </c:pt>
                <c:pt idx="19">
                  <c:v>-0.626398210290828</c:v>
                </c:pt>
                <c:pt idx="20">
                  <c:v>-0.671140939597315</c:v>
                </c:pt>
                <c:pt idx="21">
                  <c:v>-0.715883668903803</c:v>
                </c:pt>
                <c:pt idx="22">
                  <c:v>-0.760626398210291</c:v>
                </c:pt>
                <c:pt idx="23">
                  <c:v>-0.805369127516778</c:v>
                </c:pt>
                <c:pt idx="24">
                  <c:v>-0.850111856823266</c:v>
                </c:pt>
                <c:pt idx="25">
                  <c:v>-0.894854586129754</c:v>
                </c:pt>
                <c:pt idx="26">
                  <c:v>-1.006711409395973</c:v>
                </c:pt>
                <c:pt idx="27">
                  <c:v>-1.118568232662192</c:v>
                </c:pt>
                <c:pt idx="28">
                  <c:v>-1.230425055928412</c:v>
                </c:pt>
                <c:pt idx="29">
                  <c:v>-1.342281879194631</c:v>
                </c:pt>
                <c:pt idx="30">
                  <c:v>-1.387024608501119</c:v>
                </c:pt>
                <c:pt idx="31">
                  <c:v>-1.431767337807606</c:v>
                </c:pt>
                <c:pt idx="32">
                  <c:v>-1.476510067114094</c:v>
                </c:pt>
                <c:pt idx="33">
                  <c:v>-1.521252796420582</c:v>
                </c:pt>
                <c:pt idx="34">
                  <c:v>-1.565995525727069</c:v>
                </c:pt>
                <c:pt idx="35">
                  <c:v>-1.677852348993289</c:v>
                </c:pt>
                <c:pt idx="36">
                  <c:v>-1.789709172259508</c:v>
                </c:pt>
                <c:pt idx="37">
                  <c:v>-1.901565995525727</c:v>
                </c:pt>
                <c:pt idx="38">
                  <c:v>-2.013422818791946</c:v>
                </c:pt>
                <c:pt idx="39">
                  <c:v>-2.125279642058166</c:v>
                </c:pt>
                <c:pt idx="40">
                  <c:v>-2.237136465324385</c:v>
                </c:pt>
                <c:pt idx="41">
                  <c:v>-2.348993288590604</c:v>
                </c:pt>
                <c:pt idx="42">
                  <c:v>-2.460850111856823</c:v>
                </c:pt>
                <c:pt idx="43">
                  <c:v>-2.572706935123043</c:v>
                </c:pt>
                <c:pt idx="44">
                  <c:v>0.447427293064877</c:v>
                </c:pt>
                <c:pt idx="45">
                  <c:v>0.492170022371365</c:v>
                </c:pt>
                <c:pt idx="46">
                  <c:v>0.536912751677852</c:v>
                </c:pt>
                <c:pt idx="47">
                  <c:v>0.58165548098434</c:v>
                </c:pt>
                <c:pt idx="48">
                  <c:v>0.626398210290828</c:v>
                </c:pt>
                <c:pt idx="49">
                  <c:v>0.671140939597315</c:v>
                </c:pt>
                <c:pt idx="50">
                  <c:v>0.782997762863535</c:v>
                </c:pt>
                <c:pt idx="51">
                  <c:v>0.894854586129754</c:v>
                </c:pt>
                <c:pt idx="52">
                  <c:v>1.006711409395973</c:v>
                </c:pt>
                <c:pt idx="53">
                  <c:v>1.118568232662192</c:v>
                </c:pt>
                <c:pt idx="54">
                  <c:v>1.16331096196868</c:v>
                </c:pt>
                <c:pt idx="55">
                  <c:v>1.208053691275168</c:v>
                </c:pt>
                <c:pt idx="56">
                  <c:v>1.252796420581656</c:v>
                </c:pt>
                <c:pt idx="57">
                  <c:v>1.297539149888143</c:v>
                </c:pt>
                <c:pt idx="58">
                  <c:v>1.342281879194631</c:v>
                </c:pt>
                <c:pt idx="59">
                  <c:v>1.387024608501119</c:v>
                </c:pt>
                <c:pt idx="60">
                  <c:v>1.431767337807606</c:v>
                </c:pt>
                <c:pt idx="61">
                  <c:v>1.476510067114094</c:v>
                </c:pt>
                <c:pt idx="62">
                  <c:v>1.521252796420582</c:v>
                </c:pt>
                <c:pt idx="63">
                  <c:v>1.565995525727069</c:v>
                </c:pt>
                <c:pt idx="64">
                  <c:v>1.610738255033557</c:v>
                </c:pt>
                <c:pt idx="65">
                  <c:v>1.655480984340045</c:v>
                </c:pt>
                <c:pt idx="66">
                  <c:v>1.700223713646532</c:v>
                </c:pt>
                <c:pt idx="67">
                  <c:v>1.74496644295302</c:v>
                </c:pt>
                <c:pt idx="68">
                  <c:v>1.789709172259508</c:v>
                </c:pt>
                <c:pt idx="69">
                  <c:v>1.834451901565995</c:v>
                </c:pt>
                <c:pt idx="70">
                  <c:v>1.879194630872483</c:v>
                </c:pt>
                <c:pt idx="71">
                  <c:v>1.923937360178971</c:v>
                </c:pt>
                <c:pt idx="72">
                  <c:v>1.968680089485459</c:v>
                </c:pt>
                <c:pt idx="73">
                  <c:v>2.013422818791946</c:v>
                </c:pt>
                <c:pt idx="74">
                  <c:v>2.125279642058166</c:v>
                </c:pt>
                <c:pt idx="75">
                  <c:v>2.237136465324385</c:v>
                </c:pt>
                <c:pt idx="76">
                  <c:v>2.348993288590604</c:v>
                </c:pt>
                <c:pt idx="77">
                  <c:v>2.460850111856823</c:v>
                </c:pt>
              </c:numCache>
            </c:numRef>
          </c:xVal>
          <c:yVal>
            <c:numRef>
              <c:f>'Sam-CaseB-xd3-tsr8.00'!$I$4:$I$81</c:f>
              <c:numCache>
                <c:formatCode>General</c:formatCode>
                <c:ptCount val="78"/>
                <c:pt idx="1">
                  <c:v>0.0113253772458816</c:v>
                </c:pt>
                <c:pt idx="2">
                  <c:v>0.010511919336081</c:v>
                </c:pt>
                <c:pt idx="3">
                  <c:v>0.0113282659626462</c:v>
                </c:pt>
                <c:pt idx="4">
                  <c:v>0.0107811307005861</c:v>
                </c:pt>
                <c:pt idx="5">
                  <c:v>0.0105256760753483</c:v>
                </c:pt>
                <c:pt idx="6">
                  <c:v>0.0100067520164685</c:v>
                </c:pt>
                <c:pt idx="7">
                  <c:v>0.0099833282029966</c:v>
                </c:pt>
                <c:pt idx="8">
                  <c:v>0.00922704512776494</c:v>
                </c:pt>
                <c:pt idx="9">
                  <c:v>0.00925012682274646</c:v>
                </c:pt>
                <c:pt idx="10">
                  <c:v>0.00886052516125911</c:v>
                </c:pt>
                <c:pt idx="11">
                  <c:v>0.0090764803266449</c:v>
                </c:pt>
                <c:pt idx="12">
                  <c:v>0.00936328377150456</c:v>
                </c:pt>
                <c:pt idx="13">
                  <c:v>0.00921264605198795</c:v>
                </c:pt>
                <c:pt idx="14">
                  <c:v>0.00994334908557058</c:v>
                </c:pt>
                <c:pt idx="15">
                  <c:v>0.0092745417891128</c:v>
                </c:pt>
                <c:pt idx="16">
                  <c:v>0.00936004799652954</c:v>
                </c:pt>
                <c:pt idx="17">
                  <c:v>0.0088565942944818</c:v>
                </c:pt>
                <c:pt idx="18">
                  <c:v>0.00908806643452783</c:v>
                </c:pt>
                <c:pt idx="19">
                  <c:v>0.00981533068905282</c:v>
                </c:pt>
                <c:pt idx="20">
                  <c:v>0.00915525843996558</c:v>
                </c:pt>
                <c:pt idx="21">
                  <c:v>0.00946697885264158</c:v>
                </c:pt>
                <c:pt idx="22">
                  <c:v>0.00989057779927022</c:v>
                </c:pt>
                <c:pt idx="23">
                  <c:v>0.00960739071949529</c:v>
                </c:pt>
                <c:pt idx="24">
                  <c:v>0.0103210286390544</c:v>
                </c:pt>
                <c:pt idx="25">
                  <c:v>0.00980896758382423</c:v>
                </c:pt>
                <c:pt idx="26">
                  <c:v>0.0104689121520082</c:v>
                </c:pt>
                <c:pt idx="27">
                  <c:v>0.0106061224572864</c:v>
                </c:pt>
                <c:pt idx="28">
                  <c:v>0.0104168121705687</c:v>
                </c:pt>
                <c:pt idx="29">
                  <c:v>0.00899683678264313</c:v>
                </c:pt>
                <c:pt idx="30">
                  <c:v>0.00915271443620561</c:v>
                </c:pt>
                <c:pt idx="31">
                  <c:v>0.00908814607002005</c:v>
                </c:pt>
                <c:pt idx="32">
                  <c:v>0.00905554731224522</c:v>
                </c:pt>
                <c:pt idx="33">
                  <c:v>0.009147236990982</c:v>
                </c:pt>
                <c:pt idx="34">
                  <c:v>0.00882105932285501</c:v>
                </c:pt>
                <c:pt idx="35">
                  <c:v>0.00885749287516132</c:v>
                </c:pt>
                <c:pt idx="36">
                  <c:v>0.00842968264238573</c:v>
                </c:pt>
                <c:pt idx="37">
                  <c:v>0.00839228705484936</c:v>
                </c:pt>
                <c:pt idx="38">
                  <c:v>0.00792990255109647</c:v>
                </c:pt>
                <c:pt idx="39">
                  <c:v>0.00667650561924559</c:v>
                </c:pt>
                <c:pt idx="40">
                  <c:v>0.00563747443483506</c:v>
                </c:pt>
                <c:pt idx="41">
                  <c:v>0.00481090760460032</c:v>
                </c:pt>
                <c:pt idx="42">
                  <c:v>0.0042439915661986</c:v>
                </c:pt>
                <c:pt idx="43">
                  <c:v>0.00388135282594904</c:v>
                </c:pt>
                <c:pt idx="44">
                  <c:v>0.0125198744662537</c:v>
                </c:pt>
                <c:pt idx="45">
                  <c:v>0.0125883406012443</c:v>
                </c:pt>
                <c:pt idx="46">
                  <c:v>0.0116981623513589</c:v>
                </c:pt>
                <c:pt idx="47">
                  <c:v>0.0127156982816665</c:v>
                </c:pt>
                <c:pt idx="48">
                  <c:v>0.0117833770480059</c:v>
                </c:pt>
                <c:pt idx="49">
                  <c:v>0.0127227522284478</c:v>
                </c:pt>
                <c:pt idx="50">
                  <c:v>0.0122065961268486</c:v>
                </c:pt>
                <c:pt idx="51">
                  <c:v>0.0142489774495132</c:v>
                </c:pt>
                <c:pt idx="52">
                  <c:v>0.0155466306367291</c:v>
                </c:pt>
                <c:pt idx="53">
                  <c:v>0.0192416919537169</c:v>
                </c:pt>
                <c:pt idx="54">
                  <c:v>0.0214271985574791</c:v>
                </c:pt>
                <c:pt idx="55">
                  <c:v>0.0218786639846582</c:v>
                </c:pt>
                <c:pt idx="56">
                  <c:v>0.0218193370553657</c:v>
                </c:pt>
                <c:pt idx="57">
                  <c:v>0.0227668088257474</c:v>
                </c:pt>
                <c:pt idx="58">
                  <c:v>0.0240625119049875</c:v>
                </c:pt>
                <c:pt idx="59">
                  <c:v>0.0239337074761238</c:v>
                </c:pt>
                <c:pt idx="60">
                  <c:v>0.0246772518203463</c:v>
                </c:pt>
                <c:pt idx="61">
                  <c:v>0.0237058445095511</c:v>
                </c:pt>
                <c:pt idx="62">
                  <c:v>0.0233557066403466</c:v>
                </c:pt>
                <c:pt idx="63">
                  <c:v>0.023058818766729</c:v>
                </c:pt>
                <c:pt idx="64">
                  <c:v>0.0218754597819953</c:v>
                </c:pt>
                <c:pt idx="65">
                  <c:v>0.0198455334982517</c:v>
                </c:pt>
                <c:pt idx="66">
                  <c:v>0.0178915581327543</c:v>
                </c:pt>
                <c:pt idx="67">
                  <c:v>0.0152758982739196</c:v>
                </c:pt>
                <c:pt idx="68">
                  <c:v>0.0137105575710755</c:v>
                </c:pt>
                <c:pt idx="69">
                  <c:v>0.0115389745227004</c:v>
                </c:pt>
                <c:pt idx="70">
                  <c:v>0.00967336437181337</c:v>
                </c:pt>
                <c:pt idx="71">
                  <c:v>0.00756604099352408</c:v>
                </c:pt>
                <c:pt idx="72">
                  <c:v>0.00636824409176301</c:v>
                </c:pt>
                <c:pt idx="73">
                  <c:v>0.0053634998183462</c:v>
                </c:pt>
                <c:pt idx="74">
                  <c:v>0.00338100756173016</c:v>
                </c:pt>
                <c:pt idx="75">
                  <c:v>0.00324320387466737</c:v>
                </c:pt>
                <c:pt idx="76">
                  <c:v>0.00327337122541909</c:v>
                </c:pt>
                <c:pt idx="77">
                  <c:v>0.00383215135662751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'GexCon-CaseB_XD3'!$O$14:$O$149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'GexCon-CaseB_XD3'!$Q$14:$Q$149</c:f>
              <c:numCache>
                <c:formatCode>0.00E+00</c:formatCode>
                <c:ptCount val="136"/>
                <c:pt idx="0">
                  <c:v>0.00278995315</c:v>
                </c:pt>
                <c:pt idx="1">
                  <c:v>0.00266285637</c:v>
                </c:pt>
                <c:pt idx="2">
                  <c:v>0.00241662074</c:v>
                </c:pt>
                <c:pt idx="3">
                  <c:v>0.00247997527</c:v>
                </c:pt>
                <c:pt idx="4">
                  <c:v>0.00261277556</c:v>
                </c:pt>
                <c:pt idx="5">
                  <c:v>0.00280849109</c:v>
                </c:pt>
                <c:pt idx="6">
                  <c:v>0.00302166</c:v>
                </c:pt>
                <c:pt idx="7">
                  <c:v>0.00323900689</c:v>
                </c:pt>
                <c:pt idx="8">
                  <c:v>0.00346080629</c:v>
                </c:pt>
                <c:pt idx="9">
                  <c:v>0.00369857782</c:v>
                </c:pt>
                <c:pt idx="10">
                  <c:v>0.00395279036</c:v>
                </c:pt>
                <c:pt idx="11">
                  <c:v>0.00422265254</c:v>
                </c:pt>
                <c:pt idx="12">
                  <c:v>0.00452934083</c:v>
                </c:pt>
                <c:pt idx="13">
                  <c:v>0.00486605843</c:v>
                </c:pt>
                <c:pt idx="14">
                  <c:v>0.00522957074</c:v>
                </c:pt>
                <c:pt idx="15">
                  <c:v>0.00564641935</c:v>
                </c:pt>
                <c:pt idx="16">
                  <c:v>0.00610376625</c:v>
                </c:pt>
                <c:pt idx="17">
                  <c:v>0.00659498486</c:v>
                </c:pt>
                <c:pt idx="18">
                  <c:v>0.00714548355</c:v>
                </c:pt>
                <c:pt idx="19">
                  <c:v>0.00773702616</c:v>
                </c:pt>
                <c:pt idx="20">
                  <c:v>0.00836007714</c:v>
                </c:pt>
                <c:pt idx="21">
                  <c:v>0.00902997607</c:v>
                </c:pt>
                <c:pt idx="22">
                  <c:v>0.0097254159</c:v>
                </c:pt>
                <c:pt idx="23">
                  <c:v>0.0104377418</c:v>
                </c:pt>
                <c:pt idx="24">
                  <c:v>0.0111681516</c:v>
                </c:pt>
                <c:pt idx="25">
                  <c:v>0.0118994239</c:v>
                </c:pt>
                <c:pt idx="26">
                  <c:v>0.012627502</c:v>
                </c:pt>
                <c:pt idx="27">
                  <c:v>0.0133404804</c:v>
                </c:pt>
                <c:pt idx="28">
                  <c:v>0.0140276477</c:v>
                </c:pt>
                <c:pt idx="29">
                  <c:v>0.0146928229</c:v>
                </c:pt>
                <c:pt idx="30">
                  <c:v>0.0153172639</c:v>
                </c:pt>
                <c:pt idx="31">
                  <c:v>0.0158955573</c:v>
                </c:pt>
                <c:pt idx="32">
                  <c:v>0.0164394138</c:v>
                </c:pt>
                <c:pt idx="33">
                  <c:v>0.0169283695</c:v>
                </c:pt>
                <c:pt idx="34">
                  <c:v>0.0173599764</c:v>
                </c:pt>
                <c:pt idx="35">
                  <c:v>0.0177519138</c:v>
                </c:pt>
                <c:pt idx="36">
                  <c:v>0.0180856185</c:v>
                </c:pt>
                <c:pt idx="37">
                  <c:v>0.018359696</c:v>
                </c:pt>
                <c:pt idx="38">
                  <c:v>0.0185950912</c:v>
                </c:pt>
                <c:pt idx="39">
                  <c:v>0.0187770909</c:v>
                </c:pt>
                <c:pt idx="40">
                  <c:v>0.0189045467</c:v>
                </c:pt>
                <c:pt idx="41">
                  <c:v>0.0189988042</c:v>
                </c:pt>
                <c:pt idx="42">
                  <c:v>0.019049643</c:v>
                </c:pt>
                <c:pt idx="43">
                  <c:v>0.0190560226</c:v>
                </c:pt>
                <c:pt idx="44">
                  <c:v>0.0190373713</c:v>
                </c:pt>
                <c:pt idx="45">
                  <c:v>0.0189878265</c:v>
                </c:pt>
                <c:pt idx="46">
                  <c:v>0.0189070316</c:v>
                </c:pt>
                <c:pt idx="47">
                  <c:v>0.0188101831</c:v>
                </c:pt>
                <c:pt idx="48">
                  <c:v>0.018694663</c:v>
                </c:pt>
                <c:pt idx="49">
                  <c:v>0.0185618774</c:v>
                </c:pt>
                <c:pt idx="50">
                  <c:v>0.0184216918</c:v>
                </c:pt>
                <c:pt idx="51">
                  <c:v>0.0182737485</c:v>
                </c:pt>
                <c:pt idx="52">
                  <c:v>0.0181212692</c:v>
                </c:pt>
                <c:pt idx="53">
                  <c:v>0.0179685846</c:v>
                </c:pt>
                <c:pt idx="54">
                  <c:v>0.0178165612</c:v>
                </c:pt>
                <c:pt idx="55">
                  <c:v>0.0176702606</c:v>
                </c:pt>
                <c:pt idx="56">
                  <c:v>0.0175289567</c:v>
                </c:pt>
                <c:pt idx="57">
                  <c:v>0.0173938871</c:v>
                </c:pt>
                <c:pt idx="58">
                  <c:v>0.0172715762</c:v>
                </c:pt>
                <c:pt idx="59">
                  <c:v>0.0171572817</c:v>
                </c:pt>
                <c:pt idx="60">
                  <c:v>0.0170520583</c:v>
                </c:pt>
                <c:pt idx="61">
                  <c:v>0.0169631425</c:v>
                </c:pt>
                <c:pt idx="62">
                  <c:v>0.0168831873</c:v>
                </c:pt>
                <c:pt idx="63">
                  <c:v>0.0168127895</c:v>
                </c:pt>
                <c:pt idx="64">
                  <c:v>0.0167588644</c:v>
                </c:pt>
                <c:pt idx="65">
                  <c:v>0.0167130219</c:v>
                </c:pt>
                <c:pt idx="66">
                  <c:v>0.0166753903</c:v>
                </c:pt>
                <c:pt idx="67">
                  <c:v>0.0166513562</c:v>
                </c:pt>
                <c:pt idx="68">
                  <c:v>0.0166330661</c:v>
                </c:pt>
                <c:pt idx="69">
                  <c:v>0.0166204586</c:v>
                </c:pt>
                <c:pt idx="70">
                  <c:v>0.0166159125</c:v>
                </c:pt>
                <c:pt idx="71">
                  <c:v>0.0166138487</c:v>
                </c:pt>
                <c:pt idx="72">
                  <c:v>0.0166140961</c:v>
                </c:pt>
                <c:pt idx="73">
                  <c:v>0.0166154485</c:v>
                </c:pt>
                <c:pt idx="74">
                  <c:v>0.0166154038</c:v>
                </c:pt>
                <c:pt idx="75">
                  <c:v>0.0166138422</c:v>
                </c:pt>
                <c:pt idx="76">
                  <c:v>0.0166063637</c:v>
                </c:pt>
                <c:pt idx="77">
                  <c:v>0.0165933421</c:v>
                </c:pt>
                <c:pt idx="78">
                  <c:v>0.016575066</c:v>
                </c:pt>
                <c:pt idx="79">
                  <c:v>0.0165447353</c:v>
                </c:pt>
                <c:pt idx="80">
                  <c:v>0.016505022</c:v>
                </c:pt>
                <c:pt idx="81">
                  <c:v>0.0164569108</c:v>
                </c:pt>
                <c:pt idx="82">
                  <c:v>0.0163922054</c:v>
                </c:pt>
                <c:pt idx="83">
                  <c:v>0.0163150781</c:v>
                </c:pt>
                <c:pt idx="84">
                  <c:v>0.0162273754</c:v>
                </c:pt>
                <c:pt idx="85">
                  <c:v>0.0161205319</c:v>
                </c:pt>
                <c:pt idx="86">
                  <c:v>0.0159993933</c:v>
                </c:pt>
                <c:pt idx="87">
                  <c:v>0.0158666515</c:v>
                </c:pt>
                <c:pt idx="88">
                  <c:v>0.0157142541</c:v>
                </c:pt>
                <c:pt idx="89">
                  <c:v>0.015547003</c:v>
                </c:pt>
                <c:pt idx="90">
                  <c:v>0.015368256</c:v>
                </c:pt>
                <c:pt idx="91">
                  <c:v>0.0151711061</c:v>
                </c:pt>
                <c:pt idx="92">
                  <c:v>0.0149597922</c:v>
                </c:pt>
                <c:pt idx="93">
                  <c:v>0.0147380221</c:v>
                </c:pt>
                <c:pt idx="94">
                  <c:v>0.0145003369</c:v>
                </c:pt>
                <c:pt idx="95">
                  <c:v>0.014250125</c:v>
                </c:pt>
                <c:pt idx="96">
                  <c:v>0.0139911066</c:v>
                </c:pt>
                <c:pt idx="97">
                  <c:v>0.0137192824</c:v>
                </c:pt>
                <c:pt idx="98">
                  <c:v>0.013437129</c:v>
                </c:pt>
                <c:pt idx="99">
                  <c:v>0.013148056</c:v>
                </c:pt>
                <c:pt idx="100">
                  <c:v>0.0128493519</c:v>
                </c:pt>
                <c:pt idx="101">
                  <c:v>0.0125426756</c:v>
                </c:pt>
                <c:pt idx="102">
                  <c:v>0.0122309366</c:v>
                </c:pt>
                <c:pt idx="103">
                  <c:v>0.0119124304</c:v>
                </c:pt>
                <c:pt idx="104">
                  <c:v>0.0115882182</c:v>
                </c:pt>
                <c:pt idx="105">
                  <c:v>0.0112606151</c:v>
                </c:pt>
                <c:pt idx="106">
                  <c:v>0.0109286781</c:v>
                </c:pt>
                <c:pt idx="107">
                  <c:v>0.01059317</c:v>
                </c:pt>
                <c:pt idx="108">
                  <c:v>0.0102557518</c:v>
                </c:pt>
                <c:pt idx="109">
                  <c:v>0.009916109</c:v>
                </c:pt>
                <c:pt idx="110">
                  <c:v>0.00957501041</c:v>
                </c:pt>
                <c:pt idx="111">
                  <c:v>0.0092334322</c:v>
                </c:pt>
                <c:pt idx="112">
                  <c:v>0.00889157167</c:v>
                </c:pt>
                <c:pt idx="113">
                  <c:v>0.00855052764</c:v>
                </c:pt>
                <c:pt idx="114">
                  <c:v>0.00821045684</c:v>
                </c:pt>
                <c:pt idx="115">
                  <c:v>0.00787196292</c:v>
                </c:pt>
                <c:pt idx="116">
                  <c:v>0.00753666521</c:v>
                </c:pt>
                <c:pt idx="117">
                  <c:v>0.00720373964</c:v>
                </c:pt>
                <c:pt idx="118">
                  <c:v>0.00687401064</c:v>
                </c:pt>
                <c:pt idx="119">
                  <c:v>0.00654956071</c:v>
                </c:pt>
                <c:pt idx="120">
                  <c:v>0.00622844902</c:v>
                </c:pt>
                <c:pt idx="121">
                  <c:v>0.00591146875</c:v>
                </c:pt>
                <c:pt idx="122">
                  <c:v>0.00560062103</c:v>
                </c:pt>
                <c:pt idx="123">
                  <c:v>0.00529301842</c:v>
                </c:pt>
                <c:pt idx="124">
                  <c:v>0.00498910724</c:v>
                </c:pt>
                <c:pt idx="125">
                  <c:v>0.00468934393</c:v>
                </c:pt>
                <c:pt idx="126">
                  <c:v>0.00439060715</c:v>
                </c:pt>
                <c:pt idx="127">
                  <c:v>0.0040927236</c:v>
                </c:pt>
                <c:pt idx="128">
                  <c:v>0.00379211807</c:v>
                </c:pt>
                <c:pt idx="129">
                  <c:v>0.00348946609</c:v>
                </c:pt>
                <c:pt idx="130">
                  <c:v>0.00318453389</c:v>
                </c:pt>
                <c:pt idx="131">
                  <c:v>0.00292290418</c:v>
                </c:pt>
                <c:pt idx="132">
                  <c:v>0.00280139727</c:v>
                </c:pt>
                <c:pt idx="133">
                  <c:v>0.00283436872</c:v>
                </c:pt>
                <c:pt idx="134">
                  <c:v>0.00457319186</c:v>
                </c:pt>
                <c:pt idx="135">
                  <c:v>0.00546662718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'DTU-CaseB-XD3'!$L$14:$L$174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'DTU-CaseB-XD3'!$N$14:$N$174</c:f>
              <c:numCache>
                <c:formatCode>General</c:formatCode>
                <c:ptCount val="161"/>
                <c:pt idx="0" formatCode="0.00">
                  <c:v>0.00021056559082984</c:v>
                </c:pt>
                <c:pt idx="1">
                  <c:v>0.000402660971959415</c:v>
                </c:pt>
                <c:pt idx="2">
                  <c:v>0.000916107875826997</c:v>
                </c:pt>
                <c:pt idx="3">
                  <c:v>0.00119743590862266</c:v>
                </c:pt>
                <c:pt idx="4">
                  <c:v>0.00147528406774655</c:v>
                </c:pt>
                <c:pt idx="5">
                  <c:v>0.00254327543509182</c:v>
                </c:pt>
                <c:pt idx="6">
                  <c:v>0.00392740468531461</c:v>
                </c:pt>
                <c:pt idx="7">
                  <c:v>0.00518735071044502</c:v>
                </c:pt>
                <c:pt idx="8">
                  <c:v>0.00671878022659783</c:v>
                </c:pt>
                <c:pt idx="9">
                  <c:v>0.00809163297233045</c:v>
                </c:pt>
                <c:pt idx="10">
                  <c:v>0.00964725585837073</c:v>
                </c:pt>
                <c:pt idx="11">
                  <c:v>0.0104694343477298</c:v>
                </c:pt>
                <c:pt idx="12">
                  <c:v>0.0103367413202951</c:v>
                </c:pt>
                <c:pt idx="13">
                  <c:v>0.00982061235169912</c:v>
                </c:pt>
                <c:pt idx="14">
                  <c:v>0.00948563854669993</c:v>
                </c:pt>
                <c:pt idx="15">
                  <c:v>0.00951759228124344</c:v>
                </c:pt>
                <c:pt idx="16">
                  <c:v>0.00925254869951631</c:v>
                </c:pt>
                <c:pt idx="17">
                  <c:v>0.00878779129065443</c:v>
                </c:pt>
                <c:pt idx="18">
                  <c:v>0.00832137229136998</c:v>
                </c:pt>
                <c:pt idx="19">
                  <c:v>0.0081736032940436</c:v>
                </c:pt>
                <c:pt idx="20">
                  <c:v>0.00823720855628185</c:v>
                </c:pt>
                <c:pt idx="21">
                  <c:v>0.00842689196148211</c:v>
                </c:pt>
                <c:pt idx="22">
                  <c:v>0.00828158546850727</c:v>
                </c:pt>
                <c:pt idx="23">
                  <c:v>0.00819867472259817</c:v>
                </c:pt>
                <c:pt idx="24">
                  <c:v>0.00810934010427666</c:v>
                </c:pt>
                <c:pt idx="25">
                  <c:v>0.00791823803508868</c:v>
                </c:pt>
                <c:pt idx="26">
                  <c:v>0.00787742033552163</c:v>
                </c:pt>
                <c:pt idx="27">
                  <c:v>0.0082262752024343</c:v>
                </c:pt>
                <c:pt idx="28">
                  <c:v>0.00864568310393749</c:v>
                </c:pt>
                <c:pt idx="29">
                  <c:v>0.00894290215204535</c:v>
                </c:pt>
                <c:pt idx="30">
                  <c:v>0.00943180417671657</c:v>
                </c:pt>
                <c:pt idx="31">
                  <c:v>0.00945931162078312</c:v>
                </c:pt>
                <c:pt idx="32">
                  <c:v>0.0093097455951186</c:v>
                </c:pt>
                <c:pt idx="33">
                  <c:v>0.00945630462054958</c:v>
                </c:pt>
                <c:pt idx="34">
                  <c:v>0.00938280336572556</c:v>
                </c:pt>
                <c:pt idx="35">
                  <c:v>0.0096491527755061</c:v>
                </c:pt>
                <c:pt idx="36">
                  <c:v>0.0101001097323996</c:v>
                </c:pt>
                <c:pt idx="37">
                  <c:v>0.0104135712176721</c:v>
                </c:pt>
                <c:pt idx="38">
                  <c:v>0.010328555894521</c:v>
                </c:pt>
                <c:pt idx="39">
                  <c:v>0.00957797683415335</c:v>
                </c:pt>
                <c:pt idx="40">
                  <c:v>0.00929611047981305</c:v>
                </c:pt>
                <c:pt idx="41">
                  <c:v>0.00984110176757819</c:v>
                </c:pt>
                <c:pt idx="42">
                  <c:v>0.0104091801375859</c:v>
                </c:pt>
                <c:pt idx="43">
                  <c:v>0.0105161021281417</c:v>
                </c:pt>
                <c:pt idx="44">
                  <c:v>0.0105524468885732</c:v>
                </c:pt>
                <c:pt idx="45">
                  <c:v>0.0103302248280973</c:v>
                </c:pt>
                <c:pt idx="46">
                  <c:v>0.00972153101063</c:v>
                </c:pt>
                <c:pt idx="47">
                  <c:v>0.00952347207194443</c:v>
                </c:pt>
                <c:pt idx="48">
                  <c:v>0.00964725293117358</c:v>
                </c:pt>
                <c:pt idx="49">
                  <c:v>0.00946155812563193</c:v>
                </c:pt>
                <c:pt idx="50">
                  <c:v>0.00907963132743128</c:v>
                </c:pt>
                <c:pt idx="51">
                  <c:v>0.00868622854305645</c:v>
                </c:pt>
                <c:pt idx="52">
                  <c:v>0.0084614407433401</c:v>
                </c:pt>
                <c:pt idx="53">
                  <c:v>0.00849587752775016</c:v>
                </c:pt>
                <c:pt idx="54">
                  <c:v>0.00843417075180369</c:v>
                </c:pt>
                <c:pt idx="55">
                  <c:v>0.00850661471107511</c:v>
                </c:pt>
                <c:pt idx="56">
                  <c:v>0.00922552982895142</c:v>
                </c:pt>
                <c:pt idx="57">
                  <c:v>0.00967838679509137</c:v>
                </c:pt>
                <c:pt idx="58">
                  <c:v>0.00973263709201305</c:v>
                </c:pt>
                <c:pt idx="59">
                  <c:v>0.00957472065110565</c:v>
                </c:pt>
                <c:pt idx="60">
                  <c:v>0.00946959989958551</c:v>
                </c:pt>
                <c:pt idx="61">
                  <c:v>0.00976654265723737</c:v>
                </c:pt>
                <c:pt idx="62">
                  <c:v>0.0100111196537239</c:v>
                </c:pt>
                <c:pt idx="63">
                  <c:v>0.00976960300019952</c:v>
                </c:pt>
                <c:pt idx="64">
                  <c:v>0.00937939436682861</c:v>
                </c:pt>
                <c:pt idx="65">
                  <c:v>0.00975456951490461</c:v>
                </c:pt>
                <c:pt idx="66">
                  <c:v>0.00991323360303853</c:v>
                </c:pt>
                <c:pt idx="67">
                  <c:v>0.00957767787801434</c:v>
                </c:pt>
                <c:pt idx="68">
                  <c:v>0.00958257259577522</c:v>
                </c:pt>
                <c:pt idx="69">
                  <c:v>0.00943956835713916</c:v>
                </c:pt>
                <c:pt idx="70">
                  <c:v>0.00889472332116453</c:v>
                </c:pt>
                <c:pt idx="71">
                  <c:v>0.00836121221897557</c:v>
                </c:pt>
                <c:pt idx="72">
                  <c:v>0.00807570600347912</c:v>
                </c:pt>
                <c:pt idx="73">
                  <c:v>0.00812998056237135</c:v>
                </c:pt>
                <c:pt idx="74">
                  <c:v>0.00845433104815641</c:v>
                </c:pt>
                <c:pt idx="75">
                  <c:v>0.00872100796835995</c:v>
                </c:pt>
                <c:pt idx="76">
                  <c:v>0.00929618375244351</c:v>
                </c:pt>
                <c:pt idx="77">
                  <c:v>0.0105449109528275</c:v>
                </c:pt>
                <c:pt idx="78">
                  <c:v>0.0120342718373587</c:v>
                </c:pt>
                <c:pt idx="79">
                  <c:v>0.0129973012751621</c:v>
                </c:pt>
                <c:pt idx="80">
                  <c:v>0.0129875569866711</c:v>
                </c:pt>
                <c:pt idx="81">
                  <c:v>0.0128145810593506</c:v>
                </c:pt>
                <c:pt idx="82">
                  <c:v>0.0129710270662536</c:v>
                </c:pt>
                <c:pt idx="83">
                  <c:v>0.0124251055484734</c:v>
                </c:pt>
                <c:pt idx="84">
                  <c:v>0.0115254876552462</c:v>
                </c:pt>
                <c:pt idx="85">
                  <c:v>0.0111559567291791</c:v>
                </c:pt>
                <c:pt idx="86">
                  <c:v>0.0109750350870619</c:v>
                </c:pt>
                <c:pt idx="87">
                  <c:v>0.0106850865064745</c:v>
                </c:pt>
                <c:pt idx="88">
                  <c:v>0.0108369643696107</c:v>
                </c:pt>
                <c:pt idx="89">
                  <c:v>0.0117257740603228</c:v>
                </c:pt>
                <c:pt idx="90">
                  <c:v>0.0122829985782849</c:v>
                </c:pt>
                <c:pt idx="91">
                  <c:v>0.0124860175390933</c:v>
                </c:pt>
                <c:pt idx="92">
                  <c:v>0.0126724315714775</c:v>
                </c:pt>
                <c:pt idx="93">
                  <c:v>0.0128141053766067</c:v>
                </c:pt>
                <c:pt idx="94">
                  <c:v>0.0134812597753369</c:v>
                </c:pt>
                <c:pt idx="95">
                  <c:v>0.0138243705429276</c:v>
                </c:pt>
                <c:pt idx="96">
                  <c:v>0.0135097878283058</c:v>
                </c:pt>
                <c:pt idx="97">
                  <c:v>0.0136511010008134</c:v>
                </c:pt>
                <c:pt idx="98">
                  <c:v>0.0139930968902968</c:v>
                </c:pt>
                <c:pt idx="99">
                  <c:v>0.0150034377864406</c:v>
                </c:pt>
                <c:pt idx="100">
                  <c:v>0.016329740523924</c:v>
                </c:pt>
                <c:pt idx="101">
                  <c:v>0.0161610371338208</c:v>
                </c:pt>
                <c:pt idx="102">
                  <c:v>0.0154464050438821</c:v>
                </c:pt>
                <c:pt idx="103">
                  <c:v>0.0154284942863434</c:v>
                </c:pt>
                <c:pt idx="104">
                  <c:v>0.0155185269435885</c:v>
                </c:pt>
                <c:pt idx="105">
                  <c:v>0.0154526523684507</c:v>
                </c:pt>
                <c:pt idx="106">
                  <c:v>0.0151466911049669</c:v>
                </c:pt>
                <c:pt idx="107">
                  <c:v>0.014489163045772</c:v>
                </c:pt>
                <c:pt idx="108">
                  <c:v>0.0143375395779844</c:v>
                </c:pt>
                <c:pt idx="109">
                  <c:v>0.0142033399431397</c:v>
                </c:pt>
                <c:pt idx="110">
                  <c:v>0.0131825159783455</c:v>
                </c:pt>
                <c:pt idx="111">
                  <c:v>0.0118487252555646</c:v>
                </c:pt>
                <c:pt idx="112">
                  <c:v>0.0109060103018491</c:v>
                </c:pt>
                <c:pt idx="113">
                  <c:v>0.0105631631404002</c:v>
                </c:pt>
                <c:pt idx="114">
                  <c:v>0.0103658178776165</c:v>
                </c:pt>
                <c:pt idx="115">
                  <c:v>0.00982189268384226</c:v>
                </c:pt>
                <c:pt idx="116">
                  <c:v>0.00986433697927058</c:v>
                </c:pt>
                <c:pt idx="117">
                  <c:v>0.0111392687562015</c:v>
                </c:pt>
                <c:pt idx="118">
                  <c:v>0.0124874062447638</c:v>
                </c:pt>
                <c:pt idx="119">
                  <c:v>0.013413707608706</c:v>
                </c:pt>
                <c:pt idx="120">
                  <c:v>0.0146525992943252</c:v>
                </c:pt>
                <c:pt idx="121">
                  <c:v>0.0164596004987638</c:v>
                </c:pt>
                <c:pt idx="122">
                  <c:v>0.0171885498810254</c:v>
                </c:pt>
                <c:pt idx="123">
                  <c:v>0.0184649924681821</c:v>
                </c:pt>
                <c:pt idx="124">
                  <c:v>0.020848864235834</c:v>
                </c:pt>
                <c:pt idx="125">
                  <c:v>0.0217859125232887</c:v>
                </c:pt>
                <c:pt idx="126">
                  <c:v>0.0225674875236559</c:v>
                </c:pt>
                <c:pt idx="127">
                  <c:v>0.0235853227836833</c:v>
                </c:pt>
                <c:pt idx="128">
                  <c:v>0.0229965735361104</c:v>
                </c:pt>
                <c:pt idx="129">
                  <c:v>0.0220493809300502</c:v>
                </c:pt>
                <c:pt idx="130">
                  <c:v>0.0228369007341398</c:v>
                </c:pt>
                <c:pt idx="131">
                  <c:v>0.0229059043063649</c:v>
                </c:pt>
                <c:pt idx="132">
                  <c:v>0.022727888663985</c:v>
                </c:pt>
                <c:pt idx="133">
                  <c:v>0.0234608448580254</c:v>
                </c:pt>
                <c:pt idx="134">
                  <c:v>0.0235705417269758</c:v>
                </c:pt>
                <c:pt idx="135">
                  <c:v>0.0226263721990707</c:v>
                </c:pt>
                <c:pt idx="136">
                  <c:v>0.0215018176634827</c:v>
                </c:pt>
                <c:pt idx="137">
                  <c:v>0.0209558495340767</c:v>
                </c:pt>
                <c:pt idx="138">
                  <c:v>0.0211268417642465</c:v>
                </c:pt>
                <c:pt idx="139">
                  <c:v>0.0216123120835479</c:v>
                </c:pt>
                <c:pt idx="140">
                  <c:v>0.0225016334949368</c:v>
                </c:pt>
                <c:pt idx="141">
                  <c:v>0.0239812241767832</c:v>
                </c:pt>
                <c:pt idx="142">
                  <c:v>0.0248278038422021</c:v>
                </c:pt>
                <c:pt idx="143">
                  <c:v>0.0251594818298964</c:v>
                </c:pt>
                <c:pt idx="144">
                  <c:v>0.0253770073141093</c:v>
                </c:pt>
                <c:pt idx="145">
                  <c:v>0.0235683730081873</c:v>
                </c:pt>
                <c:pt idx="146">
                  <c:v>0.020504651063</c:v>
                </c:pt>
                <c:pt idx="147">
                  <c:v>0.018410745911803</c:v>
                </c:pt>
                <c:pt idx="148">
                  <c:v>0.0143876781369526</c:v>
                </c:pt>
                <c:pt idx="149">
                  <c:v>0.0105332022327822</c:v>
                </c:pt>
                <c:pt idx="150">
                  <c:v>0.00863721535862916</c:v>
                </c:pt>
                <c:pt idx="151">
                  <c:v>0.00654045018324606</c:v>
                </c:pt>
                <c:pt idx="152">
                  <c:v>0.00443776176762617</c:v>
                </c:pt>
                <c:pt idx="153">
                  <c:v>0.00291750425981964</c:v>
                </c:pt>
                <c:pt idx="154">
                  <c:v>0.00199813499968116</c:v>
                </c:pt>
                <c:pt idx="155">
                  <c:v>0.00145528275795394</c:v>
                </c:pt>
                <c:pt idx="156">
                  <c:v>0.00109847565591231</c:v>
                </c:pt>
                <c:pt idx="157">
                  <c:v>0.000778670750020864</c:v>
                </c:pt>
                <c:pt idx="158">
                  <c:v>0.000395273372936003</c:v>
                </c:pt>
                <c:pt idx="159">
                  <c:v>0.000151645724572883</c:v>
                </c:pt>
                <c:pt idx="160" formatCode="0.00E+00">
                  <c:v>9.82932417095414E-5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'CD-adapco-CaseB-XD3-RKE'!$O$14:$O$68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'CD-adapco-CaseB-XD3-RKE'!$Q$14:$Q$68</c:f>
              <c:numCache>
                <c:formatCode>0.00E+00</c:formatCode>
                <c:ptCount val="55"/>
                <c:pt idx="0">
                  <c:v>0.0033755531924367</c:v>
                </c:pt>
                <c:pt idx="1">
                  <c:v>0.000499307807602106</c:v>
                </c:pt>
                <c:pt idx="2">
                  <c:v>0.000112534698293535</c:v>
                </c:pt>
                <c:pt idx="3">
                  <c:v>8.0851173694134E-6</c:v>
                </c:pt>
                <c:pt idx="4">
                  <c:v>1.06160235321108E-6</c:v>
                </c:pt>
                <c:pt idx="5">
                  <c:v>5.13697960396085E-7</c:v>
                </c:pt>
                <c:pt idx="6">
                  <c:v>2.62841003434277E-7</c:v>
                </c:pt>
                <c:pt idx="7">
                  <c:v>2.08818858853106E-7</c:v>
                </c:pt>
                <c:pt idx="8">
                  <c:v>3.15628541404513E-7</c:v>
                </c:pt>
                <c:pt idx="9">
                  <c:v>7.38964580938046E-7</c:v>
                </c:pt>
                <c:pt idx="10">
                  <c:v>1.70321343191333E-6</c:v>
                </c:pt>
                <c:pt idx="11">
                  <c:v>2.57505013361939E-6</c:v>
                </c:pt>
                <c:pt idx="12">
                  <c:v>2.65023794731718E-6</c:v>
                </c:pt>
                <c:pt idx="13">
                  <c:v>1.79016752992799E-6</c:v>
                </c:pt>
                <c:pt idx="14">
                  <c:v>3.70567453261969E-7</c:v>
                </c:pt>
                <c:pt idx="15">
                  <c:v>2.10251245858849E-8</c:v>
                </c:pt>
                <c:pt idx="16">
                  <c:v>1.33234893478043E-8</c:v>
                </c:pt>
                <c:pt idx="17">
                  <c:v>1.01014302614779E-8</c:v>
                </c:pt>
                <c:pt idx="18">
                  <c:v>1.12816629686677E-8</c:v>
                </c:pt>
                <c:pt idx="19">
                  <c:v>1.05344188223401E-8</c:v>
                </c:pt>
                <c:pt idx="20">
                  <c:v>1.03520007809036E-8</c:v>
                </c:pt>
                <c:pt idx="21">
                  <c:v>8.9728149961442E-8</c:v>
                </c:pt>
                <c:pt idx="22">
                  <c:v>6.55609807003128E-7</c:v>
                </c:pt>
                <c:pt idx="23">
                  <c:v>2.05315491545787E-6</c:v>
                </c:pt>
                <c:pt idx="24">
                  <c:v>3.32731538031788E-6</c:v>
                </c:pt>
                <c:pt idx="25">
                  <c:v>3.19101773969737E-6</c:v>
                </c:pt>
                <c:pt idx="26">
                  <c:v>2.13991757940149E-6</c:v>
                </c:pt>
                <c:pt idx="27">
                  <c:v>1.09448830970081E-6</c:v>
                </c:pt>
                <c:pt idx="28">
                  <c:v>4.27532871388476E-7</c:v>
                </c:pt>
                <c:pt idx="29">
                  <c:v>1.27175094716436E-7</c:v>
                </c:pt>
                <c:pt idx="30">
                  <c:v>9.36340360870846E-7</c:v>
                </c:pt>
                <c:pt idx="31">
                  <c:v>6.83061226248553E-6</c:v>
                </c:pt>
                <c:pt idx="32">
                  <c:v>3.07137323873605E-5</c:v>
                </c:pt>
                <c:pt idx="33">
                  <c:v>8.27367938372013E-5</c:v>
                </c:pt>
                <c:pt idx="34">
                  <c:v>0.00014672183121826</c:v>
                </c:pt>
                <c:pt idx="35">
                  <c:v>0.000229519850927865</c:v>
                </c:pt>
                <c:pt idx="36">
                  <c:v>0.000357232503349042</c:v>
                </c:pt>
                <c:pt idx="37">
                  <c:v>0.000463721366142688</c:v>
                </c:pt>
                <c:pt idx="38">
                  <c:v>0.000479702797128704</c:v>
                </c:pt>
                <c:pt idx="39">
                  <c:v>0.000385999709470489</c:v>
                </c:pt>
                <c:pt idx="40">
                  <c:v>0.000239433688023171</c:v>
                </c:pt>
                <c:pt idx="41">
                  <c:v>0.000141274051015941</c:v>
                </c:pt>
                <c:pt idx="42">
                  <c:v>8.59232541268993E-5</c:v>
                </c:pt>
                <c:pt idx="43">
                  <c:v>4.5097445794956E-5</c:v>
                </c:pt>
                <c:pt idx="44">
                  <c:v>1.77942300945169E-5</c:v>
                </c:pt>
                <c:pt idx="45">
                  <c:v>5.46176308431478E-6</c:v>
                </c:pt>
                <c:pt idx="46">
                  <c:v>1.39428995048181E-6</c:v>
                </c:pt>
                <c:pt idx="47">
                  <c:v>3.3970117087924E-7</c:v>
                </c:pt>
                <c:pt idx="48">
                  <c:v>1.08653345293763E-7</c:v>
                </c:pt>
                <c:pt idx="49">
                  <c:v>7.09561004355747E-8</c:v>
                </c:pt>
                <c:pt idx="50">
                  <c:v>8.14520773557193E-8</c:v>
                </c:pt>
                <c:pt idx="51">
                  <c:v>1.37620428029329E-7</c:v>
                </c:pt>
                <c:pt idx="52">
                  <c:v>4.25606497672127E-7</c:v>
                </c:pt>
                <c:pt idx="53">
                  <c:v>1.34316464269353E-6</c:v>
                </c:pt>
                <c:pt idx="54">
                  <c:v>3.71183329843939E-6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'CD-adapco-CaseB-XD3-koCC'!$O$14:$O$68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'CD-adapco-CaseB-XD3-koCC'!$Q$14:$Q$68</c:f>
              <c:numCache>
                <c:formatCode>0.00E+00</c:formatCode>
                <c:ptCount val="55"/>
                <c:pt idx="0">
                  <c:v>0.00320908322827845</c:v>
                </c:pt>
                <c:pt idx="1">
                  <c:v>0.000551862478004717</c:v>
                </c:pt>
                <c:pt idx="2">
                  <c:v>0.000140666589272964</c:v>
                </c:pt>
                <c:pt idx="3">
                  <c:v>2.45320849562433E-5</c:v>
                </c:pt>
                <c:pt idx="4">
                  <c:v>1.50738488677944E-5</c:v>
                </c:pt>
                <c:pt idx="5">
                  <c:v>1.31674147990424E-5</c:v>
                </c:pt>
                <c:pt idx="6">
                  <c:v>1.22745305492223E-5</c:v>
                </c:pt>
                <c:pt idx="7">
                  <c:v>1.22085495277906E-5</c:v>
                </c:pt>
                <c:pt idx="8">
                  <c:v>1.34915986808931E-5</c:v>
                </c:pt>
                <c:pt idx="9">
                  <c:v>1.90077238748888E-5</c:v>
                </c:pt>
                <c:pt idx="10">
                  <c:v>3.7725506069265E-5</c:v>
                </c:pt>
                <c:pt idx="11">
                  <c:v>9.89621915141513E-5</c:v>
                </c:pt>
                <c:pt idx="12">
                  <c:v>0.000259184506019915</c:v>
                </c:pt>
                <c:pt idx="13">
                  <c:v>0.000494979243326536</c:v>
                </c:pt>
                <c:pt idx="14">
                  <c:v>0.000583802416449698</c:v>
                </c:pt>
                <c:pt idx="15">
                  <c:v>0.000439020419340873</c:v>
                </c:pt>
                <c:pt idx="16">
                  <c:v>0.000180288495836366</c:v>
                </c:pt>
                <c:pt idx="17">
                  <c:v>8.50292683561313E-5</c:v>
                </c:pt>
                <c:pt idx="18">
                  <c:v>7.69026438206533E-5</c:v>
                </c:pt>
                <c:pt idx="19">
                  <c:v>7.64508947074387E-5</c:v>
                </c:pt>
                <c:pt idx="20">
                  <c:v>6.08600125921141E-5</c:v>
                </c:pt>
                <c:pt idx="21">
                  <c:v>4.84699299450083E-5</c:v>
                </c:pt>
                <c:pt idx="22">
                  <c:v>5.80011788569131E-5</c:v>
                </c:pt>
                <c:pt idx="23">
                  <c:v>8.63538073281333E-5</c:v>
                </c:pt>
                <c:pt idx="24">
                  <c:v>0.000109404324467406</c:v>
                </c:pt>
                <c:pt idx="25">
                  <c:v>0.000106306562273201</c:v>
                </c:pt>
                <c:pt idx="26">
                  <c:v>9.42997185285453E-5</c:v>
                </c:pt>
                <c:pt idx="27">
                  <c:v>9.76390232139133E-5</c:v>
                </c:pt>
                <c:pt idx="28">
                  <c:v>0.000109969378770366</c:v>
                </c:pt>
                <c:pt idx="29">
                  <c:v>9.8193433487552E-5</c:v>
                </c:pt>
                <c:pt idx="30">
                  <c:v>0.000100489494242353</c:v>
                </c:pt>
                <c:pt idx="31">
                  <c:v>0.000198540934906463</c:v>
                </c:pt>
                <c:pt idx="32">
                  <c:v>0.000405266953709278</c:v>
                </c:pt>
                <c:pt idx="33">
                  <c:v>0.000486105013470229</c:v>
                </c:pt>
                <c:pt idx="34">
                  <c:v>0.000432243906363771</c:v>
                </c:pt>
                <c:pt idx="35">
                  <c:v>0.000454862244784192</c:v>
                </c:pt>
                <c:pt idx="36">
                  <c:v>0.000666546313245182</c:v>
                </c:pt>
                <c:pt idx="37">
                  <c:v>0.00100327092971707</c:v>
                </c:pt>
                <c:pt idx="38">
                  <c:v>0.00120283151300913</c:v>
                </c:pt>
                <c:pt idx="39">
                  <c:v>0.00117563097663519</c:v>
                </c:pt>
                <c:pt idx="40">
                  <c:v>0.00101942151329045</c:v>
                </c:pt>
                <c:pt idx="41">
                  <c:v>0.000901013744884446</c:v>
                </c:pt>
                <c:pt idx="42">
                  <c:v>0.000852949752952673</c:v>
                </c:pt>
                <c:pt idx="43">
                  <c:v>0.000736775147785013</c:v>
                </c:pt>
                <c:pt idx="44">
                  <c:v>0.00045315423903237</c:v>
                </c:pt>
                <c:pt idx="45">
                  <c:v>0.000198239472981673</c:v>
                </c:pt>
                <c:pt idx="46">
                  <c:v>7.89566135597133E-5</c:v>
                </c:pt>
                <c:pt idx="47">
                  <c:v>3.45234838654046E-5</c:v>
                </c:pt>
                <c:pt idx="48">
                  <c:v>1.90477106430079E-5</c:v>
                </c:pt>
                <c:pt idx="49">
                  <c:v>1.38699738543461E-5</c:v>
                </c:pt>
                <c:pt idx="50">
                  <c:v>1.24417033410675E-5</c:v>
                </c:pt>
                <c:pt idx="51">
                  <c:v>1.2204353582119E-5</c:v>
                </c:pt>
                <c:pt idx="52">
                  <c:v>1.29854095012205E-5</c:v>
                </c:pt>
                <c:pt idx="53">
                  <c:v>1.58817192986177E-5</c:v>
                </c:pt>
                <c:pt idx="54">
                  <c:v>2.27955060242928E-5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CMR_CaseB_XD1!$L$14:$L$102</c:f>
              <c:numCache>
                <c:formatCode>General</c:formatCode>
                <c:ptCount val="89"/>
                <c:pt idx="0">
                  <c:v>-2.966167</c:v>
                </c:pt>
                <c:pt idx="1">
                  <c:v>-2.898502</c:v>
                </c:pt>
                <c:pt idx="2">
                  <c:v>-2.830836</c:v>
                </c:pt>
                <c:pt idx="3">
                  <c:v>-2.763171</c:v>
                </c:pt>
                <c:pt idx="4">
                  <c:v>-2.695507</c:v>
                </c:pt>
                <c:pt idx="5">
                  <c:v>-2.62784</c:v>
                </c:pt>
                <c:pt idx="6">
                  <c:v>-2.560176</c:v>
                </c:pt>
                <c:pt idx="7">
                  <c:v>-2.492509</c:v>
                </c:pt>
                <c:pt idx="8">
                  <c:v>-2.424844</c:v>
                </c:pt>
                <c:pt idx="9">
                  <c:v>-2.357178</c:v>
                </c:pt>
                <c:pt idx="10">
                  <c:v>-2.289513</c:v>
                </c:pt>
                <c:pt idx="11">
                  <c:v>-2.221849</c:v>
                </c:pt>
                <c:pt idx="12">
                  <c:v>-2.154182</c:v>
                </c:pt>
                <c:pt idx="13">
                  <c:v>-2.086518</c:v>
                </c:pt>
                <c:pt idx="14">
                  <c:v>-2.018851</c:v>
                </c:pt>
                <c:pt idx="15">
                  <c:v>-1.951187</c:v>
                </c:pt>
                <c:pt idx="16">
                  <c:v>-1.88352</c:v>
                </c:pt>
                <c:pt idx="17">
                  <c:v>-1.815856</c:v>
                </c:pt>
                <c:pt idx="18">
                  <c:v>-1.748189</c:v>
                </c:pt>
                <c:pt idx="19">
                  <c:v>-1.680524</c:v>
                </c:pt>
                <c:pt idx="20">
                  <c:v>-1.61286</c:v>
                </c:pt>
                <c:pt idx="21">
                  <c:v>-1.545193</c:v>
                </c:pt>
                <c:pt idx="22">
                  <c:v>-1.477529</c:v>
                </c:pt>
                <c:pt idx="23">
                  <c:v>-1.409862</c:v>
                </c:pt>
                <c:pt idx="24">
                  <c:v>-1.342198</c:v>
                </c:pt>
                <c:pt idx="25">
                  <c:v>-1.274531</c:v>
                </c:pt>
                <c:pt idx="26">
                  <c:v>-1.206867</c:v>
                </c:pt>
                <c:pt idx="27">
                  <c:v>-1.139202</c:v>
                </c:pt>
                <c:pt idx="28">
                  <c:v>-1.071536</c:v>
                </c:pt>
                <c:pt idx="29">
                  <c:v>-1.003871</c:v>
                </c:pt>
                <c:pt idx="30">
                  <c:v>-0.936204</c:v>
                </c:pt>
                <c:pt idx="31">
                  <c:v>-0.86854</c:v>
                </c:pt>
                <c:pt idx="32">
                  <c:v>-0.800873</c:v>
                </c:pt>
                <c:pt idx="33">
                  <c:v>-0.7332</c:v>
                </c:pt>
                <c:pt idx="34">
                  <c:v>-0.665533</c:v>
                </c:pt>
                <c:pt idx="35">
                  <c:v>-0.597889</c:v>
                </c:pt>
                <c:pt idx="36">
                  <c:v>-0.530222</c:v>
                </c:pt>
                <c:pt idx="37">
                  <c:v>-0.462556</c:v>
                </c:pt>
                <c:pt idx="38">
                  <c:v>-0.394889</c:v>
                </c:pt>
                <c:pt idx="39">
                  <c:v>-0.327222</c:v>
                </c:pt>
                <c:pt idx="40">
                  <c:v>-0.259556</c:v>
                </c:pt>
                <c:pt idx="41">
                  <c:v>-0.191889</c:v>
                </c:pt>
                <c:pt idx="42">
                  <c:v>-0.124222</c:v>
                </c:pt>
                <c:pt idx="43">
                  <c:v>-0.056556</c:v>
                </c:pt>
                <c:pt idx="44">
                  <c:v>0.011111</c:v>
                </c:pt>
                <c:pt idx="45">
                  <c:v>0.078778</c:v>
                </c:pt>
                <c:pt idx="46">
                  <c:v>0.146444</c:v>
                </c:pt>
                <c:pt idx="47">
                  <c:v>0.214111</c:v>
                </c:pt>
                <c:pt idx="48">
                  <c:v>0.281778</c:v>
                </c:pt>
                <c:pt idx="49">
                  <c:v>0.349444</c:v>
                </c:pt>
                <c:pt idx="50">
                  <c:v>0.417111</c:v>
                </c:pt>
                <c:pt idx="51">
                  <c:v>0.484778</c:v>
                </c:pt>
                <c:pt idx="52">
                  <c:v>0.552444</c:v>
                </c:pt>
                <c:pt idx="53">
                  <c:v>0.620089</c:v>
                </c:pt>
                <c:pt idx="54">
                  <c:v>0.687756</c:v>
                </c:pt>
                <c:pt idx="55">
                  <c:v>0.755422</c:v>
                </c:pt>
                <c:pt idx="56">
                  <c:v>0.823089</c:v>
                </c:pt>
                <c:pt idx="57">
                  <c:v>0.890756</c:v>
                </c:pt>
                <c:pt idx="58">
                  <c:v>0.958422</c:v>
                </c:pt>
                <c:pt idx="59">
                  <c:v>1.026089</c:v>
                </c:pt>
                <c:pt idx="60">
                  <c:v>1.093756</c:v>
                </c:pt>
                <c:pt idx="61">
                  <c:v>1.161422</c:v>
                </c:pt>
                <c:pt idx="62">
                  <c:v>1.229089</c:v>
                </c:pt>
                <c:pt idx="63">
                  <c:v>1.296756</c:v>
                </c:pt>
                <c:pt idx="64">
                  <c:v>1.364422</c:v>
                </c:pt>
                <c:pt idx="65">
                  <c:v>1.432089</c:v>
                </c:pt>
                <c:pt idx="66">
                  <c:v>1.499756</c:v>
                </c:pt>
                <c:pt idx="67">
                  <c:v>1.567422</c:v>
                </c:pt>
                <c:pt idx="68">
                  <c:v>1.635089</c:v>
                </c:pt>
                <c:pt idx="69">
                  <c:v>1.702756</c:v>
                </c:pt>
                <c:pt idx="70">
                  <c:v>1.770422</c:v>
                </c:pt>
                <c:pt idx="71">
                  <c:v>1.838067</c:v>
                </c:pt>
                <c:pt idx="72">
                  <c:v>1.905733</c:v>
                </c:pt>
                <c:pt idx="73">
                  <c:v>1.9734</c:v>
                </c:pt>
                <c:pt idx="74">
                  <c:v>2.041067</c:v>
                </c:pt>
                <c:pt idx="75">
                  <c:v>2.108733</c:v>
                </c:pt>
                <c:pt idx="76">
                  <c:v>2.1764</c:v>
                </c:pt>
                <c:pt idx="77">
                  <c:v>2.244067</c:v>
                </c:pt>
                <c:pt idx="78">
                  <c:v>2.311733</c:v>
                </c:pt>
                <c:pt idx="79">
                  <c:v>2.3794</c:v>
                </c:pt>
                <c:pt idx="80">
                  <c:v>2.447067</c:v>
                </c:pt>
                <c:pt idx="81">
                  <c:v>2.514733</c:v>
                </c:pt>
                <c:pt idx="82">
                  <c:v>2.5824</c:v>
                </c:pt>
                <c:pt idx="83">
                  <c:v>2.650067</c:v>
                </c:pt>
                <c:pt idx="84">
                  <c:v>2.717733</c:v>
                </c:pt>
                <c:pt idx="85">
                  <c:v>2.7854</c:v>
                </c:pt>
                <c:pt idx="86">
                  <c:v>2.853067</c:v>
                </c:pt>
                <c:pt idx="87">
                  <c:v>2.920733</c:v>
                </c:pt>
                <c:pt idx="88">
                  <c:v>2.9884</c:v>
                </c:pt>
              </c:numCache>
            </c:numRef>
          </c:xVal>
          <c:yVal>
            <c:numRef>
              <c:f>CMR_CaseB_XD1!$N$14:$N$102</c:f>
              <c:numCache>
                <c:formatCode>0.00E+00</c:formatCode>
                <c:ptCount val="89"/>
                <c:pt idx="0">
                  <c:v>0.00426864</c:v>
                </c:pt>
                <c:pt idx="1">
                  <c:v>0.00278043333333333</c:v>
                </c:pt>
                <c:pt idx="2">
                  <c:v>0.00222784666666667</c:v>
                </c:pt>
                <c:pt idx="3">
                  <c:v>0.00212454</c:v>
                </c:pt>
                <c:pt idx="4">
                  <c:v>0.00222824</c:v>
                </c:pt>
                <c:pt idx="5">
                  <c:v>0.00245028666666667</c:v>
                </c:pt>
                <c:pt idx="6">
                  <c:v>0.00273086</c:v>
                </c:pt>
                <c:pt idx="7">
                  <c:v>0.00302462666666667</c:v>
                </c:pt>
                <c:pt idx="8">
                  <c:v>0.00330493333333333</c:v>
                </c:pt>
                <c:pt idx="9">
                  <c:v>0.00355972666666667</c:v>
                </c:pt>
                <c:pt idx="10">
                  <c:v>0.00378575333333333</c:v>
                </c:pt>
                <c:pt idx="11">
                  <c:v>0.00398418666666666</c:v>
                </c:pt>
                <c:pt idx="12">
                  <c:v>0.00415774</c:v>
                </c:pt>
                <c:pt idx="13">
                  <c:v>0.00430894</c:v>
                </c:pt>
                <c:pt idx="14">
                  <c:v>0.00443928666666667</c:v>
                </c:pt>
                <c:pt idx="15">
                  <c:v>0.00454900666666667</c:v>
                </c:pt>
                <c:pt idx="16">
                  <c:v>0.00463722666666667</c:v>
                </c:pt>
                <c:pt idx="17">
                  <c:v>0.00470238666666667</c:v>
                </c:pt>
                <c:pt idx="18">
                  <c:v>0.00474263333333333</c:v>
                </c:pt>
                <c:pt idx="19">
                  <c:v>0.00475626</c:v>
                </c:pt>
                <c:pt idx="20">
                  <c:v>0.00474217333333333</c:v>
                </c:pt>
                <c:pt idx="21">
                  <c:v>0.00469998</c:v>
                </c:pt>
                <c:pt idx="22">
                  <c:v>0.00463008666666667</c:v>
                </c:pt>
                <c:pt idx="23">
                  <c:v>0.00453396</c:v>
                </c:pt>
                <c:pt idx="24">
                  <c:v>0.00441396666666667</c:v>
                </c:pt>
                <c:pt idx="25">
                  <c:v>0.00427325333333333</c:v>
                </c:pt>
                <c:pt idx="26">
                  <c:v>0.00411566</c:v>
                </c:pt>
                <c:pt idx="27">
                  <c:v>0.00394549333333333</c:v>
                </c:pt>
                <c:pt idx="28">
                  <c:v>0.00376736</c:v>
                </c:pt>
                <c:pt idx="29">
                  <c:v>0.00358597333333333</c:v>
                </c:pt>
                <c:pt idx="30">
                  <c:v>0.00340596</c:v>
                </c:pt>
                <c:pt idx="31">
                  <c:v>0.00323171333333333</c:v>
                </c:pt>
                <c:pt idx="32">
                  <c:v>0.0030672</c:v>
                </c:pt>
                <c:pt idx="33">
                  <c:v>0.00291585333333333</c:v>
                </c:pt>
                <c:pt idx="34">
                  <c:v>0.00278046</c:v>
                </c:pt>
                <c:pt idx="35">
                  <c:v>0.00266302666666667</c:v>
                </c:pt>
                <c:pt idx="36">
                  <c:v>0.00256470666666667</c:v>
                </c:pt>
                <c:pt idx="37">
                  <c:v>0.00248575333333333</c:v>
                </c:pt>
                <c:pt idx="38">
                  <c:v>0.00242550666666667</c:v>
                </c:pt>
                <c:pt idx="39">
                  <c:v>0.00238248666666667</c:v>
                </c:pt>
                <c:pt idx="40">
                  <c:v>0.00235455333333333</c:v>
                </c:pt>
                <c:pt idx="41">
                  <c:v>0.00233910666666667</c:v>
                </c:pt>
                <c:pt idx="42">
                  <c:v>0.00233331333333333</c:v>
                </c:pt>
                <c:pt idx="43">
                  <c:v>0.00233434666666667</c:v>
                </c:pt>
                <c:pt idx="44">
                  <c:v>0.00233959333333333</c:v>
                </c:pt>
                <c:pt idx="45">
                  <c:v>0.00234681333333333</c:v>
                </c:pt>
                <c:pt idx="46">
                  <c:v>0.00235426</c:v>
                </c:pt>
                <c:pt idx="47">
                  <c:v>0.00236072666666667</c:v>
                </c:pt>
                <c:pt idx="48">
                  <c:v>0.0023656</c:v>
                </c:pt>
                <c:pt idx="49">
                  <c:v>0.00236888666666667</c:v>
                </c:pt>
                <c:pt idx="50">
                  <c:v>0.00237121333333333</c:v>
                </c:pt>
                <c:pt idx="51">
                  <c:v>0.00237378666666667</c:v>
                </c:pt>
                <c:pt idx="52">
                  <c:v>0.0023784</c:v>
                </c:pt>
                <c:pt idx="53">
                  <c:v>0.00238729333333333</c:v>
                </c:pt>
                <c:pt idx="54">
                  <c:v>0.00240308666666667</c:v>
                </c:pt>
                <c:pt idx="55">
                  <c:v>0.00242854</c:v>
                </c:pt>
                <c:pt idx="56">
                  <c:v>0.00246632</c:v>
                </c:pt>
                <c:pt idx="57">
                  <c:v>0.00251866</c:v>
                </c:pt>
                <c:pt idx="58">
                  <c:v>0.00258689333333333</c:v>
                </c:pt>
                <c:pt idx="59">
                  <c:v>0.00267098666666667</c:v>
                </c:pt>
                <c:pt idx="60">
                  <c:v>0.00276906</c:v>
                </c:pt>
                <c:pt idx="61">
                  <c:v>0.00287707333333333</c:v>
                </c:pt>
                <c:pt idx="62">
                  <c:v>0.00298891333333333</c:v>
                </c:pt>
                <c:pt idx="63">
                  <c:v>0.00309686666666667</c:v>
                </c:pt>
                <c:pt idx="64">
                  <c:v>0.00319248</c:v>
                </c:pt>
                <c:pt idx="65">
                  <c:v>0.00326762666666667</c:v>
                </c:pt>
                <c:pt idx="66">
                  <c:v>0.00331560666666667</c:v>
                </c:pt>
                <c:pt idx="67">
                  <c:v>0.00333224</c:v>
                </c:pt>
                <c:pt idx="68">
                  <c:v>0.00331605333333333</c:v>
                </c:pt>
                <c:pt idx="69">
                  <c:v>0.00326849333333333</c:v>
                </c:pt>
                <c:pt idx="70">
                  <c:v>0.00319371333333333</c:v>
                </c:pt>
                <c:pt idx="71">
                  <c:v>0.00309751333333333</c:v>
                </c:pt>
                <c:pt idx="72">
                  <c:v>0.00298631333333333</c:v>
                </c:pt>
                <c:pt idx="73">
                  <c:v>0.00286622666666667</c:v>
                </c:pt>
                <c:pt idx="74">
                  <c:v>0.00274254666666667</c:v>
                </c:pt>
                <c:pt idx="75">
                  <c:v>0.00261975333333333</c:v>
                </c:pt>
                <c:pt idx="76">
                  <c:v>0.00250176</c:v>
                </c:pt>
                <c:pt idx="77">
                  <c:v>0.00239214</c:v>
                </c:pt>
                <c:pt idx="78">
                  <c:v>0.00229401333333333</c:v>
                </c:pt>
                <c:pt idx="79">
                  <c:v>0.0022097</c:v>
                </c:pt>
                <c:pt idx="80">
                  <c:v>0.00214024</c:v>
                </c:pt>
                <c:pt idx="81">
                  <c:v>0.00208530666666667</c:v>
                </c:pt>
                <c:pt idx="82">
                  <c:v>0.00204377333333333</c:v>
                </c:pt>
                <c:pt idx="83">
                  <c:v>0.00201574</c:v>
                </c:pt>
                <c:pt idx="84">
                  <c:v>0.00200712</c:v>
                </c:pt>
                <c:pt idx="85">
                  <c:v>0.00204459333333333</c:v>
                </c:pt>
                <c:pt idx="86">
                  <c:v>0.00222164</c:v>
                </c:pt>
                <c:pt idx="87">
                  <c:v>0.00280958</c:v>
                </c:pt>
                <c:pt idx="88">
                  <c:v>0.00427810666666667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Acona_XD3!$I$14:$I$79</c:f>
              <c:numCache>
                <c:formatCode>General</c:formatCode>
                <c:ptCount val="66"/>
              </c:numCache>
            </c:numRef>
          </c:yVal>
        </c:ser>
        <c:axId val="538217144"/>
        <c:axId val="538223944"/>
      </c:scatterChart>
      <c:valAx>
        <c:axId val="538217144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538223944"/>
        <c:crosses val="autoZero"/>
        <c:crossBetween val="midCat"/>
      </c:valAx>
      <c:valAx>
        <c:axId val="538223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&lt;uu&gt;/Uref^2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538217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0147170139644147"/>
          <c:y val="0.0130808555646962"/>
          <c:w val="0.22686793985006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0</xdr:row>
      <xdr:rowOff>127000</xdr:rowOff>
    </xdr:from>
    <xdr:to>
      <xdr:col>7</xdr:col>
      <xdr:colOff>800100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32</xdr:row>
      <xdr:rowOff>139700</xdr:rowOff>
    </xdr:from>
    <xdr:to>
      <xdr:col>7</xdr:col>
      <xdr:colOff>825500</xdr:colOff>
      <xdr:row>63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rwanKhalil/Data_template_BT3_mk5_se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asanSarmast/BT3-DT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RK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KoC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Hallanger/Data_template_BT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nger-Acona/BT3-results-aco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Velocity &amp;turb XD=1 - Setup C2"/>
      <sheetName val="Velocity &amp;turb XD=3 - Setup C2"/>
      <sheetName val="Sheet1"/>
    </sheetNames>
    <sheetDataSet>
      <sheetData sheetId="0">
        <row r="11">
          <cell r="C11" t="str">
            <v>Marwan Khalil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BT2"/>
      <sheetName val="Velocity &amp;turb XD=3 - BT2"/>
      <sheetName val="Velocity &amp;turb XD=1 - Setup "/>
      <sheetName val="Velocity &amp;turb XD=3 - Setup "/>
    </sheetNames>
    <sheetDataSet>
      <sheetData sheetId="0">
        <row r="11">
          <cell r="C11" t="str">
            <v>Robert F. Mikkelsen, Sasan Sarmast, Hamid Sarlak Chivaee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Sheet9"/>
    </sheetNames>
    <sheetDataSet>
      <sheetData sheetId="0">
        <row r="11">
          <cell r="C11" t="str">
            <v>Anders Hallanger &amp; Ivar Øyvind Sand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Eirik Manger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M81"/>
  <sheetViews>
    <sheetView workbookViewId="0">
      <selection activeCell="A82" sqref="A82:XFD90"/>
    </sheetView>
  </sheetViews>
  <sheetFormatPr baseColWidth="10" defaultColWidth="7.5703125" defaultRowHeight="13"/>
  <cols>
    <col min="1" max="6" width="7.5703125" style="3"/>
    <col min="7" max="7" width="10.5703125" style="3" customWidth="1"/>
    <col min="8" max="8" width="7.5703125" style="3"/>
    <col min="9" max="9" width="11.140625" style="3" customWidth="1"/>
    <col min="10" max="38" width="7.5703125" style="3"/>
  </cols>
  <sheetData>
    <row r="1" spans="1:39" ht="14">
      <c r="A1" s="1" t="s">
        <v>70</v>
      </c>
      <c r="B1" s="1"/>
      <c r="D1" s="1" t="s">
        <v>31</v>
      </c>
      <c r="E1" s="2"/>
      <c r="F1" s="1" t="s">
        <v>32</v>
      </c>
      <c r="G1" s="2">
        <v>894</v>
      </c>
    </row>
    <row r="2" spans="1:39">
      <c r="G2" s="3" t="s">
        <v>56</v>
      </c>
      <c r="H2" s="3">
        <v>-1</v>
      </c>
      <c r="I2" s="3" t="s">
        <v>57</v>
      </c>
      <c r="J2" s="3">
        <v>1</v>
      </c>
      <c r="K2" s="3" t="s">
        <v>58</v>
      </c>
      <c r="L2" s="3">
        <v>10</v>
      </c>
    </row>
    <row r="3" spans="1:39">
      <c r="A3" s="3" t="s">
        <v>83</v>
      </c>
      <c r="B3" t="s">
        <v>76</v>
      </c>
      <c r="C3" s="3" t="s">
        <v>84</v>
      </c>
      <c r="D3" s="3" t="s">
        <v>59</v>
      </c>
      <c r="E3" s="3" t="s">
        <v>85</v>
      </c>
      <c r="F3" s="3" t="s">
        <v>86</v>
      </c>
      <c r="G3" s="3" t="s">
        <v>60</v>
      </c>
      <c r="H3" s="3" t="s">
        <v>87</v>
      </c>
      <c r="I3" s="3" t="s">
        <v>61</v>
      </c>
      <c r="J3" s="3" t="s">
        <v>88</v>
      </c>
      <c r="K3" s="3" t="s">
        <v>62</v>
      </c>
      <c r="L3" s="3" t="s">
        <v>89</v>
      </c>
      <c r="M3" s="3" t="s">
        <v>63</v>
      </c>
      <c r="N3" s="3" t="s">
        <v>64</v>
      </c>
      <c r="O3" s="3" t="s">
        <v>90</v>
      </c>
      <c r="P3" s="3" t="s">
        <v>91</v>
      </c>
      <c r="Q3" s="3" t="s">
        <v>92</v>
      </c>
      <c r="R3" s="3" t="s">
        <v>93</v>
      </c>
      <c r="S3" s="3" t="s">
        <v>94</v>
      </c>
      <c r="T3" s="3" t="s">
        <v>95</v>
      </c>
      <c r="U3" s="3" t="s">
        <v>96</v>
      </c>
      <c r="V3" s="3" t="s">
        <v>97</v>
      </c>
      <c r="W3" s="3" t="s">
        <v>98</v>
      </c>
      <c r="X3" s="3" t="s">
        <v>99</v>
      </c>
      <c r="Y3" s="3" t="s">
        <v>100</v>
      </c>
      <c r="Z3" s="3" t="s">
        <v>101</v>
      </c>
      <c r="AA3" s="3" t="s">
        <v>102</v>
      </c>
      <c r="AB3" s="3" t="s">
        <v>103</v>
      </c>
      <c r="AC3" s="3" t="s">
        <v>104</v>
      </c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</row>
    <row r="4" spans="1:39">
      <c r="A4" s="3" t="s">
        <v>8</v>
      </c>
      <c r="B4"/>
      <c r="C4" s="3" t="s">
        <v>9</v>
      </c>
      <c r="D4" s="3" t="s">
        <v>10</v>
      </c>
      <c r="E4" s="3" t="s">
        <v>10</v>
      </c>
      <c r="F4" s="3" t="s">
        <v>11</v>
      </c>
      <c r="G4" s="3" t="s">
        <v>11</v>
      </c>
      <c r="H4" s="3" t="s">
        <v>12</v>
      </c>
      <c r="J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23</v>
      </c>
      <c r="S4" s="3" t="s">
        <v>24</v>
      </c>
      <c r="T4" s="3" t="s">
        <v>25</v>
      </c>
      <c r="U4" s="3" t="s">
        <v>25</v>
      </c>
      <c r="V4" s="3" t="s">
        <v>26</v>
      </c>
      <c r="W4" s="3" t="s">
        <v>26</v>
      </c>
      <c r="X4" s="3" t="s">
        <v>26</v>
      </c>
      <c r="Y4" s="3" t="s">
        <v>27</v>
      </c>
      <c r="Z4" s="3" t="s">
        <v>12</v>
      </c>
      <c r="AA4" s="3" t="s">
        <v>28</v>
      </c>
      <c r="AB4" s="3" t="s">
        <v>29</v>
      </c>
      <c r="AC4" s="3" t="s">
        <v>29</v>
      </c>
      <c r="AD4" s="3" t="s">
        <v>29</v>
      </c>
      <c r="AE4" s="3" t="s">
        <v>29</v>
      </c>
      <c r="AF4" s="3" t="s">
        <v>29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30</v>
      </c>
    </row>
    <row r="5" spans="1:39">
      <c r="A5">
        <v>0</v>
      </c>
      <c r="B5">
        <f>(A5+200)/$G$1*2</f>
        <v>0.44742729306487694</v>
      </c>
      <c r="C5">
        <v>20.896799999999999</v>
      </c>
      <c r="D5">
        <v>0.58084199999999997</v>
      </c>
      <c r="E5">
        <v>0.58065999999999995</v>
      </c>
      <c r="F5">
        <v>5.3579999999999999E-3</v>
      </c>
      <c r="G5">
        <f>F5*$H$2</f>
        <v>-5.3579999999999999E-3</v>
      </c>
      <c r="H5">
        <v>1.175959</v>
      </c>
      <c r="I5" s="3">
        <f>H5/$AJ5^2</f>
        <v>1.1325377245881587E-2</v>
      </c>
      <c r="J5">
        <v>0.94498800000000005</v>
      </c>
      <c r="K5" s="3">
        <f>J5/$AJ5^2</f>
        <v>9.1009513025804047E-3</v>
      </c>
      <c r="L5">
        <v>5.5502999999999997E-2</v>
      </c>
      <c r="M5">
        <v>-2.1655000000000001E-2</v>
      </c>
      <c r="N5" s="3">
        <f>M5*$H$2</f>
        <v>2.1655000000000001E-2</v>
      </c>
      <c r="O5">
        <v>1.6532000000000002E-2</v>
      </c>
      <c r="P5">
        <v>8.0785999999999997E-2</v>
      </c>
      <c r="Q5">
        <v>0.338196</v>
      </c>
      <c r="R5">
        <v>-6.0987E-2</v>
      </c>
      <c r="S5">
        <v>1.132538</v>
      </c>
      <c r="T5">
        <v>0.91009499999999999</v>
      </c>
      <c r="U5">
        <v>5.3454000000000002E-2</v>
      </c>
      <c r="V5">
        <v>1.5625E-2</v>
      </c>
      <c r="W5">
        <v>7.6353000000000004E-2</v>
      </c>
      <c r="X5">
        <v>0.31963900000000001</v>
      </c>
      <c r="Y5">
        <v>-5.7640999999999998E-2</v>
      </c>
      <c r="Z5" s="3">
        <f>SQRT(I5)/F5/AJ5*100</f>
        <v>194.91886676526343</v>
      </c>
      <c r="AA5">
        <v>0.44767000000000001</v>
      </c>
      <c r="AB5">
        <v>41.348999999999997</v>
      </c>
      <c r="AC5">
        <v>30.155374999999999</v>
      </c>
      <c r="AD5">
        <v>24.667687999999998</v>
      </c>
      <c r="AE5">
        <v>3.6396250000000001</v>
      </c>
      <c r="AF5">
        <v>0.18831300000000001</v>
      </c>
      <c r="AG5">
        <v>6.1888810000000003</v>
      </c>
      <c r="AH5">
        <v>11.344965</v>
      </c>
      <c r="AI5">
        <v>0</v>
      </c>
      <c r="AJ5">
        <v>10.189895999999999</v>
      </c>
      <c r="AK5">
        <v>0</v>
      </c>
      <c r="AL5" s="3">
        <v>9.9824289999999998</v>
      </c>
      <c r="AM5" s="3">
        <v>0</v>
      </c>
    </row>
    <row r="6" spans="1:39">
      <c r="A6">
        <v>-20</v>
      </c>
      <c r="B6">
        <f t="shared" ref="B6:B69" si="0">(A6+200)/$G$1*2</f>
        <v>0.40268456375838924</v>
      </c>
      <c r="C6">
        <v>21.152889999999999</v>
      </c>
      <c r="D6">
        <v>0.57787699999999997</v>
      </c>
      <c r="E6">
        <v>0.57759099999999997</v>
      </c>
      <c r="F6">
        <v>8.3979999999999992E-3</v>
      </c>
      <c r="G6">
        <f t="shared" ref="G6:G69" si="1">F6*$H$2</f>
        <v>-8.3979999999999992E-3</v>
      </c>
      <c r="H6">
        <v>1.0921430000000001</v>
      </c>
      <c r="I6" s="3">
        <f t="shared" ref="I6:I69" si="2">H6/$AJ6^2</f>
        <v>1.0511919336080967E-2</v>
      </c>
      <c r="J6">
        <v>0.97441</v>
      </c>
      <c r="K6" s="3">
        <f t="shared" ref="K6:K69" si="3">J6/$AJ6^2</f>
        <v>9.3787345798770436E-3</v>
      </c>
      <c r="L6">
        <v>7.0835999999999996E-2</v>
      </c>
      <c r="M6">
        <v>-3.424E-2</v>
      </c>
      <c r="N6" s="3">
        <f t="shared" ref="N6:N38" si="4">M6*$H$2</f>
        <v>3.424E-2</v>
      </c>
      <c r="O6">
        <v>2.3306E-2</v>
      </c>
      <c r="P6">
        <v>5.1513000000000003E-2</v>
      </c>
      <c r="Q6">
        <v>0.37984800000000002</v>
      </c>
      <c r="R6">
        <v>2.3549E-2</v>
      </c>
      <c r="S6">
        <v>1.0511919999999999</v>
      </c>
      <c r="T6">
        <v>0.93787299999999996</v>
      </c>
      <c r="U6">
        <v>6.8180000000000004E-2</v>
      </c>
      <c r="V6">
        <v>2.2008E-2</v>
      </c>
      <c r="W6">
        <v>4.8642999999999999E-2</v>
      </c>
      <c r="X6">
        <v>0.35868499999999998</v>
      </c>
      <c r="Y6">
        <v>2.2237E-2</v>
      </c>
      <c r="Z6" s="3">
        <f t="shared" ref="Z6:Z69" si="5">SQRT(I6)/F6/AJ6*100</f>
        <v>119.77505971939418</v>
      </c>
      <c r="AA6">
        <v>0.71875999999999995</v>
      </c>
      <c r="AB6">
        <v>40.851312999999998</v>
      </c>
      <c r="AC6">
        <v>29.589938</v>
      </c>
      <c r="AD6">
        <v>25.3215</v>
      </c>
      <c r="AE6">
        <v>3.9849999999999999</v>
      </c>
      <c r="AF6">
        <v>0.25224999999999997</v>
      </c>
      <c r="AG6">
        <v>6.1950269999999996</v>
      </c>
      <c r="AH6">
        <v>11.348273000000001</v>
      </c>
      <c r="AI6">
        <v>0</v>
      </c>
      <c r="AJ6">
        <v>10.192923</v>
      </c>
      <c r="AK6">
        <v>0</v>
      </c>
      <c r="AL6" s="3">
        <v>10.009015</v>
      </c>
      <c r="AM6" s="3">
        <v>0</v>
      </c>
    </row>
    <row r="7" spans="1:39">
      <c r="A7">
        <v>-40</v>
      </c>
      <c r="B7">
        <f t="shared" si="0"/>
        <v>0.35794183445190159</v>
      </c>
      <c r="C7">
        <v>21.36748</v>
      </c>
      <c r="D7">
        <v>0.57337300000000002</v>
      </c>
      <c r="E7">
        <v>0.57313099999999995</v>
      </c>
      <c r="F7">
        <v>7.1170000000000001E-3</v>
      </c>
      <c r="G7">
        <f t="shared" si="1"/>
        <v>-7.1170000000000001E-3</v>
      </c>
      <c r="H7">
        <v>1.160469</v>
      </c>
      <c r="I7" s="3">
        <f t="shared" si="2"/>
        <v>1.1328265962646219E-2</v>
      </c>
      <c r="J7">
        <v>0.95321100000000003</v>
      </c>
      <c r="K7" s="3">
        <f t="shared" si="3"/>
        <v>9.3050548756752356E-3</v>
      </c>
      <c r="L7">
        <v>0.10485700000000001</v>
      </c>
      <c r="M7">
        <v>-2.8556999999999999E-2</v>
      </c>
      <c r="N7" s="3">
        <f t="shared" si="4"/>
        <v>2.8556999999999999E-2</v>
      </c>
      <c r="O7">
        <v>1.2406E-2</v>
      </c>
      <c r="P7">
        <v>8.0553E-2</v>
      </c>
      <c r="Q7">
        <v>0.43601800000000002</v>
      </c>
      <c r="R7">
        <v>2.3949000000000002E-2</v>
      </c>
      <c r="S7">
        <v>1.132827</v>
      </c>
      <c r="T7">
        <v>0.93050500000000003</v>
      </c>
      <c r="U7">
        <v>0.10235900000000001</v>
      </c>
      <c r="V7">
        <v>1.1965E-2</v>
      </c>
      <c r="W7">
        <v>7.7691999999999997E-2</v>
      </c>
      <c r="X7">
        <v>0.42053200000000002</v>
      </c>
      <c r="Y7">
        <v>2.3098E-2</v>
      </c>
      <c r="Z7" s="3">
        <f t="shared" si="5"/>
        <v>147.75755605811202</v>
      </c>
      <c r="AA7">
        <v>0.52784900000000001</v>
      </c>
      <c r="AB7">
        <v>41.665813</v>
      </c>
      <c r="AC7">
        <v>29.270499999999998</v>
      </c>
      <c r="AD7">
        <v>24.490188</v>
      </c>
      <c r="AE7">
        <v>4.2884380000000002</v>
      </c>
      <c r="AF7">
        <v>0.28506300000000001</v>
      </c>
      <c r="AG7">
        <v>6.1645750000000001</v>
      </c>
      <c r="AH7">
        <v>11.269973</v>
      </c>
      <c r="AI7">
        <v>0</v>
      </c>
      <c r="AJ7">
        <v>10.121271</v>
      </c>
      <c r="AK7">
        <v>0</v>
      </c>
      <c r="AL7" s="3">
        <v>9.9998740000000002</v>
      </c>
      <c r="AM7" s="3">
        <v>0</v>
      </c>
    </row>
    <row r="8" spans="1:39">
      <c r="A8">
        <v>-60</v>
      </c>
      <c r="B8">
        <f t="shared" si="0"/>
        <v>0.31319910514541388</v>
      </c>
      <c r="C8">
        <v>21.437380000000001</v>
      </c>
      <c r="D8">
        <v>0.57201400000000002</v>
      </c>
      <c r="E8">
        <v>0.57193400000000005</v>
      </c>
      <c r="F8">
        <v>2.336E-3</v>
      </c>
      <c r="G8">
        <f t="shared" si="1"/>
        <v>-2.336E-3</v>
      </c>
      <c r="H8">
        <v>1.1050679999999999</v>
      </c>
      <c r="I8" s="3">
        <f t="shared" si="2"/>
        <v>1.0781130700586145E-2</v>
      </c>
      <c r="J8">
        <v>0.93074500000000004</v>
      </c>
      <c r="K8" s="3">
        <f t="shared" si="3"/>
        <v>9.0804217422973538E-3</v>
      </c>
      <c r="L8">
        <v>1.2212000000000001E-2</v>
      </c>
      <c r="M8">
        <v>-5.5957E-2</v>
      </c>
      <c r="N8" s="3">
        <f t="shared" si="4"/>
        <v>5.5957E-2</v>
      </c>
      <c r="O8">
        <v>-2.4597000000000001E-2</v>
      </c>
      <c r="P8">
        <v>4.2507999999999997E-2</v>
      </c>
      <c r="Q8">
        <v>0.32169399999999998</v>
      </c>
      <c r="R8">
        <v>1.9959999999999999E-2</v>
      </c>
      <c r="S8">
        <v>1.0781130000000001</v>
      </c>
      <c r="T8">
        <v>0.90804200000000002</v>
      </c>
      <c r="U8">
        <v>1.1913999999999999E-2</v>
      </c>
      <c r="V8">
        <v>-2.3702999999999998E-2</v>
      </c>
      <c r="W8">
        <v>4.0961999999999998E-2</v>
      </c>
      <c r="X8">
        <v>0.30999599999999999</v>
      </c>
      <c r="Y8">
        <v>1.9234000000000001E-2</v>
      </c>
      <c r="Z8" s="3">
        <f t="shared" si="5"/>
        <v>439.03280369869213</v>
      </c>
      <c r="AA8">
        <v>0.20857300000000001</v>
      </c>
      <c r="AB8">
        <v>40.720063000000003</v>
      </c>
      <c r="AC8">
        <v>29.906313000000001</v>
      </c>
      <c r="AD8">
        <v>25.220813</v>
      </c>
      <c r="AE8">
        <v>3.9549379999999998</v>
      </c>
      <c r="AF8">
        <v>0.197875</v>
      </c>
      <c r="AG8">
        <v>6.2060459999999997</v>
      </c>
      <c r="AH8">
        <v>11.273216</v>
      </c>
      <c r="AI8">
        <v>0</v>
      </c>
      <c r="AJ8">
        <v>10.124238</v>
      </c>
      <c r="AK8">
        <v>0</v>
      </c>
      <c r="AL8" s="3">
        <v>10.002288999999999</v>
      </c>
      <c r="AM8" s="3">
        <v>0</v>
      </c>
    </row>
    <row r="9" spans="1:39">
      <c r="A9">
        <v>-80</v>
      </c>
      <c r="B9">
        <f t="shared" si="0"/>
        <v>0.26845637583892618</v>
      </c>
      <c r="C9">
        <v>21.53922</v>
      </c>
      <c r="D9">
        <v>0.56825599999999998</v>
      </c>
      <c r="E9">
        <v>0.56817099999999998</v>
      </c>
      <c r="F9">
        <v>2.4970000000000001E-3</v>
      </c>
      <c r="G9">
        <f t="shared" si="1"/>
        <v>-2.4970000000000001E-3</v>
      </c>
      <c r="H9">
        <v>1.0794630000000001</v>
      </c>
      <c r="I9" s="3">
        <f t="shared" si="2"/>
        <v>1.0525676075348269E-2</v>
      </c>
      <c r="J9">
        <v>0.94481000000000004</v>
      </c>
      <c r="K9" s="3">
        <f t="shared" si="3"/>
        <v>9.2126955835909134E-3</v>
      </c>
      <c r="L9">
        <v>-1.0132E-2</v>
      </c>
      <c r="M9">
        <v>-3.1144999999999999E-2</v>
      </c>
      <c r="N9" s="3">
        <f t="shared" si="4"/>
        <v>3.1144999999999999E-2</v>
      </c>
      <c r="O9">
        <v>1.0588E-2</v>
      </c>
      <c r="P9">
        <v>7.1447999999999998E-2</v>
      </c>
      <c r="Q9">
        <v>0.28978799999999999</v>
      </c>
      <c r="R9">
        <v>0.14050199999999999</v>
      </c>
      <c r="S9">
        <v>1.052567</v>
      </c>
      <c r="T9">
        <v>0.921269</v>
      </c>
      <c r="U9">
        <v>-9.8799999999999999E-3</v>
      </c>
      <c r="V9">
        <v>1.0194999999999999E-2</v>
      </c>
      <c r="W9">
        <v>6.8793999999999994E-2</v>
      </c>
      <c r="X9">
        <v>0.27902500000000002</v>
      </c>
      <c r="Y9">
        <v>0.13528399999999999</v>
      </c>
      <c r="Z9" s="3">
        <f t="shared" si="5"/>
        <v>405.72108459107045</v>
      </c>
      <c r="AA9">
        <v>0.26153900000000002</v>
      </c>
      <c r="AB9">
        <v>41.022750000000002</v>
      </c>
      <c r="AC9">
        <v>29.512125000000001</v>
      </c>
      <c r="AD9">
        <v>25.120937999999999</v>
      </c>
      <c r="AE9">
        <v>4.0768129999999996</v>
      </c>
      <c r="AF9">
        <v>0.26737499999999997</v>
      </c>
      <c r="AG9">
        <v>6.2482709999999999</v>
      </c>
      <c r="AH9">
        <v>11.276185</v>
      </c>
      <c r="AI9">
        <v>0</v>
      </c>
      <c r="AJ9">
        <v>10.126955000000001</v>
      </c>
      <c r="AK9">
        <v>0</v>
      </c>
      <c r="AL9" s="3">
        <v>9.9994650000000007</v>
      </c>
      <c r="AM9" s="3">
        <v>0</v>
      </c>
    </row>
    <row r="10" spans="1:39">
      <c r="A10">
        <v>-100</v>
      </c>
      <c r="B10">
        <f t="shared" si="0"/>
        <v>0.22371364653243847</v>
      </c>
      <c r="C10">
        <v>21.663129999999999</v>
      </c>
      <c r="D10">
        <v>0.57465900000000003</v>
      </c>
      <c r="E10">
        <v>0.57435800000000004</v>
      </c>
      <c r="F10">
        <v>8.8509999999999995E-3</v>
      </c>
      <c r="G10">
        <f t="shared" si="1"/>
        <v>-8.8509999999999995E-3</v>
      </c>
      <c r="H10">
        <v>1.0256449999999999</v>
      </c>
      <c r="I10" s="3">
        <f t="shared" si="2"/>
        <v>1.000675201646852E-2</v>
      </c>
      <c r="J10">
        <v>1.0000629999999999</v>
      </c>
      <c r="K10" s="3">
        <f t="shared" si="3"/>
        <v>9.7571600718041399E-3</v>
      </c>
      <c r="L10">
        <v>6.5300000000000004E-4</v>
      </c>
      <c r="M10">
        <v>-1.1336000000000001E-2</v>
      </c>
      <c r="N10" s="3">
        <f t="shared" si="4"/>
        <v>1.1336000000000001E-2</v>
      </c>
      <c r="O10">
        <v>-1.6837000000000001E-2</v>
      </c>
      <c r="P10">
        <v>6.8157999999999996E-2</v>
      </c>
      <c r="Q10">
        <v>0.223855</v>
      </c>
      <c r="R10">
        <v>0.13090199999999999</v>
      </c>
      <c r="S10">
        <v>1.000675</v>
      </c>
      <c r="T10">
        <v>0.97571600000000003</v>
      </c>
      <c r="U10">
        <v>6.3699999999999998E-4</v>
      </c>
      <c r="V10">
        <v>-1.6226000000000001E-2</v>
      </c>
      <c r="W10">
        <v>6.5684000000000006E-2</v>
      </c>
      <c r="X10">
        <v>0.21573000000000001</v>
      </c>
      <c r="Y10">
        <v>0.12615100000000001</v>
      </c>
      <c r="Z10" s="3">
        <f t="shared" si="5"/>
        <v>111.63548488291781</v>
      </c>
      <c r="AA10">
        <v>0.86967099999999997</v>
      </c>
      <c r="AB10">
        <v>39.573999999999998</v>
      </c>
      <c r="AC10">
        <v>29.585937999999999</v>
      </c>
      <c r="AD10">
        <v>26.2165</v>
      </c>
      <c r="AE10">
        <v>4.3906879999999999</v>
      </c>
      <c r="AF10">
        <v>0.232875</v>
      </c>
      <c r="AG10">
        <v>6.3041109999999998</v>
      </c>
      <c r="AH10">
        <v>11.272951000000001</v>
      </c>
      <c r="AI10">
        <v>0</v>
      </c>
      <c r="AJ10">
        <v>10.123996</v>
      </c>
      <c r="AK10">
        <v>0</v>
      </c>
      <c r="AL10" s="3">
        <v>10.002397</v>
      </c>
      <c r="AM10" s="3">
        <v>0</v>
      </c>
    </row>
    <row r="11" spans="1:39">
      <c r="A11">
        <v>-150</v>
      </c>
      <c r="B11">
        <f t="shared" si="0"/>
        <v>0.11185682326621924</v>
      </c>
      <c r="C11">
        <v>21.777290000000001</v>
      </c>
      <c r="D11">
        <v>0.57185200000000003</v>
      </c>
      <c r="E11">
        <v>0.57162199999999996</v>
      </c>
      <c r="F11">
        <v>6.764E-3</v>
      </c>
      <c r="G11">
        <f t="shared" si="1"/>
        <v>-6.764E-3</v>
      </c>
      <c r="H11">
        <v>1.0217830000000001</v>
      </c>
      <c r="I11" s="3">
        <f t="shared" si="2"/>
        <v>9.9833282029966018E-3</v>
      </c>
      <c r="J11">
        <v>1.0106489999999999</v>
      </c>
      <c r="K11" s="3">
        <f t="shared" si="3"/>
        <v>9.8745434843115504E-3</v>
      </c>
      <c r="L11">
        <v>1.3445E-2</v>
      </c>
      <c r="M11">
        <v>4.3652999999999997E-2</v>
      </c>
      <c r="N11" s="3">
        <f t="shared" si="4"/>
        <v>-4.3652999999999997E-2</v>
      </c>
      <c r="O11">
        <v>5.6370999999999997E-2</v>
      </c>
      <c r="P11">
        <v>0.12912000000000001</v>
      </c>
      <c r="Q11">
        <v>0.38282300000000002</v>
      </c>
      <c r="R11">
        <v>0.14683499999999999</v>
      </c>
      <c r="S11">
        <v>0.99833300000000003</v>
      </c>
      <c r="T11">
        <v>0.98745400000000005</v>
      </c>
      <c r="U11">
        <v>1.3136999999999999E-2</v>
      </c>
      <c r="V11">
        <v>5.4441999999999997E-2</v>
      </c>
      <c r="W11">
        <v>0.12470100000000001</v>
      </c>
      <c r="X11">
        <v>0.36971999999999999</v>
      </c>
      <c r="Y11">
        <v>0.14180899999999999</v>
      </c>
      <c r="Z11" s="3">
        <f t="shared" si="5"/>
        <v>146.01329901737805</v>
      </c>
      <c r="AA11">
        <v>0.66160300000000005</v>
      </c>
      <c r="AB11">
        <v>38.691625000000002</v>
      </c>
      <c r="AC11">
        <v>30.097563000000001</v>
      </c>
      <c r="AD11">
        <v>26.629688000000002</v>
      </c>
      <c r="AE11">
        <v>4.3516250000000003</v>
      </c>
      <c r="AF11">
        <v>0.22950000000000001</v>
      </c>
      <c r="AG11">
        <v>6.3033159999999997</v>
      </c>
      <c r="AH11">
        <v>11.265048999999999</v>
      </c>
      <c r="AI11">
        <v>0</v>
      </c>
      <c r="AJ11">
        <v>10.116764999999999</v>
      </c>
      <c r="AK11">
        <v>0</v>
      </c>
      <c r="AL11" s="3">
        <v>9.9984439999999992</v>
      </c>
      <c r="AM11" s="3">
        <v>0</v>
      </c>
    </row>
    <row r="12" spans="1:39">
      <c r="A12">
        <v>-200</v>
      </c>
      <c r="B12">
        <f t="shared" si="0"/>
        <v>0</v>
      </c>
      <c r="C12">
        <v>21.895399999999999</v>
      </c>
      <c r="D12">
        <v>0.56307099999999999</v>
      </c>
      <c r="E12">
        <v>0.56270799999999999</v>
      </c>
      <c r="F12">
        <v>1.0673E-2</v>
      </c>
      <c r="G12">
        <f t="shared" si="1"/>
        <v>-1.0673E-2</v>
      </c>
      <c r="H12">
        <v>0.94441799999999998</v>
      </c>
      <c r="I12" s="3">
        <f t="shared" si="2"/>
        <v>9.2270451277649476E-3</v>
      </c>
      <c r="J12">
        <v>1.0194859999999999</v>
      </c>
      <c r="K12" s="3">
        <f t="shared" si="3"/>
        <v>9.9604659474137255E-3</v>
      </c>
      <c r="L12">
        <v>2.0136000000000001E-2</v>
      </c>
      <c r="M12">
        <v>0.21601699999999999</v>
      </c>
      <c r="N12" s="3">
        <f t="shared" si="4"/>
        <v>-0.21601699999999999</v>
      </c>
      <c r="O12">
        <v>-1.196E-3</v>
      </c>
      <c r="P12">
        <v>0.13865</v>
      </c>
      <c r="Q12">
        <v>0.27135100000000001</v>
      </c>
      <c r="R12">
        <v>0.171845</v>
      </c>
      <c r="S12">
        <v>0.92270399999999997</v>
      </c>
      <c r="T12">
        <v>0.99604599999999999</v>
      </c>
      <c r="U12">
        <v>1.9673E-2</v>
      </c>
      <c r="V12">
        <v>-1.155E-3</v>
      </c>
      <c r="W12">
        <v>0.13389599999999999</v>
      </c>
      <c r="X12">
        <v>0.26204699999999997</v>
      </c>
      <c r="Y12">
        <v>0.16595299999999999</v>
      </c>
      <c r="Z12" s="3">
        <f t="shared" si="5"/>
        <v>88.959842905027344</v>
      </c>
      <c r="AA12">
        <v>1.0326930000000001</v>
      </c>
      <c r="AB12">
        <v>37.185625000000002</v>
      </c>
      <c r="AC12">
        <v>30.106812999999999</v>
      </c>
      <c r="AD12">
        <v>28.056999999999999</v>
      </c>
      <c r="AE12">
        <v>4.4880000000000004</v>
      </c>
      <c r="AF12">
        <v>0.16256300000000001</v>
      </c>
      <c r="AG12">
        <v>6.2662899999999997</v>
      </c>
      <c r="AH12">
        <v>11.265281999999999</v>
      </c>
      <c r="AI12">
        <v>0</v>
      </c>
      <c r="AJ12">
        <v>10.116978</v>
      </c>
      <c r="AK12">
        <v>0</v>
      </c>
      <c r="AL12" s="3">
        <v>10.015093</v>
      </c>
      <c r="AM12" s="3">
        <v>0</v>
      </c>
    </row>
    <row r="13" spans="1:39">
      <c r="A13">
        <v>-250</v>
      </c>
      <c r="B13">
        <f t="shared" si="0"/>
        <v>-0.11185682326621924</v>
      </c>
      <c r="C13">
        <v>21.994350000000001</v>
      </c>
      <c r="D13">
        <v>0.56184100000000003</v>
      </c>
      <c r="E13">
        <v>0.56130999999999998</v>
      </c>
      <c r="F13">
        <v>1.5613E-2</v>
      </c>
      <c r="G13">
        <f t="shared" si="1"/>
        <v>-1.5613E-2</v>
      </c>
      <c r="H13">
        <v>0.94673799999999997</v>
      </c>
      <c r="I13" s="3">
        <f t="shared" si="2"/>
        <v>9.2501268227464621E-3</v>
      </c>
      <c r="J13">
        <v>1.0419989999999999</v>
      </c>
      <c r="K13" s="3">
        <f t="shared" si="3"/>
        <v>1.018087675700668E-2</v>
      </c>
      <c r="L13">
        <v>7.1667999999999996E-2</v>
      </c>
      <c r="M13">
        <v>0.36898900000000001</v>
      </c>
      <c r="N13" s="3">
        <f t="shared" si="4"/>
        <v>-0.36898900000000001</v>
      </c>
      <c r="O13">
        <v>2.3016000000000002E-2</v>
      </c>
      <c r="P13">
        <v>0.22683400000000001</v>
      </c>
      <c r="Q13">
        <v>0.28462999999999999</v>
      </c>
      <c r="R13">
        <v>0.23497299999999999</v>
      </c>
      <c r="S13">
        <v>0.92501299999999997</v>
      </c>
      <c r="T13">
        <v>1.0180880000000001</v>
      </c>
      <c r="U13">
        <v>7.0024000000000003E-2</v>
      </c>
      <c r="V13">
        <v>2.2228000000000001E-2</v>
      </c>
      <c r="W13">
        <v>0.21907099999999999</v>
      </c>
      <c r="X13">
        <v>0.27489000000000002</v>
      </c>
      <c r="Y13">
        <v>0.22693099999999999</v>
      </c>
      <c r="Z13" s="3">
        <f t="shared" si="5"/>
        <v>60.890062924752776</v>
      </c>
      <c r="AA13">
        <v>1.44964</v>
      </c>
      <c r="AB13">
        <v>36.909063000000003</v>
      </c>
      <c r="AC13">
        <v>29.873688000000001</v>
      </c>
      <c r="AD13">
        <v>28.430562999999999</v>
      </c>
      <c r="AE13">
        <v>4.5895000000000001</v>
      </c>
      <c r="AF13">
        <v>0.197188</v>
      </c>
      <c r="AG13">
        <v>6.1963720000000002</v>
      </c>
      <c r="AH13">
        <v>11.265034</v>
      </c>
      <c r="AI13">
        <v>0</v>
      </c>
      <c r="AJ13">
        <v>10.116751000000001</v>
      </c>
      <c r="AK13">
        <v>0</v>
      </c>
      <c r="AL13" s="3">
        <v>10.019835</v>
      </c>
      <c r="AM13" s="3">
        <v>0</v>
      </c>
    </row>
    <row r="14" spans="1:39">
      <c r="A14">
        <v>-300</v>
      </c>
      <c r="B14">
        <f t="shared" si="0"/>
        <v>-0.22371364653243847</v>
      </c>
      <c r="C14">
        <v>22.073250000000002</v>
      </c>
      <c r="D14">
        <v>0.56479599999999996</v>
      </c>
      <c r="E14">
        <v>0.56435100000000005</v>
      </c>
      <c r="F14">
        <v>1.3099E-2</v>
      </c>
      <c r="G14">
        <f t="shared" si="1"/>
        <v>-1.3099E-2</v>
      </c>
      <c r="H14">
        <v>0.90807800000000005</v>
      </c>
      <c r="I14" s="3">
        <f t="shared" si="2"/>
        <v>8.8605251612591078E-3</v>
      </c>
      <c r="J14">
        <v>1.132263</v>
      </c>
      <c r="K14" s="3">
        <f t="shared" si="3"/>
        <v>1.1047998961171529E-2</v>
      </c>
      <c r="L14">
        <v>0.102092</v>
      </c>
      <c r="M14">
        <v>0.487954</v>
      </c>
      <c r="N14" s="3">
        <f t="shared" si="4"/>
        <v>-0.487954</v>
      </c>
      <c r="O14">
        <v>3.1414999999999998E-2</v>
      </c>
      <c r="P14">
        <v>0.228631</v>
      </c>
      <c r="Q14">
        <v>0.26105899999999999</v>
      </c>
      <c r="R14">
        <v>0.265374</v>
      </c>
      <c r="S14">
        <v>0.88605299999999998</v>
      </c>
      <c r="T14">
        <v>1.1048</v>
      </c>
      <c r="U14">
        <v>9.9615999999999996E-2</v>
      </c>
      <c r="V14">
        <v>3.0279E-2</v>
      </c>
      <c r="W14">
        <v>0.220364</v>
      </c>
      <c r="X14">
        <v>0.25161800000000001</v>
      </c>
      <c r="Y14">
        <v>0.25577800000000001</v>
      </c>
      <c r="Z14" s="3">
        <f t="shared" si="5"/>
        <v>70.983881575578636</v>
      </c>
      <c r="AA14">
        <v>1.132398</v>
      </c>
      <c r="AB14">
        <v>34.967063000000003</v>
      </c>
      <c r="AC14">
        <v>28.764624999999999</v>
      </c>
      <c r="AD14">
        <v>31.357688</v>
      </c>
      <c r="AE14">
        <v>4.6639999999999997</v>
      </c>
      <c r="AF14">
        <v>0.24662500000000001</v>
      </c>
      <c r="AG14">
        <v>6.0870040000000003</v>
      </c>
      <c r="AH14">
        <v>11.272439</v>
      </c>
      <c r="AI14">
        <v>0</v>
      </c>
      <c r="AJ14">
        <v>10.123526999999999</v>
      </c>
      <c r="AK14">
        <v>0</v>
      </c>
      <c r="AL14" s="3">
        <v>10.010381000000001</v>
      </c>
      <c r="AM14" s="3">
        <v>0</v>
      </c>
    </row>
    <row r="15" spans="1:39">
      <c r="A15">
        <v>-320</v>
      </c>
      <c r="B15">
        <f t="shared" si="0"/>
        <v>-0.26845637583892618</v>
      </c>
      <c r="C15">
        <v>22.159569999999999</v>
      </c>
      <c r="D15">
        <v>0.56747599999999998</v>
      </c>
      <c r="E15">
        <v>0.56700300000000003</v>
      </c>
      <c r="F15">
        <v>1.3918E-2</v>
      </c>
      <c r="G15">
        <f t="shared" si="1"/>
        <v>-1.3918E-2</v>
      </c>
      <c r="H15">
        <v>0.93076099999999995</v>
      </c>
      <c r="I15" s="3">
        <f t="shared" si="2"/>
        <v>9.0764803266449052E-3</v>
      </c>
      <c r="J15">
        <v>1.0716019999999999</v>
      </c>
      <c r="K15" s="3">
        <f t="shared" si="3"/>
        <v>1.0449916220161065E-2</v>
      </c>
      <c r="L15">
        <v>0.119297</v>
      </c>
      <c r="M15">
        <v>0.50371600000000005</v>
      </c>
      <c r="N15" s="3">
        <f t="shared" si="4"/>
        <v>-0.50371600000000005</v>
      </c>
      <c r="O15">
        <v>6.7555000000000004E-2</v>
      </c>
      <c r="P15">
        <v>0.25650899999999999</v>
      </c>
      <c r="Q15">
        <v>0.25106000000000001</v>
      </c>
      <c r="R15">
        <v>0.14759700000000001</v>
      </c>
      <c r="S15">
        <v>0.90764800000000001</v>
      </c>
      <c r="T15">
        <v>1.0449919999999999</v>
      </c>
      <c r="U15">
        <v>0.11633400000000001</v>
      </c>
      <c r="V15">
        <v>6.5055000000000002E-2</v>
      </c>
      <c r="W15">
        <v>0.24701400000000001</v>
      </c>
      <c r="X15">
        <v>0.24176700000000001</v>
      </c>
      <c r="Y15">
        <v>0.14213400000000001</v>
      </c>
      <c r="Z15" s="3">
        <f t="shared" si="5"/>
        <v>67.596085985064803</v>
      </c>
      <c r="AA15">
        <v>1.203195</v>
      </c>
      <c r="AB15">
        <v>35.275125000000003</v>
      </c>
      <c r="AC15">
        <v>30.144563000000002</v>
      </c>
      <c r="AD15">
        <v>30.597937999999999</v>
      </c>
      <c r="AE15">
        <v>3.8909379999999998</v>
      </c>
      <c r="AF15">
        <v>9.1438000000000005E-2</v>
      </c>
      <c r="AG15">
        <v>6.058916</v>
      </c>
      <c r="AH15">
        <v>11.275712</v>
      </c>
      <c r="AI15">
        <v>0</v>
      </c>
      <c r="AJ15">
        <v>10.126523000000001</v>
      </c>
      <c r="AK15">
        <v>0</v>
      </c>
      <c r="AL15" s="3">
        <v>10.020524</v>
      </c>
      <c r="AM15" s="3">
        <v>0</v>
      </c>
    </row>
    <row r="16" spans="1:39">
      <c r="A16">
        <v>-340</v>
      </c>
      <c r="B16">
        <f t="shared" si="0"/>
        <v>-0.31319910514541388</v>
      </c>
      <c r="C16">
        <v>22.242080000000001</v>
      </c>
      <c r="D16">
        <v>0.56787799999999999</v>
      </c>
      <c r="E16">
        <v>0.56739300000000004</v>
      </c>
      <c r="F16">
        <v>1.4271000000000001E-2</v>
      </c>
      <c r="G16">
        <f t="shared" si="1"/>
        <v>-1.4271000000000001E-2</v>
      </c>
      <c r="H16">
        <v>0.95770100000000002</v>
      </c>
      <c r="I16" s="3">
        <f t="shared" si="2"/>
        <v>9.3632837715045599E-3</v>
      </c>
      <c r="J16">
        <v>1.0601430000000001</v>
      </c>
      <c r="K16" s="3">
        <f t="shared" si="3"/>
        <v>1.0364842207927273E-2</v>
      </c>
      <c r="L16">
        <v>0.13036700000000001</v>
      </c>
      <c r="M16">
        <v>0.56370399999999998</v>
      </c>
      <c r="N16" s="3">
        <f t="shared" si="4"/>
        <v>-0.56370399999999998</v>
      </c>
      <c r="O16">
        <v>7.7360999999999999E-2</v>
      </c>
      <c r="P16">
        <v>0.242502</v>
      </c>
      <c r="Q16">
        <v>0.303593</v>
      </c>
      <c r="R16">
        <v>0.133245</v>
      </c>
      <c r="S16">
        <v>0.93632800000000005</v>
      </c>
      <c r="T16">
        <v>1.036484</v>
      </c>
      <c r="U16">
        <v>0.12745699999999999</v>
      </c>
      <c r="V16">
        <v>7.4786000000000005E-2</v>
      </c>
      <c r="W16">
        <v>0.23443</v>
      </c>
      <c r="X16">
        <v>0.293487</v>
      </c>
      <c r="Y16">
        <v>0.12881000000000001</v>
      </c>
      <c r="Z16" s="3">
        <f t="shared" si="5"/>
        <v>67.043828903937879</v>
      </c>
      <c r="AA16">
        <v>1.223762</v>
      </c>
      <c r="AB16">
        <v>36.146813000000002</v>
      </c>
      <c r="AC16">
        <v>30.371562999999998</v>
      </c>
      <c r="AD16">
        <v>29.231687999999998</v>
      </c>
      <c r="AE16">
        <v>4.0567500000000001</v>
      </c>
      <c r="AF16">
        <v>0.193188</v>
      </c>
      <c r="AG16">
        <v>6.0257949999999996</v>
      </c>
      <c r="AH16">
        <v>11.261464999999999</v>
      </c>
      <c r="AI16">
        <v>0</v>
      </c>
      <c r="AJ16">
        <v>10.113486</v>
      </c>
      <c r="AK16">
        <v>0</v>
      </c>
      <c r="AL16" s="3">
        <v>10.016681999999999</v>
      </c>
      <c r="AM16" s="3">
        <v>0</v>
      </c>
    </row>
    <row r="17" spans="1:39">
      <c r="A17">
        <v>-360</v>
      </c>
      <c r="B17">
        <f t="shared" si="0"/>
        <v>-0.35794183445190159</v>
      </c>
      <c r="C17">
        <v>22.332940000000001</v>
      </c>
      <c r="D17">
        <v>0.57286599999999999</v>
      </c>
      <c r="E17">
        <v>0.572245</v>
      </c>
      <c r="F17">
        <v>1.8287000000000001E-2</v>
      </c>
      <c r="G17">
        <f t="shared" si="1"/>
        <v>-1.8287000000000001E-2</v>
      </c>
      <c r="H17">
        <v>0.94310899999999998</v>
      </c>
      <c r="I17" s="3">
        <f t="shared" si="2"/>
        <v>9.2126460519879501E-3</v>
      </c>
      <c r="J17">
        <v>1.1233489999999999</v>
      </c>
      <c r="K17" s="3">
        <f t="shared" si="3"/>
        <v>1.0973298664157177E-2</v>
      </c>
      <c r="L17">
        <v>0.18174199999999999</v>
      </c>
      <c r="M17">
        <v>0.54188999999999998</v>
      </c>
      <c r="N17" s="3">
        <f t="shared" si="4"/>
        <v>-0.54188999999999998</v>
      </c>
      <c r="O17">
        <v>0.113117</v>
      </c>
      <c r="P17">
        <v>0.24274999999999999</v>
      </c>
      <c r="Q17">
        <v>0.387017</v>
      </c>
      <c r="R17">
        <v>0.120125</v>
      </c>
      <c r="S17">
        <v>0.921265</v>
      </c>
      <c r="T17">
        <v>1.0973299999999999</v>
      </c>
      <c r="U17">
        <v>0.177532</v>
      </c>
      <c r="V17">
        <v>0.10921</v>
      </c>
      <c r="W17">
        <v>0.23436499999999999</v>
      </c>
      <c r="X17">
        <v>0.37364900000000001</v>
      </c>
      <c r="Y17">
        <v>0.115976</v>
      </c>
      <c r="Z17" s="3">
        <f t="shared" si="5"/>
        <v>51.875342420272986</v>
      </c>
      <c r="AA17">
        <v>1.5300119999999999</v>
      </c>
      <c r="AB17">
        <v>35.340625000000003</v>
      </c>
      <c r="AC17">
        <v>29.480187999999998</v>
      </c>
      <c r="AD17">
        <v>30.598313000000001</v>
      </c>
      <c r="AE17">
        <v>4.4248130000000003</v>
      </c>
      <c r="AF17">
        <v>0.15606300000000001</v>
      </c>
      <c r="AG17">
        <v>6.0314430000000003</v>
      </c>
      <c r="AH17">
        <v>11.266247999999999</v>
      </c>
      <c r="AI17">
        <v>0</v>
      </c>
      <c r="AJ17">
        <v>10.117862000000001</v>
      </c>
      <c r="AK17">
        <v>0</v>
      </c>
      <c r="AL17" s="3">
        <v>10.023714999999999</v>
      </c>
      <c r="AM17" s="3">
        <v>0</v>
      </c>
    </row>
    <row r="18" spans="1:39">
      <c r="A18">
        <v>-380</v>
      </c>
      <c r="B18">
        <f t="shared" si="0"/>
        <v>-0.40268456375838924</v>
      </c>
      <c r="C18">
        <v>22.408110000000001</v>
      </c>
      <c r="D18">
        <v>0.57738500000000004</v>
      </c>
      <c r="E18">
        <v>0.57674400000000003</v>
      </c>
      <c r="F18">
        <v>1.8853000000000002E-2</v>
      </c>
      <c r="G18">
        <f t="shared" si="1"/>
        <v>-1.8853000000000002E-2</v>
      </c>
      <c r="H18">
        <v>1.0171760000000001</v>
      </c>
      <c r="I18" s="3">
        <f t="shared" si="2"/>
        <v>9.943349085570586E-3</v>
      </c>
      <c r="J18">
        <v>1.0706180000000001</v>
      </c>
      <c r="K18" s="3">
        <f t="shared" si="3"/>
        <v>1.0465768472019995E-2</v>
      </c>
      <c r="L18">
        <v>0.186442</v>
      </c>
      <c r="M18">
        <v>0.59767400000000004</v>
      </c>
      <c r="N18" s="3">
        <f t="shared" si="4"/>
        <v>-0.59767400000000004</v>
      </c>
      <c r="O18">
        <v>7.6899999999999996E-2</v>
      </c>
      <c r="P18">
        <v>0.269258</v>
      </c>
      <c r="Q18">
        <v>0.32378299999999999</v>
      </c>
      <c r="R18">
        <v>3.0405000000000001E-2</v>
      </c>
      <c r="S18">
        <v>0.99433499999999997</v>
      </c>
      <c r="T18">
        <v>1.046576</v>
      </c>
      <c r="U18">
        <v>0.182255</v>
      </c>
      <c r="V18">
        <v>7.4324000000000001E-2</v>
      </c>
      <c r="W18">
        <v>0.26024000000000003</v>
      </c>
      <c r="X18">
        <v>0.31293900000000002</v>
      </c>
      <c r="Y18">
        <v>2.9387E-2</v>
      </c>
      <c r="Z18" s="3">
        <f t="shared" si="5"/>
        <v>52.294277463901075</v>
      </c>
      <c r="AA18">
        <v>1.5752619999999999</v>
      </c>
      <c r="AB18">
        <v>36.258313000000001</v>
      </c>
      <c r="AC18">
        <v>30.295000000000002</v>
      </c>
      <c r="AD18">
        <v>29.534313000000001</v>
      </c>
      <c r="AE18">
        <v>3.7928130000000002</v>
      </c>
      <c r="AF18">
        <v>0.119563</v>
      </c>
      <c r="AG18">
        <v>6.0302610000000003</v>
      </c>
      <c r="AH18">
        <v>11.26225</v>
      </c>
      <c r="AI18">
        <v>0</v>
      </c>
      <c r="AJ18">
        <v>10.114204000000001</v>
      </c>
      <c r="AK18">
        <v>0</v>
      </c>
      <c r="AL18" s="3">
        <v>10.016645</v>
      </c>
      <c r="AM18" s="3">
        <v>0</v>
      </c>
    </row>
    <row r="19" spans="1:39">
      <c r="A19">
        <v>-400</v>
      </c>
      <c r="B19">
        <f t="shared" si="0"/>
        <v>-0.44742729306487694</v>
      </c>
      <c r="C19">
        <v>22.46097</v>
      </c>
      <c r="D19">
        <v>0.58049499999999998</v>
      </c>
      <c r="E19">
        <v>0.57994500000000004</v>
      </c>
      <c r="F19">
        <v>1.6187E-2</v>
      </c>
      <c r="G19">
        <f t="shared" si="1"/>
        <v>-1.6187E-2</v>
      </c>
      <c r="H19">
        <v>0.951206</v>
      </c>
      <c r="I19" s="3">
        <f t="shared" si="2"/>
        <v>9.2745417891128001E-3</v>
      </c>
      <c r="J19">
        <v>1.047936</v>
      </c>
      <c r="K19" s="3">
        <f t="shared" si="3"/>
        <v>1.0217688097337183E-2</v>
      </c>
      <c r="L19">
        <v>0.20660200000000001</v>
      </c>
      <c r="M19">
        <v>0.56581300000000001</v>
      </c>
      <c r="N19" s="3">
        <f t="shared" si="4"/>
        <v>-0.56581300000000001</v>
      </c>
      <c r="O19">
        <v>7.5070999999999999E-2</v>
      </c>
      <c r="P19">
        <v>0.20638500000000001</v>
      </c>
      <c r="Q19">
        <v>0.35128900000000002</v>
      </c>
      <c r="R19">
        <v>6.9449999999999998E-2</v>
      </c>
      <c r="S19">
        <v>0.927454</v>
      </c>
      <c r="T19">
        <v>1.0217689999999999</v>
      </c>
      <c r="U19">
        <v>0.20144300000000001</v>
      </c>
      <c r="V19">
        <v>7.2276000000000007E-2</v>
      </c>
      <c r="W19">
        <v>0.19870299999999999</v>
      </c>
      <c r="X19">
        <v>0.33821400000000001</v>
      </c>
      <c r="Y19">
        <v>6.6864999999999994E-2</v>
      </c>
      <c r="Z19" s="3">
        <f t="shared" si="5"/>
        <v>58.74742089612446</v>
      </c>
      <c r="AA19">
        <v>1.264148</v>
      </c>
      <c r="AB19">
        <v>36.377625000000002</v>
      </c>
      <c r="AC19">
        <v>30.603937999999999</v>
      </c>
      <c r="AD19">
        <v>29.677</v>
      </c>
      <c r="AE19">
        <v>3.2058749999999998</v>
      </c>
      <c r="AF19">
        <v>0.13556299999999999</v>
      </c>
      <c r="AG19">
        <v>5.9766579999999996</v>
      </c>
      <c r="AH19">
        <v>11.276495000000001</v>
      </c>
      <c r="AI19">
        <v>0</v>
      </c>
      <c r="AJ19">
        <v>10.127238999999999</v>
      </c>
      <c r="AK19">
        <v>0</v>
      </c>
      <c r="AL19" s="3">
        <v>10.007866</v>
      </c>
      <c r="AM19" s="3">
        <v>0</v>
      </c>
    </row>
    <row r="20" spans="1:39">
      <c r="A20">
        <v>-420</v>
      </c>
      <c r="B20">
        <f t="shared" si="0"/>
        <v>-0.49217002237136465</v>
      </c>
      <c r="C20">
        <v>22.527799999999999</v>
      </c>
      <c r="D20">
        <v>0.58673799999999998</v>
      </c>
      <c r="E20">
        <v>0.58604800000000001</v>
      </c>
      <c r="F20">
        <v>2.0305E-2</v>
      </c>
      <c r="G20">
        <f t="shared" si="1"/>
        <v>-2.0305E-2</v>
      </c>
      <c r="H20">
        <v>0.95941299999999996</v>
      </c>
      <c r="I20" s="3">
        <f t="shared" si="2"/>
        <v>9.3600479965295393E-3</v>
      </c>
      <c r="J20">
        <v>1.1055779999999999</v>
      </c>
      <c r="K20" s="3">
        <f t="shared" si="3"/>
        <v>1.0786035986490838E-2</v>
      </c>
      <c r="L20">
        <v>0.24005699999999999</v>
      </c>
      <c r="M20">
        <v>0.54826699999999995</v>
      </c>
      <c r="N20" s="3">
        <f t="shared" si="4"/>
        <v>-0.54826699999999995</v>
      </c>
      <c r="O20">
        <v>6.3361000000000001E-2</v>
      </c>
      <c r="P20">
        <v>0.18718199999999999</v>
      </c>
      <c r="Q20">
        <v>0.28900599999999999</v>
      </c>
      <c r="R20">
        <v>4.3572E-2</v>
      </c>
      <c r="S20">
        <v>0.93600499999999998</v>
      </c>
      <c r="T20">
        <v>1.078603</v>
      </c>
      <c r="U20">
        <v>0.23419999999999999</v>
      </c>
      <c r="V20">
        <v>6.1055999999999999E-2</v>
      </c>
      <c r="W20">
        <v>0.18037400000000001</v>
      </c>
      <c r="X20">
        <v>0.27849400000000002</v>
      </c>
      <c r="Y20">
        <v>4.1986999999999997E-2</v>
      </c>
      <c r="Z20" s="3">
        <f t="shared" si="5"/>
        <v>47.062206214939017</v>
      </c>
      <c r="AA20">
        <v>1.602087</v>
      </c>
      <c r="AB20">
        <v>34.8795</v>
      </c>
      <c r="AC20">
        <v>29.790624999999999</v>
      </c>
      <c r="AD20">
        <v>31.862625000000001</v>
      </c>
      <c r="AE20">
        <v>3.3618130000000002</v>
      </c>
      <c r="AF20">
        <v>0.105438</v>
      </c>
      <c r="AG20">
        <v>5.9898850000000001</v>
      </c>
      <c r="AH20">
        <v>11.273251999999999</v>
      </c>
      <c r="AI20">
        <v>0</v>
      </c>
      <c r="AJ20">
        <v>10.124271</v>
      </c>
      <c r="AK20">
        <v>0</v>
      </c>
      <c r="AL20" s="3">
        <v>10.010013000000001</v>
      </c>
      <c r="AM20" s="3">
        <v>0</v>
      </c>
    </row>
    <row r="21" spans="1:39">
      <c r="A21">
        <v>-440</v>
      </c>
      <c r="B21">
        <f t="shared" si="0"/>
        <v>-0.53691275167785235</v>
      </c>
      <c r="C21">
        <v>22.57255</v>
      </c>
      <c r="D21">
        <v>0.58692299999999997</v>
      </c>
      <c r="E21">
        <v>0.58608400000000005</v>
      </c>
      <c r="F21">
        <v>2.4657999999999999E-2</v>
      </c>
      <c r="G21">
        <f t="shared" si="1"/>
        <v>-2.4657999999999999E-2</v>
      </c>
      <c r="H21">
        <v>0.90584699999999996</v>
      </c>
      <c r="I21" s="3">
        <f t="shared" si="2"/>
        <v>8.8565942944818059E-3</v>
      </c>
      <c r="J21">
        <v>1.0869249999999999</v>
      </c>
      <c r="K21" s="3">
        <f t="shared" si="3"/>
        <v>1.0627019522645255E-2</v>
      </c>
      <c r="L21">
        <v>0.25343300000000002</v>
      </c>
      <c r="M21">
        <v>0.54552599999999996</v>
      </c>
      <c r="N21" s="3">
        <f t="shared" si="4"/>
        <v>-0.54552599999999996</v>
      </c>
      <c r="O21">
        <v>6.0289000000000002E-2</v>
      </c>
      <c r="P21">
        <v>0.19218499999999999</v>
      </c>
      <c r="Q21">
        <v>0.18137600000000001</v>
      </c>
      <c r="R21">
        <v>5.7715000000000002E-2</v>
      </c>
      <c r="S21">
        <v>0.88565899999999997</v>
      </c>
      <c r="T21">
        <v>1.062702</v>
      </c>
      <c r="U21">
        <v>0.24778500000000001</v>
      </c>
      <c r="V21">
        <v>5.8285000000000003E-2</v>
      </c>
      <c r="W21">
        <v>0.18579699999999999</v>
      </c>
      <c r="X21">
        <v>0.175346</v>
      </c>
      <c r="Y21">
        <v>5.5796999999999999E-2</v>
      </c>
      <c r="Z21" s="3">
        <f t="shared" si="5"/>
        <v>37.738225690522327</v>
      </c>
      <c r="AA21">
        <v>1.9997990000000001</v>
      </c>
      <c r="AB21">
        <v>35.012813000000001</v>
      </c>
      <c r="AC21">
        <v>30.200188000000001</v>
      </c>
      <c r="AD21">
        <v>31.247063000000001</v>
      </c>
      <c r="AE21">
        <v>3.4326249999999998</v>
      </c>
      <c r="AF21">
        <v>0.10731300000000001</v>
      </c>
      <c r="AG21">
        <v>6.0030450000000002</v>
      </c>
      <c r="AH21">
        <v>11.261291999999999</v>
      </c>
      <c r="AI21">
        <v>0</v>
      </c>
      <c r="AJ21">
        <v>10.113327</v>
      </c>
      <c r="AK21">
        <v>0</v>
      </c>
      <c r="AL21" s="3">
        <v>10.014317999999999</v>
      </c>
      <c r="AM21" s="3">
        <v>0</v>
      </c>
    </row>
    <row r="22" spans="1:39">
      <c r="A22">
        <v>-460</v>
      </c>
      <c r="B22">
        <f t="shared" si="0"/>
        <v>-0.58165548098434006</v>
      </c>
      <c r="C22">
        <v>22.671250000000001</v>
      </c>
      <c r="D22">
        <v>0.60128700000000002</v>
      </c>
      <c r="E22">
        <v>0.600499</v>
      </c>
      <c r="F22">
        <v>2.3185000000000001E-2</v>
      </c>
      <c r="G22">
        <f t="shared" si="1"/>
        <v>-2.3185000000000001E-2</v>
      </c>
      <c r="H22">
        <v>0.930697</v>
      </c>
      <c r="I22" s="3">
        <f t="shared" si="2"/>
        <v>9.0880664345278344E-3</v>
      </c>
      <c r="J22">
        <v>1.036767</v>
      </c>
      <c r="K22" s="3">
        <f t="shared" si="3"/>
        <v>1.0123818356700537E-2</v>
      </c>
      <c r="L22">
        <v>0.24554500000000001</v>
      </c>
      <c r="M22">
        <v>0.52129499999999995</v>
      </c>
      <c r="N22" s="3">
        <f t="shared" si="4"/>
        <v>-0.52129499999999995</v>
      </c>
      <c r="O22">
        <v>4.0998E-2</v>
      </c>
      <c r="P22">
        <v>0.14189099999999999</v>
      </c>
      <c r="Q22">
        <v>0.18807599999999999</v>
      </c>
      <c r="R22">
        <v>2.369E-3</v>
      </c>
      <c r="S22">
        <v>0.908806</v>
      </c>
      <c r="T22">
        <v>1.0123819999999999</v>
      </c>
      <c r="U22">
        <v>0.23977000000000001</v>
      </c>
      <c r="V22">
        <v>3.9559999999999998E-2</v>
      </c>
      <c r="W22">
        <v>0.13691500000000001</v>
      </c>
      <c r="X22">
        <v>0.181479</v>
      </c>
      <c r="Y22">
        <v>2.2859999999999998E-3</v>
      </c>
      <c r="Z22" s="3">
        <f t="shared" si="5"/>
        <v>40.631254910342406</v>
      </c>
      <c r="AA22">
        <v>1.8388150000000001</v>
      </c>
      <c r="AB22">
        <v>36.841749999999998</v>
      </c>
      <c r="AC22">
        <v>31.529250000000001</v>
      </c>
      <c r="AD22">
        <v>28.734938</v>
      </c>
      <c r="AE22">
        <v>2.7964380000000002</v>
      </c>
      <c r="AF22">
        <v>9.7625000000000003E-2</v>
      </c>
      <c r="AG22">
        <v>6.0801639999999999</v>
      </c>
      <c r="AH22">
        <v>11.268276</v>
      </c>
      <c r="AI22">
        <v>0</v>
      </c>
      <c r="AJ22">
        <v>10.119718000000001</v>
      </c>
      <c r="AK22">
        <v>0</v>
      </c>
      <c r="AL22" s="3">
        <v>10.016322000000001</v>
      </c>
      <c r="AM22" s="3">
        <v>0</v>
      </c>
    </row>
    <row r="23" spans="1:39">
      <c r="A23">
        <v>-480</v>
      </c>
      <c r="B23">
        <f t="shared" si="0"/>
        <v>-0.62639821029082776</v>
      </c>
      <c r="C23">
        <v>22.718769999999999</v>
      </c>
      <c r="D23">
        <v>0.60303499999999999</v>
      </c>
      <c r="E23">
        <v>0.60232200000000002</v>
      </c>
      <c r="F23">
        <v>2.0975000000000001E-2</v>
      </c>
      <c r="G23">
        <f t="shared" si="1"/>
        <v>-2.0975000000000001E-2</v>
      </c>
      <c r="H23">
        <v>1.0040100000000001</v>
      </c>
      <c r="I23" s="3">
        <f t="shared" si="2"/>
        <v>9.8153306890528206E-3</v>
      </c>
      <c r="J23">
        <v>1.0361579999999999</v>
      </c>
      <c r="K23" s="3">
        <f t="shared" si="3"/>
        <v>1.0129613665309699E-2</v>
      </c>
      <c r="L23">
        <v>0.26147900000000002</v>
      </c>
      <c r="M23">
        <v>0.48788799999999999</v>
      </c>
      <c r="N23" s="3">
        <f t="shared" si="4"/>
        <v>-0.48788799999999999</v>
      </c>
      <c r="O23">
        <v>2.6421E-2</v>
      </c>
      <c r="P23">
        <v>0.128159</v>
      </c>
      <c r="Q23">
        <v>0.21018100000000001</v>
      </c>
      <c r="R23">
        <v>1.4631999999999999E-2</v>
      </c>
      <c r="S23">
        <v>0.98153299999999999</v>
      </c>
      <c r="T23">
        <v>1.012961</v>
      </c>
      <c r="U23">
        <v>0.25562499999999999</v>
      </c>
      <c r="V23">
        <v>2.5538999999999999E-2</v>
      </c>
      <c r="W23">
        <v>0.123879</v>
      </c>
      <c r="X23">
        <v>0.20316300000000001</v>
      </c>
      <c r="Y23">
        <v>1.4144E-2</v>
      </c>
      <c r="Z23" s="3">
        <f t="shared" si="5"/>
        <v>46.701835235958406</v>
      </c>
      <c r="AA23">
        <v>1.594838</v>
      </c>
      <c r="AB23">
        <v>36.321063000000002</v>
      </c>
      <c r="AC23">
        <v>31.514875</v>
      </c>
      <c r="AD23">
        <v>29.508313000000001</v>
      </c>
      <c r="AE23">
        <v>2.6034380000000001</v>
      </c>
      <c r="AF23">
        <v>5.2312999999999998E-2</v>
      </c>
      <c r="AG23">
        <v>6.056222</v>
      </c>
      <c r="AH23">
        <v>11.261865</v>
      </c>
      <c r="AI23">
        <v>0</v>
      </c>
      <c r="AJ23">
        <v>10.113851</v>
      </c>
      <c r="AK23">
        <v>0</v>
      </c>
      <c r="AL23" s="3">
        <v>10.00759</v>
      </c>
      <c r="AM23" s="3">
        <v>0</v>
      </c>
    </row>
    <row r="24" spans="1:39">
      <c r="A24">
        <v>-500</v>
      </c>
      <c r="B24">
        <f t="shared" si="0"/>
        <v>-0.67114093959731547</v>
      </c>
      <c r="C24">
        <v>22.780149999999999</v>
      </c>
      <c r="D24">
        <v>0.61378699999999997</v>
      </c>
      <c r="E24">
        <v>0.61301399999999995</v>
      </c>
      <c r="F24">
        <v>2.2719E-2</v>
      </c>
      <c r="G24">
        <f t="shared" si="1"/>
        <v>-2.2719E-2</v>
      </c>
      <c r="H24">
        <v>0.934863</v>
      </c>
      <c r="I24" s="3">
        <f t="shared" si="2"/>
        <v>9.1552584399655808E-3</v>
      </c>
      <c r="J24">
        <v>1.0294669999999999</v>
      </c>
      <c r="K24" s="3">
        <f t="shared" si="3"/>
        <v>1.0081730093517495E-2</v>
      </c>
      <c r="L24">
        <v>0.30783899999999997</v>
      </c>
      <c r="M24">
        <v>0.45868500000000001</v>
      </c>
      <c r="N24" s="3">
        <f t="shared" si="4"/>
        <v>-0.45868500000000001</v>
      </c>
      <c r="O24">
        <v>2.9548000000000001E-2</v>
      </c>
      <c r="P24">
        <v>9.1374999999999998E-2</v>
      </c>
      <c r="Q24">
        <v>9.8452999999999999E-2</v>
      </c>
      <c r="R24">
        <v>-4.8181000000000002E-2</v>
      </c>
      <c r="S24">
        <v>0.91552500000000003</v>
      </c>
      <c r="T24">
        <v>1.008173</v>
      </c>
      <c r="U24">
        <v>0.30147200000000002</v>
      </c>
      <c r="V24">
        <v>2.8636000000000002E-2</v>
      </c>
      <c r="W24">
        <v>8.8554999999999995E-2</v>
      </c>
      <c r="X24">
        <v>9.5413999999999999E-2</v>
      </c>
      <c r="Y24">
        <v>-4.6693999999999999E-2</v>
      </c>
      <c r="Z24" s="3">
        <f t="shared" si="5"/>
        <v>41.678051884690348</v>
      </c>
      <c r="AA24">
        <v>1.6685140000000001</v>
      </c>
      <c r="AB24">
        <v>36.256438000000003</v>
      </c>
      <c r="AC24">
        <v>32.376438</v>
      </c>
      <c r="AD24">
        <v>28.910437999999999</v>
      </c>
      <c r="AE24">
        <v>2.3908749999999999</v>
      </c>
      <c r="AF24">
        <v>6.5812999999999997E-2</v>
      </c>
      <c r="AG24">
        <v>6.0700839999999996</v>
      </c>
      <c r="AH24">
        <v>11.252253</v>
      </c>
      <c r="AI24">
        <v>0</v>
      </c>
      <c r="AJ24">
        <v>10.105055</v>
      </c>
      <c r="AK24">
        <v>0</v>
      </c>
      <c r="AL24" s="3">
        <v>10.017048000000001</v>
      </c>
      <c r="AM24" s="3">
        <v>0</v>
      </c>
    </row>
    <row r="25" spans="1:39">
      <c r="A25">
        <v>-520</v>
      </c>
      <c r="B25">
        <f t="shared" si="0"/>
        <v>-0.71588366890380317</v>
      </c>
      <c r="C25">
        <v>22.817969999999999</v>
      </c>
      <c r="D25">
        <v>0.62175400000000003</v>
      </c>
      <c r="E25">
        <v>0.62087800000000004</v>
      </c>
      <c r="F25">
        <v>2.5777000000000001E-2</v>
      </c>
      <c r="G25">
        <f t="shared" si="1"/>
        <v>-2.5777000000000001E-2</v>
      </c>
      <c r="H25">
        <v>0.96866799999999997</v>
      </c>
      <c r="I25" s="3">
        <f t="shared" si="2"/>
        <v>9.4669788526415867E-3</v>
      </c>
      <c r="J25">
        <v>1.072397</v>
      </c>
      <c r="K25" s="3">
        <f t="shared" si="3"/>
        <v>1.0480742339621296E-2</v>
      </c>
      <c r="L25">
        <v>0.31847799999999998</v>
      </c>
      <c r="M25">
        <v>0.39906999999999998</v>
      </c>
      <c r="N25" s="3">
        <f t="shared" si="4"/>
        <v>-0.39906999999999998</v>
      </c>
      <c r="O25">
        <v>3.5798999999999997E-2</v>
      </c>
      <c r="P25">
        <v>9.0207999999999997E-2</v>
      </c>
      <c r="Q25">
        <v>0.100582</v>
      </c>
      <c r="R25">
        <v>-7.1524000000000004E-2</v>
      </c>
      <c r="S25">
        <v>0.94669800000000004</v>
      </c>
      <c r="T25">
        <v>1.048074</v>
      </c>
      <c r="U25">
        <v>0.311255</v>
      </c>
      <c r="V25">
        <v>3.4588000000000001E-2</v>
      </c>
      <c r="W25">
        <v>8.7155999999999997E-2</v>
      </c>
      <c r="X25">
        <v>9.7180000000000002E-2</v>
      </c>
      <c r="Y25">
        <v>-6.9103999999999999E-2</v>
      </c>
      <c r="Z25" s="3">
        <f t="shared" si="5"/>
        <v>37.315697081305657</v>
      </c>
      <c r="AA25">
        <v>1.9225190000000001</v>
      </c>
      <c r="AB25">
        <v>36.254375000000003</v>
      </c>
      <c r="AC25">
        <v>32.313749999999999</v>
      </c>
      <c r="AD25">
        <v>28.706875</v>
      </c>
      <c r="AE25">
        <v>2.6269999999999998</v>
      </c>
      <c r="AF25">
        <v>9.8000000000000004E-2</v>
      </c>
      <c r="AG25">
        <v>6.1637930000000001</v>
      </c>
      <c r="AH25">
        <v>11.263525</v>
      </c>
      <c r="AI25">
        <v>0</v>
      </c>
      <c r="AJ25">
        <v>10.11537</v>
      </c>
      <c r="AK25">
        <v>0</v>
      </c>
      <c r="AL25" s="3">
        <v>10.015297</v>
      </c>
      <c r="AM25" s="3">
        <v>0</v>
      </c>
    </row>
    <row r="26" spans="1:39">
      <c r="A26">
        <v>-540</v>
      </c>
      <c r="B26">
        <f t="shared" si="0"/>
        <v>-0.76062639821029088</v>
      </c>
      <c r="C26">
        <v>22.889589999999998</v>
      </c>
      <c r="D26">
        <v>0.62900199999999995</v>
      </c>
      <c r="E26">
        <v>0.62816099999999997</v>
      </c>
      <c r="F26">
        <v>2.4745E-2</v>
      </c>
      <c r="G26">
        <f t="shared" si="1"/>
        <v>-2.4745E-2</v>
      </c>
      <c r="H26">
        <v>1.0096750000000001</v>
      </c>
      <c r="I26" s="3">
        <f t="shared" si="2"/>
        <v>9.8905777992702275E-3</v>
      </c>
      <c r="J26">
        <v>1.0061009999999999</v>
      </c>
      <c r="K26" s="3">
        <f t="shared" si="3"/>
        <v>9.8555675979137575E-3</v>
      </c>
      <c r="L26">
        <v>0.30662699999999998</v>
      </c>
      <c r="M26">
        <v>0.32975300000000002</v>
      </c>
      <c r="N26" s="3">
        <f t="shared" si="4"/>
        <v>-0.32975300000000002</v>
      </c>
      <c r="O26">
        <v>-3.1985E-2</v>
      </c>
      <c r="P26">
        <v>3.3238999999999998E-2</v>
      </c>
      <c r="Q26">
        <v>3.6510000000000001E-2</v>
      </c>
      <c r="R26">
        <v>-5.3304999999999998E-2</v>
      </c>
      <c r="S26">
        <v>0.98905799999999999</v>
      </c>
      <c r="T26">
        <v>0.98555599999999999</v>
      </c>
      <c r="U26">
        <v>0.30036600000000002</v>
      </c>
      <c r="V26">
        <v>-3.1009999999999999E-2</v>
      </c>
      <c r="W26">
        <v>3.2225999999999998E-2</v>
      </c>
      <c r="X26">
        <v>3.5396999999999998E-2</v>
      </c>
      <c r="Y26">
        <v>-5.1679999999999997E-2</v>
      </c>
      <c r="Z26" s="3">
        <f t="shared" si="5"/>
        <v>39.778042164728177</v>
      </c>
      <c r="AA26">
        <v>1.816155</v>
      </c>
      <c r="AB26">
        <v>37.97775</v>
      </c>
      <c r="AC26">
        <v>32.357188000000001</v>
      </c>
      <c r="AD26">
        <v>27.416688000000001</v>
      </c>
      <c r="AE26">
        <v>2.1979380000000002</v>
      </c>
      <c r="AF26">
        <v>5.0437999999999997E-2</v>
      </c>
      <c r="AG26">
        <v>6.185778</v>
      </c>
      <c r="AH26">
        <v>11.25076</v>
      </c>
      <c r="AI26">
        <v>0</v>
      </c>
      <c r="AJ26">
        <v>10.103688999999999</v>
      </c>
      <c r="AK26">
        <v>0</v>
      </c>
      <c r="AL26" s="3">
        <v>10.013579999999999</v>
      </c>
      <c r="AM26" s="3">
        <v>0</v>
      </c>
    </row>
    <row r="27" spans="1:39">
      <c r="A27">
        <v>-560</v>
      </c>
      <c r="B27">
        <f t="shared" si="0"/>
        <v>-0.80536912751677847</v>
      </c>
      <c r="C27">
        <v>22.944240000000001</v>
      </c>
      <c r="D27">
        <v>0.63274799999999998</v>
      </c>
      <c r="E27">
        <v>0.63204099999999996</v>
      </c>
      <c r="F27">
        <v>2.0788999999999998E-2</v>
      </c>
      <c r="G27">
        <f t="shared" si="1"/>
        <v>-2.0788999999999998E-2</v>
      </c>
      <c r="H27">
        <v>0.98133800000000004</v>
      </c>
      <c r="I27" s="3">
        <f t="shared" si="2"/>
        <v>9.6073907194952936E-3</v>
      </c>
      <c r="J27">
        <v>0.98653500000000005</v>
      </c>
      <c r="K27" s="3">
        <f t="shared" si="3"/>
        <v>9.6582698351203033E-3</v>
      </c>
      <c r="L27">
        <v>0.32288099999999997</v>
      </c>
      <c r="M27">
        <v>0.25244100000000003</v>
      </c>
      <c r="N27" s="3">
        <f t="shared" si="4"/>
        <v>-0.25244100000000003</v>
      </c>
      <c r="O27">
        <v>4.6850999999999997E-2</v>
      </c>
      <c r="P27">
        <v>7.8708E-2</v>
      </c>
      <c r="Q27">
        <v>0.10394100000000001</v>
      </c>
      <c r="R27">
        <v>-2.5845E-2</v>
      </c>
      <c r="S27">
        <v>0.96073900000000001</v>
      </c>
      <c r="T27">
        <v>0.96582699999999999</v>
      </c>
      <c r="U27">
        <v>0.31610300000000002</v>
      </c>
      <c r="V27">
        <v>4.5384000000000001E-2</v>
      </c>
      <c r="W27">
        <v>7.6243000000000005E-2</v>
      </c>
      <c r="X27">
        <v>0.100686</v>
      </c>
      <c r="Y27">
        <v>-2.5035999999999999E-2</v>
      </c>
      <c r="Z27" s="3">
        <f t="shared" si="5"/>
        <v>46.65117060833181</v>
      </c>
      <c r="AA27">
        <v>1.442266</v>
      </c>
      <c r="AB27">
        <v>39.807749999999999</v>
      </c>
      <c r="AC27">
        <v>32.820687999999997</v>
      </c>
      <c r="AD27">
        <v>25.248625000000001</v>
      </c>
      <c r="AE27">
        <v>2.036063</v>
      </c>
      <c r="AF27">
        <v>8.6874999999999994E-2</v>
      </c>
      <c r="AG27">
        <v>6.2555699999999996</v>
      </c>
      <c r="AH27">
        <v>11.25398</v>
      </c>
      <c r="AI27">
        <v>0</v>
      </c>
      <c r="AJ27">
        <v>10.106635000000001</v>
      </c>
      <c r="AK27">
        <v>0</v>
      </c>
      <c r="AL27" s="3">
        <v>10.016769</v>
      </c>
      <c r="AM27" s="3">
        <v>0</v>
      </c>
    </row>
    <row r="28" spans="1:39">
      <c r="A28">
        <v>-580</v>
      </c>
      <c r="B28">
        <f t="shared" si="0"/>
        <v>-0.85011185682326618</v>
      </c>
      <c r="C28">
        <v>23.01465</v>
      </c>
      <c r="D28">
        <v>0.63925600000000005</v>
      </c>
      <c r="E28">
        <v>0.63856599999999997</v>
      </c>
      <c r="F28">
        <v>2.0294E-2</v>
      </c>
      <c r="G28">
        <f t="shared" si="1"/>
        <v>-2.0294E-2</v>
      </c>
      <c r="H28">
        <v>1.0559700000000001</v>
      </c>
      <c r="I28" s="3">
        <f t="shared" si="2"/>
        <v>1.0321028639054408E-2</v>
      </c>
      <c r="J28">
        <v>1.0258389999999999</v>
      </c>
      <c r="K28" s="3">
        <f t="shared" si="3"/>
        <v>1.0026528876823142E-2</v>
      </c>
      <c r="L28">
        <v>0.34704499999999999</v>
      </c>
      <c r="M28">
        <v>0.17966099999999999</v>
      </c>
      <c r="N28" s="3">
        <f t="shared" si="4"/>
        <v>-0.17966099999999999</v>
      </c>
      <c r="O28">
        <v>6.7049999999999998E-2</v>
      </c>
      <c r="P28">
        <v>6.0510000000000001E-2</v>
      </c>
      <c r="Q28">
        <v>0.14397799999999999</v>
      </c>
      <c r="R28">
        <v>-7.4061000000000002E-2</v>
      </c>
      <c r="S28">
        <v>1.032103</v>
      </c>
      <c r="T28">
        <v>1.002653</v>
      </c>
      <c r="U28">
        <v>0.33920099999999997</v>
      </c>
      <c r="V28">
        <v>6.479E-2</v>
      </c>
      <c r="W28">
        <v>5.8470000000000001E-2</v>
      </c>
      <c r="X28">
        <v>0.139125</v>
      </c>
      <c r="Y28">
        <v>-7.1564000000000003E-2</v>
      </c>
      <c r="Z28" s="3">
        <f t="shared" si="5"/>
        <v>49.491376963877379</v>
      </c>
      <c r="AA28">
        <v>1.364787</v>
      </c>
      <c r="AB28">
        <v>39.340874999999997</v>
      </c>
      <c r="AC28">
        <v>32.410187999999998</v>
      </c>
      <c r="AD28">
        <v>26.057188</v>
      </c>
      <c r="AE28">
        <v>2.1371250000000002</v>
      </c>
      <c r="AF28">
        <v>5.4625E-2</v>
      </c>
      <c r="AG28">
        <v>6.1901409999999997</v>
      </c>
      <c r="AH28">
        <v>11.26308</v>
      </c>
      <c r="AI28">
        <v>0</v>
      </c>
      <c r="AJ28">
        <v>10.114962999999999</v>
      </c>
      <c r="AK28">
        <v>0</v>
      </c>
      <c r="AL28" s="3">
        <v>10.012876</v>
      </c>
      <c r="AM28" s="3">
        <v>0</v>
      </c>
    </row>
    <row r="29" spans="1:39">
      <c r="A29">
        <v>-600</v>
      </c>
      <c r="B29">
        <f t="shared" si="0"/>
        <v>-0.89485458612975388</v>
      </c>
      <c r="C29">
        <v>23.099720000000001</v>
      </c>
      <c r="D29">
        <v>0.65372699999999995</v>
      </c>
      <c r="E29">
        <v>0.65297300000000003</v>
      </c>
      <c r="F29">
        <v>2.2192E-2</v>
      </c>
      <c r="G29">
        <f t="shared" si="1"/>
        <v>-2.2192E-2</v>
      </c>
      <c r="H29">
        <v>1.004516</v>
      </c>
      <c r="I29" s="3">
        <f t="shared" si="2"/>
        <v>9.8089675838242338E-3</v>
      </c>
      <c r="J29">
        <v>1.0114529999999999</v>
      </c>
      <c r="K29" s="3">
        <f t="shared" si="3"/>
        <v>9.8767064830841637E-3</v>
      </c>
      <c r="L29">
        <v>0.33928900000000001</v>
      </c>
      <c r="M29">
        <v>0.12545200000000001</v>
      </c>
      <c r="N29" s="3">
        <f t="shared" si="4"/>
        <v>-0.12545200000000001</v>
      </c>
      <c r="O29">
        <v>-2.7650000000000001E-3</v>
      </c>
      <c r="P29">
        <v>3.5494999999999999E-2</v>
      </c>
      <c r="Q29">
        <v>1.421E-2</v>
      </c>
      <c r="R29">
        <v>-0.10613300000000001</v>
      </c>
      <c r="S29">
        <v>0.98089700000000002</v>
      </c>
      <c r="T29">
        <v>0.98767000000000005</v>
      </c>
      <c r="U29">
        <v>0.33131100000000002</v>
      </c>
      <c r="V29">
        <v>-2.6679999999999998E-3</v>
      </c>
      <c r="W29">
        <v>3.4250000000000003E-2</v>
      </c>
      <c r="X29">
        <v>1.3712E-2</v>
      </c>
      <c r="Y29">
        <v>-0.102412</v>
      </c>
      <c r="Z29" s="3">
        <f t="shared" si="5"/>
        <v>44.100998879275203</v>
      </c>
      <c r="AA29">
        <v>1.5048630000000001</v>
      </c>
      <c r="AB29">
        <v>39.420188000000003</v>
      </c>
      <c r="AC29">
        <v>33.694375000000001</v>
      </c>
      <c r="AD29">
        <v>25.097000000000001</v>
      </c>
      <c r="AE29">
        <v>1.7465630000000001</v>
      </c>
      <c r="AF29">
        <v>4.1875000000000002E-2</v>
      </c>
      <c r="AG29">
        <v>6.4468909999999999</v>
      </c>
      <c r="AH29">
        <v>11.268234</v>
      </c>
      <c r="AI29">
        <v>0</v>
      </c>
      <c r="AJ29">
        <v>10.119680000000001</v>
      </c>
      <c r="AK29">
        <v>0</v>
      </c>
      <c r="AL29" s="3">
        <v>10.013166</v>
      </c>
      <c r="AM29" s="3">
        <v>0</v>
      </c>
    </row>
    <row r="30" spans="1:39">
      <c r="A30">
        <v>-650</v>
      </c>
      <c r="B30">
        <f t="shared" si="0"/>
        <v>-1.0067114093959733</v>
      </c>
      <c r="C30">
        <v>23.133759999999999</v>
      </c>
      <c r="D30">
        <v>0.68779100000000004</v>
      </c>
      <c r="E30">
        <v>0.68691199999999997</v>
      </c>
      <c r="F30">
        <v>2.5874999999999999E-2</v>
      </c>
      <c r="G30">
        <f t="shared" si="1"/>
        <v>-2.5874999999999999E-2</v>
      </c>
      <c r="H30">
        <v>1.0732470000000001</v>
      </c>
      <c r="I30" s="3">
        <f t="shared" si="2"/>
        <v>1.0468912152008196E-2</v>
      </c>
      <c r="J30">
        <v>1.0024200000000001</v>
      </c>
      <c r="K30" s="3">
        <f t="shared" si="3"/>
        <v>9.7780351768195547E-3</v>
      </c>
      <c r="L30">
        <v>0.35472700000000001</v>
      </c>
      <c r="M30">
        <v>6.3811000000000007E-2</v>
      </c>
      <c r="N30" s="3">
        <f t="shared" si="4"/>
        <v>-6.3811000000000007E-2</v>
      </c>
      <c r="O30">
        <v>-3.1647000000000002E-2</v>
      </c>
      <c r="P30">
        <v>-1.1469E-2</v>
      </c>
      <c r="Q30">
        <v>-6.2318999999999999E-2</v>
      </c>
      <c r="R30">
        <v>-0.17413999999999999</v>
      </c>
      <c r="S30">
        <v>1.046891</v>
      </c>
      <c r="T30">
        <v>0.97780400000000001</v>
      </c>
      <c r="U30">
        <v>0.34601599999999999</v>
      </c>
      <c r="V30">
        <v>-3.0488000000000001E-2</v>
      </c>
      <c r="W30">
        <v>-1.1049E-2</v>
      </c>
      <c r="X30">
        <v>-6.0038000000000001E-2</v>
      </c>
      <c r="Y30">
        <v>-0.167765</v>
      </c>
      <c r="Z30" s="3">
        <f t="shared" si="5"/>
        <v>39.054524584717214</v>
      </c>
      <c r="AA30">
        <v>1.742283</v>
      </c>
      <c r="AB30">
        <v>41.817188000000002</v>
      </c>
      <c r="AC30">
        <v>33.736562999999997</v>
      </c>
      <c r="AD30">
        <v>22.850563000000001</v>
      </c>
      <c r="AE30">
        <v>1.5745629999999999</v>
      </c>
      <c r="AF30">
        <v>2.1125000000000001E-2</v>
      </c>
      <c r="AG30">
        <v>6.7009030000000003</v>
      </c>
      <c r="AH30">
        <v>11.274151</v>
      </c>
      <c r="AI30">
        <v>0</v>
      </c>
      <c r="AJ30">
        <v>10.125094000000001</v>
      </c>
      <c r="AK30">
        <v>0</v>
      </c>
      <c r="AL30" s="3">
        <v>10.012536000000001</v>
      </c>
      <c r="AM30" s="3">
        <v>0</v>
      </c>
    </row>
    <row r="31" spans="1:39">
      <c r="A31">
        <v>-700</v>
      </c>
      <c r="B31">
        <f t="shared" si="0"/>
        <v>-1.1185682326621924</v>
      </c>
      <c r="C31">
        <v>23.168430000000001</v>
      </c>
      <c r="D31">
        <v>0.71820300000000004</v>
      </c>
      <c r="E31">
        <v>0.71744799999999997</v>
      </c>
      <c r="F31">
        <v>2.2211000000000002E-2</v>
      </c>
      <c r="G31">
        <f t="shared" si="1"/>
        <v>-2.2211000000000002E-2</v>
      </c>
      <c r="H31">
        <v>1.088165</v>
      </c>
      <c r="I31" s="3">
        <f t="shared" si="2"/>
        <v>1.0606122457286433E-2</v>
      </c>
      <c r="J31">
        <v>0.92306500000000002</v>
      </c>
      <c r="K31" s="3">
        <f t="shared" si="3"/>
        <v>8.9969264091705765E-3</v>
      </c>
      <c r="L31">
        <v>0.36771700000000002</v>
      </c>
      <c r="M31">
        <v>1.9453000000000002E-2</v>
      </c>
      <c r="N31" s="3">
        <f t="shared" si="4"/>
        <v>-1.9453000000000002E-2</v>
      </c>
      <c r="O31">
        <v>-4.6072000000000002E-2</v>
      </c>
      <c r="P31">
        <v>-1.5855000000000001E-2</v>
      </c>
      <c r="Q31">
        <v>-7.9098000000000002E-2</v>
      </c>
      <c r="R31">
        <v>-0.174513</v>
      </c>
      <c r="S31">
        <v>1.0606120000000001</v>
      </c>
      <c r="T31">
        <v>0.89969299999999996</v>
      </c>
      <c r="U31">
        <v>0.358406</v>
      </c>
      <c r="V31">
        <v>-4.4333999999999998E-2</v>
      </c>
      <c r="W31">
        <v>-1.5257E-2</v>
      </c>
      <c r="X31">
        <v>-7.6113E-2</v>
      </c>
      <c r="Y31">
        <v>-0.16792699999999999</v>
      </c>
      <c r="Z31" s="3">
        <f t="shared" si="5"/>
        <v>45.776348678830715</v>
      </c>
      <c r="AA31">
        <v>1.378061</v>
      </c>
      <c r="AB31">
        <v>47.158687999999998</v>
      </c>
      <c r="AC31">
        <v>33.249437999999998</v>
      </c>
      <c r="AD31">
        <v>18.544937999999998</v>
      </c>
      <c r="AE31">
        <v>1.0260629999999999</v>
      </c>
      <c r="AF31">
        <v>2.0875000000000001E-2</v>
      </c>
      <c r="AG31">
        <v>7.0050249999999998</v>
      </c>
      <c r="AH31">
        <v>11.278483</v>
      </c>
      <c r="AI31">
        <v>0</v>
      </c>
      <c r="AJ31">
        <v>10.129058000000001</v>
      </c>
      <c r="AK31">
        <v>0</v>
      </c>
      <c r="AL31" s="3">
        <v>10.009353000000001</v>
      </c>
      <c r="AM31" s="3">
        <v>0</v>
      </c>
    </row>
    <row r="32" spans="1:39">
      <c r="A32">
        <v>-750</v>
      </c>
      <c r="B32">
        <f t="shared" si="0"/>
        <v>-1.2304250559284116</v>
      </c>
      <c r="C32">
        <v>23.253080000000001</v>
      </c>
      <c r="D32">
        <v>0.75317299999999998</v>
      </c>
      <c r="E32">
        <v>0.75247900000000001</v>
      </c>
      <c r="F32">
        <v>2.0428000000000002E-2</v>
      </c>
      <c r="G32">
        <f t="shared" si="1"/>
        <v>-2.0428000000000002E-2</v>
      </c>
      <c r="H32">
        <v>1.063026</v>
      </c>
      <c r="I32" s="3">
        <f t="shared" si="2"/>
        <v>1.0416812170568659E-2</v>
      </c>
      <c r="J32">
        <v>0.87419100000000005</v>
      </c>
      <c r="K32" s="3">
        <f t="shared" si="3"/>
        <v>8.566378854516811E-3</v>
      </c>
      <c r="L32">
        <v>0.35254000000000002</v>
      </c>
      <c r="M32">
        <v>1.7897E-2</v>
      </c>
      <c r="N32" s="3">
        <f t="shared" si="4"/>
        <v>-1.7897E-2</v>
      </c>
      <c r="O32">
        <v>-0.10993600000000001</v>
      </c>
      <c r="P32">
        <v>-5.0428000000000001E-2</v>
      </c>
      <c r="Q32">
        <v>-0.12749099999999999</v>
      </c>
      <c r="R32">
        <v>-0.16944699999999999</v>
      </c>
      <c r="S32">
        <v>1.0416810000000001</v>
      </c>
      <c r="T32">
        <v>0.85663800000000001</v>
      </c>
      <c r="U32">
        <v>0.34546199999999999</v>
      </c>
      <c r="V32">
        <v>-0.106641</v>
      </c>
      <c r="W32">
        <v>-4.8917000000000002E-2</v>
      </c>
      <c r="X32">
        <v>-0.12367</v>
      </c>
      <c r="Y32">
        <v>-0.16436899999999999</v>
      </c>
      <c r="Z32" s="3">
        <f t="shared" si="5"/>
        <v>49.458055856190285</v>
      </c>
      <c r="AA32">
        <v>1.200877</v>
      </c>
      <c r="AB32">
        <v>50.460062999999998</v>
      </c>
      <c r="AC32">
        <v>32.928688000000001</v>
      </c>
      <c r="AD32">
        <v>15.993688000000001</v>
      </c>
      <c r="AE32">
        <v>0.60956299999999997</v>
      </c>
      <c r="AF32">
        <v>8.0000000000000002E-3</v>
      </c>
      <c r="AG32">
        <v>7.4203049999999999</v>
      </c>
      <c r="AH32">
        <v>11.248842</v>
      </c>
      <c r="AI32">
        <v>0</v>
      </c>
      <c r="AJ32">
        <v>10.101934</v>
      </c>
      <c r="AK32">
        <v>0</v>
      </c>
      <c r="AL32" s="3">
        <v>10.008891999999999</v>
      </c>
      <c r="AM32" s="3">
        <v>0</v>
      </c>
    </row>
    <row r="33" spans="1:39">
      <c r="A33">
        <v>-800</v>
      </c>
      <c r="B33">
        <f t="shared" si="0"/>
        <v>-1.3422818791946309</v>
      </c>
      <c r="C33">
        <v>23.29982</v>
      </c>
      <c r="D33">
        <v>0.785134</v>
      </c>
      <c r="E33">
        <v>0.78449199999999997</v>
      </c>
      <c r="F33">
        <v>1.8876E-2</v>
      </c>
      <c r="G33">
        <f t="shared" si="1"/>
        <v>-1.8876E-2</v>
      </c>
      <c r="H33">
        <v>0.91817300000000002</v>
      </c>
      <c r="I33" s="3">
        <f t="shared" si="2"/>
        <v>8.9968367826431285E-3</v>
      </c>
      <c r="J33">
        <v>0.80184299999999997</v>
      </c>
      <c r="K33" s="3">
        <f t="shared" si="3"/>
        <v>7.8569622460091006E-3</v>
      </c>
      <c r="L33">
        <v>0.30673800000000001</v>
      </c>
      <c r="M33">
        <v>1.6053999999999999E-2</v>
      </c>
      <c r="N33" s="3">
        <f t="shared" si="4"/>
        <v>-1.6053999999999999E-2</v>
      </c>
      <c r="O33">
        <v>-8.5418999999999995E-2</v>
      </c>
      <c r="P33">
        <v>-3.0925999999999999E-2</v>
      </c>
      <c r="Q33">
        <v>-0.13822599999999999</v>
      </c>
      <c r="R33">
        <v>-0.12198199999999999</v>
      </c>
      <c r="S33">
        <v>0.89968300000000001</v>
      </c>
      <c r="T33">
        <v>0.78569599999999995</v>
      </c>
      <c r="U33">
        <v>0.30056100000000002</v>
      </c>
      <c r="V33">
        <v>-8.2851999999999995E-2</v>
      </c>
      <c r="W33">
        <v>-2.9995999999999998E-2</v>
      </c>
      <c r="X33">
        <v>-0.134072</v>
      </c>
      <c r="Y33">
        <v>-0.118316</v>
      </c>
      <c r="Z33" s="3">
        <f t="shared" si="5"/>
        <v>49.741355293643544</v>
      </c>
      <c r="AA33">
        <v>1.094862</v>
      </c>
      <c r="AB33">
        <v>56.23075</v>
      </c>
      <c r="AC33">
        <v>30.870187999999999</v>
      </c>
      <c r="AD33">
        <v>12.477499999999999</v>
      </c>
      <c r="AE33">
        <v>0.41531299999999999</v>
      </c>
      <c r="AF33">
        <v>6.2500000000000003E-3</v>
      </c>
      <c r="AG33">
        <v>7.7918960000000004</v>
      </c>
      <c r="AH33">
        <v>11.249167999999999</v>
      </c>
      <c r="AI33">
        <v>0</v>
      </c>
      <c r="AJ33">
        <v>10.102232000000001</v>
      </c>
      <c r="AK33">
        <v>0</v>
      </c>
      <c r="AL33" s="3">
        <v>10.003163000000001</v>
      </c>
      <c r="AM33" s="3">
        <v>0</v>
      </c>
    </row>
    <row r="34" spans="1:39">
      <c r="A34">
        <v>-820</v>
      </c>
      <c r="B34">
        <f t="shared" si="0"/>
        <v>-1.3870246085011186</v>
      </c>
      <c r="C34">
        <v>23.357810000000001</v>
      </c>
      <c r="D34">
        <v>0.79673499999999997</v>
      </c>
      <c r="E34">
        <v>0.79620299999999999</v>
      </c>
      <c r="F34">
        <v>1.5657000000000001E-2</v>
      </c>
      <c r="G34">
        <f t="shared" si="1"/>
        <v>-1.5657000000000001E-2</v>
      </c>
      <c r="H34">
        <v>0.93331900000000001</v>
      </c>
      <c r="I34" s="3">
        <f t="shared" si="2"/>
        <v>9.1527144362056091E-3</v>
      </c>
      <c r="J34">
        <v>0.79423500000000002</v>
      </c>
      <c r="K34" s="3">
        <f t="shared" si="3"/>
        <v>7.788769059924594E-3</v>
      </c>
      <c r="L34">
        <v>0.30960700000000002</v>
      </c>
      <c r="M34">
        <v>1.2715000000000001E-2</v>
      </c>
      <c r="N34" s="3">
        <f t="shared" si="4"/>
        <v>-1.2715000000000001E-2</v>
      </c>
      <c r="O34">
        <v>-0.10513400000000001</v>
      </c>
      <c r="P34">
        <v>-4.4198000000000001E-2</v>
      </c>
      <c r="Q34">
        <v>-3.8566999999999997E-2</v>
      </c>
      <c r="R34">
        <v>-0.122151</v>
      </c>
      <c r="S34">
        <v>0.91527199999999997</v>
      </c>
      <c r="T34">
        <v>0.77887700000000004</v>
      </c>
      <c r="U34">
        <v>0.30362</v>
      </c>
      <c r="V34">
        <v>-0.102099</v>
      </c>
      <c r="W34">
        <v>-4.2922000000000002E-2</v>
      </c>
      <c r="X34">
        <v>-3.7453E-2</v>
      </c>
      <c r="Y34">
        <v>-0.118626</v>
      </c>
      <c r="Z34" s="3">
        <f t="shared" si="5"/>
        <v>60.509882210476476</v>
      </c>
      <c r="AA34">
        <v>0.84596099999999996</v>
      </c>
      <c r="AB34">
        <v>56.837938000000001</v>
      </c>
      <c r="AC34">
        <v>31.15475</v>
      </c>
      <c r="AD34">
        <v>11.555</v>
      </c>
      <c r="AE34">
        <v>0.45137500000000003</v>
      </c>
      <c r="AF34">
        <v>9.3800000000000003E-4</v>
      </c>
      <c r="AG34">
        <v>7.9606079999999997</v>
      </c>
      <c r="AH34">
        <v>11.244662999999999</v>
      </c>
      <c r="AI34">
        <v>0</v>
      </c>
      <c r="AJ34">
        <v>10.09811</v>
      </c>
      <c r="AK34">
        <v>0</v>
      </c>
      <c r="AL34" s="3">
        <v>10.003088999999999</v>
      </c>
      <c r="AM34" s="3">
        <v>0</v>
      </c>
    </row>
    <row r="35" spans="1:39">
      <c r="A35">
        <v>-840</v>
      </c>
      <c r="B35">
        <f t="shared" si="0"/>
        <v>-1.4317673378076063</v>
      </c>
      <c r="C35">
        <v>23.391480000000001</v>
      </c>
      <c r="D35">
        <v>0.81346300000000005</v>
      </c>
      <c r="E35">
        <v>0.81282699999999997</v>
      </c>
      <c r="F35">
        <v>1.8710999999999998E-2</v>
      </c>
      <c r="G35">
        <f t="shared" si="1"/>
        <v>-1.8710999999999998E-2</v>
      </c>
      <c r="H35">
        <v>0.93079400000000001</v>
      </c>
      <c r="I35" s="3">
        <f t="shared" si="2"/>
        <v>9.0881460700200558E-3</v>
      </c>
      <c r="J35">
        <v>0.84788699999999995</v>
      </c>
      <c r="K35" s="3">
        <f t="shared" si="3"/>
        <v>8.2786533936306996E-3</v>
      </c>
      <c r="L35">
        <v>0.33171800000000001</v>
      </c>
      <c r="M35">
        <v>3.4300999999999998E-2</v>
      </c>
      <c r="N35" s="3">
        <f t="shared" si="4"/>
        <v>-3.4300999999999998E-2</v>
      </c>
      <c r="O35">
        <v>-9.6267000000000005E-2</v>
      </c>
      <c r="P35">
        <v>-7.0542999999999995E-2</v>
      </c>
      <c r="Q35">
        <v>-9.8586999999999994E-2</v>
      </c>
      <c r="R35">
        <v>-0.18757499999999999</v>
      </c>
      <c r="S35">
        <v>0.90881500000000004</v>
      </c>
      <c r="T35">
        <v>0.82786499999999996</v>
      </c>
      <c r="U35">
        <v>0.32388499999999998</v>
      </c>
      <c r="V35">
        <v>-9.2877000000000001E-2</v>
      </c>
      <c r="W35">
        <v>-6.8058999999999995E-2</v>
      </c>
      <c r="X35">
        <v>-9.5115000000000005E-2</v>
      </c>
      <c r="Y35">
        <v>-0.18096999999999999</v>
      </c>
      <c r="Z35" s="3">
        <f t="shared" si="5"/>
        <v>50.344439760176343</v>
      </c>
      <c r="AA35">
        <v>1.03478</v>
      </c>
      <c r="AB35">
        <v>55.501688000000001</v>
      </c>
      <c r="AC35">
        <v>31.888438000000001</v>
      </c>
      <c r="AD35">
        <v>12.192625</v>
      </c>
      <c r="AE35">
        <v>0.41025</v>
      </c>
      <c r="AF35">
        <v>7.0000000000000001E-3</v>
      </c>
      <c r="AG35">
        <v>8.1183130000000006</v>
      </c>
      <c r="AH35">
        <v>11.268803999999999</v>
      </c>
      <c r="AI35">
        <v>0</v>
      </c>
      <c r="AJ35">
        <v>10.120201</v>
      </c>
      <c r="AK35">
        <v>0</v>
      </c>
      <c r="AL35" s="3">
        <v>10.004524999999999</v>
      </c>
      <c r="AM35" s="3">
        <v>0</v>
      </c>
    </row>
    <row r="36" spans="1:39">
      <c r="A36">
        <v>-860</v>
      </c>
      <c r="B36">
        <f t="shared" si="0"/>
        <v>-1.476510067114094</v>
      </c>
      <c r="C36">
        <v>23.464030000000001</v>
      </c>
      <c r="D36">
        <v>0.82403999999999999</v>
      </c>
      <c r="E36">
        <v>0.82350599999999996</v>
      </c>
      <c r="F36">
        <v>1.5716000000000001E-2</v>
      </c>
      <c r="G36">
        <f t="shared" si="1"/>
        <v>-1.5716000000000001E-2</v>
      </c>
      <c r="H36">
        <v>0.92551399999999995</v>
      </c>
      <c r="I36" s="3">
        <f t="shared" si="2"/>
        <v>9.0555473122452268E-3</v>
      </c>
      <c r="J36">
        <v>0.78978000000000004</v>
      </c>
      <c r="K36" s="3">
        <f t="shared" si="3"/>
        <v>7.7274791696992544E-3</v>
      </c>
      <c r="L36">
        <v>0.32561099999999998</v>
      </c>
      <c r="M36">
        <v>6.2434999999999997E-2</v>
      </c>
      <c r="N36" s="3">
        <f t="shared" si="4"/>
        <v>-6.2434999999999997E-2</v>
      </c>
      <c r="O36">
        <v>-3.1992E-2</v>
      </c>
      <c r="P36">
        <v>3.6549999999999998E-3</v>
      </c>
      <c r="Q36">
        <v>-6.1093000000000001E-2</v>
      </c>
      <c r="R36">
        <v>-0.101922</v>
      </c>
      <c r="S36">
        <v>0.90555399999999997</v>
      </c>
      <c r="T36">
        <v>0.77274799999999999</v>
      </c>
      <c r="U36">
        <v>0.31858900000000001</v>
      </c>
      <c r="V36">
        <v>-3.0962E-2</v>
      </c>
      <c r="W36">
        <v>3.5379999999999999E-3</v>
      </c>
      <c r="X36">
        <v>-5.9126999999999999E-2</v>
      </c>
      <c r="Y36">
        <v>-9.8641999999999994E-2</v>
      </c>
      <c r="Z36" s="3">
        <f t="shared" si="5"/>
        <v>59.893706148819902</v>
      </c>
      <c r="AA36">
        <v>0.825928</v>
      </c>
      <c r="AB36">
        <v>58.453125</v>
      </c>
      <c r="AC36">
        <v>31.079312999999999</v>
      </c>
      <c r="AD36">
        <v>10.228688</v>
      </c>
      <c r="AE36">
        <v>0.237625</v>
      </c>
      <c r="AF36">
        <v>1.25E-3</v>
      </c>
      <c r="AG36">
        <v>8.2428889999999999</v>
      </c>
      <c r="AH36">
        <v>11.257224000000001</v>
      </c>
      <c r="AI36">
        <v>0</v>
      </c>
      <c r="AJ36">
        <v>10.109603999999999</v>
      </c>
      <c r="AK36">
        <v>0</v>
      </c>
      <c r="AL36" s="3">
        <v>10.004632000000001</v>
      </c>
      <c r="AM36" s="3">
        <v>0</v>
      </c>
    </row>
    <row r="37" spans="1:39">
      <c r="A37">
        <v>-880</v>
      </c>
      <c r="B37">
        <f t="shared" si="0"/>
        <v>-1.5212527964205818</v>
      </c>
      <c r="C37">
        <v>23.477119999999999</v>
      </c>
      <c r="D37">
        <v>0.84458599999999995</v>
      </c>
      <c r="E37">
        <v>0.84404999999999997</v>
      </c>
      <c r="F37">
        <v>1.5754000000000001E-2</v>
      </c>
      <c r="G37">
        <f t="shared" si="1"/>
        <v>-1.5754000000000001E-2</v>
      </c>
      <c r="H37">
        <v>0.93633599999999995</v>
      </c>
      <c r="I37" s="3">
        <f t="shared" si="2"/>
        <v>9.1472369909819991E-3</v>
      </c>
      <c r="J37">
        <v>0.81468600000000002</v>
      </c>
      <c r="K37" s="3">
        <f t="shared" si="3"/>
        <v>7.9588159754993525E-3</v>
      </c>
      <c r="L37">
        <v>0.30441200000000002</v>
      </c>
      <c r="M37">
        <v>0.10161100000000001</v>
      </c>
      <c r="N37" s="3">
        <f t="shared" si="4"/>
        <v>-0.10161100000000001</v>
      </c>
      <c r="O37">
        <v>-3.193E-2</v>
      </c>
      <c r="P37">
        <v>3.5402000000000003E-2</v>
      </c>
      <c r="Q37">
        <v>2.4632000000000001E-2</v>
      </c>
      <c r="R37">
        <v>-0.11196</v>
      </c>
      <c r="S37">
        <v>0.91472299999999995</v>
      </c>
      <c r="T37">
        <v>0.79588099999999995</v>
      </c>
      <c r="U37">
        <v>0.29738599999999998</v>
      </c>
      <c r="V37">
        <v>-3.0831000000000001E-2</v>
      </c>
      <c r="W37">
        <v>3.4182999999999998E-2</v>
      </c>
      <c r="X37">
        <v>2.3784E-2</v>
      </c>
      <c r="Y37">
        <v>-0.10810599999999999</v>
      </c>
      <c r="Z37" s="3">
        <f t="shared" si="5"/>
        <v>60.004418217828956</v>
      </c>
      <c r="AA37">
        <v>0.83089599999999997</v>
      </c>
      <c r="AB37">
        <v>58.540624999999999</v>
      </c>
      <c r="AC37">
        <v>31.496124999999999</v>
      </c>
      <c r="AD37">
        <v>9.7788129999999995</v>
      </c>
      <c r="AE37">
        <v>0.18049999999999999</v>
      </c>
      <c r="AF37">
        <v>3.9379999999999997E-3</v>
      </c>
      <c r="AG37">
        <v>8.5170890000000004</v>
      </c>
      <c r="AH37">
        <v>11.265793</v>
      </c>
      <c r="AI37">
        <v>0</v>
      </c>
      <c r="AJ37">
        <v>10.117445999999999</v>
      </c>
      <c r="AK37">
        <v>0</v>
      </c>
      <c r="AL37" s="3">
        <v>10.004155000000001</v>
      </c>
      <c r="AM37" s="3">
        <v>0</v>
      </c>
    </row>
    <row r="38" spans="1:39">
      <c r="A38">
        <v>-900</v>
      </c>
      <c r="B38">
        <f t="shared" si="0"/>
        <v>-1.5659955257270695</v>
      </c>
      <c r="C38">
        <v>23.544250000000002</v>
      </c>
      <c r="D38">
        <v>0.85089199999999998</v>
      </c>
      <c r="E38">
        <v>0.85038999999999998</v>
      </c>
      <c r="F38">
        <v>1.4782E-2</v>
      </c>
      <c r="G38">
        <f t="shared" si="1"/>
        <v>-1.4782E-2</v>
      </c>
      <c r="H38">
        <v>0.90302700000000002</v>
      </c>
      <c r="I38" s="3">
        <f t="shared" si="2"/>
        <v>8.8210593228550144E-3</v>
      </c>
      <c r="J38">
        <v>0.76403299999999996</v>
      </c>
      <c r="K38" s="3">
        <f t="shared" si="3"/>
        <v>7.463321049779115E-3</v>
      </c>
      <c r="L38">
        <v>0.333646</v>
      </c>
      <c r="M38">
        <v>0.112026</v>
      </c>
      <c r="N38" s="3">
        <f t="shared" si="4"/>
        <v>-0.112026</v>
      </c>
      <c r="O38">
        <v>-7.7190000000000002E-3</v>
      </c>
      <c r="P38">
        <v>2.4039000000000001E-2</v>
      </c>
      <c r="Q38">
        <v>5.6109999999999997E-3</v>
      </c>
      <c r="R38">
        <v>-8.9371000000000006E-2</v>
      </c>
      <c r="S38">
        <v>0.88210599999999995</v>
      </c>
      <c r="T38">
        <v>0.746332</v>
      </c>
      <c r="U38">
        <v>0.32591599999999998</v>
      </c>
      <c r="V38">
        <v>-7.4520000000000003E-3</v>
      </c>
      <c r="W38">
        <v>2.3207999999999999E-2</v>
      </c>
      <c r="X38">
        <v>5.4169999999999999E-3</v>
      </c>
      <c r="Y38">
        <v>-8.6282999999999999E-2</v>
      </c>
      <c r="Z38" s="3">
        <f t="shared" si="5"/>
        <v>62.796751341434657</v>
      </c>
      <c r="AA38">
        <v>0.73964300000000005</v>
      </c>
      <c r="AB38">
        <v>60.377563000000002</v>
      </c>
      <c r="AC38">
        <v>31.436813000000001</v>
      </c>
      <c r="AD38">
        <v>7.9381880000000002</v>
      </c>
      <c r="AE38">
        <v>0.24312500000000001</v>
      </c>
      <c r="AF38">
        <v>4.313E-3</v>
      </c>
      <c r="AG38">
        <v>8.6492570000000004</v>
      </c>
      <c r="AH38">
        <v>11.266279000000001</v>
      </c>
      <c r="AI38">
        <v>0</v>
      </c>
      <c r="AJ38">
        <v>10.117891</v>
      </c>
      <c r="AK38">
        <v>0</v>
      </c>
      <c r="AL38" s="3">
        <v>10.008587</v>
      </c>
      <c r="AM38" s="3">
        <v>0</v>
      </c>
    </row>
    <row r="39" spans="1:39">
      <c r="A39">
        <v>-950</v>
      </c>
      <c r="B39">
        <f t="shared" si="0"/>
        <v>-1.6778523489932886</v>
      </c>
      <c r="C39">
        <v>23.58203</v>
      </c>
      <c r="D39">
        <v>0.88427699999999998</v>
      </c>
      <c r="E39">
        <v>0.88375000000000004</v>
      </c>
      <c r="F39">
        <v>1.5507E-2</v>
      </c>
      <c r="G39">
        <f t="shared" si="1"/>
        <v>-1.5507E-2</v>
      </c>
      <c r="H39">
        <v>0.90756800000000004</v>
      </c>
      <c r="I39" s="3">
        <f t="shared" si="2"/>
        <v>8.8574928751613217E-3</v>
      </c>
      <c r="J39">
        <v>0.79617099999999996</v>
      </c>
      <c r="K39" s="3">
        <f t="shared" si="3"/>
        <v>7.7703036686067204E-3</v>
      </c>
      <c r="L39">
        <v>0.34519899999999998</v>
      </c>
      <c r="M39">
        <v>0.11834600000000001</v>
      </c>
      <c r="N39" s="3">
        <f>M39*$J$2</f>
        <v>0.11834600000000001</v>
      </c>
      <c r="O39">
        <v>-7.5713000000000003E-2</v>
      </c>
      <c r="P39">
        <v>-2.4126999999999999E-2</v>
      </c>
      <c r="Q39">
        <v>-0.121429</v>
      </c>
      <c r="R39">
        <v>-0.13469500000000001</v>
      </c>
      <c r="S39">
        <v>0.88574900000000001</v>
      </c>
      <c r="T39">
        <v>0.77703100000000003</v>
      </c>
      <c r="U39">
        <v>0.33689999999999998</v>
      </c>
      <c r="V39">
        <v>-7.2998999999999994E-2</v>
      </c>
      <c r="W39">
        <v>-2.3262000000000001E-2</v>
      </c>
      <c r="X39">
        <v>-0.117077</v>
      </c>
      <c r="Y39">
        <v>-0.12986700000000001</v>
      </c>
      <c r="Z39" s="3">
        <f t="shared" si="5"/>
        <v>59.957489137899614</v>
      </c>
      <c r="AA39">
        <v>0.75510699999999997</v>
      </c>
      <c r="AB39">
        <v>59.796562999999999</v>
      </c>
      <c r="AC39">
        <v>32.734563000000001</v>
      </c>
      <c r="AD39">
        <v>7.2741879999999997</v>
      </c>
      <c r="AE39">
        <v>0.19162499999999999</v>
      </c>
      <c r="AF39">
        <v>3.0630000000000002E-3</v>
      </c>
      <c r="AG39">
        <v>9.0514880000000009</v>
      </c>
      <c r="AH39">
        <v>11.271224</v>
      </c>
      <c r="AI39">
        <v>0</v>
      </c>
      <c r="AJ39">
        <v>10.122415999999999</v>
      </c>
      <c r="AK39">
        <v>0</v>
      </c>
      <c r="AL39" s="3">
        <v>9.9908509999999993</v>
      </c>
      <c r="AM39" s="3"/>
    </row>
    <row r="40" spans="1:39">
      <c r="A40">
        <v>-1000</v>
      </c>
      <c r="B40">
        <f t="shared" si="0"/>
        <v>-1.7897091722595078</v>
      </c>
      <c r="C40">
        <v>23.603079999999999</v>
      </c>
      <c r="D40">
        <v>0.92654599999999998</v>
      </c>
      <c r="E40">
        <v>0.92592799999999997</v>
      </c>
      <c r="F40">
        <v>1.8176999999999999E-2</v>
      </c>
      <c r="G40">
        <f t="shared" si="1"/>
        <v>-1.8176999999999999E-2</v>
      </c>
      <c r="H40">
        <v>0.86155999999999999</v>
      </c>
      <c r="I40" s="3">
        <f t="shared" si="2"/>
        <v>8.4296826423857305E-3</v>
      </c>
      <c r="J40">
        <v>0.72480999999999995</v>
      </c>
      <c r="K40" s="3">
        <f t="shared" si="3"/>
        <v>7.0916921352286565E-3</v>
      </c>
      <c r="L40">
        <v>0.341916</v>
      </c>
      <c r="M40">
        <v>8.4981000000000001E-2</v>
      </c>
      <c r="N40" s="3">
        <f t="shared" ref="N40:N81" si="6">M40*$J$2</f>
        <v>8.4981000000000001E-2</v>
      </c>
      <c r="O40">
        <v>-3.7912000000000001E-2</v>
      </c>
      <c r="P40">
        <v>-2.8688999999999999E-2</v>
      </c>
      <c r="Q40">
        <v>-6.3829999999999998E-2</v>
      </c>
      <c r="R40">
        <v>-0.15628500000000001</v>
      </c>
      <c r="S40">
        <v>0.84296800000000005</v>
      </c>
      <c r="T40">
        <v>0.70916900000000005</v>
      </c>
      <c r="U40">
        <v>0.334538</v>
      </c>
      <c r="V40">
        <v>-3.6692000000000002E-2</v>
      </c>
      <c r="W40">
        <v>-2.7765000000000001E-2</v>
      </c>
      <c r="X40">
        <v>-6.1774999999999997E-2</v>
      </c>
      <c r="Y40">
        <v>-0.151254</v>
      </c>
      <c r="Z40" s="3">
        <f t="shared" si="5"/>
        <v>49.962740727085453</v>
      </c>
      <c r="AA40">
        <v>0.90283500000000005</v>
      </c>
      <c r="AB40">
        <v>63.097188000000003</v>
      </c>
      <c r="AC40">
        <v>32.194063</v>
      </c>
      <c r="AD40">
        <v>4.6429999999999998</v>
      </c>
      <c r="AE40">
        <v>6.5750000000000003E-2</v>
      </c>
      <c r="AF40">
        <v>0</v>
      </c>
      <c r="AG40">
        <v>9.4327699999999997</v>
      </c>
      <c r="AH40">
        <v>11.257300000000001</v>
      </c>
      <c r="AI40">
        <v>0</v>
      </c>
      <c r="AJ40">
        <v>10.109674</v>
      </c>
      <c r="AK40">
        <v>0</v>
      </c>
      <c r="AL40" s="3">
        <v>9.9930610000000009</v>
      </c>
      <c r="AM40" s="3"/>
    </row>
    <row r="41" spans="1:39">
      <c r="A41">
        <v>-1050</v>
      </c>
      <c r="B41">
        <f t="shared" si="0"/>
        <v>-1.9015659955257271</v>
      </c>
      <c r="C41">
        <v>23.670929999999998</v>
      </c>
      <c r="D41">
        <v>0.96150899999999995</v>
      </c>
      <c r="E41">
        <v>0.96091599999999999</v>
      </c>
      <c r="F41">
        <v>1.7461999999999998E-2</v>
      </c>
      <c r="G41">
        <f t="shared" si="1"/>
        <v>-1.7461999999999998E-2</v>
      </c>
      <c r="H41">
        <v>0.85947099999999998</v>
      </c>
      <c r="I41" s="3">
        <f t="shared" si="2"/>
        <v>8.3922870548493612E-3</v>
      </c>
      <c r="J41">
        <v>0.66321399999999997</v>
      </c>
      <c r="K41" s="3">
        <f t="shared" si="3"/>
        <v>6.4759395800380289E-3</v>
      </c>
      <c r="L41">
        <v>0.339611</v>
      </c>
      <c r="M41">
        <v>4.7048E-2</v>
      </c>
      <c r="N41" s="3">
        <f t="shared" si="6"/>
        <v>4.7048E-2</v>
      </c>
      <c r="O41">
        <v>-7.5004000000000001E-2</v>
      </c>
      <c r="P41">
        <v>-6.8446999999999994E-2</v>
      </c>
      <c r="Q41">
        <v>-0.161578</v>
      </c>
      <c r="R41">
        <v>-0.15756999999999999</v>
      </c>
      <c r="S41">
        <v>0.83922799999999997</v>
      </c>
      <c r="T41">
        <v>0.64759299999999997</v>
      </c>
      <c r="U41">
        <v>0.33161200000000002</v>
      </c>
      <c r="V41">
        <v>-7.2370000000000004E-2</v>
      </c>
      <c r="W41">
        <v>-6.6043000000000004E-2</v>
      </c>
      <c r="X41">
        <v>-0.15590300000000001</v>
      </c>
      <c r="Y41">
        <v>-0.15203700000000001</v>
      </c>
      <c r="Z41" s="3">
        <f t="shared" si="5"/>
        <v>51.840685146610866</v>
      </c>
      <c r="AA41">
        <v>0.83486099999999996</v>
      </c>
      <c r="AB41">
        <v>67.114750000000001</v>
      </c>
      <c r="AC41">
        <v>29.63475</v>
      </c>
      <c r="AD41">
        <v>3.2283750000000002</v>
      </c>
      <c r="AE41">
        <v>2.2124999999999999E-2</v>
      </c>
      <c r="AF41">
        <v>0</v>
      </c>
      <c r="AG41">
        <v>9.7562259999999998</v>
      </c>
      <c r="AH41">
        <v>11.268456</v>
      </c>
      <c r="AI41">
        <v>0</v>
      </c>
      <c r="AJ41">
        <v>10.119882</v>
      </c>
      <c r="AK41">
        <v>0</v>
      </c>
      <c r="AL41" s="3">
        <v>9.9998159999999991</v>
      </c>
      <c r="AM41" s="3"/>
    </row>
    <row r="42" spans="1:39">
      <c r="A42">
        <v>-1100</v>
      </c>
      <c r="B42">
        <f t="shared" si="0"/>
        <v>-2.0134228187919465</v>
      </c>
      <c r="C42">
        <v>23.702539999999999</v>
      </c>
      <c r="D42">
        <v>1.0015369999999999</v>
      </c>
      <c r="E42">
        <v>1.0008760000000001</v>
      </c>
      <c r="F42">
        <v>1.9462E-2</v>
      </c>
      <c r="G42">
        <f t="shared" si="1"/>
        <v>-1.9462E-2</v>
      </c>
      <c r="H42">
        <v>0.81278300000000003</v>
      </c>
      <c r="I42" s="3">
        <f t="shared" si="2"/>
        <v>7.9299025510964731E-3</v>
      </c>
      <c r="J42">
        <v>0.60313899999999998</v>
      </c>
      <c r="K42" s="3">
        <f t="shared" si="3"/>
        <v>5.8845146795218099E-3</v>
      </c>
      <c r="L42">
        <v>0.32222099999999998</v>
      </c>
      <c r="M42">
        <v>3.3151E-2</v>
      </c>
      <c r="N42" s="3">
        <f t="shared" si="6"/>
        <v>3.3151E-2</v>
      </c>
      <c r="O42">
        <v>-9.6485000000000001E-2</v>
      </c>
      <c r="P42">
        <v>-0.10383199999999999</v>
      </c>
      <c r="Q42">
        <v>-0.19359000000000001</v>
      </c>
      <c r="R42">
        <v>-0.184306</v>
      </c>
      <c r="S42">
        <v>0.79298999999999997</v>
      </c>
      <c r="T42">
        <v>0.58845199999999998</v>
      </c>
      <c r="U42">
        <v>0.31437500000000002</v>
      </c>
      <c r="V42">
        <v>-9.2981999999999995E-2</v>
      </c>
      <c r="W42">
        <v>-0.100063</v>
      </c>
      <c r="X42">
        <v>-0.18656200000000001</v>
      </c>
      <c r="Y42">
        <v>-0.177615</v>
      </c>
      <c r="Z42" s="3">
        <f t="shared" si="5"/>
        <v>45.195279492896709</v>
      </c>
      <c r="AA42">
        <v>0.93349400000000005</v>
      </c>
      <c r="AB42">
        <v>72.584187999999997</v>
      </c>
      <c r="AC42">
        <v>24.92775</v>
      </c>
      <c r="AD42">
        <v>2.4854379999999998</v>
      </c>
      <c r="AE42">
        <v>2.6250000000000002E-3</v>
      </c>
      <c r="AF42">
        <v>0</v>
      </c>
      <c r="AG42">
        <v>10.090630000000001</v>
      </c>
      <c r="AH42">
        <v>11.272987000000001</v>
      </c>
      <c r="AI42">
        <v>0</v>
      </c>
      <c r="AJ42">
        <v>10.124029</v>
      </c>
      <c r="AK42">
        <v>0</v>
      </c>
      <c r="AL42" s="3">
        <v>9.9893579999999993</v>
      </c>
      <c r="AM42" s="3"/>
    </row>
    <row r="43" spans="1:39">
      <c r="A43">
        <v>-1150</v>
      </c>
      <c r="B43">
        <f t="shared" si="0"/>
        <v>-2.1252796420581657</v>
      </c>
      <c r="C43">
        <v>23.750499999999999</v>
      </c>
      <c r="D43">
        <v>1.043795</v>
      </c>
      <c r="E43">
        <v>1.0431589999999999</v>
      </c>
      <c r="F43">
        <v>1.8717000000000001E-2</v>
      </c>
      <c r="G43">
        <f t="shared" si="1"/>
        <v>-1.8717000000000001E-2</v>
      </c>
      <c r="H43">
        <v>0.68338699999999997</v>
      </c>
      <c r="I43" s="3">
        <f t="shared" si="2"/>
        <v>6.6765056192455933E-3</v>
      </c>
      <c r="J43">
        <v>0.51255799999999996</v>
      </c>
      <c r="K43" s="3">
        <f t="shared" si="3"/>
        <v>5.0075526271194546E-3</v>
      </c>
      <c r="L43">
        <v>0.25638300000000003</v>
      </c>
      <c r="M43">
        <v>4.7338999999999999E-2</v>
      </c>
      <c r="N43" s="3">
        <f t="shared" si="6"/>
        <v>4.7338999999999999E-2</v>
      </c>
      <c r="O43">
        <v>-0.12232700000000001</v>
      </c>
      <c r="P43">
        <v>-0.109477</v>
      </c>
      <c r="Q43">
        <v>-0.23522100000000001</v>
      </c>
      <c r="R43">
        <v>-0.178227</v>
      </c>
      <c r="S43">
        <v>0.66764999999999997</v>
      </c>
      <c r="T43">
        <v>0.50075499999999995</v>
      </c>
      <c r="U43">
        <v>0.25047900000000001</v>
      </c>
      <c r="V43">
        <v>-0.11812599999999999</v>
      </c>
      <c r="W43">
        <v>-0.10571700000000001</v>
      </c>
      <c r="X43">
        <v>-0.22714300000000001</v>
      </c>
      <c r="Y43">
        <v>-0.17210700000000001</v>
      </c>
      <c r="Z43" s="3">
        <f t="shared" si="5"/>
        <v>43.149882953926841</v>
      </c>
      <c r="AA43">
        <v>0.89389099999999999</v>
      </c>
      <c r="AB43">
        <v>79.292312999999993</v>
      </c>
      <c r="AC43">
        <v>18.983374999999999</v>
      </c>
      <c r="AD43">
        <v>1.7226250000000001</v>
      </c>
      <c r="AE43">
        <v>1.688E-3</v>
      </c>
      <c r="AF43">
        <v>0</v>
      </c>
      <c r="AG43">
        <v>10.475911999999999</v>
      </c>
      <c r="AH43">
        <v>11.265484000000001</v>
      </c>
      <c r="AI43">
        <v>0</v>
      </c>
      <c r="AJ43">
        <v>10.117163</v>
      </c>
      <c r="AK43">
        <v>0</v>
      </c>
      <c r="AL43" s="3">
        <v>9.9892520000000005</v>
      </c>
      <c r="AM43" s="3"/>
    </row>
    <row r="44" spans="1:39">
      <c r="A44">
        <v>-1200</v>
      </c>
      <c r="B44">
        <f t="shared" si="0"/>
        <v>-2.2371364653243848</v>
      </c>
      <c r="C44">
        <v>23.782710000000002</v>
      </c>
      <c r="D44">
        <v>1.07718</v>
      </c>
      <c r="E44">
        <v>1.076584</v>
      </c>
      <c r="F44">
        <v>1.7520000000000001E-2</v>
      </c>
      <c r="G44">
        <f t="shared" si="1"/>
        <v>-1.7520000000000001E-2</v>
      </c>
      <c r="H44">
        <v>0.57604200000000005</v>
      </c>
      <c r="I44" s="3">
        <f t="shared" si="2"/>
        <v>5.6374744348350594E-3</v>
      </c>
      <c r="J44">
        <v>0.43883299999999997</v>
      </c>
      <c r="K44" s="3">
        <f t="shared" si="3"/>
        <v>4.2946691711055326E-3</v>
      </c>
      <c r="L44">
        <v>0.221748</v>
      </c>
      <c r="M44">
        <v>3.1085000000000002E-2</v>
      </c>
      <c r="N44" s="3">
        <f t="shared" si="6"/>
        <v>3.1085000000000002E-2</v>
      </c>
      <c r="O44">
        <v>-9.7725000000000006E-2</v>
      </c>
      <c r="P44">
        <v>-8.2780999999999993E-2</v>
      </c>
      <c r="Q44">
        <v>-0.16755700000000001</v>
      </c>
      <c r="R44">
        <v>-0.13794100000000001</v>
      </c>
      <c r="S44">
        <v>0.563747</v>
      </c>
      <c r="T44">
        <v>0.42946699999999999</v>
      </c>
      <c r="U44">
        <v>0.21701500000000001</v>
      </c>
      <c r="V44">
        <v>-9.4613000000000003E-2</v>
      </c>
      <c r="W44">
        <v>-8.0144999999999994E-2</v>
      </c>
      <c r="X44">
        <v>-0.162221</v>
      </c>
      <c r="Y44">
        <v>-0.133548</v>
      </c>
      <c r="Z44" s="3">
        <f t="shared" si="5"/>
        <v>42.39585604172224</v>
      </c>
      <c r="AA44">
        <v>0.82335899999999995</v>
      </c>
      <c r="AB44">
        <v>83.771687999999997</v>
      </c>
      <c r="AC44">
        <v>15.268312999999999</v>
      </c>
      <c r="AD44">
        <v>0.96</v>
      </c>
      <c r="AE44">
        <v>0</v>
      </c>
      <c r="AF44">
        <v>0</v>
      </c>
      <c r="AG44">
        <v>10.838673</v>
      </c>
      <c r="AH44">
        <v>11.255969</v>
      </c>
      <c r="AI44">
        <v>0</v>
      </c>
      <c r="AJ44">
        <v>10.108454999999999</v>
      </c>
      <c r="AK44">
        <v>0</v>
      </c>
      <c r="AL44" s="3">
        <v>10.009181999999999</v>
      </c>
      <c r="AM44" s="3"/>
    </row>
    <row r="45" spans="1:39">
      <c r="A45">
        <v>-1250</v>
      </c>
      <c r="B45">
        <f t="shared" si="0"/>
        <v>-2.348993288590604</v>
      </c>
      <c r="C45">
        <v>23.823789999999999</v>
      </c>
      <c r="D45">
        <v>1.110994</v>
      </c>
      <c r="E45">
        <v>1.1103810000000001</v>
      </c>
      <c r="F45">
        <v>1.8030999999999998E-2</v>
      </c>
      <c r="G45">
        <f t="shared" si="1"/>
        <v>-1.8030999999999998E-2</v>
      </c>
      <c r="H45">
        <v>0.492618</v>
      </c>
      <c r="I45" s="3">
        <f t="shared" si="2"/>
        <v>4.8109076046003165E-3</v>
      </c>
      <c r="J45">
        <v>0.36760100000000001</v>
      </c>
      <c r="K45" s="3">
        <f t="shared" si="3"/>
        <v>3.5899915276313109E-3</v>
      </c>
      <c r="L45">
        <v>0.16999400000000001</v>
      </c>
      <c r="M45">
        <v>5.2762000000000003E-2</v>
      </c>
      <c r="N45" s="3">
        <f t="shared" si="6"/>
        <v>5.2762000000000003E-2</v>
      </c>
      <c r="O45">
        <v>-4.5617999999999999E-2</v>
      </c>
      <c r="P45">
        <v>-5.2697000000000001E-2</v>
      </c>
      <c r="Q45">
        <v>-7.6814999999999994E-2</v>
      </c>
      <c r="R45">
        <v>-9.7444000000000003E-2</v>
      </c>
      <c r="S45">
        <v>0.48109099999999999</v>
      </c>
      <c r="T45">
        <v>0.35899900000000001</v>
      </c>
      <c r="U45">
        <v>0.166016</v>
      </c>
      <c r="V45">
        <v>-4.4026000000000003E-2</v>
      </c>
      <c r="W45">
        <v>-5.0858E-2</v>
      </c>
      <c r="X45">
        <v>-7.4135000000000006E-2</v>
      </c>
      <c r="Y45">
        <v>-9.4044000000000003E-2</v>
      </c>
      <c r="Z45" s="3">
        <f t="shared" si="5"/>
        <v>38.014743498301726</v>
      </c>
      <c r="AA45">
        <v>0.85342399999999996</v>
      </c>
      <c r="AB45">
        <v>88.622749999999996</v>
      </c>
      <c r="AC45">
        <v>10.717874999999999</v>
      </c>
      <c r="AD45">
        <v>0.65937500000000004</v>
      </c>
      <c r="AE45">
        <v>0</v>
      </c>
      <c r="AF45">
        <v>0</v>
      </c>
      <c r="AG45">
        <v>11.220980000000001</v>
      </c>
      <c r="AH45">
        <v>11.267595</v>
      </c>
      <c r="AI45">
        <v>0</v>
      </c>
      <c r="AJ45">
        <v>10.119094</v>
      </c>
      <c r="AK45">
        <v>0</v>
      </c>
      <c r="AL45" s="3">
        <v>9.9976579999999995</v>
      </c>
      <c r="AM45" s="3"/>
    </row>
    <row r="46" spans="1:39">
      <c r="A46">
        <v>-1300</v>
      </c>
      <c r="B46">
        <f t="shared" si="0"/>
        <v>-2.4608501118568231</v>
      </c>
      <c r="C46">
        <v>23.842369999999999</v>
      </c>
      <c r="D46">
        <v>1.1381490000000001</v>
      </c>
      <c r="E46">
        <v>1.137516</v>
      </c>
      <c r="F46">
        <v>1.8633E-2</v>
      </c>
      <c r="G46">
        <f t="shared" si="1"/>
        <v>-1.8633E-2</v>
      </c>
      <c r="H46">
        <v>0.43410399999999999</v>
      </c>
      <c r="I46" s="3">
        <f t="shared" si="2"/>
        <v>4.2439915661985966E-3</v>
      </c>
      <c r="J46">
        <v>0.32022200000000001</v>
      </c>
      <c r="K46" s="3">
        <f t="shared" si="3"/>
        <v>3.130631063780216E-3</v>
      </c>
      <c r="L46">
        <v>0.15698799999999999</v>
      </c>
      <c r="M46">
        <v>1.9619999999999999E-2</v>
      </c>
      <c r="N46" s="3">
        <f t="shared" si="6"/>
        <v>1.9619999999999999E-2</v>
      </c>
      <c r="O46">
        <v>-1.9193999999999999E-2</v>
      </c>
      <c r="P46">
        <v>-2.2544999999999999E-2</v>
      </c>
      <c r="Q46">
        <v>-1.7833999999999999E-2</v>
      </c>
      <c r="R46">
        <v>-4.4431999999999999E-2</v>
      </c>
      <c r="S46">
        <v>0.42439900000000003</v>
      </c>
      <c r="T46">
        <v>0.31306400000000001</v>
      </c>
      <c r="U46">
        <v>0.153478</v>
      </c>
      <c r="V46">
        <v>-1.8554000000000001E-2</v>
      </c>
      <c r="W46">
        <v>-2.1794000000000001E-2</v>
      </c>
      <c r="X46">
        <v>-1.7239000000000001E-2</v>
      </c>
      <c r="Y46">
        <v>-4.2951000000000003E-2</v>
      </c>
      <c r="Z46" s="3">
        <f t="shared" si="5"/>
        <v>34.569638208031897</v>
      </c>
      <c r="AA46">
        <v>0.871027</v>
      </c>
      <c r="AB46">
        <v>91.249938</v>
      </c>
      <c r="AC46">
        <v>8.4716249999999995</v>
      </c>
      <c r="AD46">
        <v>0.27843800000000002</v>
      </c>
      <c r="AE46">
        <v>0</v>
      </c>
      <c r="AF46">
        <v>0</v>
      </c>
      <c r="AG46">
        <v>11.55768</v>
      </c>
      <c r="AH46">
        <v>11.261689000000001</v>
      </c>
      <c r="AI46">
        <v>0</v>
      </c>
      <c r="AJ46">
        <v>10.11369</v>
      </c>
      <c r="AK46">
        <v>0</v>
      </c>
      <c r="AL46" s="3">
        <v>10.003878</v>
      </c>
      <c r="AM46" s="3"/>
    </row>
    <row r="47" spans="1:39">
      <c r="A47">
        <v>-1350</v>
      </c>
      <c r="B47">
        <f t="shared" si="0"/>
        <v>-2.5727069351230427</v>
      </c>
      <c r="C47">
        <v>23.890059999999998</v>
      </c>
      <c r="D47">
        <v>1.160412</v>
      </c>
      <c r="E47">
        <v>1.159775</v>
      </c>
      <c r="F47">
        <v>1.8738000000000001E-2</v>
      </c>
      <c r="G47">
        <f t="shared" si="1"/>
        <v>-1.8738000000000001E-2</v>
      </c>
      <c r="H47">
        <v>0.39727400000000002</v>
      </c>
      <c r="I47" s="3">
        <f t="shared" si="2"/>
        <v>3.8813528259490394E-3</v>
      </c>
      <c r="J47">
        <v>0.28986000000000001</v>
      </c>
      <c r="K47" s="3">
        <f t="shared" si="3"/>
        <v>2.8319218728877012E-3</v>
      </c>
      <c r="L47">
        <v>0.12648400000000001</v>
      </c>
      <c r="M47">
        <v>0.12657299999999999</v>
      </c>
      <c r="N47" s="3">
        <f t="shared" si="6"/>
        <v>0.12657299999999999</v>
      </c>
      <c r="O47">
        <v>-1.2897E-2</v>
      </c>
      <c r="P47">
        <v>-1.1898000000000001E-2</v>
      </c>
      <c r="Q47">
        <v>-1.882E-3</v>
      </c>
      <c r="R47">
        <v>-2.1714000000000001E-2</v>
      </c>
      <c r="S47">
        <v>0.38813500000000001</v>
      </c>
      <c r="T47">
        <v>0.283192</v>
      </c>
      <c r="U47">
        <v>0.123574</v>
      </c>
      <c r="V47">
        <v>-1.2454E-2</v>
      </c>
      <c r="W47">
        <v>-1.1488999999999999E-2</v>
      </c>
      <c r="X47">
        <v>-1.817E-3</v>
      </c>
      <c r="Y47">
        <v>-2.0969000000000002E-2</v>
      </c>
      <c r="Z47" s="3">
        <f t="shared" si="5"/>
        <v>32.863575862488275</v>
      </c>
      <c r="AA47">
        <v>0.87339800000000001</v>
      </c>
      <c r="AB47">
        <v>93.180188000000001</v>
      </c>
      <c r="AC47">
        <v>6.7020629999999999</v>
      </c>
      <c r="AD47">
        <v>0.11774999999999999</v>
      </c>
      <c r="AE47">
        <v>0</v>
      </c>
      <c r="AF47">
        <v>0</v>
      </c>
      <c r="AG47">
        <v>11.90671</v>
      </c>
      <c r="AH47">
        <v>11.265351000000001</v>
      </c>
      <c r="AI47">
        <v>0</v>
      </c>
      <c r="AJ47">
        <v>10.117041</v>
      </c>
      <c r="AK47">
        <v>0</v>
      </c>
      <c r="AL47" s="3">
        <v>10.002266000000001</v>
      </c>
      <c r="AM47" s="3"/>
    </row>
    <row r="48" spans="1:39">
      <c r="A48">
        <v>0</v>
      </c>
      <c r="B48">
        <f t="shared" si="0"/>
        <v>0.44742729306487694</v>
      </c>
      <c r="C48">
        <v>22.652270000000001</v>
      </c>
      <c r="D48">
        <v>0.61083900000000002</v>
      </c>
      <c r="E48">
        <v>0.61021400000000003</v>
      </c>
      <c r="F48">
        <v>1.8367000000000001E-2</v>
      </c>
      <c r="G48">
        <f t="shared" si="1"/>
        <v>-1.8367000000000001E-2</v>
      </c>
      <c r="H48">
        <v>1.2541249999999999</v>
      </c>
      <c r="I48" s="3">
        <f t="shared" si="2"/>
        <v>1.2519874466253751E-2</v>
      </c>
      <c r="J48">
        <v>1.068978</v>
      </c>
      <c r="K48" s="3">
        <f t="shared" si="3"/>
        <v>1.0671560145270211E-2</v>
      </c>
      <c r="L48">
        <v>8.4505999999999998E-2</v>
      </c>
      <c r="M48">
        <v>0.164907</v>
      </c>
      <c r="N48" s="3">
        <f t="shared" si="6"/>
        <v>0.164907</v>
      </c>
      <c r="O48">
        <v>2.8240999999999999E-2</v>
      </c>
      <c r="P48">
        <v>0.170433</v>
      </c>
      <c r="Q48">
        <v>0.41840899999999998</v>
      </c>
      <c r="R48">
        <v>3.3834999999999997E-2</v>
      </c>
      <c r="S48">
        <v>1.2519880000000001</v>
      </c>
      <c r="T48">
        <v>1.067156</v>
      </c>
      <c r="U48">
        <v>8.4362000000000006E-2</v>
      </c>
      <c r="V48">
        <v>2.8167999999999999E-2</v>
      </c>
      <c r="W48">
        <v>0.16999700000000001</v>
      </c>
      <c r="X48">
        <v>0.41733999999999999</v>
      </c>
      <c r="Y48">
        <v>3.3748E-2</v>
      </c>
      <c r="Z48" s="3">
        <f t="shared" si="5"/>
        <v>60.868322882262149</v>
      </c>
      <c r="AA48">
        <v>1.6002320000000001</v>
      </c>
      <c r="AB48">
        <v>40.657688</v>
      </c>
      <c r="AC48">
        <v>29.546500000000002</v>
      </c>
      <c r="AD48">
        <v>25.300063000000002</v>
      </c>
      <c r="AE48">
        <v>4.3102499999999999</v>
      </c>
      <c r="AF48">
        <v>0.1855</v>
      </c>
      <c r="AG48">
        <v>6.2912499999999998</v>
      </c>
      <c r="AH48">
        <v>11.146775999999999</v>
      </c>
      <c r="AI48">
        <v>0</v>
      </c>
      <c r="AJ48">
        <v>10.008533</v>
      </c>
      <c r="AK48">
        <v>0</v>
      </c>
      <c r="AL48" s="3">
        <v>10.010261</v>
      </c>
      <c r="AM48" s="3"/>
    </row>
    <row r="49" spans="1:39">
      <c r="A49">
        <v>20</v>
      </c>
      <c r="B49">
        <f t="shared" si="0"/>
        <v>0.49217002237136465</v>
      </c>
      <c r="C49">
        <v>22.82695</v>
      </c>
      <c r="D49">
        <v>0.606429</v>
      </c>
      <c r="E49">
        <v>0.60594599999999998</v>
      </c>
      <c r="F49">
        <v>1.4218E-2</v>
      </c>
      <c r="G49">
        <f t="shared" si="1"/>
        <v>-1.4218E-2</v>
      </c>
      <c r="H49">
        <v>1.260656</v>
      </c>
      <c r="I49" s="3">
        <f t="shared" si="2"/>
        <v>1.2588340601244313E-2</v>
      </c>
      <c r="J49">
        <v>1.0782369999999999</v>
      </c>
      <c r="K49" s="3">
        <f t="shared" si="3"/>
        <v>1.076678697825883E-2</v>
      </c>
      <c r="L49">
        <v>7.2634000000000004E-2</v>
      </c>
      <c r="M49">
        <v>0.214341</v>
      </c>
      <c r="N49" s="3">
        <f t="shared" si="6"/>
        <v>0.214341</v>
      </c>
      <c r="O49">
        <v>-6.0176E-2</v>
      </c>
      <c r="P49">
        <v>8.7174000000000001E-2</v>
      </c>
      <c r="Q49">
        <v>0.40490100000000001</v>
      </c>
      <c r="R49">
        <v>-0.115422</v>
      </c>
      <c r="S49">
        <v>1.258834</v>
      </c>
      <c r="T49">
        <v>1.0766789999999999</v>
      </c>
      <c r="U49">
        <v>7.2528999999999996E-2</v>
      </c>
      <c r="V49">
        <v>-6.0045000000000001E-2</v>
      </c>
      <c r="W49">
        <v>8.6985000000000007E-2</v>
      </c>
      <c r="X49">
        <v>0.40402300000000002</v>
      </c>
      <c r="Y49">
        <v>-0.115172</v>
      </c>
      <c r="Z49" s="3">
        <f t="shared" si="5"/>
        <v>78.855443307574575</v>
      </c>
      <c r="AA49">
        <v>1.2295100000000001</v>
      </c>
      <c r="AB49">
        <v>39.729750000000003</v>
      </c>
      <c r="AC49">
        <v>29.778874999999999</v>
      </c>
      <c r="AD49">
        <v>25.627687999999999</v>
      </c>
      <c r="AE49">
        <v>4.5801879999999997</v>
      </c>
      <c r="AF49">
        <v>0.28349999999999997</v>
      </c>
      <c r="AG49">
        <v>6.2956640000000004</v>
      </c>
      <c r="AH49">
        <v>11.145355</v>
      </c>
      <c r="AI49">
        <v>0</v>
      </c>
      <c r="AJ49">
        <v>10.007234</v>
      </c>
      <c r="AK49">
        <v>0</v>
      </c>
      <c r="AL49" s="3">
        <v>10.015632</v>
      </c>
      <c r="AM49" s="3"/>
    </row>
    <row r="50" spans="1:39">
      <c r="A50">
        <v>40</v>
      </c>
      <c r="B50">
        <f t="shared" si="0"/>
        <v>0.53691275167785235</v>
      </c>
      <c r="C50">
        <v>22.9054</v>
      </c>
      <c r="D50">
        <v>0.60977599999999998</v>
      </c>
      <c r="E50">
        <v>0.60940399999999995</v>
      </c>
      <c r="F50">
        <v>1.0937000000000001E-2</v>
      </c>
      <c r="G50">
        <f t="shared" si="1"/>
        <v>-1.0937000000000001E-2</v>
      </c>
      <c r="H50">
        <v>1.171843</v>
      </c>
      <c r="I50" s="3">
        <f t="shared" si="2"/>
        <v>1.1698162351358878E-2</v>
      </c>
      <c r="J50">
        <v>1.051123</v>
      </c>
      <c r="K50" s="3">
        <f t="shared" si="3"/>
        <v>1.0493050268037098E-2</v>
      </c>
      <c r="L50">
        <v>0.112604</v>
      </c>
      <c r="M50">
        <v>0.37571900000000003</v>
      </c>
      <c r="N50" s="3">
        <f t="shared" si="6"/>
        <v>0.37571900000000003</v>
      </c>
      <c r="O50">
        <v>1.8873000000000001E-2</v>
      </c>
      <c r="P50">
        <v>8.0893999999999994E-2</v>
      </c>
      <c r="Q50">
        <v>0.35583500000000001</v>
      </c>
      <c r="R50">
        <v>-8.5638000000000006E-2</v>
      </c>
      <c r="S50">
        <v>1.1698170000000001</v>
      </c>
      <c r="T50">
        <v>1.0493049999999999</v>
      </c>
      <c r="U50">
        <v>0.11241</v>
      </c>
      <c r="V50">
        <v>1.8824E-2</v>
      </c>
      <c r="W50">
        <v>8.0684000000000006E-2</v>
      </c>
      <c r="X50">
        <v>0.35491200000000001</v>
      </c>
      <c r="Y50">
        <v>-8.5416000000000006E-2</v>
      </c>
      <c r="Z50" s="3">
        <f t="shared" si="5"/>
        <v>98.806318342876338</v>
      </c>
      <c r="AA50">
        <v>0.86654500000000001</v>
      </c>
      <c r="AB50">
        <v>40.333812999999999</v>
      </c>
      <c r="AC50">
        <v>29.902812999999998</v>
      </c>
      <c r="AD50">
        <v>25.511437999999998</v>
      </c>
      <c r="AE50">
        <v>4.048438</v>
      </c>
      <c r="AF50">
        <v>0.20349999999999999</v>
      </c>
      <c r="AG50">
        <v>6.2975789999999998</v>
      </c>
      <c r="AH50">
        <v>11.146913</v>
      </c>
      <c r="AI50">
        <v>0</v>
      </c>
      <c r="AJ50">
        <v>10.008659</v>
      </c>
      <c r="AK50">
        <v>0</v>
      </c>
      <c r="AL50" s="3">
        <v>10.016427999999999</v>
      </c>
      <c r="AM50" s="3"/>
    </row>
    <row r="51" spans="1:39">
      <c r="A51">
        <v>60</v>
      </c>
      <c r="B51">
        <f t="shared" si="0"/>
        <v>0.58165548098434006</v>
      </c>
      <c r="C51">
        <v>23.0105</v>
      </c>
      <c r="D51">
        <v>0.60989499999999996</v>
      </c>
      <c r="E51">
        <v>0.609348</v>
      </c>
      <c r="F51">
        <v>1.6095000000000002E-2</v>
      </c>
      <c r="G51">
        <f t="shared" si="1"/>
        <v>-1.6095000000000002E-2</v>
      </c>
      <c r="H51">
        <v>1.271976</v>
      </c>
      <c r="I51" s="3">
        <f t="shared" si="2"/>
        <v>1.2715698281666523E-2</v>
      </c>
      <c r="J51">
        <v>0.99218099999999998</v>
      </c>
      <c r="K51" s="3">
        <f t="shared" si="3"/>
        <v>9.9186417328645908E-3</v>
      </c>
      <c r="L51">
        <v>7.4117000000000002E-2</v>
      </c>
      <c r="M51">
        <v>0.39271699999999998</v>
      </c>
      <c r="N51" s="3">
        <f t="shared" si="6"/>
        <v>0.39271699999999998</v>
      </c>
      <c r="O51">
        <v>5.0699999999999999E-3</v>
      </c>
      <c r="P51">
        <v>0.105476</v>
      </c>
      <c r="Q51">
        <v>0.525034</v>
      </c>
      <c r="R51">
        <v>-0.168771</v>
      </c>
      <c r="S51">
        <v>1.2715700000000001</v>
      </c>
      <c r="T51">
        <v>0.991865</v>
      </c>
      <c r="U51">
        <v>7.4093000000000006E-2</v>
      </c>
      <c r="V51">
        <v>5.0670000000000003E-3</v>
      </c>
      <c r="W51">
        <v>0.105425</v>
      </c>
      <c r="X51">
        <v>0.524783</v>
      </c>
      <c r="Y51">
        <v>-0.16869000000000001</v>
      </c>
      <c r="Z51" s="3">
        <f t="shared" si="5"/>
        <v>70.050263763784187</v>
      </c>
      <c r="AA51">
        <v>1.418499</v>
      </c>
      <c r="AB51">
        <v>41.261063</v>
      </c>
      <c r="AC51">
        <v>29.920938</v>
      </c>
      <c r="AD51">
        <v>25.085937999999999</v>
      </c>
      <c r="AE51">
        <v>3.5265629999999999</v>
      </c>
      <c r="AF51">
        <v>0.20549999999999999</v>
      </c>
      <c r="AG51">
        <v>6.3344149999999999</v>
      </c>
      <c r="AH51">
        <v>11.139196</v>
      </c>
      <c r="AI51">
        <v>0</v>
      </c>
      <c r="AJ51">
        <v>10.001597</v>
      </c>
      <c r="AK51">
        <v>0</v>
      </c>
      <c r="AL51" s="3">
        <v>10.010151</v>
      </c>
      <c r="AM51" s="3"/>
    </row>
    <row r="52" spans="1:39">
      <c r="A52">
        <v>80</v>
      </c>
      <c r="B52">
        <f t="shared" si="0"/>
        <v>0.62639821029082776</v>
      </c>
      <c r="C52">
        <v>23.08474</v>
      </c>
      <c r="D52">
        <v>0.60459099999999999</v>
      </c>
      <c r="E52">
        <v>0.60403499999999999</v>
      </c>
      <c r="F52">
        <v>1.6352999999999999E-2</v>
      </c>
      <c r="G52">
        <f t="shared" si="1"/>
        <v>-1.6352999999999999E-2</v>
      </c>
      <c r="H52">
        <v>1.1795800000000001</v>
      </c>
      <c r="I52" s="3">
        <f t="shared" si="2"/>
        <v>1.178337704800588E-2</v>
      </c>
      <c r="J52">
        <v>1.0859110000000001</v>
      </c>
      <c r="K52" s="3">
        <f t="shared" si="3"/>
        <v>1.0847673539375975E-2</v>
      </c>
      <c r="L52">
        <v>3.3201000000000001E-2</v>
      </c>
      <c r="M52">
        <v>0.47153200000000001</v>
      </c>
      <c r="N52" s="3">
        <f t="shared" si="6"/>
        <v>0.47153200000000001</v>
      </c>
      <c r="O52">
        <v>-5.5398000000000003E-2</v>
      </c>
      <c r="P52">
        <v>0.21256</v>
      </c>
      <c r="Q52">
        <v>0.51284399999999997</v>
      </c>
      <c r="R52">
        <v>-0.28068500000000002</v>
      </c>
      <c r="S52">
        <v>1.178337</v>
      </c>
      <c r="T52">
        <v>1.084767</v>
      </c>
      <c r="U52">
        <v>3.3166000000000001E-2</v>
      </c>
      <c r="V52">
        <v>-5.5310999999999999E-2</v>
      </c>
      <c r="W52">
        <v>0.212224</v>
      </c>
      <c r="X52">
        <v>0.51203399999999999</v>
      </c>
      <c r="Y52">
        <v>-0.28024199999999999</v>
      </c>
      <c r="Z52" s="3">
        <f t="shared" si="5"/>
        <v>66.345067096894482</v>
      </c>
      <c r="AA52">
        <v>1.5108889999999999</v>
      </c>
      <c r="AB52">
        <v>39.055937999999998</v>
      </c>
      <c r="AC52">
        <v>30.29175</v>
      </c>
      <c r="AD52">
        <v>26.210937999999999</v>
      </c>
      <c r="AE52">
        <v>4.1270629999999997</v>
      </c>
      <c r="AF52">
        <v>0.31431300000000001</v>
      </c>
      <c r="AG52">
        <v>6.2620230000000001</v>
      </c>
      <c r="AH52">
        <v>11.14321</v>
      </c>
      <c r="AI52">
        <v>0</v>
      </c>
      <c r="AJ52">
        <v>10.005269999999999</v>
      </c>
      <c r="AK52">
        <v>0</v>
      </c>
      <c r="AL52" s="3">
        <v>10.003173</v>
      </c>
      <c r="AM52" s="3"/>
    </row>
    <row r="53" spans="1:39">
      <c r="A53">
        <v>100</v>
      </c>
      <c r="B53">
        <f t="shared" si="0"/>
        <v>0.67114093959731547</v>
      </c>
      <c r="C53">
        <v>23.160350000000001</v>
      </c>
      <c r="D53">
        <v>0.60697400000000001</v>
      </c>
      <c r="E53">
        <v>0.60653900000000005</v>
      </c>
      <c r="F53">
        <v>1.2784999999999999E-2</v>
      </c>
      <c r="G53">
        <f t="shared" si="1"/>
        <v>-1.2784999999999999E-2</v>
      </c>
      <c r="H53">
        <v>1.2726040000000001</v>
      </c>
      <c r="I53" s="3">
        <f t="shared" si="2"/>
        <v>1.272275222844785E-2</v>
      </c>
      <c r="J53">
        <v>1.160806</v>
      </c>
      <c r="K53" s="3">
        <f t="shared" si="3"/>
        <v>1.1605061058503379E-2</v>
      </c>
      <c r="L53">
        <v>9.0596999999999997E-2</v>
      </c>
      <c r="M53">
        <v>0.47878700000000002</v>
      </c>
      <c r="N53" s="3">
        <f t="shared" si="6"/>
        <v>0.47878700000000002</v>
      </c>
      <c r="O53">
        <v>-3.7810000000000001E-3</v>
      </c>
      <c r="P53">
        <v>0.21711</v>
      </c>
      <c r="Q53">
        <v>0.54971300000000001</v>
      </c>
      <c r="R53">
        <v>-0.27748499999999998</v>
      </c>
      <c r="S53">
        <v>1.272276</v>
      </c>
      <c r="T53">
        <v>1.160506</v>
      </c>
      <c r="U53">
        <v>9.0573000000000001E-2</v>
      </c>
      <c r="V53">
        <v>-3.7789999999999998E-3</v>
      </c>
      <c r="W53">
        <v>0.217026</v>
      </c>
      <c r="X53">
        <v>0.54949999999999999</v>
      </c>
      <c r="Y53">
        <v>-0.27737800000000001</v>
      </c>
      <c r="Z53" s="3">
        <f t="shared" si="5"/>
        <v>88.213224059532223</v>
      </c>
      <c r="AA53">
        <v>1.0829759999999999</v>
      </c>
      <c r="AB53">
        <v>37.959874999999997</v>
      </c>
      <c r="AC53">
        <v>30.021937999999999</v>
      </c>
      <c r="AD53">
        <v>27.048438000000001</v>
      </c>
      <c r="AE53">
        <v>4.682938</v>
      </c>
      <c r="AF53">
        <v>0.28681299999999998</v>
      </c>
      <c r="AG53">
        <v>6.2659459999999996</v>
      </c>
      <c r="AH53">
        <v>11.138863000000001</v>
      </c>
      <c r="AI53">
        <v>0</v>
      </c>
      <c r="AJ53">
        <v>10.001291999999999</v>
      </c>
      <c r="AK53">
        <v>0</v>
      </c>
      <c r="AL53" s="3">
        <v>9.9869570000000003</v>
      </c>
      <c r="AM53" s="3"/>
    </row>
    <row r="54" spans="1:39">
      <c r="A54">
        <v>150</v>
      </c>
      <c r="B54">
        <f t="shared" si="0"/>
        <v>0.78299776286353473</v>
      </c>
      <c r="C54">
        <v>23.218440000000001</v>
      </c>
      <c r="D54">
        <v>0.60770800000000003</v>
      </c>
      <c r="E54">
        <v>0.60734900000000003</v>
      </c>
      <c r="F54">
        <v>1.0552000000000001E-2</v>
      </c>
      <c r="G54">
        <f t="shared" si="1"/>
        <v>-1.0552000000000001E-2</v>
      </c>
      <c r="H54">
        <v>1.224853</v>
      </c>
      <c r="I54" s="3">
        <f t="shared" si="2"/>
        <v>1.2206596126848582E-2</v>
      </c>
      <c r="J54">
        <v>1.3614299999999999</v>
      </c>
      <c r="K54" s="3">
        <f t="shared" si="3"/>
        <v>1.3567690298325975E-2</v>
      </c>
      <c r="L54">
        <v>-6.0034999999999998E-2</v>
      </c>
      <c r="M54">
        <v>0.55707700000000004</v>
      </c>
      <c r="N54" s="3">
        <f t="shared" si="6"/>
        <v>0.55707700000000004</v>
      </c>
      <c r="O54">
        <v>-3.9730000000000001E-2</v>
      </c>
      <c r="P54">
        <v>0.43346600000000002</v>
      </c>
      <c r="Q54">
        <v>0.54596500000000003</v>
      </c>
      <c r="R54">
        <v>-0.56271099999999996</v>
      </c>
      <c r="S54">
        <v>1.2206600000000001</v>
      </c>
      <c r="T54">
        <v>1.3567689999999999</v>
      </c>
      <c r="U54">
        <v>-5.9829E-2</v>
      </c>
      <c r="V54">
        <v>-3.9525999999999999E-2</v>
      </c>
      <c r="W54">
        <v>0.43124200000000001</v>
      </c>
      <c r="X54">
        <v>0.54316399999999998</v>
      </c>
      <c r="Y54">
        <v>-0.55982299999999996</v>
      </c>
      <c r="Z54" s="3">
        <f t="shared" si="5"/>
        <v>104.52442999531515</v>
      </c>
      <c r="AA54">
        <v>1.119124</v>
      </c>
      <c r="AB54">
        <v>35.423062999999999</v>
      </c>
      <c r="AC54">
        <v>29.068688000000002</v>
      </c>
      <c r="AD54">
        <v>29.287500000000001</v>
      </c>
      <c r="AE54">
        <v>5.8472499999999998</v>
      </c>
      <c r="AF54">
        <v>0.3735</v>
      </c>
      <c r="AG54">
        <v>6.2032410000000002</v>
      </c>
      <c r="AH54">
        <v>11.156205</v>
      </c>
      <c r="AI54">
        <v>0</v>
      </c>
      <c r="AJ54">
        <v>10.017162000000001</v>
      </c>
      <c r="AK54">
        <v>0</v>
      </c>
      <c r="AL54" s="3">
        <v>9.9920790000000004</v>
      </c>
      <c r="AM54" s="3"/>
    </row>
    <row r="55" spans="1:39">
      <c r="A55">
        <v>200</v>
      </c>
      <c r="B55">
        <f t="shared" si="0"/>
        <v>0.89485458612975388</v>
      </c>
      <c r="C55">
        <v>23.282509999999998</v>
      </c>
      <c r="D55">
        <v>0.62515299999999996</v>
      </c>
      <c r="E55">
        <v>0.62497000000000003</v>
      </c>
      <c r="F55">
        <v>5.3680000000000004E-3</v>
      </c>
      <c r="G55">
        <f t="shared" si="1"/>
        <v>-5.3680000000000004E-3</v>
      </c>
      <c r="H55">
        <v>1.425368</v>
      </c>
      <c r="I55" s="3">
        <f t="shared" si="2"/>
        <v>1.4248977449513249E-2</v>
      </c>
      <c r="J55">
        <v>1.489263</v>
      </c>
      <c r="K55" s="3">
        <f t="shared" si="3"/>
        <v>1.4887716648188012E-2</v>
      </c>
      <c r="L55">
        <v>-0.25940200000000002</v>
      </c>
      <c r="M55">
        <v>0.63705199999999995</v>
      </c>
      <c r="N55" s="3">
        <f t="shared" si="6"/>
        <v>0.63705199999999995</v>
      </c>
      <c r="O55">
        <v>-0.313583</v>
      </c>
      <c r="P55">
        <v>0.57889500000000005</v>
      </c>
      <c r="Q55">
        <v>0.78679200000000005</v>
      </c>
      <c r="R55">
        <v>-0.66552199999999995</v>
      </c>
      <c r="S55">
        <v>1.4248970000000001</v>
      </c>
      <c r="T55">
        <v>1.4887710000000001</v>
      </c>
      <c r="U55">
        <v>-0.25931599999999999</v>
      </c>
      <c r="V55">
        <v>-0.31342799999999998</v>
      </c>
      <c r="W55">
        <v>0.57860900000000004</v>
      </c>
      <c r="X55">
        <v>0.78640299999999996</v>
      </c>
      <c r="Y55">
        <v>-0.66519300000000003</v>
      </c>
      <c r="Z55" s="3">
        <f t="shared" si="5"/>
        <v>222.33492575367723</v>
      </c>
      <c r="AA55">
        <v>0.85137399999999996</v>
      </c>
      <c r="AB55">
        <v>34.192937999999998</v>
      </c>
      <c r="AC55">
        <v>28.624813</v>
      </c>
      <c r="AD55">
        <v>31.031687999999999</v>
      </c>
      <c r="AE55">
        <v>5.838063</v>
      </c>
      <c r="AF55">
        <v>0.3125</v>
      </c>
      <c r="AG55">
        <v>6.290629</v>
      </c>
      <c r="AH55">
        <v>11.139253999999999</v>
      </c>
      <c r="AI55">
        <v>0</v>
      </c>
      <c r="AJ55">
        <v>10.00165</v>
      </c>
      <c r="AK55">
        <v>0</v>
      </c>
      <c r="AL55" s="3">
        <v>10.001598</v>
      </c>
      <c r="AM55" s="3"/>
    </row>
    <row r="56" spans="1:39">
      <c r="A56">
        <v>250</v>
      </c>
      <c r="B56">
        <f t="shared" si="0"/>
        <v>1.0067114093959733</v>
      </c>
      <c r="C56">
        <v>23.354600000000001</v>
      </c>
      <c r="D56">
        <v>0.64258800000000005</v>
      </c>
      <c r="E56">
        <v>0.642737</v>
      </c>
      <c r="F56">
        <v>-4.3629999999999997E-3</v>
      </c>
      <c r="G56">
        <f t="shared" si="1"/>
        <v>4.3629999999999997E-3</v>
      </c>
      <c r="H56">
        <v>1.558894</v>
      </c>
      <c r="I56" s="3">
        <f t="shared" si="2"/>
        <v>1.5546630636729073E-2</v>
      </c>
      <c r="J56">
        <v>1.643815</v>
      </c>
      <c r="K56" s="3">
        <f t="shared" si="3"/>
        <v>1.6393535827397374E-2</v>
      </c>
      <c r="L56">
        <v>-0.33930300000000002</v>
      </c>
      <c r="M56">
        <v>0.58140700000000001</v>
      </c>
      <c r="N56" s="3">
        <f t="shared" si="6"/>
        <v>0.58140700000000001</v>
      </c>
      <c r="O56">
        <v>-0.34271200000000002</v>
      </c>
      <c r="P56">
        <v>0.57257999999999998</v>
      </c>
      <c r="Q56">
        <v>0.79093800000000003</v>
      </c>
      <c r="R56">
        <v>-0.55793099999999995</v>
      </c>
      <c r="S56">
        <v>1.5546629999999999</v>
      </c>
      <c r="T56">
        <v>1.639354</v>
      </c>
      <c r="U56">
        <v>-0.33838200000000002</v>
      </c>
      <c r="V56">
        <v>-0.34131699999999998</v>
      </c>
      <c r="W56">
        <v>0.57025000000000003</v>
      </c>
      <c r="X56">
        <v>0.78771999999999998</v>
      </c>
      <c r="Y56">
        <v>-0.55566199999999999</v>
      </c>
      <c r="Z56" s="3">
        <f t="shared" si="5"/>
        <v>-285.39264388414387</v>
      </c>
      <c r="AA56">
        <v>4.4631999999999998E-2</v>
      </c>
      <c r="AB56">
        <v>32.621938</v>
      </c>
      <c r="AC56">
        <v>28.340688</v>
      </c>
      <c r="AD56">
        <v>32.464063000000003</v>
      </c>
      <c r="AE56">
        <v>6.2323130000000004</v>
      </c>
      <c r="AF56">
        <v>0.34100000000000003</v>
      </c>
      <c r="AG56">
        <v>6.2328299999999999</v>
      </c>
      <c r="AH56">
        <v>11.15231</v>
      </c>
      <c r="AI56">
        <v>0</v>
      </c>
      <c r="AJ56">
        <v>10.013598</v>
      </c>
      <c r="AK56">
        <v>0</v>
      </c>
      <c r="AL56" s="3">
        <v>9.9900160000000007</v>
      </c>
      <c r="AM56" s="3"/>
    </row>
    <row r="57" spans="1:39">
      <c r="A57">
        <v>300</v>
      </c>
      <c r="B57">
        <f t="shared" si="0"/>
        <v>1.1185682326621924</v>
      </c>
      <c r="C57">
        <v>23.403749999999999</v>
      </c>
      <c r="D57">
        <v>0.69265600000000005</v>
      </c>
      <c r="E57">
        <v>0.69312300000000004</v>
      </c>
      <c r="F57">
        <v>-1.3757999999999999E-2</v>
      </c>
      <c r="G57">
        <f t="shared" si="1"/>
        <v>1.3757999999999999E-2</v>
      </c>
      <c r="H57">
        <v>1.928674</v>
      </c>
      <c r="I57" s="3">
        <f t="shared" si="2"/>
        <v>1.924169195371694E-2</v>
      </c>
      <c r="J57">
        <v>1.8165290000000001</v>
      </c>
      <c r="K57" s="3">
        <f t="shared" si="3"/>
        <v>1.8122861324927637E-2</v>
      </c>
      <c r="L57">
        <v>-0.57744499999999999</v>
      </c>
      <c r="M57">
        <v>0.61685000000000001</v>
      </c>
      <c r="N57" s="3">
        <f t="shared" si="6"/>
        <v>0.61685000000000001</v>
      </c>
      <c r="O57">
        <v>-0.37533699999999998</v>
      </c>
      <c r="P57">
        <v>0.6331</v>
      </c>
      <c r="Q57">
        <v>0.91460300000000005</v>
      </c>
      <c r="R57">
        <v>-0.48520200000000002</v>
      </c>
      <c r="S57">
        <v>1.9241699999999999</v>
      </c>
      <c r="T57">
        <v>1.8122860000000001</v>
      </c>
      <c r="U57">
        <v>-0.57609600000000005</v>
      </c>
      <c r="V57">
        <v>-0.37402299999999999</v>
      </c>
      <c r="W57">
        <v>0.63088299999999997</v>
      </c>
      <c r="X57">
        <v>0.91139999999999999</v>
      </c>
      <c r="Y57">
        <v>-0.48350300000000002</v>
      </c>
      <c r="Z57" s="3">
        <f t="shared" si="5"/>
        <v>-100.70674046258952</v>
      </c>
      <c r="AA57">
        <v>-0.48636499999999999</v>
      </c>
      <c r="AB57">
        <v>33.274999999999999</v>
      </c>
      <c r="AC57">
        <v>28.735562999999999</v>
      </c>
      <c r="AD57">
        <v>31.987500000000001</v>
      </c>
      <c r="AE57">
        <v>5.7218749999999998</v>
      </c>
      <c r="AF57">
        <v>0.28006300000000001</v>
      </c>
      <c r="AG57">
        <v>6.5021880000000003</v>
      </c>
      <c r="AH57">
        <v>11.150235</v>
      </c>
      <c r="AI57">
        <v>0</v>
      </c>
      <c r="AJ57">
        <v>10.011699</v>
      </c>
      <c r="AK57">
        <v>0</v>
      </c>
      <c r="AL57" s="3">
        <v>10.014799</v>
      </c>
      <c r="AM57" s="3"/>
    </row>
    <row r="58" spans="1:39">
      <c r="A58">
        <v>320</v>
      </c>
      <c r="B58">
        <f t="shared" si="0"/>
        <v>1.1633109619686801</v>
      </c>
      <c r="C58">
        <v>23.445509999999999</v>
      </c>
      <c r="D58">
        <v>0.707372</v>
      </c>
      <c r="E58">
        <v>0.70774800000000004</v>
      </c>
      <c r="F58">
        <v>-1.1065E-2</v>
      </c>
      <c r="G58">
        <f t="shared" si="1"/>
        <v>1.1065E-2</v>
      </c>
      <c r="H58">
        <v>2.1474329999999999</v>
      </c>
      <c r="I58" s="3">
        <f t="shared" si="2"/>
        <v>2.1427198557479137E-2</v>
      </c>
      <c r="J58">
        <v>1.9779199999999999</v>
      </c>
      <c r="K58" s="3">
        <f t="shared" si="3"/>
        <v>1.9735788995889108E-2</v>
      </c>
      <c r="L58">
        <v>-0.71599599999999997</v>
      </c>
      <c r="M58">
        <v>0.59485200000000005</v>
      </c>
      <c r="N58" s="3">
        <f t="shared" si="6"/>
        <v>0.59485200000000005</v>
      </c>
      <c r="O58">
        <v>-0.56807399999999997</v>
      </c>
      <c r="P58">
        <v>0.77559900000000004</v>
      </c>
      <c r="Q58">
        <v>0.88946199999999997</v>
      </c>
      <c r="R58">
        <v>-0.56874400000000003</v>
      </c>
      <c r="S58">
        <v>2.1427200000000002</v>
      </c>
      <c r="T58">
        <v>1.973579</v>
      </c>
      <c r="U58">
        <v>-0.71442399999999995</v>
      </c>
      <c r="V58">
        <v>-0.56620499999999996</v>
      </c>
      <c r="W58">
        <v>0.77304700000000004</v>
      </c>
      <c r="X58">
        <v>0.88653599999999999</v>
      </c>
      <c r="Y58">
        <v>-0.56687299999999996</v>
      </c>
      <c r="Z58" s="3">
        <f t="shared" si="5"/>
        <v>-132.14604341491997</v>
      </c>
      <c r="AA58">
        <v>-0.123402</v>
      </c>
      <c r="AB58">
        <v>31.624124999999999</v>
      </c>
      <c r="AC58">
        <v>28.663499999999999</v>
      </c>
      <c r="AD58">
        <v>33.516438000000001</v>
      </c>
      <c r="AE58">
        <v>5.8043750000000003</v>
      </c>
      <c r="AF58">
        <v>0.39156299999999999</v>
      </c>
      <c r="AG58">
        <v>6.6839729999999999</v>
      </c>
      <c r="AH58">
        <v>11.149462</v>
      </c>
      <c r="AI58">
        <v>0</v>
      </c>
      <c r="AJ58">
        <v>10.010992</v>
      </c>
      <c r="AK58">
        <v>0</v>
      </c>
      <c r="AL58" s="3">
        <v>10.011431999999999</v>
      </c>
      <c r="AM58" s="3"/>
    </row>
    <row r="59" spans="1:39">
      <c r="A59">
        <v>340</v>
      </c>
      <c r="B59">
        <f t="shared" si="0"/>
        <v>1.2080536912751678</v>
      </c>
      <c r="C59">
        <v>23.500170000000001</v>
      </c>
      <c r="D59">
        <v>0.72460800000000003</v>
      </c>
      <c r="E59">
        <v>0.72533400000000003</v>
      </c>
      <c r="F59">
        <v>-2.1375000000000002E-2</v>
      </c>
      <c r="G59">
        <f t="shared" si="1"/>
        <v>2.1375000000000002E-2</v>
      </c>
      <c r="H59">
        <v>2.1930350000000001</v>
      </c>
      <c r="I59" s="3">
        <f t="shared" si="2"/>
        <v>2.1878663984658195E-2</v>
      </c>
      <c r="J59">
        <v>1.9709110000000001</v>
      </c>
      <c r="K59" s="3">
        <f t="shared" si="3"/>
        <v>1.966265906046491E-2</v>
      </c>
      <c r="L59">
        <v>-0.79003000000000001</v>
      </c>
      <c r="M59">
        <v>0.62585800000000003</v>
      </c>
      <c r="N59" s="3">
        <f t="shared" si="6"/>
        <v>0.62585800000000003</v>
      </c>
      <c r="O59">
        <v>-0.50126999999999999</v>
      </c>
      <c r="P59">
        <v>0.599194</v>
      </c>
      <c r="Q59">
        <v>0.95069700000000001</v>
      </c>
      <c r="R59">
        <v>-0.417985</v>
      </c>
      <c r="S59">
        <v>2.1878669999999998</v>
      </c>
      <c r="T59">
        <v>1.9662649999999999</v>
      </c>
      <c r="U59">
        <v>-0.78816799999999998</v>
      </c>
      <c r="V59">
        <v>-0.499498</v>
      </c>
      <c r="W59">
        <v>0.59707699999999997</v>
      </c>
      <c r="X59">
        <v>0.94733800000000001</v>
      </c>
      <c r="Y59">
        <v>-0.41650799999999999</v>
      </c>
      <c r="Z59" s="3">
        <f t="shared" si="5"/>
        <v>-69.118116280223106</v>
      </c>
      <c r="AA59">
        <v>-0.87677700000000003</v>
      </c>
      <c r="AB59">
        <v>32.663499999999999</v>
      </c>
      <c r="AC59">
        <v>28.508438000000002</v>
      </c>
      <c r="AD59">
        <v>32.957999999999998</v>
      </c>
      <c r="AE59">
        <v>5.5669380000000004</v>
      </c>
      <c r="AF59">
        <v>0.30312499999999998</v>
      </c>
      <c r="AG59">
        <v>6.7176999999999998</v>
      </c>
      <c r="AH59">
        <v>11.150351000000001</v>
      </c>
      <c r="AI59">
        <v>0</v>
      </c>
      <c r="AJ59">
        <v>10.011805000000001</v>
      </c>
      <c r="AK59">
        <v>0</v>
      </c>
      <c r="AL59" s="3">
        <v>10.002495</v>
      </c>
      <c r="AM59" s="3"/>
    </row>
    <row r="60" spans="1:39">
      <c r="A60">
        <v>360</v>
      </c>
      <c r="B60">
        <f t="shared" si="0"/>
        <v>1.2527964205816555</v>
      </c>
      <c r="C60">
        <v>23.580629999999999</v>
      </c>
      <c r="D60">
        <v>0.74491700000000005</v>
      </c>
      <c r="E60">
        <v>0.74539</v>
      </c>
      <c r="F60">
        <v>-1.3892E-2</v>
      </c>
      <c r="G60">
        <f t="shared" si="1"/>
        <v>1.3892E-2</v>
      </c>
      <c r="H60">
        <v>2.1854309999999999</v>
      </c>
      <c r="I60" s="3">
        <f t="shared" si="2"/>
        <v>2.1819337055365744E-2</v>
      </c>
      <c r="J60">
        <v>2.0532050000000002</v>
      </c>
      <c r="K60" s="3">
        <f t="shared" si="3"/>
        <v>2.0499193037328667E-2</v>
      </c>
      <c r="L60">
        <v>-0.810639</v>
      </c>
      <c r="M60">
        <v>0.62922100000000003</v>
      </c>
      <c r="N60" s="3">
        <f t="shared" si="6"/>
        <v>0.62922100000000003</v>
      </c>
      <c r="O60">
        <v>-0.57170100000000001</v>
      </c>
      <c r="P60">
        <v>0.56736500000000001</v>
      </c>
      <c r="Q60">
        <v>0.85847099999999998</v>
      </c>
      <c r="R60">
        <v>-0.333783</v>
      </c>
      <c r="S60">
        <v>2.181934</v>
      </c>
      <c r="T60">
        <v>2.049919</v>
      </c>
      <c r="U60">
        <v>-0.80934200000000001</v>
      </c>
      <c r="V60">
        <v>-0.57032899999999997</v>
      </c>
      <c r="W60">
        <v>0.56600300000000003</v>
      </c>
      <c r="X60">
        <v>0.85641100000000003</v>
      </c>
      <c r="Y60">
        <v>-0.332982</v>
      </c>
      <c r="Z60" s="3">
        <f t="shared" si="5"/>
        <v>-106.24493298018056</v>
      </c>
      <c r="AA60">
        <v>-0.29089700000000002</v>
      </c>
      <c r="AB60">
        <v>32.874813000000003</v>
      </c>
      <c r="AC60">
        <v>28.760313</v>
      </c>
      <c r="AD60">
        <v>32.426375</v>
      </c>
      <c r="AE60">
        <v>5.5750000000000002</v>
      </c>
      <c r="AF60">
        <v>0.36349999999999999</v>
      </c>
      <c r="AG60">
        <v>6.9076740000000001</v>
      </c>
      <c r="AH60">
        <v>11.146205999999999</v>
      </c>
      <c r="AI60">
        <v>0</v>
      </c>
      <c r="AJ60">
        <v>10.008011</v>
      </c>
      <c r="AK60">
        <v>0</v>
      </c>
      <c r="AL60" s="3">
        <v>10.007479</v>
      </c>
      <c r="AM60" s="3"/>
    </row>
    <row r="61" spans="1:39">
      <c r="A61">
        <v>380</v>
      </c>
      <c r="B61">
        <f t="shared" si="0"/>
        <v>1.2975391498881432</v>
      </c>
      <c r="C61">
        <v>23.623449999999998</v>
      </c>
      <c r="D61">
        <v>0.77073599999999998</v>
      </c>
      <c r="E61">
        <v>0.77136000000000005</v>
      </c>
      <c r="F61">
        <v>-1.8363999999999998E-2</v>
      </c>
      <c r="G61">
        <f t="shared" si="1"/>
        <v>1.8363999999999998E-2</v>
      </c>
      <c r="H61">
        <v>2.2798370000000001</v>
      </c>
      <c r="I61" s="3">
        <f t="shared" si="2"/>
        <v>2.2766808825747362E-2</v>
      </c>
      <c r="J61">
        <v>2.0641780000000001</v>
      </c>
      <c r="K61" s="3">
        <f t="shared" si="3"/>
        <v>2.0613204324832671E-2</v>
      </c>
      <c r="L61">
        <v>-0.88324800000000003</v>
      </c>
      <c r="M61">
        <v>0.60395900000000002</v>
      </c>
      <c r="N61" s="3">
        <f t="shared" si="6"/>
        <v>0.60395900000000002</v>
      </c>
      <c r="O61">
        <v>-0.38580700000000001</v>
      </c>
      <c r="P61">
        <v>0.38099300000000003</v>
      </c>
      <c r="Q61">
        <v>0.60131900000000005</v>
      </c>
      <c r="R61">
        <v>-6.4260999999999999E-2</v>
      </c>
      <c r="S61">
        <v>2.276681</v>
      </c>
      <c r="T61">
        <v>2.061321</v>
      </c>
      <c r="U61">
        <v>-0.88202599999999998</v>
      </c>
      <c r="V61">
        <v>-0.38500600000000001</v>
      </c>
      <c r="W61">
        <v>0.38020300000000001</v>
      </c>
      <c r="X61">
        <v>0.60006999999999999</v>
      </c>
      <c r="Y61">
        <v>-6.4128000000000004E-2</v>
      </c>
      <c r="Z61" s="3">
        <f t="shared" si="5"/>
        <v>-82.107528144768651</v>
      </c>
      <c r="AA61">
        <v>-0.55606299999999997</v>
      </c>
      <c r="AB61">
        <v>32.857500000000002</v>
      </c>
      <c r="AC61">
        <v>29.671063</v>
      </c>
      <c r="AD61">
        <v>32.267000000000003</v>
      </c>
      <c r="AE61">
        <v>4.9104999999999999</v>
      </c>
      <c r="AF61">
        <v>0.29393799999999998</v>
      </c>
      <c r="AG61">
        <v>7.2045890000000004</v>
      </c>
      <c r="AH61">
        <v>11.145023</v>
      </c>
      <c r="AI61">
        <v>0</v>
      </c>
      <c r="AJ61">
        <v>10.006929</v>
      </c>
      <c r="AK61">
        <v>0</v>
      </c>
      <c r="AL61" s="3">
        <v>10.005375000000001</v>
      </c>
      <c r="AM61" s="3"/>
    </row>
    <row r="62" spans="1:39">
      <c r="A62">
        <v>400</v>
      </c>
      <c r="B62">
        <f t="shared" si="0"/>
        <v>1.3422818791946309</v>
      </c>
      <c r="C62">
        <v>23.662230000000001</v>
      </c>
      <c r="D62">
        <v>0.79599799999999998</v>
      </c>
      <c r="E62">
        <v>0.79669199999999996</v>
      </c>
      <c r="F62">
        <v>-2.0414000000000002E-2</v>
      </c>
      <c r="G62">
        <f t="shared" si="1"/>
        <v>2.0414000000000002E-2</v>
      </c>
      <c r="H62">
        <v>2.4112930000000001</v>
      </c>
      <c r="I62" s="3">
        <f t="shared" si="2"/>
        <v>2.4062511904987528E-2</v>
      </c>
      <c r="J62">
        <v>2.1109460000000002</v>
      </c>
      <c r="K62" s="3">
        <f t="shared" si="3"/>
        <v>2.1065321906456748E-2</v>
      </c>
      <c r="L62">
        <v>-0.92174</v>
      </c>
      <c r="M62">
        <v>0.60271399999999997</v>
      </c>
      <c r="N62" s="3">
        <f t="shared" si="6"/>
        <v>0.60271399999999997</v>
      </c>
      <c r="O62">
        <v>-0.13847799999999999</v>
      </c>
      <c r="P62">
        <v>0.17985999999999999</v>
      </c>
      <c r="Q62">
        <v>0.41450999999999999</v>
      </c>
      <c r="R62">
        <v>0.124109</v>
      </c>
      <c r="S62">
        <v>2.4062510000000001</v>
      </c>
      <c r="T62">
        <v>2.1065320000000001</v>
      </c>
      <c r="U62">
        <v>-0.91981299999999999</v>
      </c>
      <c r="V62">
        <v>-0.138044</v>
      </c>
      <c r="W62">
        <v>0.17929700000000001</v>
      </c>
      <c r="X62">
        <v>0.41321000000000002</v>
      </c>
      <c r="Y62">
        <v>0.12372</v>
      </c>
      <c r="Z62" s="3">
        <f t="shared" si="5"/>
        <v>-75.908054125398749</v>
      </c>
      <c r="AA62">
        <v>-0.65390300000000001</v>
      </c>
      <c r="AB62">
        <v>32.644624999999998</v>
      </c>
      <c r="AC62">
        <v>30.196062999999999</v>
      </c>
      <c r="AD62">
        <v>32.332687999999997</v>
      </c>
      <c r="AE62">
        <v>4.5797499999999998</v>
      </c>
      <c r="AF62">
        <v>0.24687500000000001</v>
      </c>
      <c r="AG62">
        <v>7.3721069999999997</v>
      </c>
      <c r="AH62">
        <v>11.148892999999999</v>
      </c>
      <c r="AI62">
        <v>0</v>
      </c>
      <c r="AJ62">
        <v>10.010471000000001</v>
      </c>
      <c r="AK62">
        <v>0</v>
      </c>
      <c r="AL62" s="3">
        <v>10.001685</v>
      </c>
      <c r="AM62" s="3"/>
    </row>
    <row r="63" spans="1:39">
      <c r="A63">
        <v>420</v>
      </c>
      <c r="B63">
        <f t="shared" si="0"/>
        <v>1.3870246085011186</v>
      </c>
      <c r="C63">
        <v>23.718910000000001</v>
      </c>
      <c r="D63">
        <v>0.82481400000000005</v>
      </c>
      <c r="E63">
        <v>0.82565599999999995</v>
      </c>
      <c r="F63">
        <v>-2.4767000000000001E-2</v>
      </c>
      <c r="G63">
        <f t="shared" si="1"/>
        <v>2.4767000000000001E-2</v>
      </c>
      <c r="H63">
        <v>2.3960309999999998</v>
      </c>
      <c r="I63" s="3">
        <f t="shared" si="2"/>
        <v>2.3933707476123816E-2</v>
      </c>
      <c r="J63">
        <v>2.120838</v>
      </c>
      <c r="K63" s="3">
        <f t="shared" si="3"/>
        <v>2.1184832874135386E-2</v>
      </c>
      <c r="L63">
        <v>-0.90835900000000003</v>
      </c>
      <c r="M63">
        <v>0.61329</v>
      </c>
      <c r="N63" s="3">
        <f t="shared" si="6"/>
        <v>0.61329</v>
      </c>
      <c r="O63">
        <v>-1.8749999999999999E-3</v>
      </c>
      <c r="P63">
        <v>9.5253000000000004E-2</v>
      </c>
      <c r="Q63">
        <v>2.5447999999999998E-2</v>
      </c>
      <c r="R63">
        <v>0.414325</v>
      </c>
      <c r="S63">
        <v>2.3933710000000001</v>
      </c>
      <c r="T63">
        <v>2.1184829999999999</v>
      </c>
      <c r="U63">
        <v>-0.90735100000000002</v>
      </c>
      <c r="V63">
        <v>-1.872E-3</v>
      </c>
      <c r="W63">
        <v>9.5093999999999998E-2</v>
      </c>
      <c r="X63">
        <v>2.5406000000000001E-2</v>
      </c>
      <c r="Y63">
        <v>0.41363499999999997</v>
      </c>
      <c r="Z63" s="3">
        <f t="shared" si="5"/>
        <v>-62.429572091903943</v>
      </c>
      <c r="AA63">
        <v>-0.96927799999999997</v>
      </c>
      <c r="AB63">
        <v>33.303375000000003</v>
      </c>
      <c r="AC63">
        <v>31.412938</v>
      </c>
      <c r="AD63">
        <v>31.031624999999998</v>
      </c>
      <c r="AE63">
        <v>4.0671879999999998</v>
      </c>
      <c r="AF63">
        <v>0.18487500000000001</v>
      </c>
      <c r="AG63">
        <v>7.5819669999999997</v>
      </c>
      <c r="AH63">
        <v>11.143522000000001</v>
      </c>
      <c r="AI63">
        <v>0</v>
      </c>
      <c r="AJ63">
        <v>10.005556</v>
      </c>
      <c r="AK63">
        <v>0</v>
      </c>
      <c r="AL63" s="3">
        <v>10.00137</v>
      </c>
      <c r="AM63" s="3"/>
    </row>
    <row r="64" spans="1:39">
      <c r="A64">
        <v>440</v>
      </c>
      <c r="B64">
        <f t="shared" si="0"/>
        <v>1.4317673378076063</v>
      </c>
      <c r="C64">
        <v>23.778849999999998</v>
      </c>
      <c r="D64">
        <v>0.84800799999999998</v>
      </c>
      <c r="E64">
        <v>0.84880800000000001</v>
      </c>
      <c r="F64">
        <v>-2.3532000000000001E-2</v>
      </c>
      <c r="G64">
        <f t="shared" si="1"/>
        <v>2.3532000000000001E-2</v>
      </c>
      <c r="H64">
        <v>2.4776470000000002</v>
      </c>
      <c r="I64" s="3">
        <f t="shared" si="2"/>
        <v>2.4677251820346344E-2</v>
      </c>
      <c r="J64">
        <v>2.062408</v>
      </c>
      <c r="K64" s="3">
        <f t="shared" si="3"/>
        <v>2.0541490201104861E-2</v>
      </c>
      <c r="L64">
        <v>-0.89641700000000002</v>
      </c>
      <c r="M64">
        <v>0.55546899999999999</v>
      </c>
      <c r="N64" s="3">
        <f t="shared" si="6"/>
        <v>0.55546899999999999</v>
      </c>
      <c r="O64">
        <v>-3.1399999999999997E-2</v>
      </c>
      <c r="P64">
        <v>0.13036800000000001</v>
      </c>
      <c r="Q64">
        <v>-0.28745300000000001</v>
      </c>
      <c r="R64">
        <v>0.40778599999999998</v>
      </c>
      <c r="S64">
        <v>2.4677250000000002</v>
      </c>
      <c r="T64">
        <v>2.0541489999999998</v>
      </c>
      <c r="U64">
        <v>-0.89282700000000004</v>
      </c>
      <c r="V64">
        <v>-3.1210999999999999E-2</v>
      </c>
      <c r="W64">
        <v>0.12958600000000001</v>
      </c>
      <c r="X64">
        <v>-0.28572799999999998</v>
      </c>
      <c r="Y64">
        <v>0.405339</v>
      </c>
      <c r="Z64" s="3">
        <f t="shared" si="5"/>
        <v>-66.622087692014105</v>
      </c>
      <c r="AA64">
        <v>-0.89261800000000002</v>
      </c>
      <c r="AB64">
        <v>35.025688000000002</v>
      </c>
      <c r="AC64">
        <v>32.770563000000003</v>
      </c>
      <c r="AD64">
        <v>28.662749999999999</v>
      </c>
      <c r="AE64">
        <v>3.3348749999999998</v>
      </c>
      <c r="AF64">
        <v>0.206125</v>
      </c>
      <c r="AG64">
        <v>7.8647869999999998</v>
      </c>
      <c r="AH64">
        <v>11.159397</v>
      </c>
      <c r="AI64">
        <v>0</v>
      </c>
      <c r="AJ64">
        <v>10.020083</v>
      </c>
      <c r="AK64">
        <v>0</v>
      </c>
      <c r="AL64" s="3">
        <v>10.006857999999999</v>
      </c>
      <c r="AM64" s="3"/>
    </row>
    <row r="65" spans="1:39">
      <c r="A65">
        <v>460</v>
      </c>
      <c r="B65">
        <f t="shared" si="0"/>
        <v>1.476510067114094</v>
      </c>
      <c r="C65">
        <v>23.817519999999998</v>
      </c>
      <c r="D65">
        <v>0.87220399999999998</v>
      </c>
      <c r="E65">
        <v>0.87296200000000002</v>
      </c>
      <c r="F65">
        <v>-2.2291999999999999E-2</v>
      </c>
      <c r="G65">
        <f t="shared" si="1"/>
        <v>2.2291999999999999E-2</v>
      </c>
      <c r="H65">
        <v>2.3730690000000001</v>
      </c>
      <c r="I65" s="3">
        <f t="shared" si="2"/>
        <v>2.3705844509551068E-2</v>
      </c>
      <c r="J65">
        <v>1.9990520000000001</v>
      </c>
      <c r="K65" s="3">
        <f t="shared" si="3"/>
        <v>1.996959038211998E-2</v>
      </c>
      <c r="L65">
        <v>-0.87218600000000002</v>
      </c>
      <c r="M65">
        <v>0.50078999999999996</v>
      </c>
      <c r="N65" s="3">
        <f t="shared" si="6"/>
        <v>0.50078999999999996</v>
      </c>
      <c r="O65">
        <v>0.116451</v>
      </c>
      <c r="P65">
        <v>-0.16552800000000001</v>
      </c>
      <c r="Q65">
        <v>-0.44248900000000002</v>
      </c>
      <c r="R65">
        <v>0.78142699999999998</v>
      </c>
      <c r="S65">
        <v>2.3705850000000002</v>
      </c>
      <c r="T65">
        <v>1.996958</v>
      </c>
      <c r="U65">
        <v>-0.87127299999999996</v>
      </c>
      <c r="V65">
        <v>0.116269</v>
      </c>
      <c r="W65">
        <v>-0.165268</v>
      </c>
      <c r="X65">
        <v>-0.44179400000000002</v>
      </c>
      <c r="Y65">
        <v>0.7802</v>
      </c>
      <c r="Z65" s="3">
        <f t="shared" si="5"/>
        <v>-69.03212049673543</v>
      </c>
      <c r="AA65">
        <v>-0.81905499999999998</v>
      </c>
      <c r="AB65">
        <v>37.051124999999999</v>
      </c>
      <c r="AC65">
        <v>32.975313</v>
      </c>
      <c r="AD65">
        <v>26.659313000000001</v>
      </c>
      <c r="AE65">
        <v>3.0901879999999999</v>
      </c>
      <c r="AF65">
        <v>0.22406300000000001</v>
      </c>
      <c r="AG65">
        <v>8.1113280000000003</v>
      </c>
      <c r="AH65">
        <v>11.143176</v>
      </c>
      <c r="AI65">
        <v>0</v>
      </c>
      <c r="AJ65">
        <v>10.005239</v>
      </c>
      <c r="AK65">
        <v>0</v>
      </c>
      <c r="AL65" s="3">
        <v>10.000014999999999</v>
      </c>
      <c r="AM65" s="3"/>
    </row>
    <row r="66" spans="1:39">
      <c r="A66">
        <v>480</v>
      </c>
      <c r="B66">
        <f t="shared" si="0"/>
        <v>1.5212527964205818</v>
      </c>
      <c r="C66">
        <v>23.869440000000001</v>
      </c>
      <c r="D66">
        <v>0.89377399999999996</v>
      </c>
      <c r="E66">
        <v>0.89451999999999998</v>
      </c>
      <c r="F66">
        <v>-2.1950000000000001E-2</v>
      </c>
      <c r="G66">
        <f t="shared" si="1"/>
        <v>2.1950000000000001E-2</v>
      </c>
      <c r="H66">
        <v>2.3352110000000001</v>
      </c>
      <c r="I66" s="3">
        <f t="shared" si="2"/>
        <v>2.3355706640346627E-2</v>
      </c>
      <c r="J66">
        <v>1.9177729999999999</v>
      </c>
      <c r="K66" s="3">
        <f t="shared" si="3"/>
        <v>1.9180683711569307E-2</v>
      </c>
      <c r="L66">
        <v>-0.84372100000000005</v>
      </c>
      <c r="M66">
        <v>0.44085400000000002</v>
      </c>
      <c r="N66" s="3">
        <f t="shared" si="6"/>
        <v>0.44085400000000002</v>
      </c>
      <c r="O66">
        <v>0.27225700000000003</v>
      </c>
      <c r="P66">
        <v>-0.23230000000000001</v>
      </c>
      <c r="Q66">
        <v>-0.67431799999999997</v>
      </c>
      <c r="R66">
        <v>0.83317600000000003</v>
      </c>
      <c r="S66">
        <v>2.3355709999999998</v>
      </c>
      <c r="T66">
        <v>1.918069</v>
      </c>
      <c r="U66">
        <v>-0.84385100000000002</v>
      </c>
      <c r="V66">
        <v>0.27232000000000001</v>
      </c>
      <c r="W66">
        <v>-0.232354</v>
      </c>
      <c r="X66">
        <v>-0.67447400000000002</v>
      </c>
      <c r="Y66">
        <v>0.83336900000000003</v>
      </c>
      <c r="Z66" s="3">
        <f t="shared" si="5"/>
        <v>-69.629844165991784</v>
      </c>
      <c r="AA66">
        <v>-0.79928699999999997</v>
      </c>
      <c r="AB66">
        <v>38.724063000000001</v>
      </c>
      <c r="AC66">
        <v>34.020063</v>
      </c>
      <c r="AD66">
        <v>24.434875000000002</v>
      </c>
      <c r="AE66">
        <v>2.640625</v>
      </c>
      <c r="AF66">
        <v>0.18037500000000001</v>
      </c>
      <c r="AG66">
        <v>8.3918119999999998</v>
      </c>
      <c r="AH66">
        <v>11.136609</v>
      </c>
      <c r="AI66">
        <v>0</v>
      </c>
      <c r="AJ66">
        <v>9.9992300000000007</v>
      </c>
      <c r="AK66">
        <v>0</v>
      </c>
      <c r="AL66" s="3">
        <v>10.011384</v>
      </c>
      <c r="AM66" s="3"/>
    </row>
    <row r="67" spans="1:39">
      <c r="A67">
        <v>500</v>
      </c>
      <c r="B67">
        <f t="shared" si="0"/>
        <v>1.5659955257270695</v>
      </c>
      <c r="C67">
        <v>23.882110000000001</v>
      </c>
      <c r="D67">
        <v>0.92438299999999995</v>
      </c>
      <c r="E67">
        <v>0.92510400000000004</v>
      </c>
      <c r="F67">
        <v>-2.1205999999999999E-2</v>
      </c>
      <c r="G67">
        <f t="shared" si="1"/>
        <v>2.1205999999999999E-2</v>
      </c>
      <c r="H67">
        <v>2.3082880000000001</v>
      </c>
      <c r="I67" s="3">
        <f t="shared" si="2"/>
        <v>2.3058818766729047E-2</v>
      </c>
      <c r="J67">
        <v>1.78498</v>
      </c>
      <c r="K67" s="3">
        <f t="shared" si="3"/>
        <v>1.7831193647515394E-2</v>
      </c>
      <c r="L67">
        <v>-0.81188199999999999</v>
      </c>
      <c r="M67">
        <v>0.36914200000000003</v>
      </c>
      <c r="N67" s="3">
        <f t="shared" si="6"/>
        <v>0.36914200000000003</v>
      </c>
      <c r="O67">
        <v>0.42322900000000002</v>
      </c>
      <c r="P67">
        <v>-0.40463900000000003</v>
      </c>
      <c r="Q67">
        <v>-0.90699200000000002</v>
      </c>
      <c r="R67">
        <v>0.98652300000000004</v>
      </c>
      <c r="S67">
        <v>2.305882</v>
      </c>
      <c r="T67">
        <v>1.7831189999999999</v>
      </c>
      <c r="U67">
        <v>-0.81103599999999998</v>
      </c>
      <c r="V67">
        <v>0.42256700000000003</v>
      </c>
      <c r="W67">
        <v>-0.40400599999999998</v>
      </c>
      <c r="X67">
        <v>-0.90557500000000002</v>
      </c>
      <c r="Y67">
        <v>0.984981</v>
      </c>
      <c r="Z67" s="3">
        <f t="shared" si="5"/>
        <v>-71.570376517280351</v>
      </c>
      <c r="AA67">
        <v>-0.76509400000000005</v>
      </c>
      <c r="AB67">
        <v>41.888874999999999</v>
      </c>
      <c r="AC67">
        <v>34.901313000000002</v>
      </c>
      <c r="AD67">
        <v>20.807687999999999</v>
      </c>
      <c r="AE67">
        <v>2.3114379999999999</v>
      </c>
      <c r="AF67">
        <v>9.0688000000000005E-2</v>
      </c>
      <c r="AG67">
        <v>8.6408079999999998</v>
      </c>
      <c r="AH67">
        <v>11.143151</v>
      </c>
      <c r="AI67">
        <v>0</v>
      </c>
      <c r="AJ67">
        <v>10.005216000000001</v>
      </c>
      <c r="AK67">
        <v>0</v>
      </c>
      <c r="AL67" s="3">
        <v>10.002211000000001</v>
      </c>
      <c r="AM67" s="3"/>
    </row>
    <row r="68" spans="1:39">
      <c r="A68">
        <v>520</v>
      </c>
      <c r="B68">
        <f t="shared" si="0"/>
        <v>1.6107382550335569</v>
      </c>
      <c r="C68">
        <v>23.93834</v>
      </c>
      <c r="D68">
        <v>0.94671899999999998</v>
      </c>
      <c r="E68">
        <v>0.94734600000000002</v>
      </c>
      <c r="F68">
        <v>-1.8429000000000001E-2</v>
      </c>
      <c r="G68">
        <f t="shared" si="1"/>
        <v>1.8429000000000001E-2</v>
      </c>
      <c r="H68">
        <v>2.1893199999999999</v>
      </c>
      <c r="I68" s="3">
        <f t="shared" si="2"/>
        <v>2.1875459781995316E-2</v>
      </c>
      <c r="J68">
        <v>1.753017</v>
      </c>
      <c r="K68" s="3">
        <f t="shared" si="3"/>
        <v>1.7515965176700569E-2</v>
      </c>
      <c r="L68">
        <v>-0.77063700000000002</v>
      </c>
      <c r="M68">
        <v>0.34545500000000001</v>
      </c>
      <c r="N68" s="3">
        <f t="shared" si="6"/>
        <v>0.34545500000000001</v>
      </c>
      <c r="O68">
        <v>0.57039099999999998</v>
      </c>
      <c r="P68">
        <v>-0.49139300000000002</v>
      </c>
      <c r="Q68">
        <v>-1.1868369999999999</v>
      </c>
      <c r="R68">
        <v>0.95019299999999995</v>
      </c>
      <c r="S68">
        <v>2.1875469999999999</v>
      </c>
      <c r="T68">
        <v>1.7515959999999999</v>
      </c>
      <c r="U68">
        <v>-0.77001299999999995</v>
      </c>
      <c r="V68">
        <v>0.56969800000000004</v>
      </c>
      <c r="W68">
        <v>-0.49079600000000001</v>
      </c>
      <c r="X68">
        <v>-1.185395</v>
      </c>
      <c r="Y68">
        <v>0.94903899999999997</v>
      </c>
      <c r="Z68" s="3">
        <f t="shared" si="5"/>
        <v>-80.22335075989163</v>
      </c>
      <c r="AA68">
        <v>-0.60446</v>
      </c>
      <c r="AB68">
        <v>44.640813000000001</v>
      </c>
      <c r="AC68">
        <v>33.632375000000003</v>
      </c>
      <c r="AD68">
        <v>19.548999999999999</v>
      </c>
      <c r="AE68">
        <v>2.0433129999999999</v>
      </c>
      <c r="AF68">
        <v>0.13450000000000001</v>
      </c>
      <c r="AG68">
        <v>8.8439379999999996</v>
      </c>
      <c r="AH68">
        <v>11.14188</v>
      </c>
      <c r="AI68">
        <v>0</v>
      </c>
      <c r="AJ68">
        <v>10.004054</v>
      </c>
      <c r="AK68">
        <v>0</v>
      </c>
      <c r="AL68" s="3">
        <v>10.002032</v>
      </c>
      <c r="AM68" s="3"/>
    </row>
    <row r="69" spans="1:39">
      <c r="A69">
        <v>540</v>
      </c>
      <c r="B69">
        <f t="shared" si="0"/>
        <v>1.6554809843400446</v>
      </c>
      <c r="C69">
        <v>23.98725</v>
      </c>
      <c r="D69">
        <v>0.97932900000000001</v>
      </c>
      <c r="E69">
        <v>0.97991899999999998</v>
      </c>
      <c r="F69">
        <v>-1.7351999999999999E-2</v>
      </c>
      <c r="G69">
        <f t="shared" si="1"/>
        <v>1.7351999999999999E-2</v>
      </c>
      <c r="H69">
        <v>1.9885010000000001</v>
      </c>
      <c r="I69" s="3">
        <f t="shared" si="2"/>
        <v>1.9845533498251751E-2</v>
      </c>
      <c r="J69">
        <v>1.656328</v>
      </c>
      <c r="K69" s="3">
        <f t="shared" si="3"/>
        <v>1.653039792692703E-2</v>
      </c>
      <c r="L69">
        <v>-0.73955599999999999</v>
      </c>
      <c r="M69">
        <v>0.275731</v>
      </c>
      <c r="N69" s="3">
        <f t="shared" si="6"/>
        <v>0.275731</v>
      </c>
      <c r="O69">
        <v>0.69062699999999999</v>
      </c>
      <c r="P69">
        <v>-0.68367299999999998</v>
      </c>
      <c r="Q69">
        <v>-1.372654</v>
      </c>
      <c r="R69">
        <v>1.164023</v>
      </c>
      <c r="S69">
        <v>1.984553</v>
      </c>
      <c r="T69">
        <v>1.6530389999999999</v>
      </c>
      <c r="U69">
        <v>-0.73808700000000005</v>
      </c>
      <c r="V69">
        <v>0.68857199999999996</v>
      </c>
      <c r="W69">
        <v>-0.68163799999999997</v>
      </c>
      <c r="X69">
        <v>-1.368568</v>
      </c>
      <c r="Y69">
        <v>1.160558</v>
      </c>
      <c r="Z69" s="3">
        <f t="shared" si="5"/>
        <v>-81.105504946248928</v>
      </c>
      <c r="AA69">
        <v>-0.55525800000000003</v>
      </c>
      <c r="AB69">
        <v>48.225563000000001</v>
      </c>
      <c r="AC69">
        <v>33.600124999999998</v>
      </c>
      <c r="AD69">
        <v>16.070938000000002</v>
      </c>
      <c r="AE69">
        <v>1.9821880000000001</v>
      </c>
      <c r="AF69">
        <v>0.121188</v>
      </c>
      <c r="AG69">
        <v>9.137416</v>
      </c>
      <c r="AH69">
        <v>11.148313999999999</v>
      </c>
      <c r="AI69">
        <v>0</v>
      </c>
      <c r="AJ69">
        <v>10.009941</v>
      </c>
      <c r="AK69">
        <v>0</v>
      </c>
      <c r="AL69" s="3">
        <v>9.9970580000000009</v>
      </c>
      <c r="AM69" s="3"/>
    </row>
    <row r="70" spans="1:39">
      <c r="A70">
        <v>560</v>
      </c>
      <c r="B70">
        <f t="shared" ref="B70:B81" si="7">(A70+200)/$G$1*2</f>
        <v>1.7002237136465324</v>
      </c>
      <c r="C70">
        <v>24.031210000000002</v>
      </c>
      <c r="D70">
        <v>1.0079450000000001</v>
      </c>
      <c r="E70">
        <v>1.0086090000000001</v>
      </c>
      <c r="F70">
        <v>-1.9532000000000001E-2</v>
      </c>
      <c r="G70">
        <f t="shared" ref="G70:G81" si="8">F70*$H$2</f>
        <v>1.9532000000000001E-2</v>
      </c>
      <c r="H70">
        <v>1.7906200000000001</v>
      </c>
      <c r="I70" s="3">
        <f t="shared" ref="I70:I81" si="9">H70/$AJ70^2</f>
        <v>1.7891558132754334E-2</v>
      </c>
      <c r="J70">
        <v>1.4984029999999999</v>
      </c>
      <c r="K70" s="3">
        <f t="shared" ref="K70:K81" si="10">J70/$AJ70^2</f>
        <v>1.4971777585860479E-2</v>
      </c>
      <c r="L70">
        <v>-0.60422399999999998</v>
      </c>
      <c r="M70">
        <v>0.26714599999999999</v>
      </c>
      <c r="N70" s="3">
        <f t="shared" si="6"/>
        <v>0.26714599999999999</v>
      </c>
      <c r="O70">
        <v>0.65304499999999999</v>
      </c>
      <c r="P70">
        <v>-0.60683299999999996</v>
      </c>
      <c r="Q70">
        <v>-1.463117</v>
      </c>
      <c r="R70">
        <v>1.124177</v>
      </c>
      <c r="S70">
        <v>1.789156</v>
      </c>
      <c r="T70">
        <v>1.4971779999999999</v>
      </c>
      <c r="U70">
        <v>-0.60372999999999999</v>
      </c>
      <c r="V70">
        <v>0.65224400000000005</v>
      </c>
      <c r="W70">
        <v>-0.60608899999999999</v>
      </c>
      <c r="X70">
        <v>-1.4613229999999999</v>
      </c>
      <c r="Y70">
        <v>1.122798</v>
      </c>
      <c r="Z70" s="3">
        <f t="shared" ref="Z70:Z81" si="11">SQRT(I70)/F70/AJ70*100</f>
        <v>-68.454142217138099</v>
      </c>
      <c r="AA70">
        <v>-0.75319999999999998</v>
      </c>
      <c r="AB70">
        <v>52.404625000000003</v>
      </c>
      <c r="AC70">
        <v>32.349125000000001</v>
      </c>
      <c r="AD70">
        <v>13.806875</v>
      </c>
      <c r="AE70">
        <v>1.417125</v>
      </c>
      <c r="AF70">
        <v>2.2249999999999999E-2</v>
      </c>
      <c r="AG70">
        <v>9.4318799999999996</v>
      </c>
      <c r="AH70">
        <v>11.141921</v>
      </c>
      <c r="AI70">
        <v>0</v>
      </c>
      <c r="AJ70">
        <v>10.004091000000001</v>
      </c>
      <c r="AK70">
        <v>0</v>
      </c>
      <c r="AL70" s="3">
        <v>9.986993</v>
      </c>
      <c r="AM70" s="3"/>
    </row>
    <row r="71" spans="1:39">
      <c r="A71">
        <v>580</v>
      </c>
      <c r="B71">
        <f t="shared" si="7"/>
        <v>1.7449664429530201</v>
      </c>
      <c r="C71">
        <v>24.054749999999999</v>
      </c>
      <c r="D71">
        <v>1.03264</v>
      </c>
      <c r="E71">
        <v>1.0331920000000001</v>
      </c>
      <c r="F71">
        <v>-1.6240999999999998E-2</v>
      </c>
      <c r="G71">
        <f t="shared" si="8"/>
        <v>1.6240999999999998E-2</v>
      </c>
      <c r="H71">
        <v>1.5286850000000001</v>
      </c>
      <c r="I71" s="3">
        <f t="shared" si="9"/>
        <v>1.5275898273919567E-2</v>
      </c>
      <c r="J71">
        <v>1.34649</v>
      </c>
      <c r="K71" s="3">
        <f t="shared" si="10"/>
        <v>1.3455253545923428E-2</v>
      </c>
      <c r="L71">
        <v>-0.544991</v>
      </c>
      <c r="M71">
        <v>0.225494</v>
      </c>
      <c r="N71" s="3">
        <f t="shared" si="6"/>
        <v>0.225494</v>
      </c>
      <c r="O71">
        <v>0.68156399999999995</v>
      </c>
      <c r="P71">
        <v>-0.66353200000000001</v>
      </c>
      <c r="Q71">
        <v>-1.384703</v>
      </c>
      <c r="R71">
        <v>1.0876140000000001</v>
      </c>
      <c r="S71">
        <v>1.52759</v>
      </c>
      <c r="T71">
        <v>1.345526</v>
      </c>
      <c r="U71">
        <v>-0.54459999999999997</v>
      </c>
      <c r="V71">
        <v>0.68083099999999996</v>
      </c>
      <c r="W71">
        <v>-0.66281900000000005</v>
      </c>
      <c r="X71">
        <v>-1.3832150000000001</v>
      </c>
      <c r="Y71">
        <v>1.086446</v>
      </c>
      <c r="Z71" s="3">
        <f t="shared" si="11"/>
        <v>-76.073778761507683</v>
      </c>
      <c r="AA71">
        <v>-0.59149799999999997</v>
      </c>
      <c r="AB71">
        <v>57.987563000000002</v>
      </c>
      <c r="AC71">
        <v>29.362749999999998</v>
      </c>
      <c r="AD71">
        <v>11.582687999999999</v>
      </c>
      <c r="AE71">
        <v>1.0345</v>
      </c>
      <c r="AF71">
        <v>3.2500000000000001E-2</v>
      </c>
      <c r="AG71">
        <v>9.6769970000000001</v>
      </c>
      <c r="AH71">
        <v>11.141367000000001</v>
      </c>
      <c r="AI71">
        <v>0</v>
      </c>
      <c r="AJ71">
        <v>10.003584</v>
      </c>
      <c r="AK71">
        <v>0</v>
      </c>
      <c r="AL71" s="3">
        <v>10.027592</v>
      </c>
      <c r="AM71" s="3"/>
    </row>
    <row r="72" spans="1:39">
      <c r="A72">
        <v>600</v>
      </c>
      <c r="B72">
        <f t="shared" si="7"/>
        <v>1.7897091722595078</v>
      </c>
      <c r="C72">
        <v>24.09573</v>
      </c>
      <c r="D72">
        <v>1.051377</v>
      </c>
      <c r="E72">
        <v>1.0518149999999999</v>
      </c>
      <c r="F72">
        <v>-1.2866000000000001E-2</v>
      </c>
      <c r="G72">
        <f t="shared" si="8"/>
        <v>1.2866000000000001E-2</v>
      </c>
      <c r="H72">
        <v>1.372493</v>
      </c>
      <c r="I72" s="3">
        <f t="shared" si="9"/>
        <v>1.3710557571075456E-2</v>
      </c>
      <c r="J72">
        <v>1.2238</v>
      </c>
      <c r="K72" s="3">
        <f t="shared" si="10"/>
        <v>1.2225184649744767E-2</v>
      </c>
      <c r="L72">
        <v>-0.47416399999999997</v>
      </c>
      <c r="M72">
        <v>0.195248</v>
      </c>
      <c r="N72" s="3">
        <f t="shared" si="6"/>
        <v>0.195248</v>
      </c>
      <c r="O72">
        <v>0.66246499999999997</v>
      </c>
      <c r="P72">
        <v>-0.60028199999999998</v>
      </c>
      <c r="Q72">
        <v>-1.365318</v>
      </c>
      <c r="R72">
        <v>0.99043899999999996</v>
      </c>
      <c r="S72">
        <v>1.3710560000000001</v>
      </c>
      <c r="T72">
        <v>1.222518</v>
      </c>
      <c r="U72">
        <v>-0.47366799999999998</v>
      </c>
      <c r="V72">
        <v>0.66142500000000004</v>
      </c>
      <c r="W72">
        <v>-0.59933999999999998</v>
      </c>
      <c r="X72">
        <v>-1.3631740000000001</v>
      </c>
      <c r="Y72">
        <v>0.98888299999999996</v>
      </c>
      <c r="Z72" s="3">
        <f t="shared" si="11"/>
        <v>-90.961266911924525</v>
      </c>
      <c r="AA72">
        <v>-0.43871100000000002</v>
      </c>
      <c r="AB72">
        <v>62.228687999999998</v>
      </c>
      <c r="AC72">
        <v>27.306875000000002</v>
      </c>
      <c r="AD72">
        <v>9.5471249999999994</v>
      </c>
      <c r="AE72">
        <v>0.86968800000000002</v>
      </c>
      <c r="AF72">
        <v>4.7625000000000001E-2</v>
      </c>
      <c r="AG72">
        <v>9.8962520000000005</v>
      </c>
      <c r="AH72">
        <v>11.143177</v>
      </c>
      <c r="AI72">
        <v>0</v>
      </c>
      <c r="AJ72">
        <v>10.005240000000001</v>
      </c>
      <c r="AK72">
        <v>0</v>
      </c>
      <c r="AL72" s="3">
        <v>10.025655</v>
      </c>
      <c r="AM72" s="3"/>
    </row>
    <row r="73" spans="1:39">
      <c r="A73">
        <v>620</v>
      </c>
      <c r="B73">
        <f t="shared" si="7"/>
        <v>1.8344519015659955</v>
      </c>
      <c r="C73">
        <v>24.097539999999999</v>
      </c>
      <c r="D73">
        <v>1.07155</v>
      </c>
      <c r="E73">
        <v>1.0718970000000001</v>
      </c>
      <c r="F73">
        <v>-1.0227999999999999E-2</v>
      </c>
      <c r="G73">
        <f t="shared" si="8"/>
        <v>1.0227999999999999E-2</v>
      </c>
      <c r="H73">
        <v>1.153564</v>
      </c>
      <c r="I73" s="3">
        <f t="shared" si="9"/>
        <v>1.1538974522700389E-2</v>
      </c>
      <c r="J73">
        <v>1.128317</v>
      </c>
      <c r="K73" s="3">
        <f t="shared" si="10"/>
        <v>1.1286431543052431E-2</v>
      </c>
      <c r="L73">
        <v>-0.39647700000000002</v>
      </c>
      <c r="M73">
        <v>0.190854</v>
      </c>
      <c r="N73" s="3">
        <f t="shared" si="6"/>
        <v>0.190854</v>
      </c>
      <c r="O73">
        <v>0.60374799999999995</v>
      </c>
      <c r="P73">
        <v>-0.61550700000000003</v>
      </c>
      <c r="Q73">
        <v>-1.213732</v>
      </c>
      <c r="R73">
        <v>1.043066</v>
      </c>
      <c r="S73">
        <v>1.1538980000000001</v>
      </c>
      <c r="T73">
        <v>1.1286430000000001</v>
      </c>
      <c r="U73">
        <v>-0.39659100000000003</v>
      </c>
      <c r="V73">
        <v>0.60401000000000005</v>
      </c>
      <c r="W73">
        <v>-0.61577300000000001</v>
      </c>
      <c r="X73">
        <v>-1.214259</v>
      </c>
      <c r="Y73">
        <v>1.0435179999999999</v>
      </c>
      <c r="Z73" s="3">
        <f t="shared" si="11"/>
        <v>-105.04022611386543</v>
      </c>
      <c r="AA73">
        <v>-0.33707900000000002</v>
      </c>
      <c r="AB73">
        <v>67.283124999999998</v>
      </c>
      <c r="AC73">
        <v>23.848875</v>
      </c>
      <c r="AD73">
        <v>7.9639379999999997</v>
      </c>
      <c r="AE73">
        <v>0.85799999999999998</v>
      </c>
      <c r="AF73">
        <v>4.6063E-2</v>
      </c>
      <c r="AG73">
        <v>10.189738</v>
      </c>
      <c r="AH73">
        <v>11.135871</v>
      </c>
      <c r="AI73">
        <v>0</v>
      </c>
      <c r="AJ73">
        <v>9.9985549999999996</v>
      </c>
      <c r="AK73">
        <v>0</v>
      </c>
      <c r="AL73" s="3">
        <v>10.022313</v>
      </c>
      <c r="AM73" s="3"/>
    </row>
    <row r="74" spans="1:39">
      <c r="A74">
        <v>640</v>
      </c>
      <c r="B74">
        <f t="shared" si="7"/>
        <v>1.8791946308724832</v>
      </c>
      <c r="C74">
        <v>24.146129999999999</v>
      </c>
      <c r="D74">
        <v>1.0912329999999999</v>
      </c>
      <c r="E74">
        <v>1.0915060000000001</v>
      </c>
      <c r="F74">
        <v>-8.0350000000000005E-3</v>
      </c>
      <c r="G74">
        <f t="shared" si="8"/>
        <v>8.0350000000000005E-3</v>
      </c>
      <c r="H74">
        <v>0.96930499999999997</v>
      </c>
      <c r="I74" s="3">
        <f t="shared" si="9"/>
        <v>9.6733643718133686E-3</v>
      </c>
      <c r="J74">
        <v>0.92569599999999996</v>
      </c>
      <c r="K74" s="3">
        <f t="shared" si="10"/>
        <v>9.2381600275766116E-3</v>
      </c>
      <c r="L74">
        <v>-0.301236</v>
      </c>
      <c r="M74">
        <v>9.9821999999999994E-2</v>
      </c>
      <c r="N74" s="3">
        <f t="shared" si="6"/>
        <v>9.9821999999999994E-2</v>
      </c>
      <c r="O74">
        <v>0.46384599999999998</v>
      </c>
      <c r="P74">
        <v>-0.479798</v>
      </c>
      <c r="Q74">
        <v>-0.99212900000000004</v>
      </c>
      <c r="R74">
        <v>0.79822400000000004</v>
      </c>
      <c r="S74">
        <v>0.96733599999999997</v>
      </c>
      <c r="T74">
        <v>0.92381599999999997</v>
      </c>
      <c r="U74">
        <v>-0.30062499999999998</v>
      </c>
      <c r="V74">
        <v>0.46243400000000001</v>
      </c>
      <c r="W74">
        <v>-0.47833700000000001</v>
      </c>
      <c r="X74">
        <v>-0.98910799999999999</v>
      </c>
      <c r="Y74">
        <v>0.79579299999999997</v>
      </c>
      <c r="Z74" s="3">
        <f t="shared" si="11"/>
        <v>-122.28169197447573</v>
      </c>
      <c r="AA74">
        <v>-0.26794299999999999</v>
      </c>
      <c r="AB74">
        <v>73.787499999999994</v>
      </c>
      <c r="AC74">
        <v>19.746813</v>
      </c>
      <c r="AD74">
        <v>5.8538750000000004</v>
      </c>
      <c r="AE74">
        <v>0.59624999999999995</v>
      </c>
      <c r="AF74">
        <v>1.5563E-2</v>
      </c>
      <c r="AG74">
        <v>10.390829999999999</v>
      </c>
      <c r="AH74">
        <v>11.148565</v>
      </c>
      <c r="AI74">
        <v>0</v>
      </c>
      <c r="AJ74">
        <v>10.01017</v>
      </c>
      <c r="AK74">
        <v>0</v>
      </c>
      <c r="AL74" s="3">
        <v>10.020063</v>
      </c>
      <c r="AM74" s="3"/>
    </row>
    <row r="75" spans="1:39">
      <c r="A75">
        <v>660</v>
      </c>
      <c r="B75">
        <f t="shared" si="7"/>
        <v>1.9239373601789709</v>
      </c>
      <c r="C75">
        <v>24.198090000000001</v>
      </c>
      <c r="D75">
        <v>1.1091770000000001</v>
      </c>
      <c r="E75">
        <v>1.1094470000000001</v>
      </c>
      <c r="F75">
        <v>-7.9469999999999992E-3</v>
      </c>
      <c r="G75">
        <f t="shared" si="8"/>
        <v>7.9469999999999992E-3</v>
      </c>
      <c r="H75">
        <v>0.75546100000000005</v>
      </c>
      <c r="I75" s="3">
        <f t="shared" si="9"/>
        <v>7.5660409935240829E-3</v>
      </c>
      <c r="J75">
        <v>0.75150600000000001</v>
      </c>
      <c r="K75" s="3">
        <f t="shared" si="10"/>
        <v>7.5264311498268064E-3</v>
      </c>
      <c r="L75">
        <v>-0.23628099999999999</v>
      </c>
      <c r="M75">
        <v>9.6806000000000003E-2</v>
      </c>
      <c r="N75" s="3">
        <f t="shared" si="6"/>
        <v>9.6806000000000003E-2</v>
      </c>
      <c r="O75">
        <v>0.401638</v>
      </c>
      <c r="P75">
        <v>-0.38333099999999998</v>
      </c>
      <c r="Q75">
        <v>-0.59903799999999996</v>
      </c>
      <c r="R75">
        <v>0.65273300000000001</v>
      </c>
      <c r="S75">
        <v>0.75660499999999997</v>
      </c>
      <c r="T75">
        <v>0.75264399999999998</v>
      </c>
      <c r="U75">
        <v>-0.23663799999999999</v>
      </c>
      <c r="V75">
        <v>0.40255000000000002</v>
      </c>
      <c r="W75">
        <v>-0.38420100000000001</v>
      </c>
      <c r="X75">
        <v>-0.60039799999999999</v>
      </c>
      <c r="Y75">
        <v>0.65421499999999999</v>
      </c>
      <c r="Z75" s="3">
        <f t="shared" si="11"/>
        <v>-109.53664944354419</v>
      </c>
      <c r="AA75">
        <v>-0.29227999999999998</v>
      </c>
      <c r="AB75">
        <v>79.574875000000006</v>
      </c>
      <c r="AC75">
        <v>15.643625</v>
      </c>
      <c r="AD75">
        <v>4.4074999999999998</v>
      </c>
      <c r="AE75">
        <v>0.35581299999999999</v>
      </c>
      <c r="AF75">
        <v>1.8187999999999999E-2</v>
      </c>
      <c r="AG75">
        <v>10.672383</v>
      </c>
      <c r="AH75">
        <v>11.129192</v>
      </c>
      <c r="AI75">
        <v>0</v>
      </c>
      <c r="AJ75">
        <v>9.9924429999999997</v>
      </c>
      <c r="AK75">
        <v>0</v>
      </c>
      <c r="AL75" s="3">
        <v>10.018119</v>
      </c>
      <c r="AM75" s="3"/>
    </row>
    <row r="76" spans="1:39">
      <c r="A76">
        <v>680</v>
      </c>
      <c r="B76">
        <f t="shared" si="7"/>
        <v>1.9686800894854586</v>
      </c>
      <c r="C76">
        <v>24.231400000000001</v>
      </c>
      <c r="D76">
        <v>1.1179950000000001</v>
      </c>
      <c r="E76">
        <v>1.1180779999999999</v>
      </c>
      <c r="F76">
        <v>-2.4250000000000001E-3</v>
      </c>
      <c r="G76">
        <f t="shared" si="8"/>
        <v>2.4250000000000001E-3</v>
      </c>
      <c r="H76">
        <v>0.63976100000000002</v>
      </c>
      <c r="I76" s="3">
        <f t="shared" si="9"/>
        <v>6.3682440917630116E-3</v>
      </c>
      <c r="J76">
        <v>0.72075400000000001</v>
      </c>
      <c r="K76" s="3">
        <f t="shared" si="10"/>
        <v>7.1744564018665679E-3</v>
      </c>
      <c r="L76">
        <v>-0.19662399999999999</v>
      </c>
      <c r="M76">
        <v>0.124587</v>
      </c>
      <c r="N76" s="3">
        <f t="shared" si="6"/>
        <v>0.124587</v>
      </c>
      <c r="O76">
        <v>0.32997700000000002</v>
      </c>
      <c r="P76">
        <v>-0.31670300000000001</v>
      </c>
      <c r="Q76">
        <v>-0.52440399999999998</v>
      </c>
      <c r="R76">
        <v>0.68340800000000002</v>
      </c>
      <c r="S76">
        <v>0.63682399999999995</v>
      </c>
      <c r="T76">
        <v>0.71744600000000003</v>
      </c>
      <c r="U76">
        <v>-0.19572100000000001</v>
      </c>
      <c r="V76">
        <v>0.32770700000000003</v>
      </c>
      <c r="W76">
        <v>-0.314525</v>
      </c>
      <c r="X76">
        <v>-0.52079799999999998</v>
      </c>
      <c r="Y76">
        <v>0.67870799999999998</v>
      </c>
      <c r="Z76" s="3">
        <f t="shared" si="11"/>
        <v>-328.32131419978612</v>
      </c>
      <c r="AA76">
        <v>-3.0469E-2</v>
      </c>
      <c r="AB76">
        <v>81.928124999999994</v>
      </c>
      <c r="AC76">
        <v>13.818375</v>
      </c>
      <c r="AD76">
        <v>3.864938</v>
      </c>
      <c r="AE76">
        <v>0.379</v>
      </c>
      <c r="AF76">
        <v>9.5630000000000003E-3</v>
      </c>
      <c r="AG76">
        <v>10.854445999999999</v>
      </c>
      <c r="AH76">
        <v>11.162618</v>
      </c>
      <c r="AI76">
        <v>0</v>
      </c>
      <c r="AJ76">
        <v>10.02303</v>
      </c>
      <c r="AK76">
        <v>0</v>
      </c>
      <c r="AL76" s="3">
        <v>10.023717</v>
      </c>
      <c r="AM76" s="3"/>
    </row>
    <row r="77" spans="1:39">
      <c r="A77">
        <v>700</v>
      </c>
      <c r="B77">
        <f t="shared" si="7"/>
        <v>2.0134228187919465</v>
      </c>
      <c r="C77">
        <v>24.27684</v>
      </c>
      <c r="D77">
        <v>1.1256619999999999</v>
      </c>
      <c r="E77">
        <v>1.125731</v>
      </c>
      <c r="F77">
        <v>-2.0309999999999998E-3</v>
      </c>
      <c r="G77">
        <f t="shared" si="8"/>
        <v>2.0309999999999998E-3</v>
      </c>
      <c r="H77">
        <v>0.540049</v>
      </c>
      <c r="I77" s="3">
        <f t="shared" si="9"/>
        <v>5.363499818346198E-3</v>
      </c>
      <c r="J77">
        <v>0.59197599999999995</v>
      </c>
      <c r="K77" s="3">
        <f t="shared" si="10"/>
        <v>5.8792131241152349E-3</v>
      </c>
      <c r="L77">
        <v>-0.13702500000000001</v>
      </c>
      <c r="M77">
        <v>0.185976</v>
      </c>
      <c r="N77" s="3">
        <f t="shared" si="6"/>
        <v>0.185976</v>
      </c>
      <c r="O77">
        <v>0.24208199999999999</v>
      </c>
      <c r="P77">
        <v>-0.19563700000000001</v>
      </c>
      <c r="Q77">
        <v>-0.33811000000000002</v>
      </c>
      <c r="R77">
        <v>0.47629199999999999</v>
      </c>
      <c r="S77">
        <v>0.53634999999999999</v>
      </c>
      <c r="T77">
        <v>0.58792100000000003</v>
      </c>
      <c r="U77">
        <v>-0.13608600000000001</v>
      </c>
      <c r="V77">
        <v>0.23959900000000001</v>
      </c>
      <c r="W77">
        <v>-0.19363</v>
      </c>
      <c r="X77">
        <v>-0.334642</v>
      </c>
      <c r="Y77">
        <v>0.47140700000000002</v>
      </c>
      <c r="Z77" s="3">
        <f t="shared" si="11"/>
        <v>-359.35340452034421</v>
      </c>
      <c r="AA77">
        <v>-3.8469000000000003E-2</v>
      </c>
      <c r="AB77">
        <v>85.259062999999998</v>
      </c>
      <c r="AC77">
        <v>11.803125</v>
      </c>
      <c r="AD77">
        <v>2.6983130000000002</v>
      </c>
      <c r="AE77">
        <v>0.22575000000000001</v>
      </c>
      <c r="AF77">
        <v>1.375E-2</v>
      </c>
      <c r="AG77">
        <v>11.0002</v>
      </c>
      <c r="AH77">
        <v>11.175069000000001</v>
      </c>
      <c r="AI77">
        <v>0</v>
      </c>
      <c r="AJ77">
        <v>10.034424</v>
      </c>
      <c r="AK77">
        <v>0</v>
      </c>
      <c r="AL77" s="3">
        <v>10.026783999999999</v>
      </c>
      <c r="AM77" s="3"/>
    </row>
    <row r="78" spans="1:39">
      <c r="A78">
        <v>750</v>
      </c>
      <c r="B78">
        <f t="shared" si="7"/>
        <v>2.1252796420581657</v>
      </c>
      <c r="C78">
        <v>24.317129999999999</v>
      </c>
      <c r="D78">
        <v>1.143721</v>
      </c>
      <c r="E78">
        <v>1.143751</v>
      </c>
      <c r="F78">
        <v>-8.6499999999999999E-4</v>
      </c>
      <c r="G78">
        <f t="shared" si="8"/>
        <v>8.6499999999999999E-4</v>
      </c>
      <c r="H78">
        <v>0.33793699999999999</v>
      </c>
      <c r="I78" s="3">
        <f t="shared" si="9"/>
        <v>3.3810075617301582E-3</v>
      </c>
      <c r="J78">
        <v>0.383019</v>
      </c>
      <c r="K78" s="3">
        <f t="shared" si="10"/>
        <v>3.8320460183002259E-3</v>
      </c>
      <c r="L78">
        <v>-6.5809999999999994E-2</v>
      </c>
      <c r="M78">
        <v>0.18060300000000001</v>
      </c>
      <c r="N78" s="3">
        <f t="shared" si="6"/>
        <v>0.18060300000000001</v>
      </c>
      <c r="O78">
        <v>4.8320000000000002E-2</v>
      </c>
      <c r="P78">
        <v>-2.5021999999999999E-2</v>
      </c>
      <c r="Q78">
        <v>-5.0584999999999998E-2</v>
      </c>
      <c r="R78">
        <v>0.18218200000000001</v>
      </c>
      <c r="S78">
        <v>0.33810099999999998</v>
      </c>
      <c r="T78">
        <v>0.38320500000000002</v>
      </c>
      <c r="U78">
        <v>-6.5841999999999998E-2</v>
      </c>
      <c r="V78">
        <v>4.8355000000000002E-2</v>
      </c>
      <c r="W78">
        <v>-2.504E-2</v>
      </c>
      <c r="X78">
        <v>-5.0622E-2</v>
      </c>
      <c r="Y78">
        <v>0.182315</v>
      </c>
      <c r="Z78" s="3">
        <f t="shared" si="11"/>
        <v>-672.37593689270659</v>
      </c>
      <c r="AA78">
        <v>-1.5013E-2</v>
      </c>
      <c r="AB78">
        <v>91.673000000000002</v>
      </c>
      <c r="AC78">
        <v>7.3061879999999997</v>
      </c>
      <c r="AD78">
        <v>0.95556300000000005</v>
      </c>
      <c r="AE78">
        <v>6.5250000000000002E-2</v>
      </c>
      <c r="AF78">
        <v>0</v>
      </c>
      <c r="AG78">
        <v>11.367122999999999</v>
      </c>
      <c r="AH78">
        <v>11.134805</v>
      </c>
      <c r="AI78">
        <v>0</v>
      </c>
      <c r="AJ78">
        <v>9.9975780000000007</v>
      </c>
      <c r="AK78">
        <v>0</v>
      </c>
      <c r="AL78" s="3">
        <v>10.024162</v>
      </c>
      <c r="AM78" s="3"/>
    </row>
    <row r="79" spans="1:39">
      <c r="A79">
        <v>800</v>
      </c>
      <c r="B79">
        <f t="shared" si="7"/>
        <v>2.2371364653243848</v>
      </c>
      <c r="C79">
        <v>24.349419999999999</v>
      </c>
      <c r="D79">
        <v>1.1535070000000001</v>
      </c>
      <c r="E79">
        <v>1.1533279999999999</v>
      </c>
      <c r="F79">
        <v>5.2750000000000002E-3</v>
      </c>
      <c r="G79">
        <f t="shared" si="8"/>
        <v>-5.2750000000000002E-3</v>
      </c>
      <c r="H79">
        <v>0.32499499999999998</v>
      </c>
      <c r="I79" s="3">
        <f t="shared" si="9"/>
        <v>3.2432038746673759E-3</v>
      </c>
      <c r="J79">
        <v>0.31895499999999999</v>
      </c>
      <c r="K79" s="3">
        <f t="shared" si="10"/>
        <v>3.1829292507408818E-3</v>
      </c>
      <c r="L79">
        <v>-6.9725999999999996E-2</v>
      </c>
      <c r="M79">
        <v>0.14791499999999999</v>
      </c>
      <c r="N79" s="3">
        <f t="shared" si="6"/>
        <v>0.14791499999999999</v>
      </c>
      <c r="O79">
        <v>-1.2895E-2</v>
      </c>
      <c r="P79">
        <v>2.9024000000000001E-2</v>
      </c>
      <c r="Q79">
        <v>3.5698000000000001E-2</v>
      </c>
      <c r="R79">
        <v>4.5763999999999999E-2</v>
      </c>
      <c r="S79">
        <v>0.32432</v>
      </c>
      <c r="T79">
        <v>0.31829299999999999</v>
      </c>
      <c r="U79">
        <v>-6.9581000000000004E-2</v>
      </c>
      <c r="V79">
        <v>-1.2855E-2</v>
      </c>
      <c r="W79">
        <v>2.8934000000000001E-2</v>
      </c>
      <c r="X79">
        <v>3.5587000000000001E-2</v>
      </c>
      <c r="Y79">
        <v>4.5621000000000002E-2</v>
      </c>
      <c r="Z79" s="3">
        <f t="shared" si="11"/>
        <v>107.84833544556838</v>
      </c>
      <c r="AA79">
        <v>0.290989</v>
      </c>
      <c r="AB79">
        <v>93.253</v>
      </c>
      <c r="AC79">
        <v>6.3676880000000002</v>
      </c>
      <c r="AD79">
        <v>0.36625000000000002</v>
      </c>
      <c r="AE79">
        <v>1.3063E-2</v>
      </c>
      <c r="AF79">
        <v>0</v>
      </c>
      <c r="AG79">
        <v>11.470549999999999</v>
      </c>
      <c r="AH79">
        <v>11.148811</v>
      </c>
      <c r="AI79">
        <v>0</v>
      </c>
      <c r="AJ79">
        <v>10.010395000000001</v>
      </c>
      <c r="AK79">
        <v>0</v>
      </c>
      <c r="AL79" s="3">
        <v>10.025782</v>
      </c>
      <c r="AM79" s="3"/>
    </row>
    <row r="80" spans="1:39">
      <c r="A80">
        <v>850</v>
      </c>
      <c r="B80">
        <f t="shared" si="7"/>
        <v>2.348993288590604</v>
      </c>
      <c r="C80">
        <v>24.410329999999998</v>
      </c>
      <c r="D80">
        <v>1.1682170000000001</v>
      </c>
      <c r="E80">
        <v>1.1680470000000001</v>
      </c>
      <c r="F80">
        <v>5.0200000000000002E-3</v>
      </c>
      <c r="G80">
        <f t="shared" si="8"/>
        <v>-5.0200000000000002E-3</v>
      </c>
      <c r="H80">
        <v>0.32766499999999998</v>
      </c>
      <c r="I80" s="3">
        <f t="shared" si="9"/>
        <v>3.2733712254190946E-3</v>
      </c>
      <c r="J80">
        <v>0.28620400000000001</v>
      </c>
      <c r="K80" s="3">
        <f t="shared" si="10"/>
        <v>2.8591761042523508E-3</v>
      </c>
      <c r="L80">
        <v>-8.6351999999999998E-2</v>
      </c>
      <c r="M80">
        <v>0.18707599999999999</v>
      </c>
      <c r="N80" s="3">
        <f t="shared" si="6"/>
        <v>0.18707599999999999</v>
      </c>
      <c r="O80">
        <v>-2.8516E-2</v>
      </c>
      <c r="P80">
        <v>2.9458999999999999E-2</v>
      </c>
      <c r="Q80">
        <v>5.6739999999999999E-2</v>
      </c>
      <c r="R80">
        <v>1.5770000000000001E-3</v>
      </c>
      <c r="S80">
        <v>0.32733800000000002</v>
      </c>
      <c r="T80">
        <v>0.28591699999999998</v>
      </c>
      <c r="U80">
        <v>-8.6264999999999994E-2</v>
      </c>
      <c r="V80">
        <v>-2.8472999999999998E-2</v>
      </c>
      <c r="W80">
        <v>2.9415E-2</v>
      </c>
      <c r="X80">
        <v>5.6654999999999997E-2</v>
      </c>
      <c r="Y80">
        <v>1.5740000000000001E-3</v>
      </c>
      <c r="Z80" s="3">
        <f t="shared" si="11"/>
        <v>113.91384634891686</v>
      </c>
      <c r="AA80">
        <v>0.28153699999999998</v>
      </c>
      <c r="AB80">
        <v>94.640812999999994</v>
      </c>
      <c r="AC80">
        <v>5.2311249999999996</v>
      </c>
      <c r="AD80">
        <v>0.124625</v>
      </c>
      <c r="AE80">
        <v>3.4380000000000001E-3</v>
      </c>
      <c r="AF80">
        <v>0</v>
      </c>
      <c r="AG80">
        <v>11.587225999999999</v>
      </c>
      <c r="AH80">
        <v>11.142922</v>
      </c>
      <c r="AI80">
        <v>0</v>
      </c>
      <c r="AJ80">
        <v>10.005007000000001</v>
      </c>
      <c r="AK80">
        <v>0</v>
      </c>
      <c r="AL80" s="3">
        <v>10.027176000000001</v>
      </c>
      <c r="AM80" s="3"/>
    </row>
    <row r="81" spans="1:39">
      <c r="A81">
        <v>900</v>
      </c>
      <c r="B81">
        <f t="shared" si="7"/>
        <v>2.4608501118568231</v>
      </c>
      <c r="C81">
        <v>24.45119</v>
      </c>
      <c r="D81">
        <v>1.1884539999999999</v>
      </c>
      <c r="E81">
        <v>1.188215</v>
      </c>
      <c r="F81">
        <v>7.0080000000000003E-3</v>
      </c>
      <c r="G81">
        <f t="shared" si="8"/>
        <v>-7.0080000000000003E-3</v>
      </c>
      <c r="H81">
        <v>0.38411200000000001</v>
      </c>
      <c r="I81" s="3">
        <f t="shared" si="9"/>
        <v>3.8321513566275155E-3</v>
      </c>
      <c r="J81">
        <v>0.28780499999999998</v>
      </c>
      <c r="K81" s="3">
        <f t="shared" si="10"/>
        <v>2.8713300318505591E-3</v>
      </c>
      <c r="L81">
        <v>-0.12497800000000001</v>
      </c>
      <c r="M81">
        <v>0.28591800000000001</v>
      </c>
      <c r="N81" s="3">
        <f t="shared" si="6"/>
        <v>0.28591800000000001</v>
      </c>
      <c r="O81">
        <v>-4.3339999999999997E-2</v>
      </c>
      <c r="P81">
        <v>3.6352000000000002E-2</v>
      </c>
      <c r="Q81">
        <v>7.6218999999999995E-2</v>
      </c>
      <c r="R81">
        <v>-3.5274E-2</v>
      </c>
      <c r="S81">
        <v>0.38321499999999997</v>
      </c>
      <c r="T81">
        <v>0.28713300000000003</v>
      </c>
      <c r="U81">
        <v>-0.12468600000000001</v>
      </c>
      <c r="V81">
        <v>-4.3187999999999997E-2</v>
      </c>
      <c r="W81">
        <v>3.6225E-2</v>
      </c>
      <c r="X81">
        <v>7.5952000000000006E-2</v>
      </c>
      <c r="Y81">
        <v>-3.5151000000000002E-2</v>
      </c>
      <c r="Z81" s="3">
        <f t="shared" si="11"/>
        <v>88.230679342888877</v>
      </c>
      <c r="AA81">
        <v>0.38778800000000002</v>
      </c>
      <c r="AB81">
        <v>95.155375000000006</v>
      </c>
      <c r="AC81">
        <v>4.8346879999999999</v>
      </c>
      <c r="AD81">
        <v>9.9380000000000007E-3</v>
      </c>
      <c r="AE81">
        <v>0</v>
      </c>
      <c r="AF81">
        <v>0</v>
      </c>
      <c r="AG81">
        <v>11.682369</v>
      </c>
      <c r="AH81">
        <v>11.150231</v>
      </c>
      <c r="AI81">
        <v>0</v>
      </c>
      <c r="AJ81">
        <v>10.011695</v>
      </c>
      <c r="AK81">
        <v>0</v>
      </c>
      <c r="AL81" s="3">
        <v>9.9956639999999997</v>
      </c>
      <c r="AM81" s="3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topLeftCell="A17" workbookViewId="0">
      <selection activeCell="J42" sqref="J42"/>
    </sheetView>
  </sheetViews>
  <sheetFormatPr baseColWidth="10" defaultRowHeight="13"/>
  <sheetData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49"/>
  <sheetViews>
    <sheetView topLeftCell="I1" workbookViewId="0">
      <selection activeCell="P14" sqref="P14:R149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65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'[1]General Info'!C11</f>
        <v>Marwan Khalil</v>
      </c>
      <c r="I2" s="7"/>
    </row>
    <row r="3" spans="1:18" ht="16">
      <c r="A3" s="8" t="s">
        <v>34</v>
      </c>
      <c r="H3" s="4" t="s">
        <v>69</v>
      </c>
    </row>
    <row r="4" spans="1:18" ht="16">
      <c r="A4" s="9"/>
      <c r="H4" s="4" t="s">
        <v>39</v>
      </c>
      <c r="I4" s="4">
        <v>-1</v>
      </c>
    </row>
    <row r="6" spans="1:18" ht="16">
      <c r="A6" s="5" t="s">
        <v>35</v>
      </c>
    </row>
    <row r="7" spans="1:18" ht="16">
      <c r="A7" s="5" t="s">
        <v>36</v>
      </c>
    </row>
    <row r="10" spans="1:18" customFormat="1" ht="16">
      <c r="A10" s="4"/>
      <c r="B10" s="25" t="s">
        <v>13</v>
      </c>
      <c r="C10" s="25"/>
      <c r="D10" s="25"/>
      <c r="E10" s="25"/>
      <c r="F10" s="4"/>
      <c r="G10" s="25" t="s">
        <v>14</v>
      </c>
      <c r="H10" s="25"/>
      <c r="I10" s="25"/>
      <c r="J10" s="25"/>
      <c r="K10" s="4"/>
      <c r="L10" s="25" t="s">
        <v>15</v>
      </c>
      <c r="M10" s="25"/>
      <c r="N10" s="25"/>
      <c r="O10" s="25"/>
    </row>
    <row r="11" spans="1:18" customFormat="1" ht="16">
      <c r="A11" s="4"/>
      <c r="B11" s="28" t="s">
        <v>48</v>
      </c>
      <c r="C11" s="28"/>
      <c r="D11" s="4"/>
      <c r="E11" s="4"/>
      <c r="F11" s="4"/>
      <c r="G11" s="28" t="s">
        <v>48</v>
      </c>
      <c r="H11" s="28"/>
      <c r="I11" s="4"/>
      <c r="J11" s="4"/>
      <c r="K11" s="4"/>
      <c r="L11" s="28" t="s">
        <v>48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49</v>
      </c>
      <c r="B13" s="10" t="s">
        <v>50</v>
      </c>
      <c r="C13" s="10" t="s">
        <v>38</v>
      </c>
      <c r="D13" s="10" t="s">
        <v>51</v>
      </c>
      <c r="E13" s="10" t="s">
        <v>52</v>
      </c>
      <c r="F13" s="10" t="s">
        <v>53</v>
      </c>
      <c r="H13" s="10" t="s">
        <v>50</v>
      </c>
      <c r="I13" s="10" t="s">
        <v>37</v>
      </c>
      <c r="J13" s="10" t="s">
        <v>51</v>
      </c>
      <c r="K13" s="10" t="s">
        <v>52</v>
      </c>
      <c r="L13" s="10" t="s">
        <v>53</v>
      </c>
      <c r="N13" s="10" t="s">
        <v>54</v>
      </c>
      <c r="O13" s="10" t="s">
        <v>37</v>
      </c>
      <c r="P13" s="10" t="s">
        <v>51</v>
      </c>
      <c r="Q13" s="10" t="s">
        <v>52</v>
      </c>
      <c r="R13" s="10" t="s">
        <v>55</v>
      </c>
    </row>
    <row r="14" spans="1:18">
      <c r="A14" s="4" t="s">
        <v>68</v>
      </c>
      <c r="B14" s="11">
        <v>-3.02013423</v>
      </c>
      <c r="C14" s="11">
        <f t="shared" ref="C14:C45" si="0">B14*$I$4</f>
        <v>3.02013423</v>
      </c>
      <c r="D14" s="11">
        <v>0.86333629700000003</v>
      </c>
      <c r="E14" s="11">
        <v>2.6904147599999999E-3</v>
      </c>
      <c r="F14" s="11">
        <v>4.0356221400000003E-3</v>
      </c>
      <c r="H14" s="11">
        <v>-3.02013423</v>
      </c>
      <c r="I14" s="11">
        <f>H14*$I$4</f>
        <v>3.02013423</v>
      </c>
      <c r="J14" s="11">
        <v>0.87226105899999995</v>
      </c>
      <c r="K14" s="11">
        <v>2.7400284099999999E-3</v>
      </c>
      <c r="L14" s="11">
        <v>4.1100426099999997E-3</v>
      </c>
      <c r="N14" s="11">
        <v>-3.02013423</v>
      </c>
      <c r="O14" s="11">
        <f>N14*$I$4</f>
        <v>3.02013423</v>
      </c>
      <c r="P14" s="11">
        <v>0.88113106399999996</v>
      </c>
      <c r="Q14" s="11">
        <v>2.7899531499999998E-3</v>
      </c>
      <c r="R14" s="11">
        <v>4.1849297200000002E-3</v>
      </c>
    </row>
    <row r="15" spans="1:18">
      <c r="B15" s="11">
        <v>-2.9753915000000002</v>
      </c>
      <c r="C15" s="11">
        <f t="shared" si="0"/>
        <v>2.9753915000000002</v>
      </c>
      <c r="D15" s="11">
        <v>0.91760270799999999</v>
      </c>
      <c r="E15" s="11">
        <v>2.6022695699999998E-3</v>
      </c>
      <c r="F15" s="11">
        <v>3.9034043599999999E-3</v>
      </c>
      <c r="H15" s="11">
        <v>-2.9753915000000002</v>
      </c>
      <c r="I15" s="11">
        <f t="shared" ref="I15:I78" si="1">H15*$I$4</f>
        <v>2.9753915000000002</v>
      </c>
      <c r="J15" s="11">
        <v>0.927059945</v>
      </c>
      <c r="K15" s="11">
        <v>2.63122903E-3</v>
      </c>
      <c r="L15" s="11">
        <v>3.9468435499999998E-3</v>
      </c>
      <c r="N15" s="11">
        <v>-2.9753915000000002</v>
      </c>
      <c r="O15" s="11">
        <f t="shared" ref="O15:O78" si="2">N15*$I$4</f>
        <v>2.9753915000000002</v>
      </c>
      <c r="P15" s="11">
        <v>0.93650882800000002</v>
      </c>
      <c r="Q15" s="11">
        <v>2.6628563700000002E-3</v>
      </c>
      <c r="R15" s="11">
        <v>3.9942845500000003E-3</v>
      </c>
    </row>
    <row r="16" spans="1:18">
      <c r="B16" s="11">
        <v>-2.9306487699999999</v>
      </c>
      <c r="C16" s="11">
        <f t="shared" si="0"/>
        <v>2.9306487699999999</v>
      </c>
      <c r="D16" s="11">
        <v>1.02364162</v>
      </c>
      <c r="E16" s="11">
        <v>2.4311212699999999E-3</v>
      </c>
      <c r="F16" s="11">
        <v>3.6466819E-3</v>
      </c>
      <c r="H16" s="11">
        <v>-2.9306487699999999</v>
      </c>
      <c r="I16" s="11">
        <f t="shared" si="1"/>
        <v>2.9306487699999999</v>
      </c>
      <c r="J16" s="11">
        <v>1.0341342600000001</v>
      </c>
      <c r="K16" s="11">
        <v>2.4201977299999999E-3</v>
      </c>
      <c r="L16" s="11">
        <v>3.6302966000000001E-3</v>
      </c>
      <c r="N16" s="11">
        <v>-2.9306487699999999</v>
      </c>
      <c r="O16" s="11">
        <f t="shared" si="2"/>
        <v>2.9306487699999999</v>
      </c>
      <c r="P16" s="11">
        <v>1.04470873</v>
      </c>
      <c r="Q16" s="11">
        <v>2.41662074E-3</v>
      </c>
      <c r="R16" s="11">
        <v>3.6249311000000001E-3</v>
      </c>
    </row>
    <row r="17" spans="2:18">
      <c r="B17" s="11">
        <v>-2.8859060400000001</v>
      </c>
      <c r="C17" s="11">
        <f t="shared" si="0"/>
        <v>2.8859060400000001</v>
      </c>
      <c r="D17" s="11">
        <v>1.0513589800000001</v>
      </c>
      <c r="E17" s="11">
        <v>2.4522190899999999E-3</v>
      </c>
      <c r="F17" s="11">
        <v>3.6783286399999999E-3</v>
      </c>
      <c r="H17" s="11">
        <v>-2.8859060400000001</v>
      </c>
      <c r="I17" s="11">
        <f t="shared" si="1"/>
        <v>2.8859060400000001</v>
      </c>
      <c r="J17" s="11">
        <v>1.0618167700000001</v>
      </c>
      <c r="K17" s="11">
        <v>2.4595988200000001E-3</v>
      </c>
      <c r="L17" s="11">
        <v>3.6893982299999999E-3</v>
      </c>
      <c r="N17" s="11">
        <v>-2.8859060400000001</v>
      </c>
      <c r="O17" s="11">
        <f t="shared" si="2"/>
        <v>2.8859060400000001</v>
      </c>
      <c r="P17" s="11">
        <v>1.07235024</v>
      </c>
      <c r="Q17" s="11">
        <v>2.4799752699999999E-3</v>
      </c>
      <c r="R17" s="11">
        <v>3.7199629100000001E-3</v>
      </c>
    </row>
    <row r="18" spans="2:18">
      <c r="B18" s="11">
        <v>-2.8411633100000002</v>
      </c>
      <c r="C18" s="11">
        <f t="shared" si="0"/>
        <v>2.8411633100000002</v>
      </c>
      <c r="D18" s="11">
        <v>1.0695551400000001</v>
      </c>
      <c r="E18" s="11">
        <v>2.5455413899999999E-3</v>
      </c>
      <c r="F18" s="11">
        <v>3.81831208E-3</v>
      </c>
      <c r="H18" s="11">
        <v>-2.8411633100000002</v>
      </c>
      <c r="I18" s="11">
        <f t="shared" si="1"/>
        <v>2.8411633100000002</v>
      </c>
      <c r="J18" s="11">
        <v>1.07988426</v>
      </c>
      <c r="K18" s="11">
        <v>2.5682931899999998E-3</v>
      </c>
      <c r="L18" s="11">
        <v>3.8524397899999999E-3</v>
      </c>
      <c r="N18" s="11">
        <v>-2.8411633100000002</v>
      </c>
      <c r="O18" s="11">
        <f t="shared" si="2"/>
        <v>2.8411633100000002</v>
      </c>
      <c r="P18" s="11">
        <v>1.09025946</v>
      </c>
      <c r="Q18" s="11">
        <v>2.6127755599999998E-3</v>
      </c>
      <c r="R18" s="11">
        <v>3.9191633400000002E-3</v>
      </c>
    </row>
    <row r="19" spans="2:18">
      <c r="B19" s="11">
        <v>-2.7964205799999999</v>
      </c>
      <c r="C19" s="11">
        <f t="shared" si="0"/>
        <v>2.7964205799999999</v>
      </c>
      <c r="D19" s="11">
        <v>1.07902944</v>
      </c>
      <c r="E19" s="11">
        <v>2.70395143E-3</v>
      </c>
      <c r="F19" s="11">
        <v>4.0559271500000002E-3</v>
      </c>
      <c r="H19" s="11">
        <v>-2.7964205799999999</v>
      </c>
      <c r="I19" s="11">
        <f t="shared" si="1"/>
        <v>2.7964205799999999</v>
      </c>
      <c r="J19" s="11">
        <v>1.0891468900000001</v>
      </c>
      <c r="K19" s="11">
        <v>2.73947497E-3</v>
      </c>
      <c r="L19" s="11">
        <v>4.10921245E-3</v>
      </c>
      <c r="N19" s="11">
        <v>-2.7964205799999999</v>
      </c>
      <c r="O19" s="11">
        <f t="shared" si="2"/>
        <v>2.7964205799999999</v>
      </c>
      <c r="P19" s="11">
        <v>1.09925746</v>
      </c>
      <c r="Q19" s="11">
        <v>2.8084910899999998E-3</v>
      </c>
      <c r="R19" s="11">
        <v>4.21273663E-3</v>
      </c>
    </row>
    <row r="20" spans="2:18">
      <c r="B20" s="11">
        <v>-2.7516778500000001</v>
      </c>
      <c r="C20" s="11">
        <f t="shared" si="0"/>
        <v>2.7516778500000001</v>
      </c>
      <c r="D20" s="11">
        <v>1.08366802</v>
      </c>
      <c r="E20" s="11">
        <v>2.8719373999999999E-3</v>
      </c>
      <c r="F20" s="11">
        <v>4.3079060999999998E-3</v>
      </c>
      <c r="H20" s="11">
        <v>-2.7516778500000001</v>
      </c>
      <c r="I20" s="11">
        <f t="shared" si="1"/>
        <v>2.7516778500000001</v>
      </c>
      <c r="J20" s="11">
        <v>1.0935996100000001</v>
      </c>
      <c r="K20" s="11">
        <v>2.9208536600000001E-3</v>
      </c>
      <c r="L20" s="11">
        <v>4.3812804900000002E-3</v>
      </c>
      <c r="N20" s="11">
        <v>-2.7516778500000001</v>
      </c>
      <c r="O20" s="11">
        <f t="shared" si="2"/>
        <v>2.7516778500000001</v>
      </c>
      <c r="P20" s="11">
        <v>1.10341595</v>
      </c>
      <c r="Q20" s="11">
        <v>3.0216599999999998E-3</v>
      </c>
      <c r="R20" s="11">
        <v>4.5324900100000001E-3</v>
      </c>
    </row>
    <row r="21" spans="2:18">
      <c r="B21" s="11">
        <v>-2.7069351199999998</v>
      </c>
      <c r="C21" s="11">
        <f t="shared" si="0"/>
        <v>2.7069351199999998</v>
      </c>
      <c r="D21" s="11">
        <v>1.0872169199999999</v>
      </c>
      <c r="E21" s="11">
        <v>3.0342190199999998E-3</v>
      </c>
      <c r="F21" s="11">
        <v>4.55132852E-3</v>
      </c>
      <c r="H21" s="11">
        <v>-2.7069351199999998</v>
      </c>
      <c r="I21" s="11">
        <f t="shared" si="1"/>
        <v>2.7069351199999998</v>
      </c>
      <c r="J21" s="11">
        <v>1.0969522599999999</v>
      </c>
      <c r="K21" s="11">
        <v>3.0992635400000001E-3</v>
      </c>
      <c r="L21" s="11">
        <v>4.6488953199999997E-3</v>
      </c>
      <c r="N21" s="11">
        <v>-2.7069351199999998</v>
      </c>
      <c r="O21" s="11">
        <f t="shared" si="2"/>
        <v>2.7069351199999998</v>
      </c>
      <c r="P21" s="11">
        <v>1.10643026</v>
      </c>
      <c r="Q21" s="11">
        <v>3.2390068899999999E-3</v>
      </c>
      <c r="R21" s="11">
        <v>4.8585103400000003E-3</v>
      </c>
    </row>
    <row r="22" spans="2:18">
      <c r="B22" s="11">
        <v>-2.66219239</v>
      </c>
      <c r="C22" s="11">
        <f t="shared" si="0"/>
        <v>2.66219239</v>
      </c>
      <c r="D22" s="11">
        <v>1.0898089799999999</v>
      </c>
      <c r="E22" s="11">
        <v>3.1913003999999999E-3</v>
      </c>
      <c r="F22" s="11">
        <v>4.7869506000000001E-3</v>
      </c>
      <c r="H22" s="11">
        <v>-2.66219239</v>
      </c>
      <c r="I22" s="11">
        <f t="shared" si="1"/>
        <v>2.66219239</v>
      </c>
      <c r="J22" s="11">
        <v>1.0993357100000001</v>
      </c>
      <c r="K22" s="11">
        <v>3.27523946E-3</v>
      </c>
      <c r="L22" s="11">
        <v>4.9128591900000004E-3</v>
      </c>
      <c r="N22" s="11">
        <v>-2.66219239</v>
      </c>
      <c r="O22" s="11">
        <f t="shared" si="2"/>
        <v>2.66219239</v>
      </c>
      <c r="P22" s="11">
        <v>1.1084319300000001</v>
      </c>
      <c r="Q22" s="11">
        <v>3.46080629E-3</v>
      </c>
      <c r="R22" s="11">
        <v>5.1912094299999996E-3</v>
      </c>
    </row>
    <row r="23" spans="2:18">
      <c r="B23" s="11">
        <v>-2.6174496600000001</v>
      </c>
      <c r="C23" s="11">
        <f t="shared" si="0"/>
        <v>2.6174496600000001</v>
      </c>
      <c r="D23" s="11">
        <v>1.0914180600000001</v>
      </c>
      <c r="E23" s="11">
        <v>3.3402731600000002E-3</v>
      </c>
      <c r="F23" s="11">
        <v>5.01040974E-3</v>
      </c>
      <c r="H23" s="11">
        <v>-2.6174496600000001</v>
      </c>
      <c r="I23" s="11">
        <f t="shared" si="1"/>
        <v>2.6174496600000001</v>
      </c>
      <c r="J23" s="11">
        <v>1.10067527</v>
      </c>
      <c r="K23" s="11">
        <v>3.4512361500000002E-3</v>
      </c>
      <c r="L23" s="11">
        <v>5.1768542199999998E-3</v>
      </c>
      <c r="N23" s="11">
        <v>-2.6174496600000001</v>
      </c>
      <c r="O23" s="11">
        <f t="shared" si="2"/>
        <v>2.6174496600000001</v>
      </c>
      <c r="P23" s="11">
        <v>1.1092765</v>
      </c>
      <c r="Q23" s="11">
        <v>3.69857782E-3</v>
      </c>
      <c r="R23" s="11">
        <v>5.54786672E-3</v>
      </c>
    </row>
    <row r="24" spans="2:18">
      <c r="B24" s="11">
        <v>-2.5727069400000002</v>
      </c>
      <c r="C24" s="11">
        <f t="shared" si="0"/>
        <v>2.5727069400000002</v>
      </c>
      <c r="D24" s="11">
        <v>1.0926286700000001</v>
      </c>
      <c r="E24" s="11">
        <v>3.4872889799999998E-3</v>
      </c>
      <c r="F24" s="11">
        <v>5.2309334799999999E-3</v>
      </c>
      <c r="H24" s="11">
        <v>-2.5727069400000002</v>
      </c>
      <c r="I24" s="11">
        <f t="shared" si="1"/>
        <v>2.5727069400000002</v>
      </c>
      <c r="J24" s="11">
        <v>1.1015571799999999</v>
      </c>
      <c r="K24" s="11">
        <v>3.63228041E-3</v>
      </c>
      <c r="L24" s="11">
        <v>5.44842062E-3</v>
      </c>
      <c r="N24" s="11">
        <v>-2.5727069400000002</v>
      </c>
      <c r="O24" s="11">
        <f t="shared" si="2"/>
        <v>2.5727069400000002</v>
      </c>
      <c r="P24" s="11">
        <v>1.1095815200000001</v>
      </c>
      <c r="Q24" s="11">
        <v>3.9527903599999997E-3</v>
      </c>
      <c r="R24" s="11">
        <v>5.9291855399999996E-3</v>
      </c>
    </row>
    <row r="25" spans="2:18">
      <c r="B25" s="11">
        <v>-2.5279642099999999</v>
      </c>
      <c r="C25" s="11">
        <f t="shared" si="0"/>
        <v>2.5279642099999999</v>
      </c>
      <c r="D25" s="11">
        <v>1.0934940799999999</v>
      </c>
      <c r="E25" s="11">
        <v>3.6330638800000001E-3</v>
      </c>
      <c r="F25" s="11">
        <v>5.44959582E-3</v>
      </c>
      <c r="H25" s="11">
        <v>-2.5279642099999999</v>
      </c>
      <c r="I25" s="11">
        <f t="shared" si="1"/>
        <v>2.5279642099999999</v>
      </c>
      <c r="J25" s="11">
        <v>1.1020384299999999</v>
      </c>
      <c r="K25" s="11">
        <v>3.8186314900000001E-3</v>
      </c>
      <c r="L25" s="11">
        <v>5.7279472399999996E-3</v>
      </c>
      <c r="N25" s="11">
        <v>-2.5279642099999999</v>
      </c>
      <c r="O25" s="11">
        <f t="shared" si="2"/>
        <v>2.5279642099999999</v>
      </c>
      <c r="P25" s="11">
        <v>1.1094119600000001</v>
      </c>
      <c r="Q25" s="11">
        <v>4.2226525399999999E-3</v>
      </c>
      <c r="R25" s="11">
        <v>6.3339787999999999E-3</v>
      </c>
    </row>
    <row r="26" spans="2:18">
      <c r="B26" s="11">
        <v>-2.4832214800000001</v>
      </c>
      <c r="C26" s="11">
        <f t="shared" si="0"/>
        <v>2.4832214800000001</v>
      </c>
      <c r="D26" s="11">
        <v>1.09384382</v>
      </c>
      <c r="E26" s="11">
        <v>3.7812861700000002E-3</v>
      </c>
      <c r="F26" s="11">
        <v>5.6719292599999999E-3</v>
      </c>
      <c r="H26" s="11">
        <v>-2.4832214800000001</v>
      </c>
      <c r="I26" s="11">
        <f t="shared" si="1"/>
        <v>2.4832214800000001</v>
      </c>
      <c r="J26" s="11">
        <v>1.10188018</v>
      </c>
      <c r="K26" s="11">
        <v>4.02182602E-3</v>
      </c>
      <c r="L26" s="11">
        <v>6.0327390200000004E-3</v>
      </c>
      <c r="N26" s="11">
        <v>-2.4832214800000001</v>
      </c>
      <c r="O26" s="11">
        <f t="shared" si="2"/>
        <v>2.4832214800000001</v>
      </c>
      <c r="P26" s="11">
        <v>1.1084638600000001</v>
      </c>
      <c r="Q26" s="11">
        <v>4.5293408299999999E-3</v>
      </c>
      <c r="R26" s="11">
        <v>6.7940112499999998E-3</v>
      </c>
    </row>
    <row r="27" spans="2:18">
      <c r="B27" s="11">
        <v>-2.4384787499999998</v>
      </c>
      <c r="C27" s="11">
        <f t="shared" si="0"/>
        <v>2.4384787499999998</v>
      </c>
      <c r="D27" s="11">
        <v>1.0938840999999999</v>
      </c>
      <c r="E27" s="11">
        <v>3.9349615100000004E-3</v>
      </c>
      <c r="F27" s="11">
        <v>5.9024422699999997E-3</v>
      </c>
      <c r="H27" s="11">
        <v>-2.4384787499999998</v>
      </c>
      <c r="I27" s="11">
        <f t="shared" si="1"/>
        <v>2.4384787499999998</v>
      </c>
      <c r="J27" s="11">
        <v>1.1013200400000001</v>
      </c>
      <c r="K27" s="11">
        <v>4.2413030899999997E-3</v>
      </c>
      <c r="L27" s="11">
        <v>6.3619546299999996E-3</v>
      </c>
      <c r="N27" s="11">
        <v>-2.4384787499999998</v>
      </c>
      <c r="O27" s="11">
        <f t="shared" si="2"/>
        <v>2.4384787499999998</v>
      </c>
      <c r="P27" s="11">
        <v>1.1070144099999999</v>
      </c>
      <c r="Q27" s="11">
        <v>4.8660584300000004E-3</v>
      </c>
      <c r="R27" s="11">
        <v>7.2990876400000002E-3</v>
      </c>
    </row>
    <row r="28" spans="2:18">
      <c r="B28" s="11">
        <v>-2.39373602</v>
      </c>
      <c r="C28" s="11">
        <f t="shared" si="0"/>
        <v>2.39373602</v>
      </c>
      <c r="D28" s="11">
        <v>1.09365739</v>
      </c>
      <c r="E28" s="11">
        <v>4.0940354000000003E-3</v>
      </c>
      <c r="F28" s="11">
        <v>6.1410531000000001E-3</v>
      </c>
      <c r="H28" s="11">
        <v>-2.39373602</v>
      </c>
      <c r="I28" s="11">
        <f t="shared" si="1"/>
        <v>2.39373602</v>
      </c>
      <c r="J28" s="11">
        <v>1.1004113</v>
      </c>
      <c r="K28" s="11">
        <v>4.4757375300000001E-3</v>
      </c>
      <c r="L28" s="11">
        <v>6.7136062900000001E-3</v>
      </c>
      <c r="N28" s="11">
        <v>-2.39373602</v>
      </c>
      <c r="O28" s="11">
        <f t="shared" si="2"/>
        <v>2.39373602</v>
      </c>
      <c r="P28" s="11">
        <v>1.10512967</v>
      </c>
      <c r="Q28" s="11">
        <v>5.2295707399999999E-3</v>
      </c>
      <c r="R28" s="11">
        <v>7.8443561100000007E-3</v>
      </c>
    </row>
    <row r="29" spans="2:18">
      <c r="B29" s="11">
        <v>-2.3489932900000001</v>
      </c>
      <c r="C29" s="11">
        <f t="shared" si="0"/>
        <v>2.3489932900000001</v>
      </c>
      <c r="D29" s="11">
        <v>1.09295849</v>
      </c>
      <c r="E29" s="11">
        <v>4.2673636299999998E-3</v>
      </c>
      <c r="F29" s="11">
        <v>6.4010454500000001E-3</v>
      </c>
      <c r="G29" s="10"/>
      <c r="H29" s="11">
        <v>-2.3489932900000001</v>
      </c>
      <c r="I29" s="11">
        <f t="shared" si="1"/>
        <v>2.3489932900000001</v>
      </c>
      <c r="J29" s="11">
        <v>1.0988745</v>
      </c>
      <c r="K29" s="11">
        <v>4.7427685300000001E-3</v>
      </c>
      <c r="L29" s="11">
        <v>7.1141527999999997E-3</v>
      </c>
      <c r="N29" s="11">
        <v>-2.3489932900000001</v>
      </c>
      <c r="O29" s="11">
        <f t="shared" si="2"/>
        <v>2.3489932900000001</v>
      </c>
      <c r="P29" s="11">
        <v>1.1024580500000001</v>
      </c>
      <c r="Q29" s="11">
        <v>5.6464193500000001E-3</v>
      </c>
      <c r="R29" s="11">
        <v>8.4696290300000001E-3</v>
      </c>
    </row>
    <row r="30" spans="2:18">
      <c r="B30" s="11">
        <v>-2.3042505599999998</v>
      </c>
      <c r="C30" s="11">
        <f t="shared" si="0"/>
        <v>2.3042505599999998</v>
      </c>
      <c r="D30" s="11">
        <v>1.0919155300000001</v>
      </c>
      <c r="E30" s="11">
        <v>4.4545571799999998E-3</v>
      </c>
      <c r="F30" s="11">
        <v>6.6818357700000001E-3</v>
      </c>
      <c r="H30" s="11">
        <v>-2.3042505599999998</v>
      </c>
      <c r="I30" s="11">
        <f t="shared" si="1"/>
        <v>2.3042505599999998</v>
      </c>
      <c r="J30" s="11">
        <v>1.0968818199999999</v>
      </c>
      <c r="K30" s="11">
        <v>5.0368365199999999E-3</v>
      </c>
      <c r="L30" s="11">
        <v>7.5552547800000003E-3</v>
      </c>
      <c r="N30" s="11">
        <v>-2.3042505599999998</v>
      </c>
      <c r="O30" s="11">
        <f t="shared" si="2"/>
        <v>2.3042505599999998</v>
      </c>
      <c r="P30" s="11">
        <v>1.0992142199999999</v>
      </c>
      <c r="Q30" s="11">
        <v>6.1037662499999999E-3</v>
      </c>
      <c r="R30" s="11">
        <v>9.1556493699999995E-3</v>
      </c>
    </row>
    <row r="31" spans="2:18">
      <c r="B31" s="11">
        <v>-2.25950783</v>
      </c>
      <c r="C31" s="11">
        <f t="shared" si="0"/>
        <v>2.25950783</v>
      </c>
      <c r="D31" s="11">
        <v>1.09058173</v>
      </c>
      <c r="E31" s="11">
        <v>4.6540211499999998E-3</v>
      </c>
      <c r="F31" s="11">
        <v>6.9810317300000001E-3</v>
      </c>
      <c r="H31" s="11">
        <v>-2.25950783</v>
      </c>
      <c r="I31" s="11">
        <f t="shared" si="1"/>
        <v>2.25950783</v>
      </c>
      <c r="J31" s="11">
        <v>1.09450479</v>
      </c>
      <c r="K31" s="11">
        <v>5.3540871599999998E-3</v>
      </c>
      <c r="L31" s="11">
        <v>8.0311307399999997E-3</v>
      </c>
      <c r="N31" s="11">
        <v>-2.25950783</v>
      </c>
      <c r="O31" s="11">
        <f t="shared" si="2"/>
        <v>2.25950783</v>
      </c>
      <c r="P31" s="11">
        <v>1.0954894100000001</v>
      </c>
      <c r="Q31" s="11">
        <v>6.5949848599999999E-3</v>
      </c>
      <c r="R31" s="11">
        <v>9.8924772899999999E-3</v>
      </c>
    </row>
    <row r="32" spans="2:18">
      <c r="B32" s="11">
        <v>-2.2147651000000002</v>
      </c>
      <c r="C32" s="11">
        <f t="shared" si="0"/>
        <v>2.2147651000000002</v>
      </c>
      <c r="D32" s="11">
        <v>1.08872356</v>
      </c>
      <c r="E32" s="11">
        <v>4.8784434299999997E-3</v>
      </c>
      <c r="F32" s="11">
        <v>7.3176651400000004E-3</v>
      </c>
      <c r="H32" s="11">
        <v>-2.2147651000000002</v>
      </c>
      <c r="I32" s="11">
        <f t="shared" si="1"/>
        <v>2.2147651000000002</v>
      </c>
      <c r="J32" s="11">
        <v>1.0914400900000001</v>
      </c>
      <c r="K32" s="11">
        <v>5.7148495299999998E-3</v>
      </c>
      <c r="L32" s="11">
        <v>8.5722743000000001E-3</v>
      </c>
      <c r="N32" s="11">
        <v>-2.2147651000000002</v>
      </c>
      <c r="O32" s="11">
        <f t="shared" si="2"/>
        <v>2.2147651000000002</v>
      </c>
      <c r="P32" s="11">
        <v>1.0909110900000001</v>
      </c>
      <c r="Q32" s="11">
        <v>7.1454835499999998E-3</v>
      </c>
      <c r="R32" s="11">
        <v>1.07182253E-2</v>
      </c>
    </row>
    <row r="33" spans="2:18">
      <c r="B33" s="11">
        <v>-2.1700223699999999</v>
      </c>
      <c r="C33" s="11">
        <f t="shared" si="0"/>
        <v>2.1700223699999999</v>
      </c>
      <c r="D33" s="11">
        <v>1.0864549699999999</v>
      </c>
      <c r="E33" s="11">
        <v>5.1243291799999997E-3</v>
      </c>
      <c r="F33" s="11">
        <v>7.6864937800000003E-3</v>
      </c>
      <c r="H33" s="11">
        <v>-2.1700223699999999</v>
      </c>
      <c r="I33" s="11">
        <f t="shared" si="1"/>
        <v>2.1700223699999999</v>
      </c>
      <c r="J33" s="11">
        <v>1.0878463199999999</v>
      </c>
      <c r="K33" s="11">
        <v>6.1095010299999997E-3</v>
      </c>
      <c r="L33" s="11">
        <v>9.1642515500000004E-3</v>
      </c>
      <c r="N33" s="11">
        <v>-2.1700223699999999</v>
      </c>
      <c r="O33" s="11">
        <f t="shared" si="2"/>
        <v>2.1700223699999999</v>
      </c>
      <c r="P33" s="11">
        <v>1.08569428</v>
      </c>
      <c r="Q33" s="11">
        <v>7.7370261600000004E-3</v>
      </c>
      <c r="R33" s="11">
        <v>1.1605539200000001E-2</v>
      </c>
    </row>
    <row r="34" spans="2:18">
      <c r="B34" s="11">
        <v>-2.12527964</v>
      </c>
      <c r="C34" s="11">
        <f t="shared" si="0"/>
        <v>2.12527964</v>
      </c>
      <c r="D34" s="11">
        <v>1.08385145</v>
      </c>
      <c r="E34" s="11">
        <v>5.3879500099999998E-3</v>
      </c>
      <c r="F34" s="11">
        <v>8.0819250200000001E-3</v>
      </c>
      <c r="H34" s="11">
        <v>-2.12527964</v>
      </c>
      <c r="I34" s="11">
        <f t="shared" si="1"/>
        <v>2.12527964</v>
      </c>
      <c r="J34" s="11">
        <v>1.0838239199999999</v>
      </c>
      <c r="K34" s="11">
        <v>6.5313194999999996E-3</v>
      </c>
      <c r="L34" s="11">
        <v>9.7969792500000007E-3</v>
      </c>
      <c r="N34" s="11">
        <v>-2.12527964</v>
      </c>
      <c r="O34" s="11">
        <f t="shared" si="2"/>
        <v>2.12527964</v>
      </c>
      <c r="P34" s="11">
        <v>1.07996705</v>
      </c>
      <c r="Q34" s="11">
        <v>8.3600771399999999E-3</v>
      </c>
      <c r="R34" s="11">
        <v>1.25401157E-2</v>
      </c>
    </row>
    <row r="35" spans="2:18">
      <c r="B35" s="11">
        <v>-2.0805369100000002</v>
      </c>
      <c r="C35" s="11">
        <f t="shared" si="0"/>
        <v>2.0805369100000002</v>
      </c>
      <c r="D35" s="11">
        <v>1.08066525</v>
      </c>
      <c r="E35" s="11">
        <v>5.68328819E-3</v>
      </c>
      <c r="F35" s="11">
        <v>8.5249322799999996E-3</v>
      </c>
      <c r="H35" s="11">
        <v>-2.0805369100000002</v>
      </c>
      <c r="I35" s="11">
        <f t="shared" si="1"/>
        <v>2.0805369100000002</v>
      </c>
      <c r="J35" s="11">
        <v>1.0790690199999999</v>
      </c>
      <c r="K35" s="11">
        <v>6.9984219999999998E-3</v>
      </c>
      <c r="L35" s="11">
        <v>1.0497632999999999E-2</v>
      </c>
      <c r="N35" s="11">
        <v>-2.0805369100000002</v>
      </c>
      <c r="O35" s="11">
        <f t="shared" si="2"/>
        <v>2.0805369100000002</v>
      </c>
      <c r="P35" s="11">
        <v>1.07339516</v>
      </c>
      <c r="Q35" s="11">
        <v>9.0299760699999992E-3</v>
      </c>
      <c r="R35" s="11">
        <v>1.3544964099999999E-2</v>
      </c>
    </row>
    <row r="36" spans="2:18">
      <c r="B36" s="11">
        <v>-2.0357941799999999</v>
      </c>
      <c r="C36" s="11">
        <f t="shared" si="0"/>
        <v>2.0357941799999999</v>
      </c>
      <c r="D36" s="11">
        <v>1.0770073499999999</v>
      </c>
      <c r="E36" s="11">
        <v>6.0042297400000003E-3</v>
      </c>
      <c r="F36" s="11">
        <v>9.0063446099999996E-3</v>
      </c>
      <c r="H36" s="11">
        <v>-2.0357941799999999</v>
      </c>
      <c r="I36" s="11">
        <f t="shared" si="1"/>
        <v>2.0357941799999999</v>
      </c>
      <c r="J36" s="11">
        <v>1.0737415400000001</v>
      </c>
      <c r="K36" s="11">
        <v>7.4979725000000001E-3</v>
      </c>
      <c r="L36" s="11">
        <v>1.12469588E-2</v>
      </c>
      <c r="N36" s="11">
        <v>-2.0357941799999999</v>
      </c>
      <c r="O36" s="11">
        <f t="shared" si="2"/>
        <v>2.0357941799999999</v>
      </c>
      <c r="P36" s="11">
        <v>1.06620107</v>
      </c>
      <c r="Q36" s="11">
        <v>9.7254158999999993E-3</v>
      </c>
      <c r="R36" s="11">
        <v>1.45881239E-2</v>
      </c>
    </row>
    <row r="37" spans="2:18">
      <c r="B37" s="11">
        <v>-1.9910514500000001</v>
      </c>
      <c r="C37" s="11">
        <f t="shared" si="0"/>
        <v>1.9910514500000001</v>
      </c>
      <c r="D37" s="11">
        <v>1.0729810399999999</v>
      </c>
      <c r="E37" s="11">
        <v>6.3448594600000003E-3</v>
      </c>
      <c r="F37" s="11">
        <v>9.5172891900000001E-3</v>
      </c>
      <c r="H37" s="11">
        <v>-1.9910514500000001</v>
      </c>
      <c r="I37" s="11">
        <f t="shared" si="1"/>
        <v>1.9910514500000001</v>
      </c>
      <c r="J37" s="11">
        <v>1.0679737899999999</v>
      </c>
      <c r="K37" s="11">
        <v>8.02128553E-3</v>
      </c>
      <c r="L37" s="11">
        <v>1.20319283E-2</v>
      </c>
      <c r="N37" s="11">
        <v>-1.9910514500000001</v>
      </c>
      <c r="O37" s="11">
        <f t="shared" si="2"/>
        <v>1.9910514500000001</v>
      </c>
      <c r="P37" s="11">
        <v>1.0585391399999999</v>
      </c>
      <c r="Q37" s="11">
        <v>1.0437741800000001E-2</v>
      </c>
      <c r="R37" s="11">
        <v>1.5656612699999999E-2</v>
      </c>
    </row>
    <row r="38" spans="2:18">
      <c r="B38" s="11">
        <v>-1.94630872</v>
      </c>
      <c r="C38" s="11">
        <f t="shared" si="0"/>
        <v>1.94630872</v>
      </c>
      <c r="D38" s="11">
        <v>1.0683469000000001</v>
      </c>
      <c r="E38" s="11">
        <v>6.7170081700000002E-3</v>
      </c>
      <c r="F38" s="11">
        <v>1.0075512300000001E-2</v>
      </c>
      <c r="H38" s="11">
        <v>-1.94630872</v>
      </c>
      <c r="I38" s="11">
        <f t="shared" si="1"/>
        <v>1.94630872</v>
      </c>
      <c r="J38" s="11">
        <v>1.06150145</v>
      </c>
      <c r="K38" s="11">
        <v>8.5787612399999998E-3</v>
      </c>
      <c r="L38" s="11">
        <v>1.2868141899999999E-2</v>
      </c>
      <c r="N38" s="11">
        <v>-1.94630872</v>
      </c>
      <c r="O38" s="11">
        <f t="shared" si="2"/>
        <v>1.94630872</v>
      </c>
      <c r="P38" s="11">
        <v>1.05016307</v>
      </c>
      <c r="Q38" s="11">
        <v>1.11681516E-2</v>
      </c>
      <c r="R38" s="11">
        <v>1.67522274E-2</v>
      </c>
    </row>
    <row r="39" spans="2:18">
      <c r="B39" s="11">
        <v>-1.9015660000000001</v>
      </c>
      <c r="C39" s="11">
        <f t="shared" si="0"/>
        <v>1.9015660000000001</v>
      </c>
      <c r="D39" s="11">
        <v>1.06321442</v>
      </c>
      <c r="E39" s="11">
        <v>7.1126564999999999E-3</v>
      </c>
      <c r="F39" s="11">
        <v>1.06689847E-2</v>
      </c>
      <c r="H39" s="11">
        <v>-1.9015660000000001</v>
      </c>
      <c r="I39" s="11">
        <f t="shared" si="1"/>
        <v>1.9015660000000001</v>
      </c>
      <c r="J39" s="11">
        <v>1.0544831800000001</v>
      </c>
      <c r="K39" s="11">
        <v>9.1563508800000006E-3</v>
      </c>
      <c r="L39" s="11">
        <v>1.3734526299999999E-2</v>
      </c>
      <c r="N39" s="11">
        <v>-1.9015660000000001</v>
      </c>
      <c r="O39" s="11">
        <f t="shared" si="2"/>
        <v>1.9015660000000001</v>
      </c>
      <c r="P39" s="11">
        <v>1.0412747600000001</v>
      </c>
      <c r="Q39" s="11">
        <v>1.1899423900000001E-2</v>
      </c>
      <c r="R39" s="11">
        <v>1.78491359E-2</v>
      </c>
    </row>
    <row r="40" spans="2:18">
      <c r="B40" s="11">
        <v>-1.85682327</v>
      </c>
      <c r="C40" s="11">
        <f t="shared" si="0"/>
        <v>1.85682327</v>
      </c>
      <c r="D40" s="11">
        <v>1.0577126800000001</v>
      </c>
      <c r="E40" s="11">
        <v>7.5247500100000001E-3</v>
      </c>
      <c r="F40" s="11">
        <v>1.1287125E-2</v>
      </c>
      <c r="H40" s="11">
        <v>-1.85682327</v>
      </c>
      <c r="I40" s="11">
        <f t="shared" si="1"/>
        <v>1.85682327</v>
      </c>
      <c r="J40" s="11">
        <v>1.0470694700000001</v>
      </c>
      <c r="K40" s="11">
        <v>9.7464295499999996E-3</v>
      </c>
      <c r="L40" s="11">
        <v>1.46196443E-2</v>
      </c>
      <c r="N40" s="11">
        <v>-1.85682327</v>
      </c>
      <c r="O40" s="11">
        <f t="shared" si="2"/>
        <v>1.85682327</v>
      </c>
      <c r="P40" s="11">
        <v>1.0320262899999999</v>
      </c>
      <c r="Q40" s="11">
        <v>1.2627502000000001E-2</v>
      </c>
      <c r="R40" s="11">
        <v>1.8941253000000002E-2</v>
      </c>
    </row>
    <row r="41" spans="2:18">
      <c r="B41" s="11">
        <v>-1.81208054</v>
      </c>
      <c r="C41" s="11">
        <f t="shared" si="0"/>
        <v>1.81208054</v>
      </c>
      <c r="D41" s="11">
        <v>1.05163837</v>
      </c>
      <c r="E41" s="11">
        <v>7.9597491100000008E-3</v>
      </c>
      <c r="F41" s="11">
        <v>1.1939623700000001E-2</v>
      </c>
      <c r="H41" s="11">
        <v>-1.81208054</v>
      </c>
      <c r="I41" s="11">
        <f t="shared" si="1"/>
        <v>1.81208054</v>
      </c>
      <c r="J41" s="11">
        <v>1.03906744</v>
      </c>
      <c r="K41" s="11">
        <v>1.03494507E-2</v>
      </c>
      <c r="L41" s="11">
        <v>1.5524176000000001E-2</v>
      </c>
      <c r="N41" s="11">
        <v>-1.81208054</v>
      </c>
      <c r="O41" s="11">
        <f t="shared" si="2"/>
        <v>1.81208054</v>
      </c>
      <c r="P41" s="11">
        <v>1.02227128</v>
      </c>
      <c r="Q41" s="11">
        <v>1.33404804E-2</v>
      </c>
      <c r="R41" s="11">
        <v>2.0010720700000002E-2</v>
      </c>
    </row>
    <row r="42" spans="2:18">
      <c r="B42" s="11">
        <v>-1.7673378099999999</v>
      </c>
      <c r="C42" s="11">
        <f t="shared" si="0"/>
        <v>1.7673378099999999</v>
      </c>
      <c r="D42" s="11">
        <v>1.0450960300000001</v>
      </c>
      <c r="E42" s="11">
        <v>8.4086575700000003E-3</v>
      </c>
      <c r="F42" s="11">
        <v>1.26129864E-2</v>
      </c>
      <c r="H42" s="11">
        <v>-1.7673378099999999</v>
      </c>
      <c r="I42" s="11">
        <f t="shared" si="1"/>
        <v>1.7673378099999999</v>
      </c>
      <c r="J42" s="11">
        <v>1.03061761</v>
      </c>
      <c r="K42" s="11">
        <v>1.09527507E-2</v>
      </c>
      <c r="L42" s="11">
        <v>1.6429125999999999E-2</v>
      </c>
      <c r="N42" s="11">
        <v>-1.7673378099999999</v>
      </c>
      <c r="O42" s="11">
        <f t="shared" si="2"/>
        <v>1.7673378099999999</v>
      </c>
      <c r="P42" s="11">
        <v>1.01216778</v>
      </c>
      <c r="Q42" s="11">
        <v>1.40276477E-2</v>
      </c>
      <c r="R42" s="11">
        <v>2.10414716E-2</v>
      </c>
    </row>
    <row r="43" spans="2:18">
      <c r="B43" s="11">
        <v>-1.7225950800000001</v>
      </c>
      <c r="C43" s="11">
        <f t="shared" si="0"/>
        <v>1.7225950800000001</v>
      </c>
      <c r="D43" s="11">
        <v>1.03822675</v>
      </c>
      <c r="E43" s="11">
        <v>8.8656314299999997E-3</v>
      </c>
      <c r="F43" s="11">
        <v>1.3298447200000001E-2</v>
      </c>
      <c r="H43" s="11">
        <v>-1.7225950800000001</v>
      </c>
      <c r="I43" s="11">
        <f t="shared" si="1"/>
        <v>1.7225950800000001</v>
      </c>
      <c r="J43" s="11">
        <v>1.02186464</v>
      </c>
      <c r="K43" s="11">
        <v>1.15530944E-2</v>
      </c>
      <c r="L43" s="11">
        <v>1.7329641600000001E-2</v>
      </c>
      <c r="N43" s="11">
        <v>-1.7225950800000001</v>
      </c>
      <c r="O43" s="11">
        <f t="shared" si="2"/>
        <v>1.7225950800000001</v>
      </c>
      <c r="P43" s="11">
        <v>1.00183887</v>
      </c>
      <c r="Q43" s="11">
        <v>1.4692822899999999E-2</v>
      </c>
      <c r="R43" s="11">
        <v>2.20392344E-2</v>
      </c>
    </row>
    <row r="44" spans="2:18">
      <c r="B44" s="11">
        <v>-1.67785235</v>
      </c>
      <c r="C44" s="11">
        <f t="shared" si="0"/>
        <v>1.67785235</v>
      </c>
      <c r="D44" s="11">
        <v>1.0308829100000001</v>
      </c>
      <c r="E44" s="11">
        <v>9.3306428699999992E-3</v>
      </c>
      <c r="F44" s="11">
        <v>1.39959643E-2</v>
      </c>
      <c r="H44" s="11">
        <v>-1.67785235</v>
      </c>
      <c r="I44" s="11">
        <f t="shared" si="1"/>
        <v>1.67785235</v>
      </c>
      <c r="J44" s="11">
        <v>1.0126930700000001</v>
      </c>
      <c r="K44" s="11">
        <v>1.21421445E-2</v>
      </c>
      <c r="L44" s="11">
        <v>1.8213216800000001E-2</v>
      </c>
      <c r="N44" s="11">
        <v>-1.67785235</v>
      </c>
      <c r="O44" s="11">
        <f t="shared" si="2"/>
        <v>1.67785235</v>
      </c>
      <c r="P44" s="11">
        <v>0.99122304500000002</v>
      </c>
      <c r="Q44" s="11">
        <v>1.5317263899999999E-2</v>
      </c>
      <c r="R44" s="11">
        <v>2.29758958E-2</v>
      </c>
    </row>
    <row r="45" spans="2:18">
      <c r="B45" s="11">
        <v>-1.6331096199999999</v>
      </c>
      <c r="C45" s="11">
        <f t="shared" si="0"/>
        <v>1.6331096199999999</v>
      </c>
      <c r="D45" s="11">
        <v>1.0231562999999999</v>
      </c>
      <c r="E45" s="11">
        <v>9.7953796800000006E-3</v>
      </c>
      <c r="F45" s="11">
        <v>1.4693069499999999E-2</v>
      </c>
      <c r="H45" s="11">
        <v>-1.6331096199999999</v>
      </c>
      <c r="I45" s="11">
        <f t="shared" si="1"/>
        <v>1.6331096199999999</v>
      </c>
      <c r="J45" s="11">
        <v>1.0032149299999999</v>
      </c>
      <c r="K45" s="11">
        <v>1.27108719E-2</v>
      </c>
      <c r="L45" s="11">
        <v>1.9066307899999999E-2</v>
      </c>
      <c r="N45" s="11">
        <v>-1.6331096199999999</v>
      </c>
      <c r="O45" s="11">
        <f t="shared" si="2"/>
        <v>1.6331096199999999</v>
      </c>
      <c r="P45" s="11">
        <v>0.980435379</v>
      </c>
      <c r="Q45" s="11">
        <v>1.5895557300000002E-2</v>
      </c>
      <c r="R45" s="11">
        <v>2.3843336E-2</v>
      </c>
    </row>
    <row r="46" spans="2:18">
      <c r="B46" s="11">
        <v>-1.5883668900000001</v>
      </c>
      <c r="C46" s="11">
        <f t="shared" ref="C46:C77" si="3">B46*$I$4</f>
        <v>1.5883668900000001</v>
      </c>
      <c r="D46" s="11">
        <v>1.0151799800000001</v>
      </c>
      <c r="E46" s="11">
        <v>1.0257472E-2</v>
      </c>
      <c r="F46" s="11">
        <v>1.5386208E-2</v>
      </c>
      <c r="H46" s="11">
        <v>-1.5883668900000001</v>
      </c>
      <c r="I46" s="11">
        <f t="shared" si="1"/>
        <v>1.5883668900000001</v>
      </c>
      <c r="J46" s="11">
        <v>0.993546402</v>
      </c>
      <c r="K46" s="11">
        <v>1.32625429E-2</v>
      </c>
      <c r="L46" s="11">
        <v>1.9893814400000001E-2</v>
      </c>
      <c r="N46" s="11">
        <v>-1.5883668900000001</v>
      </c>
      <c r="O46" s="11">
        <f t="shared" si="2"/>
        <v>1.5883668900000001</v>
      </c>
      <c r="P46" s="11">
        <v>0.96955437799999999</v>
      </c>
      <c r="Q46" s="11">
        <v>1.64394138E-2</v>
      </c>
      <c r="R46" s="11">
        <v>2.46591208E-2</v>
      </c>
    </row>
    <row r="47" spans="2:18">
      <c r="B47" s="11">
        <v>-1.54362416</v>
      </c>
      <c r="C47" s="11">
        <f t="shared" si="3"/>
        <v>1.54362416</v>
      </c>
      <c r="D47" s="11">
        <v>1.00686604</v>
      </c>
      <c r="E47" s="11">
        <v>1.07112834E-2</v>
      </c>
      <c r="F47" s="11">
        <v>1.6066925100000001E-2</v>
      </c>
      <c r="H47" s="11">
        <v>-1.54362416</v>
      </c>
      <c r="I47" s="11">
        <f t="shared" si="1"/>
        <v>1.54362416</v>
      </c>
      <c r="J47" s="11">
        <v>0.98363964500000001</v>
      </c>
      <c r="K47" s="11">
        <v>1.37838757E-2</v>
      </c>
      <c r="L47" s="11">
        <v>2.0675813500000001E-2</v>
      </c>
      <c r="N47" s="11">
        <v>-1.54362416</v>
      </c>
      <c r="O47" s="11">
        <f t="shared" si="2"/>
        <v>1.54362416</v>
      </c>
      <c r="P47" s="11">
        <v>0.95858375200000001</v>
      </c>
      <c r="Q47" s="11">
        <v>1.6928369499999998E-2</v>
      </c>
      <c r="R47" s="11">
        <v>2.5392554299999998E-2</v>
      </c>
    </row>
    <row r="48" spans="2:18">
      <c r="B48" s="11">
        <v>-1.49888143</v>
      </c>
      <c r="C48" s="11">
        <f t="shared" si="3"/>
        <v>1.49888143</v>
      </c>
      <c r="D48" s="11">
        <v>0.99828916999999995</v>
      </c>
      <c r="E48" s="11">
        <v>1.11497794E-2</v>
      </c>
      <c r="F48" s="11">
        <v>1.6724669099999999E-2</v>
      </c>
      <c r="H48" s="11">
        <v>-1.49888143</v>
      </c>
      <c r="I48" s="11">
        <f t="shared" si="1"/>
        <v>1.49888143</v>
      </c>
      <c r="J48" s="11">
        <v>0.97358016300000005</v>
      </c>
      <c r="K48" s="11">
        <v>1.42685542E-2</v>
      </c>
      <c r="L48" s="11">
        <v>2.1402831300000001E-2</v>
      </c>
      <c r="N48" s="11">
        <v>-1.49888143</v>
      </c>
      <c r="O48" s="11">
        <f t="shared" si="2"/>
        <v>1.49888143</v>
      </c>
      <c r="P48" s="11">
        <v>0.94760867000000004</v>
      </c>
      <c r="Q48" s="11">
        <v>1.7359976400000001E-2</v>
      </c>
      <c r="R48" s="11">
        <v>2.60399646E-2</v>
      </c>
    </row>
    <row r="49" spans="2:18">
      <c r="B49" s="11">
        <v>-1.4541386999999999</v>
      </c>
      <c r="C49" s="11">
        <f t="shared" si="3"/>
        <v>1.4541386999999999</v>
      </c>
      <c r="D49" s="11">
        <v>0.98955669999999996</v>
      </c>
      <c r="E49" s="11">
        <v>1.1575639400000001E-2</v>
      </c>
      <c r="F49" s="11">
        <v>1.7363459099999999E-2</v>
      </c>
      <c r="H49" s="11">
        <v>-1.4541386999999999</v>
      </c>
      <c r="I49" s="11">
        <f t="shared" si="1"/>
        <v>1.4541386999999999</v>
      </c>
      <c r="J49" s="11">
        <v>0.96344294399999997</v>
      </c>
      <c r="K49" s="11">
        <v>1.47264115E-2</v>
      </c>
      <c r="L49" s="11">
        <v>2.2089617299999999E-2</v>
      </c>
      <c r="N49" s="11">
        <v>-1.4541386999999999</v>
      </c>
      <c r="O49" s="11">
        <f t="shared" si="2"/>
        <v>1.4541386999999999</v>
      </c>
      <c r="P49" s="11">
        <v>0.93665707200000003</v>
      </c>
      <c r="Q49" s="11">
        <v>1.7751913800000001E-2</v>
      </c>
      <c r="R49" s="11">
        <v>2.6627870800000002E-2</v>
      </c>
    </row>
    <row r="50" spans="2:18">
      <c r="B50" s="11">
        <v>-1.4093959700000001</v>
      </c>
      <c r="C50" s="11">
        <f t="shared" si="3"/>
        <v>1.4093959700000001</v>
      </c>
      <c r="D50" s="11">
        <v>0.98063261300000004</v>
      </c>
      <c r="E50" s="11">
        <v>1.1980076100000001E-2</v>
      </c>
      <c r="F50" s="11">
        <v>1.7970114200000002E-2</v>
      </c>
      <c r="H50" s="11">
        <v>-1.4093959700000001</v>
      </c>
      <c r="I50" s="11">
        <f t="shared" si="1"/>
        <v>1.4093959700000001</v>
      </c>
      <c r="J50" s="11">
        <v>0.95323101799999999</v>
      </c>
      <c r="K50" s="11">
        <v>1.51428325E-2</v>
      </c>
      <c r="L50" s="11">
        <v>2.2714248699999998E-2</v>
      </c>
      <c r="N50" s="11">
        <v>-1.4093959700000001</v>
      </c>
      <c r="O50" s="11">
        <f t="shared" si="2"/>
        <v>1.4093959700000001</v>
      </c>
      <c r="P50" s="11">
        <v>0.92577738300000001</v>
      </c>
      <c r="Q50" s="11">
        <v>1.8085618500000001E-2</v>
      </c>
      <c r="R50" s="11">
        <v>2.7128427699999999E-2</v>
      </c>
    </row>
    <row r="51" spans="2:18">
      <c r="B51" s="11">
        <v>-1.36465324</v>
      </c>
      <c r="C51" s="11">
        <f t="shared" si="3"/>
        <v>1.36465324</v>
      </c>
      <c r="D51" s="11">
        <v>0.97158057600000003</v>
      </c>
      <c r="E51" s="11">
        <v>1.23570721E-2</v>
      </c>
      <c r="F51" s="11">
        <v>1.85356081E-2</v>
      </c>
      <c r="H51" s="11">
        <v>-1.36465324</v>
      </c>
      <c r="I51" s="11">
        <f t="shared" si="1"/>
        <v>1.36465324</v>
      </c>
      <c r="J51" s="11">
        <v>0.94301672400000003</v>
      </c>
      <c r="K51" s="11">
        <v>1.55129802E-2</v>
      </c>
      <c r="L51" s="11">
        <v>2.3269470300000001E-2</v>
      </c>
      <c r="N51" s="11">
        <v>-1.36465324</v>
      </c>
      <c r="O51" s="11">
        <f t="shared" si="2"/>
        <v>1.36465324</v>
      </c>
      <c r="P51" s="11">
        <v>0.91504443400000002</v>
      </c>
      <c r="Q51" s="11">
        <v>1.8359695999999998E-2</v>
      </c>
      <c r="R51" s="11">
        <v>2.7539543900000001E-2</v>
      </c>
    </row>
    <row r="52" spans="2:18">
      <c r="B52" s="11">
        <v>-1.3199105099999999</v>
      </c>
      <c r="C52" s="11">
        <f t="shared" si="3"/>
        <v>1.3199105099999999</v>
      </c>
      <c r="D52" s="11">
        <v>0.96246899100000005</v>
      </c>
      <c r="E52" s="11">
        <v>1.27144141E-2</v>
      </c>
      <c r="F52" s="11">
        <v>1.90716212E-2</v>
      </c>
      <c r="H52" s="11">
        <v>-1.3199105099999999</v>
      </c>
      <c r="I52" s="11">
        <f t="shared" si="1"/>
        <v>1.3199105099999999</v>
      </c>
      <c r="J52" s="11">
        <v>0.93282686800000003</v>
      </c>
      <c r="K52" s="11">
        <v>1.58518385E-2</v>
      </c>
      <c r="L52" s="11">
        <v>2.37777578E-2</v>
      </c>
      <c r="N52" s="11">
        <v>-1.3199105099999999</v>
      </c>
      <c r="O52" s="11">
        <f t="shared" si="2"/>
        <v>1.3199105099999999</v>
      </c>
      <c r="P52" s="11">
        <v>0.90443320900000002</v>
      </c>
      <c r="Q52" s="11">
        <v>1.85950912E-2</v>
      </c>
      <c r="R52" s="11">
        <v>2.7892636700000001E-2</v>
      </c>
    </row>
    <row r="53" spans="2:18">
      <c r="B53" s="11">
        <v>-1.27516779</v>
      </c>
      <c r="C53" s="11">
        <f t="shared" si="3"/>
        <v>1.27516779</v>
      </c>
      <c r="D53" s="11">
        <v>0.953302223</v>
      </c>
      <c r="E53" s="11">
        <v>1.3042448599999999E-2</v>
      </c>
      <c r="F53" s="11">
        <v>1.9563673E-2</v>
      </c>
      <c r="H53" s="11">
        <v>-1.27516779</v>
      </c>
      <c r="I53" s="11">
        <f t="shared" si="1"/>
        <v>1.27516779</v>
      </c>
      <c r="J53" s="11">
        <v>0.92270074000000002</v>
      </c>
      <c r="K53" s="11">
        <v>1.6146010799999999E-2</v>
      </c>
      <c r="L53" s="11">
        <v>2.4219016199999999E-2</v>
      </c>
      <c r="N53" s="11">
        <v>-1.27516779</v>
      </c>
      <c r="O53" s="11">
        <f t="shared" si="2"/>
        <v>1.27516779</v>
      </c>
      <c r="P53" s="11">
        <v>0.89402066700000005</v>
      </c>
      <c r="Q53" s="11">
        <v>1.8777090900000001E-2</v>
      </c>
      <c r="R53" s="11">
        <v>2.8165636300000001E-2</v>
      </c>
    </row>
    <row r="54" spans="2:18">
      <c r="B54" s="11">
        <v>-1.23042506</v>
      </c>
      <c r="C54" s="11">
        <f t="shared" si="3"/>
        <v>1.23042506</v>
      </c>
      <c r="D54" s="11">
        <v>0.94414319599999996</v>
      </c>
      <c r="E54" s="11">
        <v>1.33356542E-2</v>
      </c>
      <c r="F54" s="11">
        <v>2.0003481399999998E-2</v>
      </c>
      <c r="H54" s="11">
        <v>-1.23042506</v>
      </c>
      <c r="I54" s="11">
        <f t="shared" si="1"/>
        <v>1.23042506</v>
      </c>
      <c r="J54" s="11">
        <v>0.912712368</v>
      </c>
      <c r="K54" s="11">
        <v>1.6391205200000002E-2</v>
      </c>
      <c r="L54" s="11">
        <v>2.4586807700000001E-2</v>
      </c>
      <c r="N54" s="11">
        <v>-1.23042506</v>
      </c>
      <c r="O54" s="11">
        <f t="shared" si="2"/>
        <v>1.23042506</v>
      </c>
      <c r="P54" s="11">
        <v>0.88388764600000003</v>
      </c>
      <c r="Q54" s="11">
        <v>1.89045467E-2</v>
      </c>
      <c r="R54" s="11">
        <v>2.8356820099999999E-2</v>
      </c>
    </row>
    <row r="55" spans="2:18">
      <c r="B55" s="11">
        <v>-1.1856823299999999</v>
      </c>
      <c r="C55" s="11">
        <f t="shared" si="3"/>
        <v>1.1856823299999999</v>
      </c>
      <c r="D55" s="11">
        <v>0.93501406399999998</v>
      </c>
      <c r="E55" s="11">
        <v>1.36058749E-2</v>
      </c>
      <c r="F55" s="11">
        <v>2.0408812299999999E-2</v>
      </c>
      <c r="H55" s="11">
        <v>-1.1856823299999999</v>
      </c>
      <c r="I55" s="11">
        <f t="shared" si="1"/>
        <v>1.1856823299999999</v>
      </c>
      <c r="J55" s="11">
        <v>0.902836945</v>
      </c>
      <c r="K55" s="11">
        <v>1.6605368499999999E-2</v>
      </c>
      <c r="L55" s="11">
        <v>2.4908052699999999E-2</v>
      </c>
      <c r="N55" s="11">
        <v>-1.1856823299999999</v>
      </c>
      <c r="O55" s="11">
        <f t="shared" si="2"/>
        <v>1.1856823299999999</v>
      </c>
      <c r="P55" s="11">
        <v>0.87395592200000005</v>
      </c>
      <c r="Q55" s="11">
        <v>1.89988042E-2</v>
      </c>
      <c r="R55" s="11">
        <v>2.8498206299999999E-2</v>
      </c>
    </row>
    <row r="56" spans="2:18">
      <c r="B56" s="11">
        <v>-1.1409396000000001</v>
      </c>
      <c r="C56" s="11">
        <f t="shared" si="3"/>
        <v>1.1409396000000001</v>
      </c>
      <c r="D56" s="11">
        <v>0.92594922400000002</v>
      </c>
      <c r="E56" s="11">
        <v>1.3844249600000001E-2</v>
      </c>
      <c r="F56" s="11">
        <v>2.0766374399999999E-2</v>
      </c>
      <c r="H56" s="11">
        <v>-1.1409396000000001</v>
      </c>
      <c r="I56" s="11">
        <f t="shared" si="1"/>
        <v>1.1409396000000001</v>
      </c>
      <c r="J56" s="11">
        <v>0.893138345</v>
      </c>
      <c r="K56" s="11">
        <v>1.6777726499999999E-2</v>
      </c>
      <c r="L56" s="11">
        <v>2.51665898E-2</v>
      </c>
      <c r="N56" s="11">
        <v>-1.1409396000000001</v>
      </c>
      <c r="O56" s="11">
        <f t="shared" si="2"/>
        <v>1.1409396000000001</v>
      </c>
      <c r="P56" s="11">
        <v>0.86431860100000002</v>
      </c>
      <c r="Q56" s="11">
        <v>1.9049643000000002E-2</v>
      </c>
      <c r="R56" s="11">
        <v>2.8574464500000001E-2</v>
      </c>
    </row>
    <row r="57" spans="2:18">
      <c r="B57" s="11">
        <v>-1.09619687</v>
      </c>
      <c r="C57" s="11">
        <f t="shared" si="3"/>
        <v>1.09619687</v>
      </c>
      <c r="D57" s="11">
        <v>0.91702258000000003</v>
      </c>
      <c r="E57" s="11">
        <v>1.4045517299999999E-2</v>
      </c>
      <c r="F57" s="11">
        <v>2.1068275899999999E-2</v>
      </c>
      <c r="H57" s="11">
        <v>-1.09619687</v>
      </c>
      <c r="I57" s="11">
        <f t="shared" si="1"/>
        <v>1.09619687</v>
      </c>
      <c r="J57" s="11">
        <v>0.88370522299999998</v>
      </c>
      <c r="K57" s="11">
        <v>1.69042789E-2</v>
      </c>
      <c r="L57" s="11">
        <v>2.53564184E-2</v>
      </c>
      <c r="N57" s="11">
        <v>-1.09619687</v>
      </c>
      <c r="O57" s="11">
        <f t="shared" si="2"/>
        <v>1.09619687</v>
      </c>
      <c r="P57" s="11">
        <v>0.85507345400000001</v>
      </c>
      <c r="Q57" s="11">
        <v>1.90560226E-2</v>
      </c>
      <c r="R57" s="11">
        <v>2.8584033799999999E-2</v>
      </c>
    </row>
    <row r="58" spans="2:18">
      <c r="B58" s="11">
        <v>-1.0514541399999999</v>
      </c>
      <c r="C58" s="11">
        <f t="shared" si="3"/>
        <v>1.0514541399999999</v>
      </c>
      <c r="D58" s="11">
        <v>0.90820687700000002</v>
      </c>
      <c r="E58" s="11">
        <v>1.42239034E-2</v>
      </c>
      <c r="F58" s="11">
        <v>2.1335855099999999E-2</v>
      </c>
      <c r="H58" s="11">
        <v>-1.0514541399999999</v>
      </c>
      <c r="I58" s="11">
        <f t="shared" si="1"/>
        <v>1.0514541399999999</v>
      </c>
      <c r="J58" s="11">
        <v>0.87446107799999995</v>
      </c>
      <c r="K58" s="11">
        <v>1.70036376E-2</v>
      </c>
      <c r="L58" s="11">
        <v>2.5505456400000001E-2</v>
      </c>
      <c r="N58" s="11">
        <v>-1.0514541399999999</v>
      </c>
      <c r="O58" s="11">
        <f t="shared" si="2"/>
        <v>1.0514541399999999</v>
      </c>
      <c r="P58" s="11">
        <v>0.84609230899999999</v>
      </c>
      <c r="Q58" s="11">
        <v>1.9037371300000001E-2</v>
      </c>
      <c r="R58" s="11">
        <v>2.8556056999999999E-2</v>
      </c>
    </row>
    <row r="59" spans="2:18">
      <c r="B59" s="11">
        <v>-1.0067114100000001</v>
      </c>
      <c r="C59" s="11">
        <f t="shared" si="3"/>
        <v>1.0067114100000001</v>
      </c>
      <c r="D59" s="11">
        <v>0.89955557399999997</v>
      </c>
      <c r="E59" s="11">
        <v>1.4372372200000001E-2</v>
      </c>
      <c r="F59" s="11">
        <v>2.15585584E-2</v>
      </c>
      <c r="H59" s="11">
        <v>-1.0067114100000001</v>
      </c>
      <c r="I59" s="11">
        <f t="shared" si="1"/>
        <v>1.0067114100000001</v>
      </c>
      <c r="J59" s="11">
        <v>0.86548303900000001</v>
      </c>
      <c r="K59" s="11">
        <v>1.7068248000000001E-2</v>
      </c>
      <c r="L59" s="11">
        <v>2.5602372000000002E-2</v>
      </c>
      <c r="N59" s="11">
        <v>-1.0067114100000001</v>
      </c>
      <c r="O59" s="11">
        <f t="shared" si="2"/>
        <v>1.0067114100000001</v>
      </c>
      <c r="P59" s="11">
        <v>0.83747298800000003</v>
      </c>
      <c r="Q59" s="11">
        <v>1.8987826499999999E-2</v>
      </c>
      <c r="R59" s="11">
        <v>2.8481739700000001E-2</v>
      </c>
    </row>
    <row r="60" spans="2:18">
      <c r="B60" s="11">
        <v>-0.96196868000000002</v>
      </c>
      <c r="C60" s="11">
        <f t="shared" si="3"/>
        <v>0.96196868000000002</v>
      </c>
      <c r="D60" s="11">
        <v>0.89116500499999995</v>
      </c>
      <c r="E60" s="11">
        <v>1.44860192E-2</v>
      </c>
      <c r="F60" s="11">
        <v>2.1729028800000001E-2</v>
      </c>
      <c r="H60" s="11">
        <v>-0.96196868000000002</v>
      </c>
      <c r="I60" s="11">
        <f t="shared" si="1"/>
        <v>0.96196868000000002</v>
      </c>
      <c r="J60" s="11">
        <v>0.85688550600000002</v>
      </c>
      <c r="K60" s="11">
        <v>1.70948083E-2</v>
      </c>
      <c r="L60" s="11">
        <v>2.5642212500000001E-2</v>
      </c>
      <c r="N60" s="11">
        <v>-0.96196868000000002</v>
      </c>
      <c r="O60" s="11">
        <f t="shared" si="2"/>
        <v>0.96196868000000002</v>
      </c>
      <c r="P60" s="11">
        <v>0.82933902999999998</v>
      </c>
      <c r="Q60" s="11">
        <v>1.8907031599999999E-2</v>
      </c>
      <c r="R60" s="11">
        <v>2.8360547400000002E-2</v>
      </c>
    </row>
    <row r="61" spans="2:18">
      <c r="B61" s="11">
        <v>-0.91722595100000004</v>
      </c>
      <c r="C61" s="11">
        <f t="shared" si="3"/>
        <v>0.91722595100000004</v>
      </c>
      <c r="D61" s="11">
        <v>0.88295605700000002</v>
      </c>
      <c r="E61" s="11">
        <v>1.45795977E-2</v>
      </c>
      <c r="F61" s="11">
        <v>2.1869396499999999E-2</v>
      </c>
      <c r="H61" s="11">
        <v>-0.91722595100000004</v>
      </c>
      <c r="I61" s="11">
        <f t="shared" si="1"/>
        <v>0.91722595100000004</v>
      </c>
      <c r="J61" s="11">
        <v>0.84854012499999998</v>
      </c>
      <c r="K61" s="11">
        <v>1.7100377100000001E-2</v>
      </c>
      <c r="L61" s="11">
        <v>2.5650565699999999E-2</v>
      </c>
      <c r="N61" s="11">
        <v>-0.91722595100000004</v>
      </c>
      <c r="O61" s="11">
        <f t="shared" si="2"/>
        <v>0.91722595100000004</v>
      </c>
      <c r="P61" s="11">
        <v>0.82151521199999999</v>
      </c>
      <c r="Q61" s="11">
        <v>1.8810183099999999E-2</v>
      </c>
      <c r="R61" s="11">
        <v>2.8215274700000001E-2</v>
      </c>
    </row>
    <row r="62" spans="2:18">
      <c r="B62" s="11">
        <v>-0.87248322099999998</v>
      </c>
      <c r="C62" s="11">
        <f t="shared" si="3"/>
        <v>0.87248322099999998</v>
      </c>
      <c r="D62" s="11">
        <v>0.87499294500000002</v>
      </c>
      <c r="E62" s="11">
        <v>1.46482509E-2</v>
      </c>
      <c r="F62" s="11">
        <v>2.1972376299999999E-2</v>
      </c>
      <c r="H62" s="11">
        <v>-0.87248322099999998</v>
      </c>
      <c r="I62" s="11">
        <f t="shared" si="1"/>
        <v>0.87248322099999998</v>
      </c>
      <c r="J62" s="11">
        <v>0.84052917000000005</v>
      </c>
      <c r="K62" s="11">
        <v>1.7080482300000002E-2</v>
      </c>
      <c r="L62" s="11">
        <v>2.56207234E-2</v>
      </c>
      <c r="N62" s="11">
        <v>-0.87248322099999998</v>
      </c>
      <c r="O62" s="11">
        <f t="shared" si="2"/>
        <v>0.87248322099999998</v>
      </c>
      <c r="P62" s="11">
        <v>0.81409625900000004</v>
      </c>
      <c r="Q62" s="11">
        <v>1.8694663E-2</v>
      </c>
      <c r="R62" s="11">
        <v>2.80419945E-2</v>
      </c>
    </row>
    <row r="63" spans="2:18">
      <c r="B63" s="11">
        <v>-0.82774049199999999</v>
      </c>
      <c r="C63" s="11">
        <f t="shared" si="3"/>
        <v>0.82774049199999999</v>
      </c>
      <c r="D63" s="11">
        <v>0.86740214900000001</v>
      </c>
      <c r="E63" s="11">
        <v>1.46879543E-2</v>
      </c>
      <c r="F63" s="11">
        <v>2.20319314E-2</v>
      </c>
      <c r="H63" s="11">
        <v>-0.82774049199999999</v>
      </c>
      <c r="I63" s="11">
        <f t="shared" si="1"/>
        <v>0.82774049199999999</v>
      </c>
      <c r="J63" s="11">
        <v>0.83299957099999999</v>
      </c>
      <c r="K63" s="11">
        <v>1.7033159999999999E-2</v>
      </c>
      <c r="L63" s="11">
        <v>2.5549740000000001E-2</v>
      </c>
      <c r="N63" s="11">
        <v>-0.82774049199999999</v>
      </c>
      <c r="O63" s="11">
        <f t="shared" si="2"/>
        <v>0.82774049199999999</v>
      </c>
      <c r="P63" s="11">
        <v>0.80723470200000003</v>
      </c>
      <c r="Q63" s="11">
        <v>1.8561877399999999E-2</v>
      </c>
      <c r="R63" s="11">
        <v>2.7842816100000001E-2</v>
      </c>
    </row>
    <row r="64" spans="2:18">
      <c r="B64" s="11">
        <v>-0.78299776300000001</v>
      </c>
      <c r="C64" s="11">
        <f t="shared" si="3"/>
        <v>0.78299776300000001</v>
      </c>
      <c r="D64" s="11">
        <v>0.86005266400000002</v>
      </c>
      <c r="E64" s="11">
        <v>1.47121835E-2</v>
      </c>
      <c r="F64" s="11">
        <v>2.2068275299999999E-2</v>
      </c>
      <c r="H64" s="11">
        <v>-0.78299776300000001</v>
      </c>
      <c r="I64" s="11">
        <f t="shared" si="1"/>
        <v>0.78299776300000001</v>
      </c>
      <c r="J64" s="11">
        <v>0.82577309600000004</v>
      </c>
      <c r="K64" s="11">
        <v>1.6972104700000001E-2</v>
      </c>
      <c r="L64" s="11">
        <v>2.54581571E-2</v>
      </c>
      <c r="N64" s="11">
        <v>-0.78299776300000001</v>
      </c>
      <c r="O64" s="11">
        <f t="shared" si="2"/>
        <v>0.78299776300000001</v>
      </c>
      <c r="P64" s="11">
        <v>0.80071436600000001</v>
      </c>
      <c r="Q64" s="11">
        <v>1.8421691800000001E-2</v>
      </c>
      <c r="R64" s="11">
        <v>2.7632537700000001E-2</v>
      </c>
    </row>
    <row r="65" spans="2:18">
      <c r="B65" s="11">
        <v>-0.73825503400000003</v>
      </c>
      <c r="C65" s="11">
        <f t="shared" si="3"/>
        <v>0.73825503400000003</v>
      </c>
      <c r="D65" s="11">
        <v>0.85301103199999995</v>
      </c>
      <c r="E65" s="11">
        <v>1.47181346E-2</v>
      </c>
      <c r="F65" s="11">
        <v>2.2077201899999999E-2</v>
      </c>
      <c r="H65" s="11">
        <v>-0.73825503400000003</v>
      </c>
      <c r="I65" s="11">
        <f t="shared" si="1"/>
        <v>0.73825503400000003</v>
      </c>
      <c r="J65" s="11">
        <v>0.81892932799999996</v>
      </c>
      <c r="K65" s="11">
        <v>1.68953269E-2</v>
      </c>
      <c r="L65" s="11">
        <v>2.5342990400000001E-2</v>
      </c>
      <c r="N65" s="11">
        <v>-0.73825503400000003</v>
      </c>
      <c r="O65" s="11">
        <f t="shared" si="2"/>
        <v>0.73825503400000003</v>
      </c>
      <c r="P65" s="11">
        <v>0.79462038999999995</v>
      </c>
      <c r="Q65" s="11">
        <v>1.8273748499999999E-2</v>
      </c>
      <c r="R65" s="11">
        <v>2.7410622799999999E-2</v>
      </c>
    </row>
    <row r="66" spans="2:18">
      <c r="B66" s="11">
        <v>-0.69351230399999997</v>
      </c>
      <c r="C66" s="11">
        <f t="shared" si="3"/>
        <v>0.69351230399999997</v>
      </c>
      <c r="D66" s="11">
        <v>0.84643906000000002</v>
      </c>
      <c r="E66" s="11">
        <v>1.47032924E-2</v>
      </c>
      <c r="F66" s="11">
        <v>2.2054938600000001E-2</v>
      </c>
      <c r="H66" s="11">
        <v>-0.69351230399999997</v>
      </c>
      <c r="I66" s="11">
        <f t="shared" si="1"/>
        <v>0.69351230399999997</v>
      </c>
      <c r="J66" s="11">
        <v>0.81265118400000003</v>
      </c>
      <c r="K66" s="11">
        <v>1.68028239E-2</v>
      </c>
      <c r="L66" s="11">
        <v>2.5204235799999999E-2</v>
      </c>
      <c r="N66" s="11">
        <v>-0.69351230399999997</v>
      </c>
      <c r="O66" s="11">
        <f t="shared" si="2"/>
        <v>0.69351230399999997</v>
      </c>
      <c r="P66" s="11">
        <v>0.78913551500000001</v>
      </c>
      <c r="Q66" s="11">
        <v>1.8121269200000002E-2</v>
      </c>
      <c r="R66" s="11">
        <v>2.7181903699999999E-2</v>
      </c>
    </row>
    <row r="67" spans="2:18">
      <c r="B67" s="11">
        <v>-0.64876957499999999</v>
      </c>
      <c r="C67" s="11">
        <f t="shared" si="3"/>
        <v>0.64876957499999999</v>
      </c>
      <c r="D67" s="11">
        <v>0.84015573799999999</v>
      </c>
      <c r="E67" s="11">
        <v>1.46783942E-2</v>
      </c>
      <c r="F67" s="11">
        <v>2.2017591199999999E-2</v>
      </c>
      <c r="H67" s="11">
        <v>-0.64876957499999999</v>
      </c>
      <c r="I67" s="11">
        <f t="shared" si="1"/>
        <v>0.64876957499999999</v>
      </c>
      <c r="J67" s="11">
        <v>0.80671393700000005</v>
      </c>
      <c r="K67" s="11">
        <v>1.6703770499999999E-2</v>
      </c>
      <c r="L67" s="11">
        <v>2.5055655699999999E-2</v>
      </c>
      <c r="N67" s="11">
        <v>-0.64876957499999999</v>
      </c>
      <c r="O67" s="11">
        <f t="shared" si="2"/>
        <v>0.64876957499999999</v>
      </c>
      <c r="P67" s="11">
        <v>0.78400934499999997</v>
      </c>
      <c r="Q67" s="11">
        <v>1.79685846E-2</v>
      </c>
      <c r="R67" s="11">
        <v>2.6952876899999999E-2</v>
      </c>
    </row>
    <row r="68" spans="2:18">
      <c r="B68" s="11">
        <v>-0.60402684600000001</v>
      </c>
      <c r="C68" s="11">
        <f t="shared" si="3"/>
        <v>0.60402684600000001</v>
      </c>
      <c r="D68" s="11">
        <v>0.83422307600000001</v>
      </c>
      <c r="E68" s="11">
        <v>1.46422441E-2</v>
      </c>
      <c r="F68" s="11">
        <v>2.1963366099999999E-2</v>
      </c>
      <c r="H68" s="11">
        <v>-0.60402684600000001</v>
      </c>
      <c r="I68" s="11">
        <f t="shared" si="1"/>
        <v>0.60402684600000001</v>
      </c>
      <c r="J68" s="11">
        <v>0.80118837799999998</v>
      </c>
      <c r="K68" s="11">
        <v>1.6597861299999999E-2</v>
      </c>
      <c r="L68" s="11">
        <v>2.4896792000000001E-2</v>
      </c>
      <c r="N68" s="11">
        <v>-0.60402684600000001</v>
      </c>
      <c r="O68" s="11">
        <f t="shared" si="2"/>
        <v>0.60402684600000001</v>
      </c>
      <c r="P68" s="11">
        <v>0.77931332099999995</v>
      </c>
      <c r="Q68" s="11">
        <v>1.7816561200000001E-2</v>
      </c>
      <c r="R68" s="11">
        <v>2.6724841799999999E-2</v>
      </c>
    </row>
    <row r="69" spans="2:18">
      <c r="B69" s="11">
        <v>-0.55928411600000005</v>
      </c>
      <c r="C69" s="11">
        <f t="shared" si="3"/>
        <v>0.55928411600000005</v>
      </c>
      <c r="D69" s="11">
        <v>0.828838144</v>
      </c>
      <c r="E69" s="11">
        <v>1.4594113299999999E-2</v>
      </c>
      <c r="F69" s="11">
        <v>2.18911699E-2</v>
      </c>
      <c r="H69" s="11">
        <v>-0.55928411600000005</v>
      </c>
      <c r="I69" s="11">
        <f t="shared" si="1"/>
        <v>0.55928411600000005</v>
      </c>
      <c r="J69" s="11">
        <v>0.796292993</v>
      </c>
      <c r="K69" s="11">
        <v>1.6487310099999999E-2</v>
      </c>
      <c r="L69" s="11">
        <v>2.47309652E-2</v>
      </c>
      <c r="N69" s="11">
        <v>-0.55928411600000005</v>
      </c>
      <c r="O69" s="11">
        <f t="shared" si="2"/>
        <v>0.55928411600000005</v>
      </c>
      <c r="P69" s="11">
        <v>0.77525920599999998</v>
      </c>
      <c r="Q69" s="11">
        <v>1.7670260600000001E-2</v>
      </c>
      <c r="R69" s="11">
        <v>2.6505391E-2</v>
      </c>
    </row>
    <row r="70" spans="2:18">
      <c r="B70" s="11">
        <v>-0.51454138699999996</v>
      </c>
      <c r="C70" s="11">
        <f t="shared" si="3"/>
        <v>0.51454138699999996</v>
      </c>
      <c r="D70" s="11">
        <v>0.82377502000000002</v>
      </c>
      <c r="E70" s="11">
        <v>1.4541171300000001E-2</v>
      </c>
      <c r="F70" s="11">
        <v>2.18117569E-2</v>
      </c>
      <c r="H70" s="11">
        <v>-0.51454138699999996</v>
      </c>
      <c r="I70" s="11">
        <f t="shared" si="1"/>
        <v>0.51454138699999996</v>
      </c>
      <c r="J70" s="11">
        <v>0.79176254199999996</v>
      </c>
      <c r="K70" s="11">
        <v>1.6376332399999999E-2</v>
      </c>
      <c r="L70" s="11">
        <v>2.4564498600000002E-2</v>
      </c>
      <c r="N70" s="11">
        <v>-0.51454138699999996</v>
      </c>
      <c r="O70" s="11">
        <f t="shared" si="2"/>
        <v>0.51454138699999996</v>
      </c>
      <c r="P70" s="11">
        <v>0.77157016099999998</v>
      </c>
      <c r="Q70" s="11">
        <v>1.7528956700000001E-2</v>
      </c>
      <c r="R70" s="11">
        <v>2.6293435E-2</v>
      </c>
    </row>
    <row r="71" spans="2:18">
      <c r="B71" s="11">
        <v>-0.46979865799999998</v>
      </c>
      <c r="C71" s="11">
        <f t="shared" si="3"/>
        <v>0.46979865799999998</v>
      </c>
      <c r="D71" s="11">
        <v>0.81908531299999998</v>
      </c>
      <c r="E71" s="11">
        <v>1.4483240600000001E-2</v>
      </c>
      <c r="F71" s="11">
        <v>2.17248609E-2</v>
      </c>
      <c r="H71" s="11">
        <v>-0.46979865799999998</v>
      </c>
      <c r="I71" s="11">
        <f t="shared" si="1"/>
        <v>0.46979865799999998</v>
      </c>
      <c r="J71" s="11">
        <v>0.78765411600000002</v>
      </c>
      <c r="K71" s="11">
        <v>1.6265475599999999E-2</v>
      </c>
      <c r="L71" s="11">
        <v>2.43982134E-2</v>
      </c>
      <c r="N71" s="11">
        <v>-0.46979865799999998</v>
      </c>
      <c r="O71" s="11">
        <f t="shared" si="2"/>
        <v>0.46979865799999998</v>
      </c>
      <c r="P71" s="11">
        <v>0.76830147999999998</v>
      </c>
      <c r="Q71" s="11">
        <v>1.7393887100000002E-2</v>
      </c>
      <c r="R71" s="11">
        <v>2.6090830700000001E-2</v>
      </c>
    </row>
    <row r="72" spans="2:18">
      <c r="B72" s="11">
        <v>-0.42505592800000003</v>
      </c>
      <c r="C72" s="11">
        <f t="shared" si="3"/>
        <v>0.42505592800000003</v>
      </c>
      <c r="D72" s="11">
        <v>0.81500073500000003</v>
      </c>
      <c r="E72" s="11">
        <v>1.44214763E-2</v>
      </c>
      <c r="F72" s="11">
        <v>2.1632214399999999E-2</v>
      </c>
      <c r="H72" s="11">
        <v>-0.42505592800000003</v>
      </c>
      <c r="I72" s="11">
        <f t="shared" si="1"/>
        <v>0.42505592800000003</v>
      </c>
      <c r="J72" s="11">
        <v>0.78421974299999997</v>
      </c>
      <c r="K72" s="11">
        <v>1.6158957799999998E-2</v>
      </c>
      <c r="L72" s="11">
        <v>2.4238436700000001E-2</v>
      </c>
      <c r="N72" s="11">
        <v>-0.42505592800000003</v>
      </c>
      <c r="O72" s="11">
        <f t="shared" si="2"/>
        <v>0.42505592800000003</v>
      </c>
      <c r="P72" s="11">
        <v>0.76569155099999997</v>
      </c>
      <c r="Q72" s="11">
        <v>1.7271576199999999E-2</v>
      </c>
      <c r="R72" s="11">
        <v>2.5907364299999999E-2</v>
      </c>
    </row>
    <row r="73" spans="2:18">
      <c r="B73" s="11">
        <v>-0.38031319899999999</v>
      </c>
      <c r="C73" s="11">
        <f t="shared" si="3"/>
        <v>0.38031319899999999</v>
      </c>
      <c r="D73" s="11">
        <v>0.81125694500000001</v>
      </c>
      <c r="E73" s="11">
        <v>1.4359206100000001E-2</v>
      </c>
      <c r="F73" s="11">
        <v>2.15388091E-2</v>
      </c>
      <c r="H73" s="11">
        <v>-0.38031319899999999</v>
      </c>
      <c r="I73" s="11">
        <f t="shared" si="1"/>
        <v>0.38031319899999999</v>
      </c>
      <c r="J73" s="11">
        <v>0.78116044799999995</v>
      </c>
      <c r="K73" s="11">
        <v>1.60563791E-2</v>
      </c>
      <c r="L73" s="11">
        <v>2.4084568600000002E-2</v>
      </c>
      <c r="N73" s="11">
        <v>-0.38031319899999999</v>
      </c>
      <c r="O73" s="11">
        <f t="shared" si="2"/>
        <v>0.38031319899999999</v>
      </c>
      <c r="P73" s="11">
        <v>0.76344411700000003</v>
      </c>
      <c r="Q73" s="11">
        <v>1.7157281699999999E-2</v>
      </c>
      <c r="R73" s="11">
        <v>2.5735922500000001E-2</v>
      </c>
    </row>
    <row r="74" spans="2:18">
      <c r="B74" s="11">
        <v>-0.33557047000000001</v>
      </c>
      <c r="C74" s="11">
        <f t="shared" si="3"/>
        <v>0.33557047000000001</v>
      </c>
      <c r="D74" s="11">
        <v>0.8078919</v>
      </c>
      <c r="E74" s="11">
        <v>1.4296694800000001E-2</v>
      </c>
      <c r="F74" s="11">
        <v>2.14450422E-2</v>
      </c>
      <c r="H74" s="11">
        <v>-0.33557047000000001</v>
      </c>
      <c r="I74" s="11">
        <f t="shared" si="1"/>
        <v>0.33557047000000001</v>
      </c>
      <c r="J74" s="11">
        <v>0.77851709800000002</v>
      </c>
      <c r="K74" s="11">
        <v>1.5958468100000001E-2</v>
      </c>
      <c r="L74" s="11">
        <v>2.3937702200000001E-2</v>
      </c>
      <c r="N74" s="11">
        <v>-0.33557047000000001</v>
      </c>
      <c r="O74" s="11">
        <f t="shared" si="2"/>
        <v>0.33557047000000001</v>
      </c>
      <c r="P74" s="11">
        <v>0.76159785700000004</v>
      </c>
      <c r="Q74" s="11">
        <v>1.7052058299999999E-2</v>
      </c>
      <c r="R74" s="11">
        <v>2.5578087400000001E-2</v>
      </c>
    </row>
    <row r="75" spans="2:18">
      <c r="B75" s="11">
        <v>-0.29082774</v>
      </c>
      <c r="C75" s="11">
        <f t="shared" si="3"/>
        <v>0.29082774</v>
      </c>
      <c r="D75" s="11">
        <v>0.80516473</v>
      </c>
      <c r="E75" s="11">
        <v>1.42366449E-2</v>
      </c>
      <c r="F75" s="11">
        <v>2.1354967400000001E-2</v>
      </c>
      <c r="H75" s="11">
        <v>-0.29082774</v>
      </c>
      <c r="I75" s="11">
        <f t="shared" si="1"/>
        <v>0.29082774</v>
      </c>
      <c r="J75" s="11">
        <v>0.77656783500000004</v>
      </c>
      <c r="K75" s="11">
        <v>1.5870758700000001E-2</v>
      </c>
      <c r="L75" s="11">
        <v>2.3806138000000001E-2</v>
      </c>
      <c r="N75" s="11">
        <v>-0.29082774</v>
      </c>
      <c r="O75" s="11">
        <f t="shared" si="2"/>
        <v>0.29082774</v>
      </c>
      <c r="P75" s="11">
        <v>0.76041379600000003</v>
      </c>
      <c r="Q75" s="11">
        <v>1.69631425E-2</v>
      </c>
      <c r="R75" s="11">
        <v>2.5444713800000001E-2</v>
      </c>
    </row>
    <row r="76" spans="2:18">
      <c r="B76" s="11">
        <v>-0.24608501099999999</v>
      </c>
      <c r="C76" s="11">
        <f t="shared" si="3"/>
        <v>0.24608501099999999</v>
      </c>
      <c r="D76" s="11">
        <v>0.80278264099999996</v>
      </c>
      <c r="E76" s="11">
        <v>1.4178967900000001E-2</v>
      </c>
      <c r="F76" s="11">
        <v>2.1268451899999999E-2</v>
      </c>
      <c r="H76" s="11">
        <v>-0.24608501099999999</v>
      </c>
      <c r="I76" s="11">
        <f t="shared" si="1"/>
        <v>0.24608501099999999</v>
      </c>
      <c r="J76" s="11">
        <v>0.77499140600000005</v>
      </c>
      <c r="K76" s="11">
        <v>1.57892746E-2</v>
      </c>
      <c r="L76" s="11">
        <v>2.3683911799999999E-2</v>
      </c>
      <c r="N76" s="11">
        <v>-0.24608501099999999</v>
      </c>
      <c r="O76" s="11">
        <f t="shared" si="2"/>
        <v>0.24608501099999999</v>
      </c>
      <c r="P76" s="11">
        <v>0.75958304799999998</v>
      </c>
      <c r="Q76" s="11">
        <v>1.6883187300000001E-2</v>
      </c>
      <c r="R76" s="11">
        <v>2.53247809E-2</v>
      </c>
    </row>
    <row r="77" spans="2:18">
      <c r="B77" s="11">
        <v>-0.20134228200000001</v>
      </c>
      <c r="C77" s="11">
        <f t="shared" si="3"/>
        <v>0.20134228200000001</v>
      </c>
      <c r="D77" s="11">
        <v>0.80076790200000003</v>
      </c>
      <c r="E77" s="11">
        <v>1.41239498E-2</v>
      </c>
      <c r="F77" s="11">
        <v>2.1185924700000001E-2</v>
      </c>
      <c r="H77" s="11">
        <v>-0.20134228200000001</v>
      </c>
      <c r="I77" s="11">
        <f t="shared" si="1"/>
        <v>0.20134228200000001</v>
      </c>
      <c r="J77" s="11">
        <v>0.77381153999999996</v>
      </c>
      <c r="K77" s="11">
        <v>1.57145068E-2</v>
      </c>
      <c r="L77" s="11">
        <v>2.35717602E-2</v>
      </c>
      <c r="N77" s="11">
        <v>-0.20134228200000001</v>
      </c>
      <c r="O77" s="11">
        <f t="shared" si="2"/>
        <v>0.20134228200000001</v>
      </c>
      <c r="P77" s="11">
        <v>0.759127789</v>
      </c>
      <c r="Q77" s="11">
        <v>1.6812789500000001E-2</v>
      </c>
      <c r="R77" s="11">
        <v>2.5219184200000001E-2</v>
      </c>
    </row>
    <row r="78" spans="2:18">
      <c r="B78" s="11">
        <v>-0.156599553</v>
      </c>
      <c r="C78" s="11">
        <f t="shared" ref="C78:C109" si="4">B78*$I$4</f>
        <v>0.156599553</v>
      </c>
      <c r="D78" s="11">
        <v>0.79940165299999999</v>
      </c>
      <c r="E78" s="11">
        <v>1.4075137099999999E-2</v>
      </c>
      <c r="F78" s="11">
        <v>2.1112705700000001E-2</v>
      </c>
      <c r="H78" s="11">
        <v>-0.156599553</v>
      </c>
      <c r="I78" s="11">
        <f t="shared" si="1"/>
        <v>0.156599553</v>
      </c>
      <c r="J78" s="11">
        <v>0.77332569100000004</v>
      </c>
      <c r="K78" s="11">
        <v>1.5652249199999999E-2</v>
      </c>
      <c r="L78" s="11">
        <v>2.3478373800000001E-2</v>
      </c>
      <c r="N78" s="11">
        <v>-0.156599553</v>
      </c>
      <c r="O78" s="11">
        <f t="shared" si="2"/>
        <v>0.156599553</v>
      </c>
      <c r="P78" s="11">
        <v>0.75932750599999999</v>
      </c>
      <c r="Q78" s="11">
        <v>1.67588644E-2</v>
      </c>
      <c r="R78" s="11">
        <v>2.5138296599999999E-2</v>
      </c>
    </row>
    <row r="79" spans="2:18">
      <c r="B79" s="11">
        <v>-0.11185682299999999</v>
      </c>
      <c r="C79" s="11">
        <f t="shared" si="4"/>
        <v>0.11185682299999999</v>
      </c>
      <c r="D79" s="11">
        <v>0.79837365500000002</v>
      </c>
      <c r="E79" s="11">
        <v>1.40299864E-2</v>
      </c>
      <c r="F79" s="11">
        <v>2.1044979599999999E-2</v>
      </c>
      <c r="H79" s="11">
        <v>-0.11185682299999999</v>
      </c>
      <c r="I79" s="11">
        <f t="shared" ref="I79:I142" si="5">H79*$I$4</f>
        <v>0.11185682299999999</v>
      </c>
      <c r="J79" s="11">
        <v>0.773198626</v>
      </c>
      <c r="K79" s="11">
        <v>1.5596455E-2</v>
      </c>
      <c r="L79" s="11">
        <v>2.33946825E-2</v>
      </c>
      <c r="N79" s="11">
        <v>-0.11185682299999999</v>
      </c>
      <c r="O79" s="11">
        <f t="shared" ref="O79:O142" si="6">N79*$I$4</f>
        <v>0.11185682299999999</v>
      </c>
      <c r="P79" s="11">
        <v>0.75986607900000003</v>
      </c>
      <c r="Q79" s="11">
        <v>1.67130219E-2</v>
      </c>
      <c r="R79" s="11">
        <v>2.5069532799999999E-2</v>
      </c>
    </row>
    <row r="80" spans="2:18">
      <c r="B80" s="11">
        <v>-6.7114093999999999E-2</v>
      </c>
      <c r="C80" s="11">
        <f t="shared" si="4"/>
        <v>6.7114093999999999E-2</v>
      </c>
      <c r="D80" s="11">
        <v>0.79769083100000004</v>
      </c>
      <c r="E80" s="11">
        <v>1.39886E-2</v>
      </c>
      <c r="F80" s="11">
        <v>2.0982899999999999E-2</v>
      </c>
      <c r="H80" s="11">
        <v>-6.7114093999999999E-2</v>
      </c>
      <c r="I80" s="11">
        <f t="shared" si="5"/>
        <v>6.7114093999999999E-2</v>
      </c>
      <c r="J80" s="11">
        <v>0.773437504</v>
      </c>
      <c r="K80" s="11">
        <v>1.55472505E-2</v>
      </c>
      <c r="L80" s="11">
        <v>2.3320875800000002E-2</v>
      </c>
      <c r="N80" s="11">
        <v>-6.7114093999999999E-2</v>
      </c>
      <c r="O80" s="11">
        <f t="shared" si="6"/>
        <v>6.7114093999999999E-2</v>
      </c>
      <c r="P80" s="11">
        <v>0.76075031699999995</v>
      </c>
      <c r="Q80" s="11">
        <v>1.6675390299999999E-2</v>
      </c>
      <c r="R80" s="11">
        <v>2.5013085500000001E-2</v>
      </c>
    </row>
    <row r="81" spans="2:18">
      <c r="B81" s="11">
        <v>-2.23713647E-2</v>
      </c>
      <c r="C81" s="11">
        <f t="shared" si="4"/>
        <v>2.23713647E-2</v>
      </c>
      <c r="D81" s="11">
        <v>0.79764806099999996</v>
      </c>
      <c r="E81" s="11">
        <v>1.3954461499999999E-2</v>
      </c>
      <c r="F81" s="11">
        <v>2.0931692299999999E-2</v>
      </c>
      <c r="H81" s="11">
        <v>-2.23713647E-2</v>
      </c>
      <c r="I81" s="11">
        <f t="shared" si="5"/>
        <v>2.23713647E-2</v>
      </c>
      <c r="J81" s="11">
        <v>0.77435006699999998</v>
      </c>
      <c r="K81" s="11">
        <v>1.55094329E-2</v>
      </c>
      <c r="L81" s="11">
        <v>2.3264149299999998E-2</v>
      </c>
      <c r="N81" s="11">
        <v>-2.23713647E-2</v>
      </c>
      <c r="O81" s="11">
        <f t="shared" si="6"/>
        <v>2.23713647E-2</v>
      </c>
      <c r="P81" s="11">
        <v>0.762271484</v>
      </c>
      <c r="Q81" s="11">
        <v>1.6651356199999998E-2</v>
      </c>
      <c r="R81" s="11">
        <v>2.4977034299999999E-2</v>
      </c>
    </row>
    <row r="82" spans="2:18">
      <c r="B82" s="11">
        <v>2.23713647E-2</v>
      </c>
      <c r="C82" s="11">
        <f t="shared" si="4"/>
        <v>-2.23713647E-2</v>
      </c>
      <c r="D82" s="11">
        <v>0.79792769900000005</v>
      </c>
      <c r="E82" s="11">
        <v>1.39238178E-2</v>
      </c>
      <c r="F82" s="11">
        <v>2.0885726699999999E-2</v>
      </c>
      <c r="H82" s="11">
        <v>2.23713647E-2</v>
      </c>
      <c r="I82" s="11">
        <f t="shared" si="5"/>
        <v>-2.23713647E-2</v>
      </c>
      <c r="J82" s="11">
        <v>0.77559878599999998</v>
      </c>
      <c r="K82" s="11">
        <v>1.5476600599999999E-2</v>
      </c>
      <c r="L82" s="11">
        <v>2.32149008E-2</v>
      </c>
      <c r="N82" s="11">
        <v>2.23713647E-2</v>
      </c>
      <c r="O82" s="11">
        <f t="shared" si="6"/>
        <v>-2.23713647E-2</v>
      </c>
      <c r="P82" s="11">
        <v>0.76411135500000005</v>
      </c>
      <c r="Q82" s="11">
        <v>1.66330661E-2</v>
      </c>
      <c r="R82" s="11">
        <v>2.4949599199999999E-2</v>
      </c>
    </row>
    <row r="83" spans="2:18">
      <c r="B83" s="11">
        <v>6.7114093999999999E-2</v>
      </c>
      <c r="C83" s="11">
        <f t="shared" si="4"/>
        <v>-6.7114093999999999E-2</v>
      </c>
      <c r="D83" s="11">
        <v>0.79852931900000002</v>
      </c>
      <c r="E83" s="11">
        <v>1.3896650700000001E-2</v>
      </c>
      <c r="F83" s="11">
        <v>2.0844976099999999E-2</v>
      </c>
      <c r="H83" s="11">
        <v>6.7114093999999999E-2</v>
      </c>
      <c r="I83" s="11">
        <f t="shared" si="5"/>
        <v>-6.7114093999999999E-2</v>
      </c>
      <c r="J83" s="11">
        <v>0.77718309299999999</v>
      </c>
      <c r="K83" s="11">
        <v>1.5448707399999999E-2</v>
      </c>
      <c r="L83" s="11">
        <v>2.31730611E-2</v>
      </c>
      <c r="N83" s="11">
        <v>6.7114093999999999E-2</v>
      </c>
      <c r="O83" s="11">
        <f t="shared" si="6"/>
        <v>-6.7114093999999999E-2</v>
      </c>
      <c r="P83" s="11">
        <v>0.76626943599999997</v>
      </c>
      <c r="Q83" s="11">
        <v>1.6620458599999999E-2</v>
      </c>
      <c r="R83" s="11">
        <v>2.49306878E-2</v>
      </c>
    </row>
    <row r="84" spans="2:18">
      <c r="B84" s="11">
        <v>0.11185682299999999</v>
      </c>
      <c r="C84" s="11">
        <f t="shared" si="4"/>
        <v>-0.11185682299999999</v>
      </c>
      <c r="D84" s="11">
        <v>0.79973339399999999</v>
      </c>
      <c r="E84" s="11">
        <v>1.3875218599999999E-2</v>
      </c>
      <c r="F84" s="11">
        <v>2.0812827900000001E-2</v>
      </c>
      <c r="H84" s="11">
        <v>0.11185682299999999</v>
      </c>
      <c r="I84" s="11">
        <f t="shared" si="5"/>
        <v>-0.11185682299999999</v>
      </c>
      <c r="J84" s="11">
        <v>0.77939041200000003</v>
      </c>
      <c r="K84" s="11">
        <v>1.5428097300000001E-2</v>
      </c>
      <c r="L84" s="11">
        <v>2.3142145900000001E-2</v>
      </c>
      <c r="N84" s="11">
        <v>0.11185682299999999</v>
      </c>
      <c r="O84" s="11">
        <f t="shared" si="6"/>
        <v>-0.11185682299999999</v>
      </c>
      <c r="P84" s="11">
        <v>0.76902066199999997</v>
      </c>
      <c r="Q84" s="11">
        <v>1.66159125E-2</v>
      </c>
      <c r="R84" s="11">
        <v>2.4923868700000001E-2</v>
      </c>
    </row>
    <row r="85" spans="2:18">
      <c r="B85" s="11">
        <v>0.156599553</v>
      </c>
      <c r="C85" s="11">
        <f t="shared" si="4"/>
        <v>-0.156599553</v>
      </c>
      <c r="D85" s="11">
        <v>0.80124243500000003</v>
      </c>
      <c r="E85" s="11">
        <v>1.3856053E-2</v>
      </c>
      <c r="F85" s="11">
        <v>2.07840795E-2</v>
      </c>
      <c r="H85" s="11">
        <v>0.156599553</v>
      </c>
      <c r="I85" s="11">
        <f t="shared" si="5"/>
        <v>-0.156599553</v>
      </c>
      <c r="J85" s="11">
        <v>0.78191038999999996</v>
      </c>
      <c r="K85" s="11">
        <v>1.54098915E-2</v>
      </c>
      <c r="L85" s="11">
        <v>2.3114837199999998E-2</v>
      </c>
      <c r="N85" s="11">
        <v>0.156599553</v>
      </c>
      <c r="O85" s="11">
        <f t="shared" si="6"/>
        <v>-0.156599553</v>
      </c>
      <c r="P85" s="11">
        <v>0.77207124100000002</v>
      </c>
      <c r="Q85" s="11">
        <v>1.6613848699999999E-2</v>
      </c>
      <c r="R85" s="11">
        <v>2.4920773E-2</v>
      </c>
    </row>
    <row r="86" spans="2:18">
      <c r="B86" s="11">
        <v>0.20134228200000001</v>
      </c>
      <c r="C86" s="11">
        <f t="shared" si="4"/>
        <v>-0.20134228200000001</v>
      </c>
      <c r="D86" s="11">
        <v>0.803049177</v>
      </c>
      <c r="E86" s="11">
        <v>1.3839047199999999E-2</v>
      </c>
      <c r="F86" s="11">
        <v>2.0758570800000001E-2</v>
      </c>
      <c r="H86" s="11">
        <v>0.20134228200000001</v>
      </c>
      <c r="I86" s="11">
        <f t="shared" si="5"/>
        <v>-0.20134228200000001</v>
      </c>
      <c r="J86" s="11">
        <v>0.78473544500000003</v>
      </c>
      <c r="K86" s="11">
        <v>1.53939391E-2</v>
      </c>
      <c r="L86" s="11">
        <v>2.3090908699999999E-2</v>
      </c>
      <c r="N86" s="11">
        <v>0.20134228200000001</v>
      </c>
      <c r="O86" s="11">
        <f t="shared" si="6"/>
        <v>-0.20134228200000001</v>
      </c>
      <c r="P86" s="11">
        <v>0.77541405200000002</v>
      </c>
      <c r="Q86" s="11">
        <v>1.66140961E-2</v>
      </c>
      <c r="R86" s="11">
        <v>2.4921144100000001E-2</v>
      </c>
    </row>
    <row r="87" spans="2:18">
      <c r="B87" s="11">
        <v>0.24608501099999999</v>
      </c>
      <c r="C87" s="11">
        <f t="shared" si="4"/>
        <v>-0.24608501099999999</v>
      </c>
      <c r="D87" s="11">
        <v>0.80539406599999996</v>
      </c>
      <c r="E87" s="11">
        <v>1.382453E-2</v>
      </c>
      <c r="F87" s="11">
        <v>2.07367951E-2</v>
      </c>
      <c r="H87" s="11">
        <v>0.24608501099999999</v>
      </c>
      <c r="I87" s="11">
        <f t="shared" si="5"/>
        <v>-0.24608501099999999</v>
      </c>
      <c r="J87" s="11">
        <v>0.78810698800000001</v>
      </c>
      <c r="K87" s="11">
        <v>1.5379522099999999E-2</v>
      </c>
      <c r="L87" s="11">
        <v>2.3069283199999999E-2</v>
      </c>
      <c r="N87" s="11">
        <v>0.24608501099999999</v>
      </c>
      <c r="O87" s="11">
        <f t="shared" si="6"/>
        <v>-0.24608501099999999</v>
      </c>
      <c r="P87" s="11">
        <v>0.77928360500000005</v>
      </c>
      <c r="Q87" s="11">
        <v>1.6615448500000001E-2</v>
      </c>
      <c r="R87" s="11">
        <v>2.4923172699999999E-2</v>
      </c>
    </row>
    <row r="88" spans="2:18">
      <c r="B88" s="11">
        <v>0.29082774</v>
      </c>
      <c r="C88" s="11">
        <f t="shared" si="4"/>
        <v>-0.29082774</v>
      </c>
      <c r="D88" s="11">
        <v>0.808025251</v>
      </c>
      <c r="E88" s="11">
        <v>1.3810338599999999E-2</v>
      </c>
      <c r="F88" s="11">
        <v>2.0715507899999999E-2</v>
      </c>
      <c r="H88" s="11">
        <v>0.29082774</v>
      </c>
      <c r="I88" s="11">
        <f t="shared" si="5"/>
        <v>-0.29082774</v>
      </c>
      <c r="J88" s="11">
        <v>0.79176612000000002</v>
      </c>
      <c r="K88" s="11">
        <v>1.53642728E-2</v>
      </c>
      <c r="L88" s="11">
        <v>2.3046409300000001E-2</v>
      </c>
      <c r="N88" s="11">
        <v>0.29082774</v>
      </c>
      <c r="O88" s="11">
        <f t="shared" si="6"/>
        <v>-0.29082774</v>
      </c>
      <c r="P88" s="11">
        <v>0.783432452</v>
      </c>
      <c r="Q88" s="11">
        <v>1.6615403800000001E-2</v>
      </c>
      <c r="R88" s="11">
        <v>2.49231057E-2</v>
      </c>
    </row>
    <row r="89" spans="2:18">
      <c r="B89" s="11">
        <v>0.33557047000000001</v>
      </c>
      <c r="C89" s="11">
        <f t="shared" si="4"/>
        <v>-0.33557047000000001</v>
      </c>
      <c r="D89" s="11">
        <v>0.810923634</v>
      </c>
      <c r="E89" s="11">
        <v>1.3796338199999999E-2</v>
      </c>
      <c r="F89" s="11">
        <v>2.06945072E-2</v>
      </c>
      <c r="H89" s="11">
        <v>0.33557047000000001</v>
      </c>
      <c r="I89" s="11">
        <f t="shared" si="5"/>
        <v>-0.33557047000000001</v>
      </c>
      <c r="J89" s="11">
        <v>0.79569331099999996</v>
      </c>
      <c r="K89" s="11">
        <v>1.53480727E-2</v>
      </c>
      <c r="L89" s="11">
        <v>2.30221091E-2</v>
      </c>
      <c r="N89" s="11">
        <v>0.33557047000000001</v>
      </c>
      <c r="O89" s="11">
        <f t="shared" si="6"/>
        <v>-0.33557047000000001</v>
      </c>
      <c r="P89" s="11">
        <v>0.787841876</v>
      </c>
      <c r="Q89" s="11">
        <v>1.6613842199999999E-2</v>
      </c>
      <c r="R89" s="11">
        <v>2.49207634E-2</v>
      </c>
    </row>
    <row r="90" spans="2:18">
      <c r="B90" s="11">
        <v>0.38031319899999999</v>
      </c>
      <c r="C90" s="11">
        <f t="shared" si="4"/>
        <v>-0.38031319899999999</v>
      </c>
      <c r="D90" s="11">
        <v>0.81428928899999997</v>
      </c>
      <c r="E90" s="11">
        <v>1.37809417E-2</v>
      </c>
      <c r="F90" s="11">
        <v>2.06714125E-2</v>
      </c>
      <c r="H90" s="11">
        <v>0.38031319899999999</v>
      </c>
      <c r="I90" s="11">
        <f t="shared" si="5"/>
        <v>-0.38031319899999999</v>
      </c>
      <c r="J90" s="11">
        <v>0.80008398800000002</v>
      </c>
      <c r="K90" s="11">
        <v>1.53275188E-2</v>
      </c>
      <c r="L90" s="11">
        <v>2.29912782E-2</v>
      </c>
      <c r="N90" s="11">
        <v>0.38031319899999999</v>
      </c>
      <c r="O90" s="11">
        <f t="shared" si="6"/>
        <v>-0.38031319899999999</v>
      </c>
      <c r="P90" s="11">
        <v>0.79270555300000001</v>
      </c>
      <c r="Q90" s="11">
        <v>1.6606363700000001E-2</v>
      </c>
      <c r="R90" s="11">
        <v>2.4909545599999999E-2</v>
      </c>
    </row>
    <row r="91" spans="2:18">
      <c r="B91" s="11">
        <v>0.42505592800000003</v>
      </c>
      <c r="C91" s="11">
        <f t="shared" si="4"/>
        <v>-0.42505592800000003</v>
      </c>
      <c r="D91" s="11">
        <v>0.81791606900000002</v>
      </c>
      <c r="E91" s="11">
        <v>1.37635367E-2</v>
      </c>
      <c r="F91" s="11">
        <v>2.0645305100000001E-2</v>
      </c>
      <c r="H91" s="11">
        <v>0.42505592800000003</v>
      </c>
      <c r="I91" s="11">
        <f t="shared" si="5"/>
        <v>-0.42505592800000003</v>
      </c>
      <c r="J91" s="11">
        <v>0.80472995899999999</v>
      </c>
      <c r="K91" s="11">
        <v>1.53027075E-2</v>
      </c>
      <c r="L91" s="11">
        <v>2.2954061299999998E-2</v>
      </c>
      <c r="N91" s="11">
        <v>0.42505592800000003</v>
      </c>
      <c r="O91" s="11">
        <f t="shared" si="6"/>
        <v>-0.42505592800000003</v>
      </c>
      <c r="P91" s="11">
        <v>0.79782175600000005</v>
      </c>
      <c r="Q91" s="11">
        <v>1.6593342099999998E-2</v>
      </c>
      <c r="R91" s="11">
        <v>2.4890013200000002E-2</v>
      </c>
    </row>
    <row r="92" spans="2:18">
      <c r="B92" s="11">
        <v>0.46979865799999998</v>
      </c>
      <c r="C92" s="11">
        <f t="shared" si="4"/>
        <v>-0.46979865799999998</v>
      </c>
      <c r="D92" s="11">
        <v>0.82177589200000001</v>
      </c>
      <c r="E92" s="11">
        <v>1.37441669E-2</v>
      </c>
      <c r="F92" s="11">
        <v>2.0616250400000001E-2</v>
      </c>
      <c r="H92" s="11">
        <v>0.46979865799999998</v>
      </c>
      <c r="I92" s="11">
        <f t="shared" si="5"/>
        <v>-0.46979865799999998</v>
      </c>
      <c r="J92" s="11">
        <v>0.80960322299999998</v>
      </c>
      <c r="K92" s="11">
        <v>1.52738491E-2</v>
      </c>
      <c r="L92" s="11">
        <v>2.2910773700000001E-2</v>
      </c>
      <c r="N92" s="11">
        <v>0.46979865799999998</v>
      </c>
      <c r="O92" s="11">
        <f t="shared" si="6"/>
        <v>-0.46979865799999998</v>
      </c>
      <c r="P92" s="11">
        <v>0.80316304100000002</v>
      </c>
      <c r="Q92" s="11">
        <v>1.6575065999999999E-2</v>
      </c>
      <c r="R92" s="11">
        <v>2.4862598999999999E-2</v>
      </c>
    </row>
    <row r="93" spans="2:18">
      <c r="B93" s="11">
        <v>0.51454138699999996</v>
      </c>
      <c r="C93" s="11">
        <f t="shared" si="4"/>
        <v>-0.51454138699999996</v>
      </c>
      <c r="D93" s="11">
        <v>0.82603024899999999</v>
      </c>
      <c r="E93" s="11">
        <v>1.37196908E-2</v>
      </c>
      <c r="F93" s="11">
        <v>2.0579536200000002E-2</v>
      </c>
      <c r="H93" s="11">
        <v>0.51454138699999996</v>
      </c>
      <c r="I93" s="11">
        <f t="shared" si="5"/>
        <v>-0.51454138699999996</v>
      </c>
      <c r="J93" s="11">
        <v>0.81485590299999999</v>
      </c>
      <c r="K93" s="11">
        <v>1.5235610199999999E-2</v>
      </c>
      <c r="L93" s="11">
        <v>2.2853415299999999E-2</v>
      </c>
      <c r="N93" s="11">
        <v>0.51454138699999996</v>
      </c>
      <c r="O93" s="11">
        <f t="shared" si="6"/>
        <v>-0.51454138699999996</v>
      </c>
      <c r="P93" s="11">
        <v>0.80888301200000001</v>
      </c>
      <c r="Q93" s="11">
        <v>1.6544735299999998E-2</v>
      </c>
      <c r="R93" s="11">
        <v>2.4817102899999999E-2</v>
      </c>
    </row>
    <row r="94" spans="2:18">
      <c r="B94" s="11">
        <v>0.55928411600000005</v>
      </c>
      <c r="C94" s="11">
        <f t="shared" si="4"/>
        <v>-0.55928411600000005</v>
      </c>
      <c r="D94" s="11">
        <v>0.83051576400000005</v>
      </c>
      <c r="E94" s="11">
        <v>1.3690890900000001E-2</v>
      </c>
      <c r="F94" s="11">
        <v>2.0536336400000001E-2</v>
      </c>
      <c r="H94" s="11">
        <v>0.55928411600000005</v>
      </c>
      <c r="I94" s="11">
        <f t="shared" si="5"/>
        <v>-0.55928411600000005</v>
      </c>
      <c r="J94" s="11">
        <v>0.82032672799999995</v>
      </c>
      <c r="K94" s="11">
        <v>1.5190056E-2</v>
      </c>
      <c r="L94" s="11">
        <v>2.2785084099999998E-2</v>
      </c>
      <c r="N94" s="11">
        <v>0.55928411600000005</v>
      </c>
      <c r="O94" s="11">
        <f t="shared" si="6"/>
        <v>-0.55928411600000005</v>
      </c>
      <c r="P94" s="11">
        <v>0.81482246000000003</v>
      </c>
      <c r="Q94" s="11">
        <v>1.6505022000000001E-2</v>
      </c>
      <c r="R94" s="11">
        <v>2.47575331E-2</v>
      </c>
    </row>
    <row r="95" spans="2:18">
      <c r="B95" s="11">
        <v>0.60402684600000001</v>
      </c>
      <c r="C95" s="11">
        <f t="shared" si="4"/>
        <v>-0.60402684600000001</v>
      </c>
      <c r="D95" s="11">
        <v>0.83519876299999996</v>
      </c>
      <c r="E95" s="11">
        <v>1.3658174E-2</v>
      </c>
      <c r="F95" s="11">
        <v>2.0487261E-2</v>
      </c>
      <c r="H95" s="11">
        <v>0.60402684600000001</v>
      </c>
      <c r="I95" s="11">
        <f t="shared" si="5"/>
        <v>-0.60402684600000001</v>
      </c>
      <c r="J95" s="11">
        <v>0.82598315200000005</v>
      </c>
      <c r="K95" s="11">
        <v>1.51379606E-2</v>
      </c>
      <c r="L95" s="11">
        <v>2.2706940799999999E-2</v>
      </c>
      <c r="N95" s="11">
        <v>0.60402684600000001</v>
      </c>
      <c r="O95" s="11">
        <f t="shared" si="6"/>
        <v>-0.60402684600000001</v>
      </c>
      <c r="P95" s="11">
        <v>0.82094887400000005</v>
      </c>
      <c r="Q95" s="11">
        <v>1.6456910799999998E-2</v>
      </c>
      <c r="R95" s="11">
        <v>2.4685366300000001E-2</v>
      </c>
    </row>
    <row r="96" spans="2:18">
      <c r="B96" s="11">
        <v>0.64876957499999999</v>
      </c>
      <c r="C96" s="11">
        <f t="shared" si="4"/>
        <v>-0.64876957499999999</v>
      </c>
      <c r="D96" s="11">
        <v>0.84020525999999995</v>
      </c>
      <c r="E96" s="11">
        <v>1.3617375899999999E-2</v>
      </c>
      <c r="F96" s="11">
        <v>2.0426063800000002E-2</v>
      </c>
      <c r="H96" s="11">
        <v>0.64876957499999999</v>
      </c>
      <c r="I96" s="11">
        <f t="shared" si="5"/>
        <v>-0.64876957499999999</v>
      </c>
      <c r="J96" s="11">
        <v>0.83193819700000005</v>
      </c>
      <c r="K96" s="11">
        <v>1.50729751E-2</v>
      </c>
      <c r="L96" s="11">
        <v>2.2609462699999999E-2</v>
      </c>
      <c r="N96" s="11">
        <v>0.64876957499999999</v>
      </c>
      <c r="O96" s="11">
        <f t="shared" si="6"/>
        <v>-0.64876957499999999</v>
      </c>
      <c r="P96" s="11">
        <v>0.82737771500000001</v>
      </c>
      <c r="Q96" s="11">
        <v>1.6392205399999998E-2</v>
      </c>
      <c r="R96" s="11">
        <v>2.4588308100000001E-2</v>
      </c>
    </row>
    <row r="97" spans="2:18">
      <c r="B97" s="11">
        <v>0.69351230399999997</v>
      </c>
      <c r="C97" s="11">
        <f t="shared" si="4"/>
        <v>-0.69351230399999997</v>
      </c>
      <c r="D97" s="11">
        <v>0.84541031099999997</v>
      </c>
      <c r="E97" s="11">
        <v>1.3570271599999999E-2</v>
      </c>
      <c r="F97" s="11">
        <v>2.03554073E-2</v>
      </c>
      <c r="H97" s="11">
        <v>0.69351230399999997</v>
      </c>
      <c r="I97" s="11">
        <f t="shared" si="5"/>
        <v>-0.69351230399999997</v>
      </c>
      <c r="J97" s="11">
        <v>0.83807190399999998</v>
      </c>
      <c r="K97" s="11">
        <v>1.49984006E-2</v>
      </c>
      <c r="L97" s="11">
        <v>2.2497600900000001E-2</v>
      </c>
      <c r="N97" s="11">
        <v>0.69351230399999997</v>
      </c>
      <c r="O97" s="11">
        <f t="shared" si="6"/>
        <v>-0.69351230399999997</v>
      </c>
      <c r="P97" s="11">
        <v>0.83398828300000005</v>
      </c>
      <c r="Q97" s="11">
        <v>1.6315078100000002E-2</v>
      </c>
      <c r="R97" s="11">
        <v>2.44726171E-2</v>
      </c>
    </row>
    <row r="98" spans="2:18">
      <c r="B98" s="11">
        <v>0.73825503400000003</v>
      </c>
      <c r="C98" s="11">
        <f t="shared" si="4"/>
        <v>-0.73825503400000003</v>
      </c>
      <c r="D98" s="11">
        <v>0.85077756400000004</v>
      </c>
      <c r="E98" s="11">
        <v>1.35177493E-2</v>
      </c>
      <c r="F98" s="11">
        <v>2.0276623899999999E-2</v>
      </c>
      <c r="H98" s="11">
        <v>0.73825503400000003</v>
      </c>
      <c r="I98" s="11">
        <f t="shared" si="5"/>
        <v>-0.73825503400000003</v>
      </c>
      <c r="J98" s="11">
        <v>0.84435057999999996</v>
      </c>
      <c r="K98" s="11">
        <v>1.49156789E-2</v>
      </c>
      <c r="L98" s="11">
        <v>2.23735184E-2</v>
      </c>
      <c r="N98" s="11">
        <v>0.73825503400000003</v>
      </c>
      <c r="O98" s="11">
        <f t="shared" si="6"/>
        <v>-0.73825503400000003</v>
      </c>
      <c r="P98" s="11">
        <v>0.84074633399999998</v>
      </c>
      <c r="Q98" s="11">
        <v>1.6227375400000001E-2</v>
      </c>
      <c r="R98" s="11">
        <v>2.4341063199999999E-2</v>
      </c>
    </row>
    <row r="99" spans="2:18">
      <c r="B99" s="11">
        <v>0.78299776300000001</v>
      </c>
      <c r="C99" s="11">
        <f t="shared" si="4"/>
        <v>-0.78299776300000001</v>
      </c>
      <c r="D99" s="11">
        <v>0.85640208600000001</v>
      </c>
      <c r="E99" s="11">
        <v>1.34551524E-2</v>
      </c>
      <c r="F99" s="11">
        <v>2.0182728600000002E-2</v>
      </c>
      <c r="H99" s="11">
        <v>0.78299776300000001</v>
      </c>
      <c r="I99" s="11">
        <f t="shared" si="5"/>
        <v>-0.78299776300000001</v>
      </c>
      <c r="J99" s="11">
        <v>0.85085393799999998</v>
      </c>
      <c r="K99" s="11">
        <v>1.4818288799999999E-2</v>
      </c>
      <c r="L99" s="11">
        <v>2.2227433099999999E-2</v>
      </c>
      <c r="N99" s="11">
        <v>0.78299776300000001</v>
      </c>
      <c r="O99" s="11">
        <f t="shared" si="6"/>
        <v>-0.78299776300000001</v>
      </c>
      <c r="P99" s="11">
        <v>0.84773317299999995</v>
      </c>
      <c r="Q99" s="11">
        <v>1.6120531899999999E-2</v>
      </c>
      <c r="R99" s="11">
        <v>2.4180797899999999E-2</v>
      </c>
    </row>
    <row r="100" spans="2:18">
      <c r="B100" s="11">
        <v>0.82774049199999999</v>
      </c>
      <c r="C100" s="11">
        <f t="shared" si="4"/>
        <v>-0.82774049199999999</v>
      </c>
      <c r="D100" s="11">
        <v>0.86219136799999996</v>
      </c>
      <c r="E100" s="11">
        <v>1.33847645E-2</v>
      </c>
      <c r="F100" s="11">
        <v>2.00771467E-2</v>
      </c>
      <c r="H100" s="11">
        <v>0.82774049199999999</v>
      </c>
      <c r="I100" s="11">
        <f t="shared" si="5"/>
        <v>-0.82774049199999999</v>
      </c>
      <c r="J100" s="11">
        <v>0.85749623100000005</v>
      </c>
      <c r="K100" s="11">
        <v>1.4710020399999999E-2</v>
      </c>
      <c r="L100" s="11">
        <v>2.20650306E-2</v>
      </c>
      <c r="N100" s="11">
        <v>0.82774049199999999</v>
      </c>
      <c r="O100" s="11">
        <f t="shared" si="6"/>
        <v>-0.82774049199999999</v>
      </c>
      <c r="P100" s="11">
        <v>0.85486103300000005</v>
      </c>
      <c r="Q100" s="11">
        <v>1.5999393300000001E-2</v>
      </c>
      <c r="R100" s="11">
        <v>2.3999089899999999E-2</v>
      </c>
    </row>
    <row r="101" spans="2:18">
      <c r="B101" s="11">
        <v>0.87248322099999998</v>
      </c>
      <c r="C101" s="11">
        <f t="shared" si="4"/>
        <v>-0.87248322099999998</v>
      </c>
      <c r="D101" s="11">
        <v>0.86810937799999999</v>
      </c>
      <c r="E101" s="11">
        <v>1.3307985600000001E-2</v>
      </c>
      <c r="F101" s="11">
        <v>1.9961978299999999E-2</v>
      </c>
      <c r="H101" s="11">
        <v>0.87248322099999998</v>
      </c>
      <c r="I101" s="11">
        <f t="shared" si="5"/>
        <v>-0.87248322099999998</v>
      </c>
      <c r="J101" s="11">
        <v>0.86424590499999998</v>
      </c>
      <c r="K101" s="11">
        <v>1.45929376E-2</v>
      </c>
      <c r="L101" s="11">
        <v>2.1889406399999999E-2</v>
      </c>
      <c r="N101" s="11">
        <v>0.87248322099999998</v>
      </c>
      <c r="O101" s="11">
        <f t="shared" si="6"/>
        <v>-0.87248322099999998</v>
      </c>
      <c r="P101" s="11">
        <v>0.86209763699999997</v>
      </c>
      <c r="Q101" s="11">
        <v>1.5866651499999999E-2</v>
      </c>
      <c r="R101" s="11">
        <v>2.3799977199999999E-2</v>
      </c>
    </row>
    <row r="102" spans="2:18">
      <c r="B102" s="11">
        <v>0.91722595100000004</v>
      </c>
      <c r="C102" s="11">
        <f t="shared" si="4"/>
        <v>-0.91722595100000004</v>
      </c>
      <c r="D102" s="11">
        <v>0.87422431300000003</v>
      </c>
      <c r="E102" s="11">
        <v>1.32200887E-2</v>
      </c>
      <c r="F102" s="11">
        <v>1.9830133100000001E-2</v>
      </c>
      <c r="H102" s="11">
        <v>0.91722595100000004</v>
      </c>
      <c r="I102" s="11">
        <f t="shared" si="5"/>
        <v>-0.91722595100000004</v>
      </c>
      <c r="J102" s="11">
        <v>0.87115476599999997</v>
      </c>
      <c r="K102" s="11">
        <v>1.4460985500000001E-2</v>
      </c>
      <c r="L102" s="11">
        <v>2.1691478199999999E-2</v>
      </c>
      <c r="N102" s="11">
        <v>0.91722595100000004</v>
      </c>
      <c r="O102" s="11">
        <f t="shared" si="6"/>
        <v>-0.91722595100000004</v>
      </c>
      <c r="P102" s="11">
        <v>0.86949433899999995</v>
      </c>
      <c r="Q102" s="11">
        <v>1.5714254099999998E-2</v>
      </c>
      <c r="R102" s="11">
        <v>2.35713811E-2</v>
      </c>
    </row>
    <row r="103" spans="2:18">
      <c r="B103" s="11">
        <v>0.96196868000000002</v>
      </c>
      <c r="C103" s="11">
        <f t="shared" si="4"/>
        <v>-0.96196868000000002</v>
      </c>
      <c r="D103" s="11">
        <v>0.88046989399999998</v>
      </c>
      <c r="E103" s="11">
        <v>1.3123422900000001E-2</v>
      </c>
      <c r="F103" s="11">
        <v>1.9685134300000001E-2</v>
      </c>
      <c r="H103" s="11">
        <v>0.96196868000000002</v>
      </c>
      <c r="I103" s="11">
        <f t="shared" si="5"/>
        <v>-0.96196868000000002</v>
      </c>
      <c r="J103" s="11">
        <v>0.87816392399999998</v>
      </c>
      <c r="K103" s="11">
        <v>1.43178295E-2</v>
      </c>
      <c r="L103" s="11">
        <v>2.1476744200000002E-2</v>
      </c>
      <c r="N103" s="11">
        <v>0.96196868000000002</v>
      </c>
      <c r="O103" s="11">
        <f t="shared" si="6"/>
        <v>-0.96196868000000002</v>
      </c>
      <c r="P103" s="11">
        <v>0.87699013199999998</v>
      </c>
      <c r="Q103" s="11">
        <v>1.5547003E-2</v>
      </c>
      <c r="R103" s="11">
        <v>2.3320504400000001E-2</v>
      </c>
    </row>
    <row r="104" spans="2:18">
      <c r="B104" s="11">
        <v>1.0067114100000001</v>
      </c>
      <c r="C104" s="11">
        <f t="shared" si="4"/>
        <v>-1.0067114100000001</v>
      </c>
      <c r="D104" s="11">
        <v>0.88681281899999997</v>
      </c>
      <c r="E104" s="11">
        <v>1.3019857399999999E-2</v>
      </c>
      <c r="F104" s="11">
        <v>1.9529786100000002E-2</v>
      </c>
      <c r="H104" s="11">
        <v>1.0067114100000001</v>
      </c>
      <c r="I104" s="11">
        <f t="shared" si="5"/>
        <v>-1.0067114100000001</v>
      </c>
      <c r="J104" s="11">
        <v>0.88524643300000005</v>
      </c>
      <c r="K104" s="11">
        <v>1.4165997099999999E-2</v>
      </c>
      <c r="L104" s="11">
        <v>2.1248995699999999E-2</v>
      </c>
      <c r="N104" s="11">
        <v>1.0067114100000001</v>
      </c>
      <c r="O104" s="11">
        <f t="shared" si="6"/>
        <v>-1.0067114100000001</v>
      </c>
      <c r="P104" s="11">
        <v>0.88455777499999999</v>
      </c>
      <c r="Q104" s="11">
        <v>1.5368256E-2</v>
      </c>
      <c r="R104" s="11">
        <v>2.3052383999999999E-2</v>
      </c>
    </row>
    <row r="105" spans="2:18">
      <c r="B105" s="11">
        <v>1.0514541399999999</v>
      </c>
      <c r="C105" s="11">
        <f t="shared" si="4"/>
        <v>-1.0514541399999999</v>
      </c>
      <c r="D105" s="11">
        <v>0.89329839600000005</v>
      </c>
      <c r="E105" s="11">
        <v>1.29048585E-2</v>
      </c>
      <c r="F105" s="11">
        <v>1.9357287800000001E-2</v>
      </c>
      <c r="H105" s="11">
        <v>1.0514541399999999</v>
      </c>
      <c r="I105" s="11">
        <f t="shared" si="5"/>
        <v>-1.0514541399999999</v>
      </c>
      <c r="J105" s="11">
        <v>0.89243150299999996</v>
      </c>
      <c r="K105" s="11">
        <v>1.4000261199999999E-2</v>
      </c>
      <c r="L105" s="11">
        <v>2.1000391899999998E-2</v>
      </c>
      <c r="N105" s="11">
        <v>1.0514541399999999</v>
      </c>
      <c r="O105" s="11">
        <f t="shared" si="6"/>
        <v>-1.0514541399999999</v>
      </c>
      <c r="P105" s="11">
        <v>0.89222366799999997</v>
      </c>
      <c r="Q105" s="11">
        <v>1.51711061E-2</v>
      </c>
      <c r="R105" s="11">
        <v>2.2756659200000001E-2</v>
      </c>
    </row>
    <row r="106" spans="2:18">
      <c r="B106" s="11">
        <v>1.09619687</v>
      </c>
      <c r="C106" s="11">
        <f t="shared" si="4"/>
        <v>-1.09619687</v>
      </c>
      <c r="D106" s="11">
        <v>0.89988016299999996</v>
      </c>
      <c r="E106" s="11">
        <v>1.27805005E-2</v>
      </c>
      <c r="F106" s="11">
        <v>1.9170750699999999E-2</v>
      </c>
      <c r="H106" s="11">
        <v>1.09619687</v>
      </c>
      <c r="I106" s="11">
        <f t="shared" si="5"/>
        <v>-1.09619687</v>
      </c>
      <c r="J106" s="11">
        <v>0.89967976800000005</v>
      </c>
      <c r="K106" s="11">
        <v>1.3823743499999999E-2</v>
      </c>
      <c r="L106" s="11">
        <v>2.0735615299999999E-2</v>
      </c>
      <c r="N106" s="11">
        <v>1.09619687</v>
      </c>
      <c r="O106" s="11">
        <f t="shared" si="6"/>
        <v>-1.09619687</v>
      </c>
      <c r="P106" s="11">
        <v>0.89994689999999999</v>
      </c>
      <c r="Q106" s="11">
        <v>1.49597922E-2</v>
      </c>
      <c r="R106" s="11">
        <v>2.24396883E-2</v>
      </c>
    </row>
    <row r="107" spans="2:18">
      <c r="B107" s="11">
        <v>1.1409396000000001</v>
      </c>
      <c r="C107" s="11">
        <f t="shared" si="4"/>
        <v>-1.1409396000000001</v>
      </c>
      <c r="D107" s="11">
        <v>0.90652971900000001</v>
      </c>
      <c r="E107" s="11">
        <v>1.26490496E-2</v>
      </c>
      <c r="F107" s="11">
        <v>1.89735745E-2</v>
      </c>
      <c r="H107" s="11">
        <v>1.1409396000000001</v>
      </c>
      <c r="I107" s="11">
        <f t="shared" si="5"/>
        <v>-1.1409396000000001</v>
      </c>
      <c r="J107" s="11">
        <v>0.90697091500000004</v>
      </c>
      <c r="K107" s="11">
        <v>1.3639221700000001E-2</v>
      </c>
      <c r="L107" s="11">
        <v>2.0458832600000001E-2</v>
      </c>
      <c r="N107" s="11">
        <v>1.1409396000000001</v>
      </c>
      <c r="O107" s="11">
        <f t="shared" si="6"/>
        <v>-1.1409396000000001</v>
      </c>
      <c r="P107" s="11">
        <v>0.90770797299999995</v>
      </c>
      <c r="Q107" s="11">
        <v>1.47380221E-2</v>
      </c>
      <c r="R107" s="11">
        <v>2.2107033099999999E-2</v>
      </c>
    </row>
    <row r="108" spans="2:18">
      <c r="B108" s="11">
        <v>1.1856823299999999</v>
      </c>
      <c r="C108" s="11">
        <f t="shared" si="4"/>
        <v>-1.1856823299999999</v>
      </c>
      <c r="D108" s="11">
        <v>0.91327243999999996</v>
      </c>
      <c r="E108" s="11">
        <v>1.2506282299999999E-2</v>
      </c>
      <c r="F108" s="11">
        <v>1.8759423399999999E-2</v>
      </c>
      <c r="H108" s="11">
        <v>1.1856823299999999</v>
      </c>
      <c r="I108" s="11">
        <f t="shared" si="5"/>
        <v>-1.1856823299999999</v>
      </c>
      <c r="J108" s="11">
        <v>0.91431555600000003</v>
      </c>
      <c r="K108" s="11">
        <v>1.34424022E-2</v>
      </c>
      <c r="L108" s="11">
        <v>2.0163603299999999E-2</v>
      </c>
      <c r="N108" s="11">
        <v>1.1856823299999999</v>
      </c>
      <c r="O108" s="11">
        <f t="shared" si="6"/>
        <v>-1.1856823299999999</v>
      </c>
      <c r="P108" s="11">
        <v>0.91551277200000003</v>
      </c>
      <c r="Q108" s="11">
        <v>1.4500336900000001E-2</v>
      </c>
      <c r="R108" s="11">
        <v>2.17505053E-2</v>
      </c>
    </row>
    <row r="109" spans="2:18">
      <c r="B109" s="11">
        <v>1.23042506</v>
      </c>
      <c r="C109" s="11">
        <f t="shared" si="4"/>
        <v>-1.23042506</v>
      </c>
      <c r="D109" s="11">
        <v>0.92007581199999999</v>
      </c>
      <c r="E109" s="11">
        <v>1.23537927E-2</v>
      </c>
      <c r="F109" s="11">
        <v>1.8530688999999999E-2</v>
      </c>
      <c r="H109" s="11">
        <v>1.23042506</v>
      </c>
      <c r="I109" s="11">
        <f t="shared" si="5"/>
        <v>-1.23042506</v>
      </c>
      <c r="J109" s="11">
        <v>0.92168741399999998</v>
      </c>
      <c r="K109" s="11">
        <v>1.32356621E-2</v>
      </c>
      <c r="L109" s="11">
        <v>1.9853493199999999E-2</v>
      </c>
      <c r="N109" s="11">
        <v>1.23042506</v>
      </c>
      <c r="O109" s="11">
        <f t="shared" si="6"/>
        <v>-1.23042506</v>
      </c>
      <c r="P109" s="11">
        <v>0.92333431700000002</v>
      </c>
      <c r="Q109" s="11">
        <v>1.4250125000000001E-2</v>
      </c>
      <c r="R109" s="11">
        <v>2.13751875E-2</v>
      </c>
    </row>
    <row r="110" spans="2:18">
      <c r="B110" s="11">
        <v>1.27516779</v>
      </c>
      <c r="C110" s="11">
        <f t="shared" ref="C110:C141" si="7">B110*$I$4</f>
        <v>-1.27516779</v>
      </c>
      <c r="D110" s="11">
        <v>0.92691777900000005</v>
      </c>
      <c r="E110" s="11">
        <v>1.21941867E-2</v>
      </c>
      <c r="F110" s="11">
        <v>1.8291280100000001E-2</v>
      </c>
      <c r="H110" s="11">
        <v>1.27516779</v>
      </c>
      <c r="I110" s="11">
        <f t="shared" si="5"/>
        <v>-1.27516779</v>
      </c>
      <c r="J110" s="11">
        <v>0.92907371699999997</v>
      </c>
      <c r="K110" s="11">
        <v>1.3021849199999999E-2</v>
      </c>
      <c r="L110" s="11">
        <v>1.95327738E-2</v>
      </c>
      <c r="N110" s="11">
        <v>1.27516779</v>
      </c>
      <c r="O110" s="11">
        <f t="shared" si="6"/>
        <v>-1.27516779</v>
      </c>
      <c r="P110" s="11">
        <v>0.93116207699999998</v>
      </c>
      <c r="Q110" s="11">
        <v>1.3991106600000001E-2</v>
      </c>
      <c r="R110" s="11">
        <v>2.0986659899999999E-2</v>
      </c>
    </row>
    <row r="111" spans="2:18">
      <c r="B111" s="11">
        <v>1.3199105099999999</v>
      </c>
      <c r="C111" s="11">
        <f t="shared" si="7"/>
        <v>-1.3199105099999999</v>
      </c>
      <c r="D111" s="11">
        <v>0.93380635199999995</v>
      </c>
      <c r="E111" s="11">
        <v>1.20235689E-2</v>
      </c>
      <c r="F111" s="11">
        <v>1.8035353300000001E-2</v>
      </c>
      <c r="H111" s="11">
        <v>1.3199105099999999</v>
      </c>
      <c r="I111" s="11">
        <f t="shared" si="5"/>
        <v>-1.3199105099999999</v>
      </c>
      <c r="J111" s="11">
        <v>0.93647002099999999</v>
      </c>
      <c r="K111" s="11">
        <v>1.27975177E-2</v>
      </c>
      <c r="L111" s="11">
        <v>1.9196276500000001E-2</v>
      </c>
      <c r="N111" s="11">
        <v>1.3199105099999999</v>
      </c>
      <c r="O111" s="11">
        <f t="shared" si="6"/>
        <v>-1.3199105099999999</v>
      </c>
      <c r="P111" s="11">
        <v>0.93898591200000003</v>
      </c>
      <c r="Q111" s="11">
        <v>1.3719282399999999E-2</v>
      </c>
      <c r="R111" s="11">
        <v>2.05789236E-2</v>
      </c>
    </row>
    <row r="112" spans="2:18">
      <c r="B112" s="11">
        <v>1.36465324</v>
      </c>
      <c r="C112" s="11">
        <f t="shared" si="7"/>
        <v>-1.36465324</v>
      </c>
      <c r="D112" s="11">
        <v>0.94071671499999998</v>
      </c>
      <c r="E112" s="11">
        <v>1.1842966999999999E-2</v>
      </c>
      <c r="F112" s="11">
        <v>1.7764450500000001E-2</v>
      </c>
      <c r="H112" s="11">
        <v>1.36465324</v>
      </c>
      <c r="I112" s="11">
        <f t="shared" si="5"/>
        <v>-1.36465324</v>
      </c>
      <c r="J112" s="11">
        <v>0.94385641399999998</v>
      </c>
      <c r="K112" s="11">
        <v>1.2564262499999999E-2</v>
      </c>
      <c r="L112" s="11">
        <v>1.88463938E-2</v>
      </c>
      <c r="N112" s="11">
        <v>1.36465324</v>
      </c>
      <c r="O112" s="11">
        <f t="shared" si="6"/>
        <v>-1.36465324</v>
      </c>
      <c r="P112" s="11">
        <v>0.94678574999999998</v>
      </c>
      <c r="Q112" s="11">
        <v>1.3437129000000001E-2</v>
      </c>
      <c r="R112" s="11">
        <v>2.0155693400000001E-2</v>
      </c>
    </row>
    <row r="113" spans="2:18">
      <c r="B113" s="11">
        <v>1.4093959700000001</v>
      </c>
      <c r="C113" s="11">
        <f t="shared" si="7"/>
        <v>-1.4093959700000001</v>
      </c>
      <c r="D113" s="11">
        <v>0.94763597799999999</v>
      </c>
      <c r="E113" s="11">
        <v>1.1655287800000001E-2</v>
      </c>
      <c r="F113" s="11">
        <v>1.7482931699999999E-2</v>
      </c>
      <c r="H113" s="11">
        <v>1.4093959700000001</v>
      </c>
      <c r="I113" s="11">
        <f t="shared" si="5"/>
        <v>-1.4093959700000001</v>
      </c>
      <c r="J113" s="11">
        <v>0.95122985199999999</v>
      </c>
      <c r="K113" s="11">
        <v>1.2324858500000001E-2</v>
      </c>
      <c r="L113" s="11">
        <v>1.84872877E-2</v>
      </c>
      <c r="N113" s="11">
        <v>1.4093959700000001</v>
      </c>
      <c r="O113" s="11">
        <f t="shared" si="6"/>
        <v>-1.4093959700000001</v>
      </c>
      <c r="P113" s="11">
        <v>0.95456236800000005</v>
      </c>
      <c r="Q113" s="11">
        <v>1.3148056E-2</v>
      </c>
      <c r="R113" s="11">
        <v>1.97220839E-2</v>
      </c>
    </row>
    <row r="114" spans="2:18">
      <c r="B114" s="11">
        <v>1.4541386999999999</v>
      </c>
      <c r="C114" s="11">
        <f t="shared" si="7"/>
        <v>-1.4541386999999999</v>
      </c>
      <c r="D114" s="11">
        <v>0.95455590099999998</v>
      </c>
      <c r="E114" s="11">
        <v>1.14569953E-2</v>
      </c>
      <c r="F114" s="11">
        <v>1.7185493E-2</v>
      </c>
      <c r="H114" s="11">
        <v>1.4541386999999999</v>
      </c>
      <c r="I114" s="11">
        <f t="shared" si="5"/>
        <v>-1.4541386999999999</v>
      </c>
      <c r="J114" s="11">
        <v>0.95857214400000001</v>
      </c>
      <c r="K114" s="11">
        <v>1.2076563699999999E-2</v>
      </c>
      <c r="L114" s="11">
        <v>1.8114845500000001E-2</v>
      </c>
      <c r="N114" s="11">
        <v>1.4541386999999999</v>
      </c>
      <c r="O114" s="11">
        <f t="shared" si="6"/>
        <v>-1.4541386999999999</v>
      </c>
      <c r="P114" s="11">
        <v>0.96229182599999996</v>
      </c>
      <c r="Q114" s="11">
        <v>1.28493519E-2</v>
      </c>
      <c r="R114" s="11">
        <v>1.9274027799999999E-2</v>
      </c>
    </row>
    <row r="115" spans="2:18">
      <c r="B115" s="11">
        <v>1.49888143</v>
      </c>
      <c r="C115" s="11">
        <f t="shared" si="7"/>
        <v>-1.49888143</v>
      </c>
      <c r="D115" s="11">
        <v>0.96145386899999996</v>
      </c>
      <c r="E115" s="11">
        <v>1.12485652E-2</v>
      </c>
      <c r="F115" s="11">
        <v>1.6872847900000001E-2</v>
      </c>
      <c r="H115" s="11">
        <v>1.49888143</v>
      </c>
      <c r="I115" s="11">
        <f t="shared" si="5"/>
        <v>-1.49888143</v>
      </c>
      <c r="J115" s="11">
        <v>0.96586401700000002</v>
      </c>
      <c r="K115" s="11">
        <v>1.18202724E-2</v>
      </c>
      <c r="L115" s="11">
        <v>1.7730408600000001E-2</v>
      </c>
      <c r="N115" s="11">
        <v>1.49888143</v>
      </c>
      <c r="O115" s="11">
        <f t="shared" si="6"/>
        <v>-1.49888143</v>
      </c>
      <c r="P115" s="11">
        <v>0.96995505999999998</v>
      </c>
      <c r="Q115" s="11">
        <v>1.2542675600000001E-2</v>
      </c>
      <c r="R115" s="11">
        <v>1.8814013500000001E-2</v>
      </c>
    </row>
    <row r="116" spans="2:18">
      <c r="B116" s="11">
        <v>1.54362416</v>
      </c>
      <c r="C116" s="11">
        <f t="shared" si="7"/>
        <v>-1.54362416</v>
      </c>
      <c r="D116" s="11">
        <v>0.96832860200000004</v>
      </c>
      <c r="E116" s="11">
        <v>1.1033207999999999E-2</v>
      </c>
      <c r="F116" s="11">
        <v>1.6549812099999998E-2</v>
      </c>
      <c r="H116" s="11">
        <v>1.54362416</v>
      </c>
      <c r="I116" s="11">
        <f t="shared" si="5"/>
        <v>-1.54362416</v>
      </c>
      <c r="J116" s="11">
        <v>0.97311382300000004</v>
      </c>
      <c r="K116" s="11">
        <v>1.15586595E-2</v>
      </c>
      <c r="L116" s="11">
        <v>1.7337989299999999E-2</v>
      </c>
      <c r="N116" s="11">
        <v>1.54362416</v>
      </c>
      <c r="O116" s="11">
        <f t="shared" si="6"/>
        <v>-1.54362416</v>
      </c>
      <c r="P116" s="11">
        <v>0.97756534500000003</v>
      </c>
      <c r="Q116" s="11">
        <v>1.2230936600000001E-2</v>
      </c>
      <c r="R116" s="11">
        <v>1.8346404899999998E-2</v>
      </c>
    </row>
    <row r="117" spans="2:18">
      <c r="B117" s="11">
        <v>1.5883668900000001</v>
      </c>
      <c r="C117" s="11">
        <f t="shared" si="7"/>
        <v>-1.5883668900000001</v>
      </c>
      <c r="D117" s="11">
        <v>0.97515735800000003</v>
      </c>
      <c r="E117" s="11">
        <v>1.0807804000000001E-2</v>
      </c>
      <c r="F117" s="11">
        <v>1.6211705999999999E-2</v>
      </c>
      <c r="H117" s="11">
        <v>1.5883668900000001</v>
      </c>
      <c r="I117" s="11">
        <f t="shared" si="5"/>
        <v>-1.5883668900000001</v>
      </c>
      <c r="J117" s="11">
        <v>0.98029128099999996</v>
      </c>
      <c r="K117" s="11">
        <v>1.12895398E-2</v>
      </c>
      <c r="L117" s="11">
        <v>1.6934309799999998E-2</v>
      </c>
      <c r="N117" s="11">
        <v>1.5883668900000001</v>
      </c>
      <c r="O117" s="11">
        <f t="shared" si="6"/>
        <v>-1.5883668900000001</v>
      </c>
      <c r="P117" s="11">
        <v>0.98508737899999999</v>
      </c>
      <c r="Q117" s="11">
        <v>1.19124304E-2</v>
      </c>
      <c r="R117" s="11">
        <v>1.78686456E-2</v>
      </c>
    </row>
    <row r="118" spans="2:18">
      <c r="B118" s="11">
        <v>1.6331096199999999</v>
      </c>
      <c r="C118" s="11">
        <f t="shared" si="7"/>
        <v>-1.6331096199999999</v>
      </c>
      <c r="D118" s="11">
        <v>0.98191383399999999</v>
      </c>
      <c r="E118" s="11">
        <v>1.05723977E-2</v>
      </c>
      <c r="F118" s="11">
        <v>1.5858596499999999E-2</v>
      </c>
      <c r="H118" s="11">
        <v>1.6331096199999999</v>
      </c>
      <c r="I118" s="11">
        <f t="shared" si="5"/>
        <v>-1.6331096199999999</v>
      </c>
      <c r="J118" s="11">
        <v>0.98737180599999996</v>
      </c>
      <c r="K118" s="11">
        <v>1.1013290800000001E-2</v>
      </c>
      <c r="L118" s="11">
        <v>1.65199361E-2</v>
      </c>
      <c r="N118" s="11">
        <v>1.6331096199999999</v>
      </c>
      <c r="O118" s="11">
        <f t="shared" si="6"/>
        <v>-1.6331096199999999</v>
      </c>
      <c r="P118" s="11">
        <v>0.99249648400000001</v>
      </c>
      <c r="Q118" s="11">
        <v>1.15882182E-2</v>
      </c>
      <c r="R118" s="11">
        <v>1.73823273E-2</v>
      </c>
    </row>
    <row r="119" spans="2:18">
      <c r="B119" s="11">
        <v>1.67785235</v>
      </c>
      <c r="C119" s="11">
        <f t="shared" si="7"/>
        <v>-1.67785235</v>
      </c>
      <c r="D119" s="11">
        <v>0.98861216399999996</v>
      </c>
      <c r="E119" s="11">
        <v>1.0330457100000001E-2</v>
      </c>
      <c r="F119" s="11">
        <v>1.54956856E-2</v>
      </c>
      <c r="H119" s="11">
        <v>1.67785235</v>
      </c>
      <c r="I119" s="11">
        <f t="shared" si="5"/>
        <v>-1.67785235</v>
      </c>
      <c r="J119" s="11">
        <v>0.99437846100000005</v>
      </c>
      <c r="K119" s="11">
        <v>1.0732488599999999E-2</v>
      </c>
      <c r="L119" s="11">
        <v>1.6098732899999999E-2</v>
      </c>
      <c r="N119" s="11">
        <v>1.67785235</v>
      </c>
      <c r="O119" s="11">
        <f t="shared" si="6"/>
        <v>-1.67785235</v>
      </c>
      <c r="P119" s="11">
        <v>0.99982111900000004</v>
      </c>
      <c r="Q119" s="11">
        <v>1.1260615099999999E-2</v>
      </c>
      <c r="R119" s="11">
        <v>1.6890922700000002E-2</v>
      </c>
    </row>
    <row r="120" spans="2:18">
      <c r="B120" s="11">
        <v>1.7225950800000001</v>
      </c>
      <c r="C120" s="11">
        <f t="shared" si="7"/>
        <v>-1.7225950800000001</v>
      </c>
      <c r="D120" s="11">
        <v>0.99521683100000002</v>
      </c>
      <c r="E120" s="11">
        <v>1.00794053E-2</v>
      </c>
      <c r="F120" s="11">
        <v>1.51191079E-2</v>
      </c>
      <c r="H120" s="11">
        <v>1.7225950800000001</v>
      </c>
      <c r="I120" s="11">
        <f t="shared" si="5"/>
        <v>-1.7225950800000001</v>
      </c>
      <c r="J120" s="11">
        <v>1.0012701799999999</v>
      </c>
      <c r="K120" s="11">
        <v>1.0445451200000001E-2</v>
      </c>
      <c r="L120" s="11">
        <v>1.5668176799999999E-2</v>
      </c>
      <c r="N120" s="11">
        <v>1.7225950800000001</v>
      </c>
      <c r="O120" s="11">
        <f t="shared" si="6"/>
        <v>-1.7225950800000001</v>
      </c>
      <c r="P120" s="11">
        <v>1.0070159599999999</v>
      </c>
      <c r="Q120" s="11">
        <v>1.09286781E-2</v>
      </c>
      <c r="R120" s="11">
        <v>1.6393017100000001E-2</v>
      </c>
    </row>
    <row r="121" spans="2:18">
      <c r="B121" s="11">
        <v>1.7673378099999999</v>
      </c>
      <c r="C121" s="11">
        <f t="shared" si="7"/>
        <v>-1.7673378099999999</v>
      </c>
      <c r="D121" s="11">
        <v>1.0016920300000001</v>
      </c>
      <c r="E121" s="11">
        <v>9.8190866000000005E-3</v>
      </c>
      <c r="F121" s="11">
        <v>1.47286299E-2</v>
      </c>
      <c r="H121" s="11">
        <v>1.7673378099999999</v>
      </c>
      <c r="I121" s="11">
        <f t="shared" si="5"/>
        <v>-1.7673378099999999</v>
      </c>
      <c r="J121" s="11">
        <v>1.00801118</v>
      </c>
      <c r="K121" s="11">
        <v>1.01523065E-2</v>
      </c>
      <c r="L121" s="11">
        <v>1.52284598E-2</v>
      </c>
      <c r="N121" s="11">
        <v>1.7673378099999999</v>
      </c>
      <c r="O121" s="11">
        <f t="shared" si="6"/>
        <v>-1.7673378099999999</v>
      </c>
      <c r="P121" s="11">
        <v>1.0140442599999999</v>
      </c>
      <c r="Q121" s="11">
        <v>1.0593170000000001E-2</v>
      </c>
      <c r="R121" s="11">
        <v>1.5889754999999998E-2</v>
      </c>
    </row>
    <row r="122" spans="2:18">
      <c r="B122" s="11">
        <v>1.81208054</v>
      </c>
      <c r="C122" s="11">
        <f t="shared" si="7"/>
        <v>-1.81208054</v>
      </c>
      <c r="D122" s="11">
        <v>1.0080720700000001</v>
      </c>
      <c r="E122" s="11">
        <v>9.5530491000000006E-3</v>
      </c>
      <c r="F122" s="11">
        <v>1.4329573599999999E-2</v>
      </c>
      <c r="H122" s="11">
        <v>1.81208054</v>
      </c>
      <c r="I122" s="11">
        <f t="shared" si="5"/>
        <v>-1.81208054</v>
      </c>
      <c r="J122" s="11">
        <v>1.01464402</v>
      </c>
      <c r="K122" s="11">
        <v>9.8554721700000007E-3</v>
      </c>
      <c r="L122" s="11">
        <v>1.47832083E-2</v>
      </c>
      <c r="N122" s="11">
        <v>1.81208054</v>
      </c>
      <c r="O122" s="11">
        <f t="shared" si="6"/>
        <v>-1.81208054</v>
      </c>
      <c r="P122" s="11">
        <v>1.0209542300000001</v>
      </c>
      <c r="Q122" s="11">
        <v>1.0255751800000001E-2</v>
      </c>
      <c r="R122" s="11">
        <v>1.53836276E-2</v>
      </c>
    </row>
    <row r="123" spans="2:18">
      <c r="B123" s="11">
        <v>1.85682327</v>
      </c>
      <c r="C123" s="11">
        <f t="shared" si="7"/>
        <v>-1.85682327</v>
      </c>
      <c r="D123" s="11">
        <v>1.0143105800000001</v>
      </c>
      <c r="E123" s="11">
        <v>9.27944258E-3</v>
      </c>
      <c r="F123" s="11">
        <v>1.39191639E-2</v>
      </c>
      <c r="H123" s="11">
        <v>1.85682327</v>
      </c>
      <c r="I123" s="11">
        <f t="shared" si="5"/>
        <v>-1.85682327</v>
      </c>
      <c r="J123" s="11">
        <v>1.0211180200000001</v>
      </c>
      <c r="K123" s="11">
        <v>9.5538339399999991E-3</v>
      </c>
      <c r="L123" s="11">
        <v>1.43307509E-2</v>
      </c>
      <c r="N123" s="11">
        <v>1.85682327</v>
      </c>
      <c r="O123" s="11">
        <f t="shared" si="6"/>
        <v>-1.85682327</v>
      </c>
      <c r="P123" s="11">
        <v>1.0276914800000001</v>
      </c>
      <c r="Q123" s="11">
        <v>9.9161089999999993E-3</v>
      </c>
      <c r="R123" s="11">
        <v>1.4874163500000001E-2</v>
      </c>
    </row>
    <row r="124" spans="2:18">
      <c r="B124" s="11">
        <v>1.9015660000000001</v>
      </c>
      <c r="C124" s="11">
        <f t="shared" si="7"/>
        <v>-1.9015660000000001</v>
      </c>
      <c r="D124" s="11">
        <v>1.0203568300000001</v>
      </c>
      <c r="E124" s="11">
        <v>8.9982030999999994E-3</v>
      </c>
      <c r="F124" s="11">
        <v>1.3497304599999999E-2</v>
      </c>
      <c r="H124" s="11">
        <v>1.9015660000000001</v>
      </c>
      <c r="I124" s="11">
        <f t="shared" si="5"/>
        <v>-1.9015660000000001</v>
      </c>
      <c r="J124" s="11">
        <v>1.0273816200000001</v>
      </c>
      <c r="K124" s="11">
        <v>9.2475706100000003E-3</v>
      </c>
      <c r="L124" s="11">
        <v>1.38713559E-2</v>
      </c>
      <c r="N124" s="11">
        <v>1.9015660000000001</v>
      </c>
      <c r="O124" s="11">
        <f t="shared" si="6"/>
        <v>-1.9015660000000001</v>
      </c>
      <c r="P124" s="11">
        <v>1.0342023300000001</v>
      </c>
      <c r="Q124" s="11">
        <v>9.5750104099999993E-3</v>
      </c>
      <c r="R124" s="11">
        <v>1.43625156E-2</v>
      </c>
    </row>
    <row r="125" spans="2:18">
      <c r="B125" s="11">
        <v>1.94630872</v>
      </c>
      <c r="C125" s="11">
        <f t="shared" si="7"/>
        <v>-1.94630872</v>
      </c>
      <c r="D125" s="11">
        <v>1.02626986</v>
      </c>
      <c r="E125" s="11">
        <v>8.7126423999999997E-3</v>
      </c>
      <c r="F125" s="11">
        <v>1.30689636E-2</v>
      </c>
      <c r="H125" s="11">
        <v>1.94630872</v>
      </c>
      <c r="I125" s="11">
        <f t="shared" si="5"/>
        <v>-1.94630872</v>
      </c>
      <c r="J125" s="11">
        <v>1.0335010099999999</v>
      </c>
      <c r="K125" s="11">
        <v>8.9387930400000003E-3</v>
      </c>
      <c r="L125" s="11">
        <v>1.34081896E-2</v>
      </c>
      <c r="N125" s="11">
        <v>1.94630872</v>
      </c>
      <c r="O125" s="11">
        <f t="shared" si="6"/>
        <v>-1.94630872</v>
      </c>
      <c r="P125" s="11">
        <v>1.0405588800000001</v>
      </c>
      <c r="Q125" s="11">
        <v>9.2334322000000007E-3</v>
      </c>
      <c r="R125" s="11">
        <v>1.38501483E-2</v>
      </c>
    </row>
    <row r="126" spans="2:18">
      <c r="B126" s="11">
        <v>1.9910514500000001</v>
      </c>
      <c r="C126" s="11">
        <f t="shared" si="7"/>
        <v>-1.9910514500000001</v>
      </c>
      <c r="D126" s="11">
        <v>1.0319958300000001</v>
      </c>
      <c r="E126" s="11">
        <v>8.4217304200000006E-3</v>
      </c>
      <c r="F126" s="11">
        <v>1.2632595599999999E-2</v>
      </c>
      <c r="H126" s="11">
        <v>1.9910514500000001</v>
      </c>
      <c r="I126" s="11">
        <f t="shared" si="5"/>
        <v>-1.9910514500000001</v>
      </c>
      <c r="J126" s="11">
        <v>1.0394191699999999</v>
      </c>
      <c r="K126" s="11">
        <v>8.6269969199999994E-3</v>
      </c>
      <c r="L126" s="11">
        <v>1.29404954E-2</v>
      </c>
      <c r="N126" s="11">
        <v>1.9910514500000001</v>
      </c>
      <c r="O126" s="11">
        <f t="shared" si="6"/>
        <v>-1.9910514500000001</v>
      </c>
      <c r="P126" s="11">
        <v>1.04670068</v>
      </c>
      <c r="Q126" s="11">
        <v>8.8915716700000008E-3</v>
      </c>
      <c r="R126" s="11">
        <v>1.3337357500000001E-2</v>
      </c>
    </row>
    <row r="127" spans="2:18">
      <c r="B127" s="11">
        <v>2.0357941799999999</v>
      </c>
      <c r="C127" s="11">
        <f t="shared" si="7"/>
        <v>-2.0357941799999999</v>
      </c>
      <c r="D127" s="11">
        <v>1.03746414</v>
      </c>
      <c r="E127" s="11">
        <v>8.1258212100000001E-3</v>
      </c>
      <c r="F127" s="11">
        <v>1.21887318E-2</v>
      </c>
      <c r="H127" s="11">
        <v>2.0357941799999999</v>
      </c>
      <c r="I127" s="11">
        <f t="shared" si="5"/>
        <v>-2.0357941799999999</v>
      </c>
      <c r="J127" s="11">
        <v>1.04506386</v>
      </c>
      <c r="K127" s="11">
        <v>8.3127454900000005E-3</v>
      </c>
      <c r="L127" s="11">
        <v>1.24691182E-2</v>
      </c>
      <c r="N127" s="11">
        <v>2.0357941799999999</v>
      </c>
      <c r="O127" s="11">
        <f t="shared" si="6"/>
        <v>-2.0357941799999999</v>
      </c>
      <c r="P127" s="11">
        <v>1.0525524900000001</v>
      </c>
      <c r="Q127" s="11">
        <v>8.5505276399999997E-3</v>
      </c>
      <c r="R127" s="11">
        <v>1.2825791499999999E-2</v>
      </c>
    </row>
    <row r="128" spans="2:18">
      <c r="B128" s="11">
        <v>2.0805369100000002</v>
      </c>
      <c r="C128" s="11">
        <f t="shared" si="7"/>
        <v>-2.0805369100000002</v>
      </c>
      <c r="D128" s="11">
        <v>1.0427619400000001</v>
      </c>
      <c r="E128" s="11">
        <v>7.8275077100000007E-3</v>
      </c>
      <c r="F128" s="11">
        <v>1.17412616E-2</v>
      </c>
      <c r="H128" s="11">
        <v>2.0805369100000002</v>
      </c>
      <c r="I128" s="11">
        <f t="shared" si="5"/>
        <v>-2.0805369100000002</v>
      </c>
      <c r="J128" s="11">
        <v>1.0505288500000001</v>
      </c>
      <c r="K128" s="11">
        <v>7.9975213100000001E-3</v>
      </c>
      <c r="L128" s="11">
        <v>1.1996282E-2</v>
      </c>
      <c r="N128" s="11">
        <v>2.0805369100000002</v>
      </c>
      <c r="O128" s="11">
        <f t="shared" si="6"/>
        <v>-2.0805369100000002</v>
      </c>
      <c r="P128" s="11">
        <v>1.0582144499999999</v>
      </c>
      <c r="Q128" s="11">
        <v>8.2104568399999998E-3</v>
      </c>
      <c r="R128" s="11">
        <v>1.23156853E-2</v>
      </c>
    </row>
    <row r="129" spans="2:18">
      <c r="B129" s="11">
        <v>2.12527964</v>
      </c>
      <c r="C129" s="11">
        <f t="shared" si="7"/>
        <v>-2.12527964</v>
      </c>
      <c r="D129" s="11">
        <v>1.0478319</v>
      </c>
      <c r="E129" s="11">
        <v>7.52654326E-3</v>
      </c>
      <c r="F129" s="11">
        <v>1.12898149E-2</v>
      </c>
      <c r="H129" s="11">
        <v>2.12527964</v>
      </c>
      <c r="I129" s="11">
        <f t="shared" si="5"/>
        <v>-2.12527964</v>
      </c>
      <c r="J129" s="11">
        <v>1.0557544299999999</v>
      </c>
      <c r="K129" s="11">
        <v>7.6814091700000003E-3</v>
      </c>
      <c r="L129" s="11">
        <v>1.1522113800000001E-2</v>
      </c>
      <c r="N129" s="11">
        <v>2.12527964</v>
      </c>
      <c r="O129" s="11">
        <f t="shared" si="6"/>
        <v>-2.12527964</v>
      </c>
      <c r="P129" s="11">
        <v>1.0636239700000001</v>
      </c>
      <c r="Q129" s="11">
        <v>7.8719629199999995E-3</v>
      </c>
      <c r="R129" s="11">
        <v>1.1807944399999999E-2</v>
      </c>
    </row>
    <row r="130" spans="2:18">
      <c r="B130" s="11">
        <v>2.1700223699999999</v>
      </c>
      <c r="C130" s="11">
        <f t="shared" si="7"/>
        <v>-2.1700223699999999</v>
      </c>
      <c r="D130" s="11">
        <v>1.05257888</v>
      </c>
      <c r="E130" s="11">
        <v>7.2239100699999998E-3</v>
      </c>
      <c r="F130" s="11">
        <v>1.08358651E-2</v>
      </c>
      <c r="H130" s="11">
        <v>2.1700223699999999</v>
      </c>
      <c r="I130" s="11">
        <f t="shared" si="5"/>
        <v>-2.1700223699999999</v>
      </c>
      <c r="J130" s="11">
        <v>1.0606434600000001</v>
      </c>
      <c r="K130" s="11">
        <v>7.36557003E-3</v>
      </c>
      <c r="L130" s="11">
        <v>1.1048354999999999E-2</v>
      </c>
      <c r="N130" s="11">
        <v>2.1700223699999999</v>
      </c>
      <c r="O130" s="11">
        <f t="shared" si="6"/>
        <v>-2.1700223699999999</v>
      </c>
      <c r="P130" s="11">
        <v>1.06868053</v>
      </c>
      <c r="Q130" s="11">
        <v>7.5366652099999997E-3</v>
      </c>
      <c r="R130" s="11">
        <v>1.1304997799999999E-2</v>
      </c>
    </row>
    <row r="131" spans="2:18">
      <c r="B131" s="11">
        <v>2.2147651000000002</v>
      </c>
      <c r="C131" s="11">
        <f t="shared" si="7"/>
        <v>-2.2147651000000002</v>
      </c>
      <c r="D131" s="11">
        <v>1.0571202</v>
      </c>
      <c r="E131" s="11">
        <v>6.9210001400000004E-3</v>
      </c>
      <c r="F131" s="11">
        <v>1.0381500199999999E-2</v>
      </c>
      <c r="H131" s="11">
        <v>2.2147651000000002</v>
      </c>
      <c r="I131" s="11">
        <f t="shared" si="5"/>
        <v>-2.2147651000000002</v>
      </c>
      <c r="J131" s="11">
        <v>1.0653192499999999</v>
      </c>
      <c r="K131" s="11">
        <v>7.05048446E-3</v>
      </c>
      <c r="L131" s="11">
        <v>1.05757267E-2</v>
      </c>
      <c r="N131" s="11">
        <v>2.2147651000000002</v>
      </c>
      <c r="O131" s="11">
        <f t="shared" si="6"/>
        <v>-2.2147651000000002</v>
      </c>
      <c r="P131" s="11">
        <v>1.0735142600000001</v>
      </c>
      <c r="Q131" s="11">
        <v>7.2037396399999998E-3</v>
      </c>
      <c r="R131" s="11">
        <v>1.08056095E-2</v>
      </c>
    </row>
    <row r="132" spans="2:18">
      <c r="B132" s="11">
        <v>2.25950783</v>
      </c>
      <c r="C132" s="11">
        <f t="shared" si="7"/>
        <v>-2.25950783</v>
      </c>
      <c r="D132" s="11">
        <v>1.06139877</v>
      </c>
      <c r="E132" s="11">
        <v>6.6181193899999997E-3</v>
      </c>
      <c r="F132" s="11">
        <v>9.9271790799999992E-3</v>
      </c>
      <c r="H132" s="11">
        <v>2.25950783</v>
      </c>
      <c r="I132" s="11">
        <f t="shared" si="5"/>
        <v>-2.25950783</v>
      </c>
      <c r="J132" s="11">
        <v>1.06972325</v>
      </c>
      <c r="K132" s="11">
        <v>6.7366454900000001E-3</v>
      </c>
      <c r="L132" s="11">
        <v>1.01049682E-2</v>
      </c>
      <c r="N132" s="11">
        <v>2.25950783</v>
      </c>
      <c r="O132" s="11">
        <f t="shared" si="6"/>
        <v>-2.25950783</v>
      </c>
      <c r="P132" s="11">
        <v>1.0780644500000001</v>
      </c>
      <c r="Q132" s="11">
        <v>6.8740106399999999E-3</v>
      </c>
      <c r="R132" s="11">
        <v>1.0311015999999999E-2</v>
      </c>
    </row>
    <row r="133" spans="2:18">
      <c r="B133" s="11">
        <v>2.3042505599999998</v>
      </c>
      <c r="C133" s="11">
        <f t="shared" si="7"/>
        <v>-2.3042505599999998</v>
      </c>
      <c r="D133" s="11">
        <v>1.06528859</v>
      </c>
      <c r="E133" s="11">
        <v>6.3168374900000003E-3</v>
      </c>
      <c r="F133" s="11">
        <v>9.4752562400000004E-3</v>
      </c>
      <c r="H133" s="11">
        <v>2.3042505599999998</v>
      </c>
      <c r="I133" s="11">
        <f t="shared" si="5"/>
        <v>-2.3042505599999998</v>
      </c>
      <c r="J133" s="11">
        <v>1.0737276</v>
      </c>
      <c r="K133" s="11">
        <v>6.4257741E-3</v>
      </c>
      <c r="L133" s="11">
        <v>9.6386611600000009E-3</v>
      </c>
      <c r="N133" s="11">
        <v>2.3042505599999998</v>
      </c>
      <c r="O133" s="11">
        <f t="shared" si="6"/>
        <v>-2.3042505599999998</v>
      </c>
      <c r="P133" s="11">
        <v>1.08220012</v>
      </c>
      <c r="Q133" s="11">
        <v>6.54956071E-3</v>
      </c>
      <c r="R133" s="11">
        <v>9.8243410600000001E-3</v>
      </c>
    </row>
    <row r="134" spans="2:18">
      <c r="B134" s="11">
        <v>2.3489932900000001</v>
      </c>
      <c r="C134" s="11">
        <f t="shared" si="7"/>
        <v>-2.3489932900000001</v>
      </c>
      <c r="D134" s="11">
        <v>1.0689375299999999</v>
      </c>
      <c r="E134" s="11">
        <v>6.0170211200000004E-3</v>
      </c>
      <c r="F134" s="11">
        <v>9.0255316800000006E-3</v>
      </c>
      <c r="H134" s="11">
        <v>2.3489932900000001</v>
      </c>
      <c r="I134" s="11">
        <f t="shared" si="5"/>
        <v>-2.3489932900000001</v>
      </c>
      <c r="J134" s="11">
        <v>1.07748555</v>
      </c>
      <c r="K134" s="11">
        <v>6.1170518000000004E-3</v>
      </c>
      <c r="L134" s="11">
        <v>9.1755776999999997E-3</v>
      </c>
      <c r="N134" s="11">
        <v>2.3489932900000001</v>
      </c>
      <c r="O134" s="11">
        <f t="shared" si="6"/>
        <v>-2.3489932900000001</v>
      </c>
      <c r="P134" s="11">
        <v>1.0860816099999999</v>
      </c>
      <c r="Q134" s="11">
        <v>6.2284490200000004E-3</v>
      </c>
      <c r="R134" s="11">
        <v>9.3426735299999997E-3</v>
      </c>
    </row>
    <row r="135" spans="2:18">
      <c r="B135" s="11">
        <v>2.39373602</v>
      </c>
      <c r="C135" s="11">
        <f t="shared" si="7"/>
        <v>-2.39373602</v>
      </c>
      <c r="D135" s="11">
        <v>1.07229087</v>
      </c>
      <c r="E135" s="11">
        <v>5.7191922600000004E-3</v>
      </c>
      <c r="F135" s="11">
        <v>8.5787883899999997E-3</v>
      </c>
      <c r="H135" s="11">
        <v>2.39373602</v>
      </c>
      <c r="I135" s="11">
        <f t="shared" si="5"/>
        <v>-2.39373602</v>
      </c>
      <c r="J135" s="11">
        <v>1.08094158</v>
      </c>
      <c r="K135" s="11">
        <v>5.8110933400000002E-3</v>
      </c>
      <c r="L135" s="11">
        <v>8.7166399999999995E-3</v>
      </c>
      <c r="N135" s="11">
        <v>2.39373602</v>
      </c>
      <c r="O135" s="11">
        <f t="shared" si="6"/>
        <v>-2.39373602</v>
      </c>
      <c r="P135" s="11">
        <v>1.0896520700000001</v>
      </c>
      <c r="Q135" s="11">
        <v>5.9114687500000001E-3</v>
      </c>
      <c r="R135" s="11">
        <v>8.8672031200000001E-3</v>
      </c>
    </row>
    <row r="136" spans="2:18">
      <c r="B136" s="11">
        <v>2.4384787499999998</v>
      </c>
      <c r="C136" s="11">
        <f t="shared" si="7"/>
        <v>-2.4384787499999998</v>
      </c>
      <c r="D136" s="11">
        <v>1.0751759299999999</v>
      </c>
      <c r="E136" s="11">
        <v>5.4250113999999997E-3</v>
      </c>
      <c r="F136" s="11">
        <v>8.1375170899999991E-3</v>
      </c>
      <c r="H136" s="11">
        <v>2.4384787499999998</v>
      </c>
      <c r="I136" s="11">
        <f t="shared" si="5"/>
        <v>-2.4384787499999998</v>
      </c>
      <c r="J136" s="11">
        <v>1.0839226200000001</v>
      </c>
      <c r="K136" s="11">
        <v>5.5096584599999996E-3</v>
      </c>
      <c r="L136" s="11">
        <v>8.2644876799999999E-3</v>
      </c>
      <c r="N136" s="11">
        <v>2.4384787499999998</v>
      </c>
      <c r="O136" s="11">
        <f t="shared" si="6"/>
        <v>-2.4384787499999998</v>
      </c>
      <c r="P136" s="11">
        <v>1.0927369600000001</v>
      </c>
      <c r="Q136" s="11">
        <v>5.60062103E-3</v>
      </c>
      <c r="R136" s="11">
        <v>8.4009315500000008E-3</v>
      </c>
    </row>
    <row r="137" spans="2:18">
      <c r="B137" s="11">
        <v>2.4832214800000001</v>
      </c>
      <c r="C137" s="11">
        <f t="shared" si="7"/>
        <v>-2.4832214800000001</v>
      </c>
      <c r="D137" s="11">
        <v>1.0777693500000001</v>
      </c>
      <c r="E137" s="11">
        <v>5.1329501999999999E-3</v>
      </c>
      <c r="F137" s="11">
        <v>7.6994252999999999E-3</v>
      </c>
      <c r="H137" s="11">
        <v>2.4832214800000001</v>
      </c>
      <c r="I137" s="11">
        <f t="shared" si="5"/>
        <v>-2.4832214800000001</v>
      </c>
      <c r="J137" s="11">
        <v>1.0866098</v>
      </c>
      <c r="K137" s="11">
        <v>5.2107262299999997E-3</v>
      </c>
      <c r="L137" s="11">
        <v>7.8160893499999995E-3</v>
      </c>
      <c r="N137" s="11">
        <v>2.4832214800000001</v>
      </c>
      <c r="O137" s="11">
        <f t="shared" si="6"/>
        <v>-2.4832214800000001</v>
      </c>
      <c r="P137" s="11">
        <v>1.0955236699999999</v>
      </c>
      <c r="Q137" s="11">
        <v>5.2930184200000001E-3</v>
      </c>
      <c r="R137" s="11">
        <v>7.9395276399999992E-3</v>
      </c>
    </row>
    <row r="138" spans="2:18">
      <c r="B138" s="11">
        <v>2.5279642099999999</v>
      </c>
      <c r="C138" s="11">
        <f t="shared" si="7"/>
        <v>-2.5279642099999999</v>
      </c>
      <c r="D138" s="11">
        <v>1.08001671</v>
      </c>
      <c r="E138" s="11">
        <v>4.8433606699999996E-3</v>
      </c>
      <c r="F138" s="11">
        <v>7.2650410099999998E-3</v>
      </c>
      <c r="H138" s="11">
        <v>2.5279642099999999</v>
      </c>
      <c r="I138" s="11">
        <f t="shared" si="5"/>
        <v>-2.5279642099999999</v>
      </c>
      <c r="J138" s="11">
        <v>1.0889488700000001</v>
      </c>
      <c r="K138" s="11">
        <v>4.9146755499999998E-3</v>
      </c>
      <c r="L138" s="11">
        <v>7.3720133299999997E-3</v>
      </c>
      <c r="N138" s="11">
        <v>2.5279642099999999</v>
      </c>
      <c r="O138" s="11">
        <f t="shared" si="6"/>
        <v>-2.5279642099999999</v>
      </c>
      <c r="P138" s="11">
        <v>1.0979577700000001</v>
      </c>
      <c r="Q138" s="11">
        <v>4.9891072400000003E-3</v>
      </c>
      <c r="R138" s="11">
        <v>7.4836608499999997E-3</v>
      </c>
    </row>
    <row r="139" spans="2:18">
      <c r="B139" s="11">
        <v>2.5727069400000002</v>
      </c>
      <c r="C139" s="11">
        <f t="shared" si="7"/>
        <v>-2.5727069400000002</v>
      </c>
      <c r="D139" s="11">
        <v>1.0816369100000001</v>
      </c>
      <c r="E139" s="11">
        <v>4.55678518E-3</v>
      </c>
      <c r="F139" s="11">
        <v>6.83517777E-3</v>
      </c>
      <c r="H139" s="11">
        <v>2.5727069400000002</v>
      </c>
      <c r="I139" s="11">
        <f t="shared" si="5"/>
        <v>-2.5727069400000002</v>
      </c>
      <c r="J139" s="11">
        <v>1.0906633299999999</v>
      </c>
      <c r="K139" s="11">
        <v>4.6219549399999999E-3</v>
      </c>
      <c r="L139" s="11">
        <v>6.9329324100000003E-3</v>
      </c>
      <c r="N139" s="11">
        <v>2.5727069400000002</v>
      </c>
      <c r="O139" s="11">
        <f t="shared" si="6"/>
        <v>-2.5727069400000002</v>
      </c>
      <c r="P139" s="11">
        <v>1.09976604</v>
      </c>
      <c r="Q139" s="11">
        <v>4.6893439300000001E-3</v>
      </c>
      <c r="R139" s="11">
        <v>7.0340159000000001E-3</v>
      </c>
    </row>
    <row r="140" spans="2:18">
      <c r="B140" s="11">
        <v>2.6174496600000001</v>
      </c>
      <c r="C140" s="11">
        <f t="shared" si="7"/>
        <v>-2.6174496600000001</v>
      </c>
      <c r="D140" s="11">
        <v>1.0828242100000001</v>
      </c>
      <c r="E140" s="11">
        <v>4.2710724899999997E-3</v>
      </c>
      <c r="F140" s="11">
        <v>6.40660873E-3</v>
      </c>
      <c r="H140" s="11">
        <v>2.6174496600000001</v>
      </c>
      <c r="I140" s="11">
        <f t="shared" si="5"/>
        <v>-2.6174496600000001</v>
      </c>
      <c r="J140" s="11">
        <v>1.09195084</v>
      </c>
      <c r="K140" s="11">
        <v>4.3300586700000003E-3</v>
      </c>
      <c r="L140" s="11">
        <v>6.4950880100000004E-3</v>
      </c>
      <c r="N140" s="11">
        <v>2.6174496600000001</v>
      </c>
      <c r="O140" s="11">
        <f t="shared" si="6"/>
        <v>-2.6174496600000001</v>
      </c>
      <c r="P140" s="11">
        <v>1.1011507700000001</v>
      </c>
      <c r="Q140" s="11">
        <v>4.3906071499999998E-3</v>
      </c>
      <c r="R140" s="11">
        <v>6.5859107300000001E-3</v>
      </c>
    </row>
    <row r="141" spans="2:18">
      <c r="B141" s="11">
        <v>2.66219239</v>
      </c>
      <c r="C141" s="11">
        <f t="shared" si="7"/>
        <v>-2.66219239</v>
      </c>
      <c r="D141" s="11">
        <v>1.08350933</v>
      </c>
      <c r="E141" s="11">
        <v>3.9861315599999999E-3</v>
      </c>
      <c r="F141" s="11">
        <v>5.9791973399999998E-3</v>
      </c>
      <c r="H141" s="11">
        <v>2.66219239</v>
      </c>
      <c r="I141" s="11">
        <f t="shared" si="5"/>
        <v>-2.66219239</v>
      </c>
      <c r="J141" s="11">
        <v>1.0927437600000001</v>
      </c>
      <c r="K141" s="11">
        <v>4.0388444900000004E-3</v>
      </c>
      <c r="L141" s="11">
        <v>6.0582667300000002E-3</v>
      </c>
      <c r="N141" s="11">
        <v>2.66219239</v>
      </c>
      <c r="O141" s="11">
        <f t="shared" si="6"/>
        <v>-2.66219239</v>
      </c>
      <c r="P141" s="11">
        <v>1.10204579</v>
      </c>
      <c r="Q141" s="11">
        <v>4.0927235999999997E-3</v>
      </c>
      <c r="R141" s="11">
        <v>6.1390854E-3</v>
      </c>
    </row>
    <row r="142" spans="2:18">
      <c r="B142" s="11">
        <v>2.7069351199999998</v>
      </c>
      <c r="C142" s="11">
        <f t="shared" ref="C142:C149" si="8">B142*$I$4</f>
        <v>-2.7069351199999998</v>
      </c>
      <c r="D142" s="11">
        <v>1.08294292</v>
      </c>
      <c r="E142" s="11">
        <v>3.7001687199999999E-3</v>
      </c>
      <c r="F142" s="11">
        <v>5.5502530800000003E-3</v>
      </c>
      <c r="H142" s="11">
        <v>2.7069351199999998</v>
      </c>
      <c r="I142" s="11">
        <f t="shared" si="5"/>
        <v>-2.7069351199999998</v>
      </c>
      <c r="J142" s="11">
        <v>1.0923215500000001</v>
      </c>
      <c r="K142" s="11">
        <v>3.7455506800000002E-3</v>
      </c>
      <c r="L142" s="11">
        <v>5.6183260199999998E-3</v>
      </c>
      <c r="N142" s="11">
        <v>2.7069351199999998</v>
      </c>
      <c r="O142" s="11">
        <f t="shared" si="6"/>
        <v>-2.7069351199999998</v>
      </c>
      <c r="P142" s="11">
        <v>1.1017551699999999</v>
      </c>
      <c r="Q142" s="11">
        <v>3.7921180699999999E-3</v>
      </c>
      <c r="R142" s="11">
        <v>5.6881770999999996E-3</v>
      </c>
    </row>
    <row r="143" spans="2:18">
      <c r="B143" s="11">
        <v>2.7516778500000001</v>
      </c>
      <c r="C143" s="11">
        <f t="shared" si="8"/>
        <v>-2.7516778500000001</v>
      </c>
      <c r="D143" s="11">
        <v>1.0810957699999999</v>
      </c>
      <c r="E143" s="11">
        <v>3.4153148500000001E-3</v>
      </c>
      <c r="F143" s="11">
        <v>5.1229722699999997E-3</v>
      </c>
      <c r="H143" s="11">
        <v>2.7516778500000001</v>
      </c>
      <c r="I143" s="11">
        <f t="shared" ref="I143:I149" si="9">H143*$I$4</f>
        <v>-2.7516778500000001</v>
      </c>
      <c r="J143" s="11">
        <v>1.09066676</v>
      </c>
      <c r="K143" s="11">
        <v>3.4516434800000001E-3</v>
      </c>
      <c r="L143" s="11">
        <v>5.17746522E-3</v>
      </c>
      <c r="N143" s="11">
        <v>2.7516778500000001</v>
      </c>
      <c r="O143" s="11">
        <f t="shared" ref="O143:O149" si="10">N143*$I$4</f>
        <v>-2.7516778500000001</v>
      </c>
      <c r="P143" s="11">
        <v>1.1002728799999999</v>
      </c>
      <c r="Q143" s="11">
        <v>3.4894660900000002E-3</v>
      </c>
      <c r="R143" s="11">
        <v>5.2341991399999996E-3</v>
      </c>
    </row>
    <row r="144" spans="2:18">
      <c r="B144" s="11">
        <v>2.7964205799999999</v>
      </c>
      <c r="C144" s="11">
        <f t="shared" si="8"/>
        <v>-2.7964205799999999</v>
      </c>
      <c r="D144" s="11">
        <v>1.0777848299999999</v>
      </c>
      <c r="E144" s="11">
        <v>3.1318953900000002E-3</v>
      </c>
      <c r="F144" s="11">
        <v>4.6978430899999998E-3</v>
      </c>
      <c r="H144" s="11">
        <v>2.7964205799999999</v>
      </c>
      <c r="I144" s="11">
        <f t="shared" si="9"/>
        <v>-2.7964205799999999</v>
      </c>
      <c r="J144" s="11">
        <v>1.08760412</v>
      </c>
      <c r="K144" s="11">
        <v>3.15715326E-3</v>
      </c>
      <c r="L144" s="11">
        <v>4.7357298900000001E-3</v>
      </c>
      <c r="N144" s="11">
        <v>2.7964205799999999</v>
      </c>
      <c r="O144" s="11">
        <f t="shared" si="10"/>
        <v>-2.7964205799999999</v>
      </c>
      <c r="P144" s="11">
        <v>1.0974304399999999</v>
      </c>
      <c r="Q144" s="11">
        <v>3.1845338900000002E-3</v>
      </c>
      <c r="R144" s="11">
        <v>4.7768008299999996E-3</v>
      </c>
    </row>
    <row r="145" spans="2:18">
      <c r="B145" s="11">
        <v>2.8411633100000002</v>
      </c>
      <c r="C145" s="11">
        <f t="shared" si="8"/>
        <v>-2.8411633100000002</v>
      </c>
      <c r="D145" s="11">
        <v>1.0669443300000001</v>
      </c>
      <c r="E145" s="11">
        <v>2.9122303699999998E-3</v>
      </c>
      <c r="F145" s="11">
        <v>4.3683455499999996E-3</v>
      </c>
      <c r="H145" s="11">
        <v>2.8411633100000002</v>
      </c>
      <c r="I145" s="11">
        <f t="shared" si="9"/>
        <v>-2.8411633100000002</v>
      </c>
      <c r="J145" s="11">
        <v>1.0772803</v>
      </c>
      <c r="K145" s="11">
        <v>2.9158587000000001E-3</v>
      </c>
      <c r="L145" s="11">
        <v>4.3737880499999998E-3</v>
      </c>
      <c r="N145" s="11">
        <v>2.8411633100000002</v>
      </c>
      <c r="O145" s="11">
        <f t="shared" si="10"/>
        <v>-2.8411633100000002</v>
      </c>
      <c r="P145" s="11">
        <v>1.08756261</v>
      </c>
      <c r="Q145" s="11">
        <v>2.9229041800000002E-3</v>
      </c>
      <c r="R145" s="11">
        <v>4.3843562699999996E-3</v>
      </c>
    </row>
    <row r="146" spans="2:18">
      <c r="B146" s="11">
        <v>2.8859060400000001</v>
      </c>
      <c r="C146" s="11">
        <f t="shared" si="8"/>
        <v>-2.8859060400000001</v>
      </c>
      <c r="D146" s="11">
        <v>1.03988094</v>
      </c>
      <c r="E146" s="11">
        <v>2.87761956E-3</v>
      </c>
      <c r="F146" s="11">
        <v>4.3164293399999996E-3</v>
      </c>
      <c r="H146" s="11">
        <v>2.8859060400000001</v>
      </c>
      <c r="I146" s="11">
        <f t="shared" si="9"/>
        <v>-2.8859060400000001</v>
      </c>
      <c r="J146" s="11">
        <v>1.05072612</v>
      </c>
      <c r="K146" s="11">
        <v>2.8360872799999999E-3</v>
      </c>
      <c r="L146" s="11">
        <v>4.2541309199999999E-3</v>
      </c>
      <c r="N146" s="11">
        <v>2.8859060400000001</v>
      </c>
      <c r="O146" s="11">
        <f t="shared" si="10"/>
        <v>-2.8859060400000001</v>
      </c>
      <c r="P146" s="11">
        <v>1.0614672999999999</v>
      </c>
      <c r="Q146" s="11">
        <v>2.80139727E-3</v>
      </c>
      <c r="R146" s="11">
        <v>4.2020959000000002E-3</v>
      </c>
    </row>
    <row r="147" spans="2:18">
      <c r="B147" s="11">
        <v>2.9306487699999999</v>
      </c>
      <c r="C147" s="11">
        <f t="shared" si="8"/>
        <v>-2.9306487699999999</v>
      </c>
      <c r="D147" s="11">
        <v>0.99504280199999995</v>
      </c>
      <c r="E147" s="11">
        <v>3.0467350599999998E-3</v>
      </c>
      <c r="F147" s="11">
        <v>4.5701025899999997E-3</v>
      </c>
      <c r="H147" s="11">
        <v>2.9306487699999999</v>
      </c>
      <c r="I147" s="11">
        <f t="shared" si="9"/>
        <v>-2.9306487699999999</v>
      </c>
      <c r="J147" s="11">
        <v>1.0063769300000001</v>
      </c>
      <c r="K147" s="11">
        <v>2.9342436699999999E-3</v>
      </c>
      <c r="L147" s="11">
        <v>4.4013654999999997E-3</v>
      </c>
      <c r="N147" s="11">
        <v>2.9306487699999999</v>
      </c>
      <c r="O147" s="11">
        <f t="shared" si="10"/>
        <v>-2.9306487699999999</v>
      </c>
      <c r="P147" s="11">
        <v>1.0175696400000001</v>
      </c>
      <c r="Q147" s="11">
        <v>2.83436872E-3</v>
      </c>
      <c r="R147" s="11">
        <v>4.2515530799999996E-3</v>
      </c>
    </row>
    <row r="148" spans="2:18">
      <c r="B148" s="11">
        <v>2.9753915000000002</v>
      </c>
      <c r="C148" s="11">
        <f t="shared" si="8"/>
        <v>-2.9753915000000002</v>
      </c>
      <c r="D148" s="11">
        <v>0.81571464599999999</v>
      </c>
      <c r="E148" s="11">
        <v>4.5001796899999998E-3</v>
      </c>
      <c r="F148" s="11">
        <v>6.7502695400000002E-3</v>
      </c>
      <c r="H148" s="11">
        <v>2.9753915000000002</v>
      </c>
      <c r="I148" s="11">
        <f t="shared" si="9"/>
        <v>-2.9753915000000002</v>
      </c>
      <c r="J148" s="11">
        <v>0.82479463600000003</v>
      </c>
      <c r="K148" s="11">
        <v>4.5333947500000001E-3</v>
      </c>
      <c r="L148" s="11">
        <v>6.8000921200000002E-3</v>
      </c>
      <c r="N148" s="11">
        <v>2.9753915000000002</v>
      </c>
      <c r="O148" s="11">
        <f t="shared" si="10"/>
        <v>-2.9753915000000002</v>
      </c>
      <c r="P148" s="11">
        <v>0.83398181900000001</v>
      </c>
      <c r="Q148" s="11">
        <v>4.5731918599999999E-3</v>
      </c>
      <c r="R148" s="11">
        <v>6.8597877900000003E-3</v>
      </c>
    </row>
    <row r="149" spans="2:18">
      <c r="B149" s="11">
        <v>3.02013423</v>
      </c>
      <c r="C149" s="11">
        <f t="shared" si="8"/>
        <v>-3.02013423</v>
      </c>
      <c r="D149" s="11">
        <v>0.72392442000000001</v>
      </c>
      <c r="E149" s="11">
        <v>5.2457822899999998E-3</v>
      </c>
      <c r="F149" s="11">
        <v>7.8686734399999996E-3</v>
      </c>
      <c r="H149" s="11">
        <v>3.02013423</v>
      </c>
      <c r="I149" s="11">
        <f t="shared" si="9"/>
        <v>-3.02013423</v>
      </c>
      <c r="J149" s="11">
        <v>0.731841725</v>
      </c>
      <c r="K149" s="11">
        <v>5.35448891E-3</v>
      </c>
      <c r="L149" s="11">
        <v>8.0317333599999995E-3</v>
      </c>
      <c r="N149" s="11">
        <v>3.02013423</v>
      </c>
      <c r="O149" s="11">
        <f t="shared" si="10"/>
        <v>-3.02013423</v>
      </c>
      <c r="P149" s="11">
        <v>0.73999427799999995</v>
      </c>
      <c r="Q149" s="11">
        <v>5.4666271800000001E-3</v>
      </c>
      <c r="R149" s="11">
        <v>8.1999407599999997E-3</v>
      </c>
    </row>
  </sheetData>
  <sheetCalcPr fullCalcOnLoad="1"/>
  <mergeCells count="4">
    <mergeCell ref="A1:K1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74"/>
  <sheetViews>
    <sheetView topLeftCell="C1" workbookViewId="0">
      <selection sqref="A1:O174"/>
    </sheetView>
  </sheetViews>
  <sheetFormatPr baseColWidth="10" defaultColWidth="12.140625" defaultRowHeight="13"/>
  <cols>
    <col min="5" max="5" width="17.42578125" customWidth="1"/>
    <col min="6" max="6" width="12.140625" customWidth="1"/>
    <col min="10" max="10" width="14.5703125" customWidth="1"/>
    <col min="15" max="15" width="16.42578125" customWidth="1"/>
  </cols>
  <sheetData>
    <row r="1" spans="1:15" ht="18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4"/>
      <c r="K1" s="4"/>
      <c r="L1" s="4"/>
      <c r="M1" s="4"/>
      <c r="N1" s="4"/>
      <c r="O1" s="4"/>
    </row>
    <row r="2" spans="1:15" ht="20">
      <c r="A2" s="24"/>
      <c r="B2" s="4"/>
      <c r="C2" s="4"/>
      <c r="D2" s="4"/>
      <c r="E2" s="4"/>
      <c r="F2" s="6" t="s">
        <v>17</v>
      </c>
      <c r="G2" s="7" t="str">
        <f>'[2]General Info'!C11</f>
        <v>Robert F. Mikkelsen, Sasan Sarmast, Hamid Sarlak Chivaee</v>
      </c>
      <c r="H2" s="4"/>
      <c r="I2" s="4"/>
      <c r="J2" s="4"/>
      <c r="K2" s="4"/>
      <c r="L2" s="4"/>
      <c r="M2" s="4"/>
      <c r="N2" s="4"/>
      <c r="O2" s="4"/>
    </row>
    <row r="3" spans="1:15" ht="16">
      <c r="A3" s="12" t="s">
        <v>18</v>
      </c>
      <c r="B3" s="12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">
      <c r="A6" s="28" t="s">
        <v>78</v>
      </c>
      <c r="B6" s="28"/>
      <c r="C6" s="28"/>
      <c r="D6" s="28"/>
      <c r="E6" s="28"/>
      <c r="F6" s="28"/>
      <c r="G6" s="4"/>
      <c r="H6" s="4"/>
      <c r="I6" s="4"/>
      <c r="J6" s="4"/>
      <c r="K6" s="4"/>
      <c r="L6" s="4"/>
      <c r="M6" s="4"/>
      <c r="N6" s="4"/>
      <c r="O6" s="4"/>
    </row>
    <row r="7" spans="1:15" ht="16">
      <c r="A7" s="28" t="s">
        <v>79</v>
      </c>
      <c r="B7" s="28"/>
      <c r="C7" s="28"/>
      <c r="D7" s="28"/>
      <c r="E7" s="28"/>
      <c r="F7" s="28"/>
      <c r="G7" s="28"/>
      <c r="H7" s="28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4" customFormat="1" ht="16">
      <c r="B10" s="28" t="s">
        <v>19</v>
      </c>
      <c r="C10" s="28"/>
      <c r="D10" s="28"/>
      <c r="E10" s="28"/>
      <c r="G10" s="28" t="s">
        <v>20</v>
      </c>
      <c r="H10" s="28"/>
      <c r="I10" s="28"/>
      <c r="J10" s="28"/>
      <c r="L10" s="28" t="s">
        <v>21</v>
      </c>
      <c r="M10" s="28"/>
      <c r="N10" s="28"/>
      <c r="O10" s="28"/>
    </row>
    <row r="11" spans="1:15" s="4" customFormat="1" ht="16">
      <c r="B11" s="28" t="s">
        <v>48</v>
      </c>
      <c r="C11" s="28"/>
      <c r="G11" s="28" t="s">
        <v>48</v>
      </c>
      <c r="H11" s="28"/>
      <c r="L11" s="28" t="s">
        <v>48</v>
      </c>
      <c r="M11" s="28"/>
    </row>
    <row r="12" spans="1:15" s="4" customFormat="1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 s="4" customFormat="1">
      <c r="A13" s="4" t="s">
        <v>80</v>
      </c>
      <c r="B13" s="10" t="s">
        <v>54</v>
      </c>
      <c r="C13" s="10" t="s">
        <v>51</v>
      </c>
      <c r="D13" s="10" t="s">
        <v>52</v>
      </c>
      <c r="E13" s="10" t="s">
        <v>55</v>
      </c>
      <c r="G13" s="10" t="s">
        <v>54</v>
      </c>
      <c r="H13" s="10" t="s">
        <v>51</v>
      </c>
      <c r="I13" s="10" t="s">
        <v>52</v>
      </c>
      <c r="J13" s="10" t="s">
        <v>55</v>
      </c>
      <c r="L13" s="10" t="s">
        <v>54</v>
      </c>
      <c r="M13" s="10" t="s">
        <v>51</v>
      </c>
      <c r="N13" s="10" t="s">
        <v>52</v>
      </c>
      <c r="O13" s="10" t="s">
        <v>55</v>
      </c>
    </row>
    <row r="14" spans="1:15" s="4" customFormat="1">
      <c r="A14" s="4" t="s">
        <v>81</v>
      </c>
      <c r="B14" s="13">
        <v>-2.8601999999999999</v>
      </c>
      <c r="C14" s="14">
        <v>1.1148252487182599</v>
      </c>
      <c r="D14" s="14">
        <v>2.20252228890341E-4</v>
      </c>
      <c r="E14" s="14">
        <v>5.7041709460388997E-4</v>
      </c>
      <c r="G14" s="13">
        <v>-2.8601999999999999</v>
      </c>
      <c r="H14" s="14">
        <v>1.13187408447266</v>
      </c>
      <c r="I14" s="14">
        <v>2.28169880614666E-4</v>
      </c>
      <c r="J14" s="14">
        <v>5.67610886751182E-4</v>
      </c>
      <c r="L14" s="13">
        <v>-2.8601999999999999</v>
      </c>
      <c r="M14" s="14">
        <v>1.14853191375732</v>
      </c>
      <c r="N14" s="14">
        <v>2.1056559082984001E-4</v>
      </c>
      <c r="O14" s="14">
        <v>5.72295626451807E-4</v>
      </c>
    </row>
    <row r="15" spans="1:15" s="4" customFormat="1">
      <c r="B15" s="4">
        <v>-2.6501864315986601</v>
      </c>
      <c r="C15" s="14">
        <v>1.11507964134216</v>
      </c>
      <c r="D15" s="4">
        <v>4.4301924838702602E-4</v>
      </c>
      <c r="E15" s="4">
        <v>8.2654832030784804E-4</v>
      </c>
      <c r="G15" s="4">
        <v>-2.6501864315986601</v>
      </c>
      <c r="H15" s="14">
        <v>1.1316877603530899</v>
      </c>
      <c r="I15" s="4">
        <v>4.2251134858362402E-4</v>
      </c>
      <c r="J15" s="4">
        <v>8.2939488414711902E-4</v>
      </c>
      <c r="L15" s="4">
        <v>-2.6501864315986601</v>
      </c>
      <c r="M15" s="14">
        <v>1.1484090089798</v>
      </c>
      <c r="N15" s="4">
        <v>4.0266097195941502E-4</v>
      </c>
      <c r="O15" s="4">
        <v>8.3765024054486398E-4</v>
      </c>
    </row>
    <row r="16" spans="1:15" s="4" customFormat="1">
      <c r="B16" s="4">
        <v>-2.4718956472396898</v>
      </c>
      <c r="C16" s="4">
        <v>1.11583268642426</v>
      </c>
      <c r="D16" s="4">
        <v>9.6769198110893998E-4</v>
      </c>
      <c r="E16" s="4">
        <v>1.34918986019538E-3</v>
      </c>
      <c r="G16" s="4">
        <v>-2.4718956472396898</v>
      </c>
      <c r="H16" s="4">
        <v>1.13258063793182</v>
      </c>
      <c r="I16" s="4">
        <v>9.0738811745621996E-4</v>
      </c>
      <c r="J16" s="4">
        <v>1.34105077732469E-3</v>
      </c>
      <c r="L16" s="4">
        <v>-2.4718956472396898</v>
      </c>
      <c r="M16" s="4">
        <v>1.1498159170150799</v>
      </c>
      <c r="N16" s="4">
        <v>9.1610787582699696E-4</v>
      </c>
      <c r="O16" s="4">
        <v>1.39074087346503E-3</v>
      </c>
    </row>
    <row r="17" spans="2:15" s="4" customFormat="1">
      <c r="B17" s="4">
        <v>-2.3200782658576999</v>
      </c>
      <c r="C17" s="4">
        <v>1.1156855821609499</v>
      </c>
      <c r="D17" s="4">
        <v>1.24087176545246E-3</v>
      </c>
      <c r="E17" s="4">
        <v>1.7047792328279501E-3</v>
      </c>
      <c r="G17" s="4">
        <v>-2.3200782658576999</v>
      </c>
      <c r="H17" s="4">
        <v>1.1329274177551301</v>
      </c>
      <c r="I17" s="4">
        <v>1.2255954214082101E-3</v>
      </c>
      <c r="J17" s="4">
        <v>1.7231414811699299E-3</v>
      </c>
      <c r="L17" s="4">
        <v>-2.3200782658576999</v>
      </c>
      <c r="M17" s="4">
        <v>1.1500586271286</v>
      </c>
      <c r="N17" s="4">
        <v>1.1974359086226599E-3</v>
      </c>
      <c r="O17" s="4">
        <v>1.7308892565334299E-3</v>
      </c>
    </row>
    <row r="18" spans="2:15" s="4" customFormat="1">
      <c r="B18" s="4">
        <v>-2.1904003741264302</v>
      </c>
      <c r="C18" s="4">
        <v>1.11281394958496</v>
      </c>
      <c r="D18" s="4">
        <v>1.4128821310344199E-3</v>
      </c>
      <c r="E18" s="4">
        <v>2.08151998704448E-3</v>
      </c>
      <c r="G18" s="4">
        <v>-2.1904003741264302</v>
      </c>
      <c r="H18" s="4">
        <v>1.12831246852875</v>
      </c>
      <c r="I18" s="4">
        <v>1.3298470410277299E-3</v>
      </c>
      <c r="J18" s="4">
        <v>2.0815292423660699E-3</v>
      </c>
      <c r="L18" s="4">
        <v>-2.1904003741264302</v>
      </c>
      <c r="M18" s="4">
        <v>1.1436508893966699</v>
      </c>
      <c r="N18" s="4">
        <v>1.47528406774655E-3</v>
      </c>
      <c r="O18" s="4">
        <v>2.1241037156028201E-3</v>
      </c>
    </row>
    <row r="19" spans="2:15" s="4" customFormat="1">
      <c r="B19" s="4">
        <v>-2.0792763950347899</v>
      </c>
      <c r="C19" s="4">
        <v>1.1038465499877901</v>
      </c>
      <c r="D19" s="4">
        <v>1.7851405630003299E-3</v>
      </c>
      <c r="E19" s="4">
        <v>2.8136603194928601E-3</v>
      </c>
      <c r="G19" s="4">
        <v>-2.0792763950347899</v>
      </c>
      <c r="H19" s="4">
        <v>1.1150752305984499</v>
      </c>
      <c r="I19" s="4">
        <v>1.88320083727356E-3</v>
      </c>
      <c r="J19" s="4">
        <v>2.8837134086865499E-3</v>
      </c>
      <c r="L19" s="4">
        <v>-2.0792763950347899</v>
      </c>
      <c r="M19" s="4">
        <v>1.1306014060974099</v>
      </c>
      <c r="N19" s="4">
        <v>2.54327543509182E-3</v>
      </c>
      <c r="O19" s="4">
        <v>3.1882605727246299E-3</v>
      </c>
    </row>
    <row r="20" spans="2:15" s="4" customFormat="1">
      <c r="B20" s="4">
        <v>-1.9837329508781401</v>
      </c>
      <c r="C20" s="4">
        <v>1.0860956907272299</v>
      </c>
      <c r="D20" s="4">
        <v>2.6470472194672899E-3</v>
      </c>
      <c r="E20" s="4">
        <v>3.86276174878322E-3</v>
      </c>
      <c r="G20" s="4">
        <v>-1.9837329508781401</v>
      </c>
      <c r="H20" s="4">
        <v>1.09243023395538</v>
      </c>
      <c r="I20" s="4">
        <v>3.4461180611844401E-3</v>
      </c>
      <c r="J20" s="4">
        <v>4.5257463173395103E-3</v>
      </c>
      <c r="L20" s="4">
        <v>-1.9837329508781401</v>
      </c>
      <c r="M20" s="4">
        <v>1.10758376121521</v>
      </c>
      <c r="N20" s="4">
        <v>3.9274046853146104E-3</v>
      </c>
      <c r="O20" s="4">
        <v>4.6511315208867098E-3</v>
      </c>
    </row>
    <row r="21" spans="2:15" s="4" customFormat="1">
      <c r="B21" s="4">
        <v>-1.9012993099212601</v>
      </c>
      <c r="C21" s="4">
        <v>1.06361055374146</v>
      </c>
      <c r="D21" s="4">
        <v>4.15687381521424E-3</v>
      </c>
      <c r="E21" s="4">
        <v>5.4216321744971598E-3</v>
      </c>
      <c r="G21" s="4">
        <v>-1.9012993099212601</v>
      </c>
      <c r="H21" s="4">
        <v>1.06407082080841</v>
      </c>
      <c r="I21" s="4">
        <v>5.5423456069905201E-3</v>
      </c>
      <c r="J21" s="4">
        <v>6.5534258165203599E-3</v>
      </c>
      <c r="L21" s="4">
        <v>-1.9012993099212601</v>
      </c>
      <c r="M21" s="4">
        <v>1.0771623849868801</v>
      </c>
      <c r="N21" s="4">
        <v>5.1873507104450199E-3</v>
      </c>
      <c r="O21" s="4">
        <v>5.9900362364923299E-3</v>
      </c>
    </row>
    <row r="22" spans="2:15" s="4" customFormat="1">
      <c r="B22" s="4">
        <v>-1.82991774101257</v>
      </c>
      <c r="C22" s="4">
        <v>1.0429700613021899</v>
      </c>
      <c r="D22" s="4">
        <v>5.4150553957157399E-3</v>
      </c>
      <c r="E22" s="4">
        <v>6.79541883139152E-3</v>
      </c>
      <c r="G22" s="4">
        <v>-1.82991774101257</v>
      </c>
      <c r="H22" s="4">
        <v>1.0317901372909499</v>
      </c>
      <c r="I22" s="4">
        <v>7.3148745821663402E-3</v>
      </c>
      <c r="J22" s="4">
        <v>8.2315269101086996E-3</v>
      </c>
      <c r="L22" s="4">
        <v>-1.82991774101257</v>
      </c>
      <c r="M22" s="4">
        <v>1.04735088348389</v>
      </c>
      <c r="N22" s="4">
        <v>6.7187802265978296E-3</v>
      </c>
      <c r="O22" s="4">
        <v>7.5435819559784003E-3</v>
      </c>
    </row>
    <row r="23" spans="2:15" s="4" customFormat="1">
      <c r="B23" s="15">
        <v>-1.7678703786850001</v>
      </c>
      <c r="C23" s="15">
        <v>1.0214421749114999</v>
      </c>
      <c r="D23" s="15">
        <v>6.2620311349959601E-3</v>
      </c>
      <c r="E23" s="15">
        <v>7.6093120101229901E-3</v>
      </c>
      <c r="F23" s="15"/>
      <c r="G23" s="15">
        <v>-1.7678703786850001</v>
      </c>
      <c r="H23" s="15">
        <v>1.0031443834304801</v>
      </c>
      <c r="I23" s="15">
        <v>8.6723642609092804E-3</v>
      </c>
      <c r="J23" s="15">
        <v>9.6029093083970802E-3</v>
      </c>
      <c r="K23" s="15"/>
      <c r="L23" s="15">
        <v>-1.7678703786850001</v>
      </c>
      <c r="M23" s="15">
        <v>1.0212516784668</v>
      </c>
      <c r="N23" s="15">
        <v>8.0916329723304502E-3</v>
      </c>
      <c r="O23" s="15">
        <v>9.2210611166603802E-3</v>
      </c>
    </row>
    <row r="24" spans="2:15" s="4" customFormat="1">
      <c r="B24" s="4">
        <v>-1.7137207509994501</v>
      </c>
      <c r="C24" s="4">
        <v>0.99807941913604703</v>
      </c>
      <c r="D24" s="4">
        <v>7.0077358094664498E-3</v>
      </c>
      <c r="E24" s="4">
        <v>8.4012539278338107E-3</v>
      </c>
      <c r="G24" s="4">
        <v>-1.7137207509994501</v>
      </c>
      <c r="H24" s="4">
        <v>0.97860240936279297</v>
      </c>
      <c r="I24" s="4">
        <v>9.3454061490696495E-3</v>
      </c>
      <c r="J24" s="4">
        <v>1.0403373589347301E-2</v>
      </c>
      <c r="L24" s="4">
        <v>-1.7137207509994501</v>
      </c>
      <c r="M24" s="4">
        <v>0.99707120656967196</v>
      </c>
      <c r="N24" s="4">
        <v>9.6472558583707308E-3</v>
      </c>
      <c r="O24" s="4">
        <v>1.06041469692529E-2</v>
      </c>
    </row>
    <row r="25" spans="2:15" s="4" customFormat="1">
      <c r="B25" s="4">
        <v>-1.6662640096664401</v>
      </c>
      <c r="C25" s="4">
        <v>0.97690898180007901</v>
      </c>
      <c r="D25" s="4">
        <v>7.1312587171537501E-3</v>
      </c>
      <c r="E25" s="4">
        <v>8.9297516075334503E-3</v>
      </c>
      <c r="G25" s="4">
        <v>-1.6662640096664401</v>
      </c>
      <c r="H25" s="4">
        <v>0.95521247386932395</v>
      </c>
      <c r="I25" s="4">
        <v>9.3600331429579704E-3</v>
      </c>
      <c r="J25" s="4">
        <v>1.02307308964956E-2</v>
      </c>
      <c r="L25" s="4">
        <v>-1.6662640096664401</v>
      </c>
      <c r="M25" s="4">
        <v>0.973227739334106</v>
      </c>
      <c r="N25" s="4">
        <v>1.04694343477298E-2</v>
      </c>
      <c r="O25" s="4">
        <v>1.11015686842992E-2</v>
      </c>
    </row>
    <row r="26" spans="2:15" s="4" customFormat="1">
      <c r="B26" s="4">
        <v>-1.6244881870269801</v>
      </c>
      <c r="C26" s="4">
        <v>0.95589298009872403</v>
      </c>
      <c r="D26" s="4">
        <v>7.4768999150445197E-3</v>
      </c>
      <c r="E26" s="4">
        <v>9.5334524480324995E-3</v>
      </c>
      <c r="G26" s="4">
        <v>-1.6244881870269801</v>
      </c>
      <c r="H26" s="4">
        <v>0.93373000621795699</v>
      </c>
      <c r="I26" s="4">
        <v>9.1278549649018697E-3</v>
      </c>
      <c r="J26" s="4">
        <v>1.01491796978204E-2</v>
      </c>
      <c r="L26" s="4">
        <v>-1.6244881870269801</v>
      </c>
      <c r="M26" s="4">
        <v>0.94986385107040405</v>
      </c>
      <c r="N26" s="4">
        <v>1.0336741320295099E-2</v>
      </c>
      <c r="O26" s="4">
        <v>1.13016062836789E-2</v>
      </c>
    </row>
    <row r="27" spans="2:15" s="4" customFormat="1">
      <c r="B27" s="4">
        <v>-1.58754081745148</v>
      </c>
      <c r="C27" s="4">
        <v>0.93582314252853405</v>
      </c>
      <c r="D27" s="4">
        <v>8.3382335135775403E-3</v>
      </c>
      <c r="E27" s="4">
        <v>9.9666584399183394E-3</v>
      </c>
      <c r="G27" s="4">
        <v>-1.58754081745148</v>
      </c>
      <c r="H27" s="4">
        <v>0.91557192802429199</v>
      </c>
      <c r="I27" s="4">
        <v>8.6963335190850498E-3</v>
      </c>
      <c r="J27" s="4">
        <v>1.0328453665643099E-2</v>
      </c>
      <c r="L27" s="4">
        <v>-1.58754081745148</v>
      </c>
      <c r="M27" s="4">
        <v>0.92833983898162797</v>
      </c>
      <c r="N27" s="4">
        <v>9.8206123516991206E-3</v>
      </c>
      <c r="O27" s="4">
        <v>1.13009930945206E-2</v>
      </c>
    </row>
    <row r="28" spans="2:15" s="4" customFormat="1">
      <c r="B28" s="4">
        <v>-1.5547023536682101</v>
      </c>
      <c r="C28" s="4">
        <v>0.91881829500198398</v>
      </c>
      <c r="D28" s="4">
        <v>9.2116333260561806E-3</v>
      </c>
      <c r="E28" s="4">
        <v>1.0315481746453499E-2</v>
      </c>
      <c r="G28" s="4">
        <v>-1.5547023536682101</v>
      </c>
      <c r="H28" s="4">
        <v>0.90243333578109697</v>
      </c>
      <c r="I28" s="4">
        <v>8.3206477964497504E-3</v>
      </c>
      <c r="J28" s="4">
        <v>1.03264910627624E-2</v>
      </c>
      <c r="L28" s="4">
        <v>-1.5547023536682101</v>
      </c>
      <c r="M28" s="4">
        <v>0.91198664903640803</v>
      </c>
      <c r="N28" s="4">
        <v>9.4856385466999295E-3</v>
      </c>
      <c r="O28" s="4">
        <v>1.09784986976746E-2</v>
      </c>
    </row>
    <row r="29" spans="2:15" s="4" customFormat="1">
      <c r="B29" s="4">
        <v>-1.52536399383545</v>
      </c>
      <c r="C29" s="4">
        <v>0.90452617406845104</v>
      </c>
      <c r="D29" s="4">
        <v>9.6269985889701499E-3</v>
      </c>
      <c r="E29" s="4">
        <v>1.0640631149614501E-2</v>
      </c>
      <c r="F29" s="10"/>
      <c r="G29" s="4">
        <v>-1.52536399383545</v>
      </c>
      <c r="H29" s="4">
        <v>0.88881480693817105</v>
      </c>
      <c r="I29" s="4">
        <v>7.7978987270057596E-3</v>
      </c>
      <c r="J29" s="4">
        <v>1.00659035886911E-2</v>
      </c>
      <c r="L29" s="4">
        <v>-1.52536399383545</v>
      </c>
      <c r="M29" s="4">
        <v>0.897760450839996</v>
      </c>
      <c r="N29" s="4">
        <v>9.5175922812434401E-3</v>
      </c>
      <c r="O29" s="4">
        <v>1.08951448422322E-2</v>
      </c>
    </row>
    <row r="30" spans="2:15" s="4" customFormat="1">
      <c r="B30" s="4">
        <v>-1.4990094425201399</v>
      </c>
      <c r="C30" s="4">
        <v>0.893108129501343</v>
      </c>
      <c r="D30" s="4">
        <v>1.00055606940828E-2</v>
      </c>
      <c r="E30" s="4">
        <v>1.08597564928138E-2</v>
      </c>
      <c r="G30" s="4">
        <v>-1.4990094425201399</v>
      </c>
      <c r="H30" s="4">
        <v>0.87254005670547496</v>
      </c>
      <c r="I30" s="4">
        <v>7.4250010251791197E-3</v>
      </c>
      <c r="J30" s="4">
        <v>9.8602509564133505E-3</v>
      </c>
      <c r="L30" s="4">
        <v>-1.4990094425201399</v>
      </c>
      <c r="M30" s="4">
        <v>0.88461810350418102</v>
      </c>
      <c r="N30" s="4">
        <v>9.2525486995163105E-3</v>
      </c>
      <c r="O30" s="4">
        <v>1.1043160029779101E-2</v>
      </c>
    </row>
    <row r="31" spans="2:15" s="4" customFormat="1">
      <c r="B31" s="4">
        <v>-1.4752000095367399</v>
      </c>
      <c r="C31" s="4">
        <v>0.88111680746078502</v>
      </c>
      <c r="D31" s="4">
        <v>1.0455785194994301E-2</v>
      </c>
      <c r="E31" s="4">
        <v>1.09487714088579E-2</v>
      </c>
      <c r="G31" s="4">
        <v>-1.4752000095367399</v>
      </c>
      <c r="H31" s="4">
        <v>0.85910081863403298</v>
      </c>
      <c r="I31" s="4">
        <v>7.3334066444790697E-3</v>
      </c>
      <c r="J31" s="4">
        <v>9.7798848118994496E-3</v>
      </c>
      <c r="L31" s="4">
        <v>-1.4752000095367399</v>
      </c>
      <c r="M31" s="4">
        <v>0.87402814626693703</v>
      </c>
      <c r="N31" s="4">
        <v>8.7877912906544307E-3</v>
      </c>
      <c r="O31" s="4">
        <v>1.1134999528079099E-2</v>
      </c>
    </row>
    <row r="32" spans="2:15" s="4" customFormat="1">
      <c r="B32" s="4">
        <v>-1.4513904573440599</v>
      </c>
      <c r="C32" s="4">
        <v>0.86802512407302901</v>
      </c>
      <c r="D32" s="4">
        <v>9.9662880590989395E-3</v>
      </c>
      <c r="E32" s="4">
        <v>1.0680578170039701E-2</v>
      </c>
      <c r="G32" s="4">
        <v>-1.4513904573440599</v>
      </c>
      <c r="H32" s="4">
        <v>0.85006827116012595</v>
      </c>
      <c r="I32" s="4">
        <v>7.1884658170360298E-3</v>
      </c>
      <c r="J32" s="4">
        <v>9.6333433134161706E-3</v>
      </c>
      <c r="L32" s="4">
        <v>-1.4513904573440599</v>
      </c>
      <c r="M32" s="4">
        <v>0.86334913969039895</v>
      </c>
      <c r="N32" s="4">
        <v>8.3213722913699807E-3</v>
      </c>
      <c r="O32" s="4">
        <v>1.0978703737443401E-2</v>
      </c>
    </row>
    <row r="33" spans="1:15" s="4" customFormat="1">
      <c r="B33" s="4">
        <v>-1.4275810243606599</v>
      </c>
      <c r="C33" s="4">
        <v>0.853687703609467</v>
      </c>
      <c r="D33" s="4">
        <v>9.3468654524931395E-3</v>
      </c>
      <c r="E33" s="4">
        <v>1.0490604392798799E-2</v>
      </c>
      <c r="G33" s="4">
        <v>-1.4275810243606599</v>
      </c>
      <c r="H33" s="4">
        <v>0.83876359462738004</v>
      </c>
      <c r="I33" s="4">
        <v>6.5227953129892201E-3</v>
      </c>
      <c r="J33" s="4">
        <v>9.3334034839167909E-3</v>
      </c>
      <c r="L33" s="4">
        <v>-1.4275810243606599</v>
      </c>
      <c r="M33" s="4">
        <v>0.85301238298416104</v>
      </c>
      <c r="N33" s="4">
        <v>8.1736032940436E-3</v>
      </c>
      <c r="O33" s="4">
        <v>1.07550470327549E-2</v>
      </c>
    </row>
    <row r="34" spans="1:15" s="4" customFormat="1">
      <c r="B34" s="4">
        <v>-1.4037713529586799</v>
      </c>
      <c r="C34" s="4">
        <v>0.84061408042907704</v>
      </c>
      <c r="D34" s="4">
        <v>8.7781819682409296E-3</v>
      </c>
      <c r="E34" s="4">
        <v>1.03086545630611E-2</v>
      </c>
      <c r="G34" s="4">
        <v>-1.4037713529586799</v>
      </c>
      <c r="H34" s="4">
        <v>0.82627671957016002</v>
      </c>
      <c r="I34" s="4">
        <v>5.6871053741582899E-3</v>
      </c>
      <c r="J34" s="4">
        <v>8.9832202907024501E-3</v>
      </c>
      <c r="L34" s="4">
        <v>-1.4037713529586799</v>
      </c>
      <c r="M34" s="4">
        <v>0.84402906894683805</v>
      </c>
      <c r="N34" s="4">
        <v>8.2372085562818498E-3</v>
      </c>
      <c r="O34" s="4">
        <v>1.06339235208262E-2</v>
      </c>
    </row>
    <row r="35" spans="1:15" s="4" customFormat="1">
      <c r="B35" s="4">
        <v>-1.3799619199752799</v>
      </c>
      <c r="C35" s="4">
        <v>0.83255165815353405</v>
      </c>
      <c r="D35" s="4">
        <v>7.9863345825815207E-3</v>
      </c>
      <c r="E35" s="4">
        <v>9.7239389513244495E-3</v>
      </c>
      <c r="G35" s="4">
        <v>-1.3799619199752799</v>
      </c>
      <c r="H35" s="4">
        <v>0.81575953960418701</v>
      </c>
      <c r="I35" s="4">
        <v>5.2683693823057402E-3</v>
      </c>
      <c r="J35" s="4">
        <v>8.8683685280374399E-3</v>
      </c>
      <c r="L35" s="4">
        <v>-1.3799619199752799</v>
      </c>
      <c r="M35" s="4">
        <v>0.83604365587234497</v>
      </c>
      <c r="N35" s="4">
        <v>8.4268919614821098E-3</v>
      </c>
      <c r="O35" s="4">
        <v>1.0785553885377899E-2</v>
      </c>
    </row>
    <row r="36" spans="1:15" s="4" customFormat="1">
      <c r="B36" s="4">
        <v>-1.35615236778259</v>
      </c>
      <c r="C36" s="4">
        <v>0.82160902023315396</v>
      </c>
      <c r="D36" s="4">
        <v>7.1606337459853599E-3</v>
      </c>
      <c r="E36" s="4">
        <v>9.1426841041376793E-3</v>
      </c>
      <c r="G36" s="4">
        <v>-1.35615236778259</v>
      </c>
      <c r="H36" s="4">
        <v>0.80561798810958896</v>
      </c>
      <c r="I36" s="4">
        <v>5.3138588596693404E-3</v>
      </c>
      <c r="J36" s="4">
        <v>8.9037184661212004E-3</v>
      </c>
      <c r="L36" s="4">
        <v>-1.35615236778259</v>
      </c>
      <c r="M36" s="4">
        <v>0.82987356185913097</v>
      </c>
      <c r="N36" s="4">
        <v>8.2815854685072705E-3</v>
      </c>
      <c r="O36" s="4">
        <v>1.09738698361022E-2</v>
      </c>
    </row>
    <row r="37" spans="1:15" s="4" customFormat="1">
      <c r="B37" s="4">
        <v>-1.33234293479919</v>
      </c>
      <c r="C37" s="4">
        <v>0.80779296159744296</v>
      </c>
      <c r="D37" s="4">
        <v>6.7436322084436003E-3</v>
      </c>
      <c r="E37" s="4">
        <v>8.9804686114121901E-3</v>
      </c>
      <c r="G37" s="4">
        <v>-1.33234293479919</v>
      </c>
      <c r="H37" s="4">
        <v>0.79621356725692805</v>
      </c>
      <c r="I37" s="4">
        <v>5.5036926323934797E-3</v>
      </c>
      <c r="J37" s="4">
        <v>8.8970528788694693E-3</v>
      </c>
      <c r="L37" s="4">
        <v>-1.33234293479919</v>
      </c>
      <c r="M37" s="4">
        <v>0.82412505149841297</v>
      </c>
      <c r="N37" s="4">
        <v>8.1986747225981701E-3</v>
      </c>
      <c r="O37" s="4">
        <v>1.10732156061532E-2</v>
      </c>
    </row>
    <row r="38" spans="1:15" s="4" customFormat="1">
      <c r="B38" s="4">
        <v>-1.30853326339722</v>
      </c>
      <c r="C38" s="4">
        <v>0.79643231630325295</v>
      </c>
      <c r="D38" s="4">
        <v>6.5415745920616199E-3</v>
      </c>
      <c r="E38" s="4">
        <v>8.9105224446801908E-3</v>
      </c>
      <c r="G38" s="4">
        <v>-1.30853326339722</v>
      </c>
      <c r="H38" s="4">
        <v>0.78615403175354004</v>
      </c>
      <c r="I38" s="4">
        <v>5.2992080134552904E-3</v>
      </c>
      <c r="J38" s="4">
        <v>8.5821395678685707E-3</v>
      </c>
      <c r="L38" s="4">
        <v>-1.30853326339722</v>
      </c>
      <c r="M38" s="4">
        <v>0.81663322448730502</v>
      </c>
      <c r="N38" s="4">
        <v>8.1093401042766598E-3</v>
      </c>
      <c r="O38" s="4">
        <v>1.0827964319366799E-2</v>
      </c>
    </row>
    <row r="39" spans="1:15" s="4" customFormat="1">
      <c r="B39" s="4">
        <v>-1.28472383041382</v>
      </c>
      <c r="C39" s="4">
        <v>0.78590893745422397</v>
      </c>
      <c r="D39" s="4">
        <v>6.308937732876E-3</v>
      </c>
      <c r="E39" s="4">
        <v>8.7781699622322996E-3</v>
      </c>
      <c r="G39" s="4">
        <v>-1.28472383041382</v>
      </c>
      <c r="H39" s="4">
        <v>0.77807468175888095</v>
      </c>
      <c r="I39" s="4">
        <v>5.01807141665389E-3</v>
      </c>
      <c r="J39" s="4">
        <v>8.2434534619161594E-3</v>
      </c>
      <c r="L39" s="4">
        <v>-1.28472383041382</v>
      </c>
      <c r="M39" s="4">
        <v>0.80910128355026301</v>
      </c>
      <c r="N39" s="4">
        <v>7.9182380350886795E-3</v>
      </c>
      <c r="O39" s="4">
        <v>1.05250441225782E-2</v>
      </c>
    </row>
    <row r="40" spans="1:15" s="4" customFormat="1">
      <c r="B40" s="4">
        <v>-1.26091427822113</v>
      </c>
      <c r="C40" s="4">
        <v>0.77454429864883401</v>
      </c>
      <c r="D40" s="4">
        <v>6.0097948191977797E-3</v>
      </c>
      <c r="E40" s="4">
        <v>8.6132912038415204E-3</v>
      </c>
      <c r="G40" s="4">
        <v>-1.26091427822113</v>
      </c>
      <c r="H40" s="4">
        <v>0.77318036556243896</v>
      </c>
      <c r="I40" s="4">
        <v>4.6757793214888804E-3</v>
      </c>
      <c r="J40" s="4">
        <v>7.9727432377997599E-3</v>
      </c>
      <c r="L40" s="4">
        <v>-1.26091427822113</v>
      </c>
      <c r="M40" s="4">
        <v>0.80190569162368797</v>
      </c>
      <c r="N40" s="4">
        <v>7.8774203355216291E-3</v>
      </c>
      <c r="O40" s="4">
        <v>1.0476153886182799E-2</v>
      </c>
    </row>
    <row r="41" spans="1:15" s="4" customFormat="1">
      <c r="B41" s="4">
        <v>-1.23710484523773</v>
      </c>
      <c r="C41" s="4">
        <v>0.76372694969177302</v>
      </c>
      <c r="D41" s="4">
        <v>5.6888574193752501E-3</v>
      </c>
      <c r="E41" s="4">
        <v>8.3270918692007496E-3</v>
      </c>
      <c r="G41" s="4">
        <v>-1.23710484523773</v>
      </c>
      <c r="H41" s="4">
        <v>0.76670557260513295</v>
      </c>
      <c r="I41" s="4">
        <v>4.4443098051943396E-3</v>
      </c>
      <c r="J41" s="4">
        <v>7.8765180088648506E-3</v>
      </c>
      <c r="L41" s="4">
        <v>-1.23710484523773</v>
      </c>
      <c r="M41" s="4">
        <v>0.79061365127563499</v>
      </c>
      <c r="N41" s="4">
        <v>8.2262752024343001E-3</v>
      </c>
      <c r="O41" s="4">
        <v>1.0836783876954701E-2</v>
      </c>
    </row>
    <row r="42" spans="1:15" s="4" customFormat="1">
      <c r="B42" s="4">
        <v>-1.21329517383575</v>
      </c>
      <c r="C42" s="4">
        <v>0.752857446670532</v>
      </c>
      <c r="D42" s="4">
        <v>5.5678765813136398E-3</v>
      </c>
      <c r="E42" s="4">
        <v>7.9117959255442794E-3</v>
      </c>
      <c r="G42" s="4">
        <v>-1.21329517383575</v>
      </c>
      <c r="H42" s="4">
        <v>0.75831848382949796</v>
      </c>
      <c r="I42" s="4">
        <v>4.5784074712896302E-3</v>
      </c>
      <c r="J42" s="4">
        <v>7.8792531603300592E-3</v>
      </c>
      <c r="L42" s="4">
        <v>-1.21329517383575</v>
      </c>
      <c r="M42" s="4">
        <v>0.77713239192962702</v>
      </c>
      <c r="N42" s="4">
        <v>8.6456831039374901E-3</v>
      </c>
      <c r="O42" s="4">
        <v>1.1208427900455901E-2</v>
      </c>
    </row>
    <row r="43" spans="1:15" s="4" customFormat="1">
      <c r="B43" s="4">
        <v>-1.18948574085236</v>
      </c>
      <c r="C43" s="4">
        <v>0.74202364683151301</v>
      </c>
      <c r="D43" s="4">
        <v>5.4180252131894599E-3</v>
      </c>
      <c r="E43" s="4">
        <v>7.3180163636807896E-3</v>
      </c>
      <c r="G43" s="4">
        <v>-1.18948574085236</v>
      </c>
      <c r="H43" s="4">
        <v>0.75105893611908003</v>
      </c>
      <c r="I43" s="4">
        <v>4.7460278819466701E-3</v>
      </c>
      <c r="J43" s="4">
        <v>7.7522938557572103E-3</v>
      </c>
      <c r="L43" s="4">
        <v>-1.18948574085236</v>
      </c>
      <c r="M43" s="4">
        <v>0.76385319232940696</v>
      </c>
      <c r="N43" s="4">
        <v>8.9429021520453494E-3</v>
      </c>
      <c r="O43" s="4">
        <v>1.15207256426587E-2</v>
      </c>
    </row>
    <row r="44" spans="1:15" s="4" customFormat="1">
      <c r="A44"/>
      <c r="B44" s="4">
        <v>-1.16567618865967</v>
      </c>
      <c r="C44" s="4">
        <v>0.732854783535004</v>
      </c>
      <c r="D44" s="4">
        <v>5.2362771229219601E-3</v>
      </c>
      <c r="E44" s="4">
        <v>6.70504053255067E-3</v>
      </c>
      <c r="G44" s="4">
        <v>-1.16567618865967</v>
      </c>
      <c r="H44" s="4">
        <v>0.74494403600692805</v>
      </c>
      <c r="I44" s="4">
        <v>4.5831052026517596E-3</v>
      </c>
      <c r="J44" s="4">
        <v>7.6703028417831097E-3</v>
      </c>
      <c r="L44" s="4">
        <v>-1.16567618865967</v>
      </c>
      <c r="M44" s="4">
        <v>0.75019299983978305</v>
      </c>
      <c r="N44" s="4">
        <v>9.4318041767165704E-3</v>
      </c>
      <c r="O44" s="4">
        <v>1.22508816154743E-2</v>
      </c>
    </row>
    <row r="45" spans="1:15" s="4" customFormat="1">
      <c r="A45"/>
      <c r="B45" s="4">
        <v>-1.1418667556762701</v>
      </c>
      <c r="C45" s="4">
        <v>0.72580564022064198</v>
      </c>
      <c r="D45" s="4">
        <v>5.16581084782164E-3</v>
      </c>
      <c r="E45" s="4">
        <v>6.4365877679072999E-3</v>
      </c>
      <c r="G45" s="4">
        <v>-1.1418667556762701</v>
      </c>
      <c r="H45" s="4">
        <v>0.73715281486511197</v>
      </c>
      <c r="I45" s="4">
        <v>4.5341951601135001E-3</v>
      </c>
      <c r="J45" s="4">
        <v>7.80188227193196E-3</v>
      </c>
      <c r="L45" s="4">
        <v>-1.1418667556762701</v>
      </c>
      <c r="M45" s="4">
        <v>0.73563355207443204</v>
      </c>
      <c r="N45" s="4">
        <v>9.4593116207831208E-3</v>
      </c>
      <c r="O45" s="4">
        <v>1.2675719314791899E-2</v>
      </c>
    </row>
    <row r="46" spans="1:15" s="4" customFormat="1">
      <c r="A46"/>
      <c r="B46" s="4">
        <v>-1.1180570842742901</v>
      </c>
      <c r="C46" s="4">
        <v>0.71876257658004805</v>
      </c>
      <c r="D46" s="4">
        <v>5.09049940695455E-3</v>
      </c>
      <c r="E46" s="4">
        <v>6.2757216253250302E-3</v>
      </c>
      <c r="G46" s="4">
        <v>-1.1180570842742901</v>
      </c>
      <c r="H46" s="4">
        <v>0.72928202152252197</v>
      </c>
      <c r="I46" s="4">
        <v>4.7366374345438897E-3</v>
      </c>
      <c r="J46" s="4">
        <v>8.1206852328368495E-3</v>
      </c>
      <c r="L46" s="4">
        <v>-1.1180570842742901</v>
      </c>
      <c r="M46" s="4">
        <v>0.72269648313522294</v>
      </c>
      <c r="N46" s="4">
        <v>9.3097455951185997E-3</v>
      </c>
      <c r="O46" s="4">
        <v>1.26195449934648E-2</v>
      </c>
    </row>
    <row r="47" spans="1:15" s="4" customFormat="1">
      <c r="A47"/>
      <c r="B47" s="4">
        <v>-1.0942476512908901</v>
      </c>
      <c r="C47" s="4">
        <v>0.71065253019332897</v>
      </c>
      <c r="D47" s="4">
        <v>5.07510793720517E-3</v>
      </c>
      <c r="E47" s="4">
        <v>6.1693017040943899E-3</v>
      </c>
      <c r="G47" s="4">
        <v>-1.0942476512908901</v>
      </c>
      <c r="H47" s="4">
        <v>0.72022294998169001</v>
      </c>
      <c r="I47" s="4">
        <v>4.7996087690906899E-3</v>
      </c>
      <c r="J47" s="4">
        <v>8.2961141972260899E-3</v>
      </c>
      <c r="L47" s="4">
        <v>-1.0942476512908901</v>
      </c>
      <c r="M47" s="4">
        <v>0.71229219436645497</v>
      </c>
      <c r="N47" s="4">
        <v>9.4563046205495792E-3</v>
      </c>
      <c r="O47" s="4">
        <v>1.25496823435474E-2</v>
      </c>
    </row>
    <row r="48" spans="1:15" s="4" customFormat="1">
      <c r="A48"/>
      <c r="B48" s="4">
        <v>-1.0704380990982101</v>
      </c>
      <c r="C48" s="4">
        <v>0.70338165760040305</v>
      </c>
      <c r="D48" s="4">
        <v>5.0333022168169697E-3</v>
      </c>
      <c r="E48" s="4">
        <v>6.2359111650058599E-3</v>
      </c>
      <c r="G48" s="4">
        <v>-1.0704380990982101</v>
      </c>
      <c r="H48" s="4">
        <v>0.70922559499740601</v>
      </c>
      <c r="I48" s="4">
        <v>4.9349919538634896E-3</v>
      </c>
      <c r="J48" s="4">
        <v>8.3756904195718095E-3</v>
      </c>
      <c r="L48" s="4">
        <v>-1.0704380990982101</v>
      </c>
      <c r="M48" s="4">
        <v>0.702986180782318</v>
      </c>
      <c r="N48" s="4">
        <v>9.3828033657255595E-3</v>
      </c>
      <c r="O48" s="4">
        <v>1.2523856507366E-2</v>
      </c>
    </row>
    <row r="49" spans="1:15" s="4" customFormat="1">
      <c r="A49"/>
      <c r="B49" s="4">
        <v>-1.0466285469055201</v>
      </c>
      <c r="C49" s="4">
        <v>0.69616711139678999</v>
      </c>
      <c r="D49" s="4">
        <v>5.1371756939675396E-3</v>
      </c>
      <c r="E49" s="4">
        <v>6.3770804766855402E-3</v>
      </c>
      <c r="G49" s="4">
        <v>-1.0466285469055201</v>
      </c>
      <c r="H49" s="4">
        <v>0.69826084375381503</v>
      </c>
      <c r="I49" s="4">
        <v>5.1261787689895798E-3</v>
      </c>
      <c r="J49" s="4">
        <v>8.4548898945847103E-3</v>
      </c>
      <c r="L49" s="4">
        <v>-1.0466285469055201</v>
      </c>
      <c r="M49" s="4">
        <v>0.69404476881027199</v>
      </c>
      <c r="N49" s="4">
        <v>9.6491527755060997E-3</v>
      </c>
      <c r="O49" s="4">
        <v>1.2748944164608599E-2</v>
      </c>
    </row>
    <row r="50" spans="1:15" s="4" customFormat="1">
      <c r="A50"/>
      <c r="B50" s="4">
        <v>-1.0228189947128301</v>
      </c>
      <c r="C50" s="4">
        <v>0.688820600509644</v>
      </c>
      <c r="D50" s="4">
        <v>5.2482096865924498E-3</v>
      </c>
      <c r="E50" s="4">
        <v>6.4025618478886302E-3</v>
      </c>
      <c r="G50" s="4">
        <v>-1.0228189947128301</v>
      </c>
      <c r="H50" s="4">
        <v>0.68772953748703003</v>
      </c>
      <c r="I50" s="4">
        <v>5.2744755821221801E-3</v>
      </c>
      <c r="J50" s="4">
        <v>8.5128566159161107E-3</v>
      </c>
      <c r="L50" s="4">
        <v>-1.0228189947128301</v>
      </c>
      <c r="M50" s="4">
        <v>0.68499368429184004</v>
      </c>
      <c r="N50" s="4">
        <v>1.0100109732399601E-2</v>
      </c>
      <c r="O50" s="4">
        <v>1.29263870411956E-2</v>
      </c>
    </row>
    <row r="51" spans="1:15" s="4" customFormat="1">
      <c r="A51"/>
      <c r="B51" s="4">
        <v>-0.99900944252014201</v>
      </c>
      <c r="C51" s="4">
        <v>0.68059623241424605</v>
      </c>
      <c r="D51" s="4">
        <v>5.1381262821657003E-3</v>
      </c>
      <c r="E51" s="4">
        <v>6.1829419217154903E-3</v>
      </c>
      <c r="G51" s="4">
        <v>-0.99900944252014201</v>
      </c>
      <c r="H51" s="4">
        <v>0.67760169506072998</v>
      </c>
      <c r="I51" s="4">
        <v>5.6211163848749503E-3</v>
      </c>
      <c r="J51" s="4">
        <v>8.6300131410882702E-3</v>
      </c>
      <c r="L51" s="4">
        <v>-0.99900944252014201</v>
      </c>
      <c r="M51" s="4">
        <v>0.67859345674514804</v>
      </c>
      <c r="N51" s="4">
        <v>1.0413571217672101E-2</v>
      </c>
      <c r="O51" s="4">
        <v>1.3401618630645E-2</v>
      </c>
    </row>
    <row r="52" spans="1:15" s="4" customFormat="1">
      <c r="A52"/>
      <c r="B52" s="4">
        <v>-0.97520000953674302</v>
      </c>
      <c r="C52" s="4">
        <v>0.67146331071853604</v>
      </c>
      <c r="D52" s="4">
        <v>5.1651297144452704E-3</v>
      </c>
      <c r="E52" s="4">
        <v>6.0223594084357996E-3</v>
      </c>
      <c r="G52" s="4">
        <v>-0.97520000953674302</v>
      </c>
      <c r="H52" s="4">
        <v>0.66802352666854903</v>
      </c>
      <c r="I52" s="4">
        <v>5.7517920628691903E-3</v>
      </c>
      <c r="J52" s="4">
        <v>8.5712913279485901E-3</v>
      </c>
      <c r="L52" s="4">
        <v>-0.97520000953674302</v>
      </c>
      <c r="M52" s="4">
        <v>0.67269504070282005</v>
      </c>
      <c r="N52" s="4">
        <v>1.0328555894521E-2</v>
      </c>
      <c r="O52" s="4">
        <v>1.40153764458542E-2</v>
      </c>
    </row>
    <row r="53" spans="1:15" s="4" customFormat="1">
      <c r="A53"/>
      <c r="B53" s="4">
        <v>-0.95139045734405503</v>
      </c>
      <c r="C53" s="4">
        <v>0.66410332918167103</v>
      </c>
      <c r="D53" s="4">
        <v>5.0807463627516296E-3</v>
      </c>
      <c r="E53" s="4">
        <v>5.9612306448117497E-3</v>
      </c>
      <c r="G53" s="4">
        <v>-0.95139045734405503</v>
      </c>
      <c r="H53" s="4">
        <v>0.658303022384644</v>
      </c>
      <c r="I53" s="4">
        <v>5.5716142972511203E-3</v>
      </c>
      <c r="J53" s="4">
        <v>8.3646867898012293E-3</v>
      </c>
      <c r="L53" s="4">
        <v>-0.95139045734405503</v>
      </c>
      <c r="M53" s="4">
        <v>0.66613692045211803</v>
      </c>
      <c r="N53" s="4">
        <v>9.5779768341533508E-3</v>
      </c>
      <c r="O53" s="4">
        <v>1.3868803676027899E-2</v>
      </c>
    </row>
    <row r="54" spans="1:15" s="4" customFormat="1">
      <c r="A54"/>
      <c r="B54" s="4">
        <v>-0.92758102436065704</v>
      </c>
      <c r="C54" s="4">
        <v>0.65649253129959095</v>
      </c>
      <c r="D54" s="4">
        <v>4.9992797758884903E-3</v>
      </c>
      <c r="E54" s="4">
        <v>5.9455002641411797E-3</v>
      </c>
      <c r="G54" s="4">
        <v>-0.92758102436065704</v>
      </c>
      <c r="H54" s="4">
        <v>0.64788860082626298</v>
      </c>
      <c r="I54" s="4">
        <v>5.9515146915246099E-3</v>
      </c>
      <c r="J54" s="4">
        <v>8.6302022430645997E-3</v>
      </c>
      <c r="L54" s="4">
        <v>-0.92758102436065704</v>
      </c>
      <c r="M54" s="4">
        <v>0.65769511461257901</v>
      </c>
      <c r="N54" s="4">
        <v>9.2961104798130502E-3</v>
      </c>
      <c r="O54" s="4">
        <v>1.3470505459668001E-2</v>
      </c>
    </row>
    <row r="55" spans="1:15" s="4" customFormat="1">
      <c r="A55"/>
      <c r="B55" s="4">
        <v>-0.90377135295867905</v>
      </c>
      <c r="C55" s="4">
        <v>0.64852946996688798</v>
      </c>
      <c r="D55" s="4">
        <v>5.3188393425940804E-3</v>
      </c>
      <c r="E55" s="4">
        <v>6.0435701049017E-3</v>
      </c>
      <c r="G55" s="4">
        <v>-0.90377135295867905</v>
      </c>
      <c r="H55" s="4">
        <v>0.63905054330825795</v>
      </c>
      <c r="I55" s="4">
        <v>6.4283408418328598E-3</v>
      </c>
      <c r="J55" s="4">
        <v>9.1560424740690094E-3</v>
      </c>
      <c r="L55" s="4">
        <v>-0.90377135295867905</v>
      </c>
      <c r="M55" s="4">
        <v>0.64896064996719405</v>
      </c>
      <c r="N55" s="4">
        <v>9.8411017675781899E-3</v>
      </c>
      <c r="O55" s="4">
        <v>1.3317659121911201E-2</v>
      </c>
    </row>
    <row r="56" spans="1:15" s="4" customFormat="1">
      <c r="A56"/>
      <c r="B56" s="4">
        <v>-0.87996191997528095</v>
      </c>
      <c r="C56" s="4">
        <v>0.64262193441391002</v>
      </c>
      <c r="D56" s="4">
        <v>5.5232104072298104E-3</v>
      </c>
      <c r="E56" s="4">
        <v>6.11485824292735E-3</v>
      </c>
      <c r="G56" s="4">
        <v>-0.87996191997528095</v>
      </c>
      <c r="H56" s="4">
        <v>0.63073861598968495</v>
      </c>
      <c r="I56" s="4">
        <v>6.6852562824459803E-3</v>
      </c>
      <c r="J56" s="4">
        <v>9.5574111541299207E-3</v>
      </c>
      <c r="L56" s="4">
        <v>-0.87996191997528095</v>
      </c>
      <c r="M56" s="4">
        <v>0.64174044132232699</v>
      </c>
      <c r="N56" s="4">
        <v>1.04091801375859E-2</v>
      </c>
      <c r="O56" s="4">
        <v>1.32662719053577E-2</v>
      </c>
    </row>
    <row r="57" spans="1:15" s="4" customFormat="1">
      <c r="A57"/>
      <c r="B57" s="4">
        <v>-0.85615236778259296</v>
      </c>
      <c r="C57" s="4">
        <v>0.63584661483764704</v>
      </c>
      <c r="D57" s="4">
        <v>5.3872414675970601E-3</v>
      </c>
      <c r="E57" s="4">
        <v>6.09847189725405E-3</v>
      </c>
      <c r="G57" s="4">
        <v>-0.85615236778259296</v>
      </c>
      <c r="H57" s="4">
        <v>0.62176054716110196</v>
      </c>
      <c r="I57" s="4">
        <v>7.1735327034083696E-3</v>
      </c>
      <c r="J57" s="4">
        <v>9.8507688941188408E-3</v>
      </c>
      <c r="L57" s="4">
        <v>-0.85615236778259296</v>
      </c>
      <c r="M57" s="4">
        <v>0.63095849752426203</v>
      </c>
      <c r="N57" s="4">
        <v>1.05161021281417E-2</v>
      </c>
      <c r="O57" s="4">
        <v>1.31139712073989E-2</v>
      </c>
    </row>
    <row r="58" spans="1:15" s="4" customFormat="1">
      <c r="A58"/>
      <c r="B58" s="4">
        <v>-0.83234293479919397</v>
      </c>
      <c r="C58" s="4">
        <v>0.62581962347030595</v>
      </c>
      <c r="D58" s="4">
        <v>5.22522197113262E-3</v>
      </c>
      <c r="E58" s="4">
        <v>6.0085051849704503E-3</v>
      </c>
      <c r="G58" s="4">
        <v>-0.83234293479919397</v>
      </c>
      <c r="H58" s="4">
        <v>0.61115187406539895</v>
      </c>
      <c r="I58" s="4">
        <v>7.32120233080563E-3</v>
      </c>
      <c r="J58" s="4">
        <v>9.6835925341484698E-3</v>
      </c>
      <c r="L58" s="4">
        <v>-0.83234293479919397</v>
      </c>
      <c r="M58" s="4">
        <v>0.61943370103836104</v>
      </c>
      <c r="N58" s="4">
        <v>1.0552446888573199E-2</v>
      </c>
      <c r="O58" s="4">
        <v>1.32415391005278E-2</v>
      </c>
    </row>
    <row r="59" spans="1:15" s="4" customFormat="1">
      <c r="A59"/>
      <c r="B59" s="4">
        <v>-0.80853326339721698</v>
      </c>
      <c r="C59" s="4">
        <v>0.61463814973831199</v>
      </c>
      <c r="D59" s="4">
        <v>5.3560503062100003E-3</v>
      </c>
      <c r="E59" s="4">
        <v>6.0928862797948501E-3</v>
      </c>
      <c r="G59" s="4">
        <v>-0.80853326339721698</v>
      </c>
      <c r="H59" s="4">
        <v>0.598954617977142</v>
      </c>
      <c r="I59" s="4">
        <v>6.80068888757845E-3</v>
      </c>
      <c r="J59" s="4">
        <v>9.1949435122543593E-3</v>
      </c>
      <c r="L59" s="4">
        <v>-0.80853326339721698</v>
      </c>
      <c r="M59" s="4">
        <v>0.609760701656342</v>
      </c>
      <c r="N59" s="4">
        <v>1.03302248280973E-2</v>
      </c>
      <c r="O59" s="4">
        <v>1.33294422463964E-2</v>
      </c>
    </row>
    <row r="60" spans="1:15" s="4" customFormat="1">
      <c r="A60"/>
      <c r="B60" s="4">
        <v>-0.78472383041381799</v>
      </c>
      <c r="C60" s="4">
        <v>0.60577452182769798</v>
      </c>
      <c r="D60" s="4">
        <v>5.6778978091199302E-3</v>
      </c>
      <c r="E60" s="4">
        <v>6.4620137728339799E-3</v>
      </c>
      <c r="G60" s="4">
        <v>-0.78472383041381799</v>
      </c>
      <c r="H60" s="4">
        <v>0.58762818574905396</v>
      </c>
      <c r="I60" s="4">
        <v>6.1874337123236098E-3</v>
      </c>
      <c r="J60" s="4">
        <v>8.62448662205045E-3</v>
      </c>
      <c r="L60" s="4">
        <v>-0.78472383041381799</v>
      </c>
      <c r="M60" s="4">
        <v>0.60237663984298695</v>
      </c>
      <c r="N60" s="4">
        <v>9.7215310106300006E-3</v>
      </c>
      <c r="O60" s="4">
        <v>1.3138276559885099E-2</v>
      </c>
    </row>
    <row r="61" spans="1:15" s="4" customFormat="1">
      <c r="A61"/>
      <c r="B61" s="4">
        <v>-0.76091439743042</v>
      </c>
      <c r="C61" s="4">
        <v>0.59731274843215898</v>
      </c>
      <c r="D61" s="4">
        <v>5.5083808257114803E-3</v>
      </c>
      <c r="E61" s="4">
        <v>6.6164293507095301E-3</v>
      </c>
      <c r="G61" s="4">
        <v>-0.76091439743042</v>
      </c>
      <c r="H61" s="4">
        <v>0.57839149236679099</v>
      </c>
      <c r="I61" s="4">
        <v>6.0686850998250604E-3</v>
      </c>
      <c r="J61" s="4">
        <v>8.4011991849994895E-3</v>
      </c>
      <c r="L61" s="4">
        <v>-0.76091439743042</v>
      </c>
      <c r="M61" s="4">
        <v>0.59666442871093806</v>
      </c>
      <c r="N61" s="4">
        <v>9.5234720719444294E-3</v>
      </c>
      <c r="O61" s="4">
        <v>1.34710034717491E-2</v>
      </c>
    </row>
    <row r="62" spans="1:15" s="4" customFormat="1">
      <c r="A62"/>
      <c r="B62" s="4">
        <v>-0.73710472602844201</v>
      </c>
      <c r="C62" s="4">
        <v>0.58860439062118497</v>
      </c>
      <c r="D62" s="4">
        <v>5.3064500398305502E-3</v>
      </c>
      <c r="E62" s="4">
        <v>6.5480740854004004E-3</v>
      </c>
      <c r="G62" s="4">
        <v>-0.73710472602844201</v>
      </c>
      <c r="H62" s="4">
        <v>0.57026726007461603</v>
      </c>
      <c r="I62" s="4">
        <v>6.3571717583288901E-3</v>
      </c>
      <c r="J62" s="4">
        <v>8.5841713213843894E-3</v>
      </c>
      <c r="L62" s="4">
        <v>-0.73710472602844201</v>
      </c>
      <c r="M62" s="4">
        <v>0.58959668874740601</v>
      </c>
      <c r="N62" s="4">
        <v>9.6472529311735795E-3</v>
      </c>
      <c r="O62" s="4">
        <v>1.40930062575698E-2</v>
      </c>
    </row>
    <row r="63" spans="1:15" s="4" customFormat="1">
      <c r="A63"/>
      <c r="B63" s="4">
        <v>-0.71329529304504402</v>
      </c>
      <c r="C63" s="4">
        <v>0.58180499076843295</v>
      </c>
      <c r="D63" s="4">
        <v>5.3365789570647996E-3</v>
      </c>
      <c r="E63" s="4">
        <v>6.4222565975544099E-3</v>
      </c>
      <c r="G63" s="4">
        <v>-0.71329529304504402</v>
      </c>
      <c r="H63" s="4">
        <v>0.56190717220306396</v>
      </c>
      <c r="I63" s="4">
        <v>6.5303228111768304E-3</v>
      </c>
      <c r="J63" s="4">
        <v>8.6224864780537792E-3</v>
      </c>
      <c r="L63" s="4">
        <v>-0.71329529304504402</v>
      </c>
      <c r="M63" s="4">
        <v>0.58110296726226796</v>
      </c>
      <c r="N63" s="4">
        <v>9.4615581256319303E-3</v>
      </c>
      <c r="O63" s="4">
        <v>1.43800563296459E-2</v>
      </c>
    </row>
    <row r="64" spans="1:15" s="4" customFormat="1">
      <c r="A64"/>
      <c r="B64" s="4">
        <v>-0.68948562164306604</v>
      </c>
      <c r="C64" s="4">
        <v>0.57674795389175404</v>
      </c>
      <c r="D64" s="4">
        <v>5.5841700049264502E-3</v>
      </c>
      <c r="E64" s="4">
        <v>6.4652659860678398E-3</v>
      </c>
      <c r="G64" s="4">
        <v>-0.68948562164306604</v>
      </c>
      <c r="H64" s="4">
        <v>0.555100858211517</v>
      </c>
      <c r="I64" s="4">
        <v>6.4713882806249302E-3</v>
      </c>
      <c r="J64" s="4">
        <v>8.6245107853446003E-3</v>
      </c>
      <c r="L64" s="4">
        <v>-0.68948562164306604</v>
      </c>
      <c r="M64" s="4">
        <v>0.57448470592498802</v>
      </c>
      <c r="N64" s="4">
        <v>9.0796313274312795E-3</v>
      </c>
      <c r="O64" s="4">
        <v>1.4645185387117799E-2</v>
      </c>
    </row>
    <row r="65" spans="1:15" s="4" customFormat="1">
      <c r="A65"/>
      <c r="B65" s="4">
        <v>-0.66567618865966804</v>
      </c>
      <c r="C65" s="4">
        <v>0.57077914476394698</v>
      </c>
      <c r="D65" s="4">
        <v>6.0279980581957101E-3</v>
      </c>
      <c r="E65" s="4">
        <v>6.6782300174045E-3</v>
      </c>
      <c r="G65" s="4">
        <v>-0.66567618865966804</v>
      </c>
      <c r="H65" s="4">
        <v>0.54892861843109098</v>
      </c>
      <c r="I65" s="4">
        <v>6.5681546348364001E-3</v>
      </c>
      <c r="J65" s="4">
        <v>8.6846785600340204E-3</v>
      </c>
      <c r="L65" s="4">
        <v>-0.66567618865966804</v>
      </c>
      <c r="M65" s="4">
        <v>0.571918904781342</v>
      </c>
      <c r="N65" s="4">
        <v>8.6862285430564495E-3</v>
      </c>
      <c r="O65" s="4">
        <v>1.46395826518253E-2</v>
      </c>
    </row>
    <row r="66" spans="1:15" s="4" customFormat="1">
      <c r="A66"/>
      <c r="B66" s="4">
        <v>-0.64186675567626905</v>
      </c>
      <c r="C66" s="4">
        <v>0.563093721866608</v>
      </c>
      <c r="D66" s="4">
        <v>5.9420437403883697E-3</v>
      </c>
      <c r="E66" s="4">
        <v>6.4512713093410404E-3</v>
      </c>
      <c r="G66" s="4">
        <v>-0.64186675567626905</v>
      </c>
      <c r="H66" s="4">
        <v>0.54206889867782604</v>
      </c>
      <c r="I66" s="4">
        <v>6.3348207507643002E-3</v>
      </c>
      <c r="J66" s="4">
        <v>8.2910427259681504E-3</v>
      </c>
      <c r="L66" s="4">
        <v>-0.64186675567626905</v>
      </c>
      <c r="M66" s="4">
        <v>0.56718724966049205</v>
      </c>
      <c r="N66" s="4">
        <v>8.4614407433401002E-3</v>
      </c>
      <c r="O66" s="4">
        <v>1.4234232427209399E-2</v>
      </c>
    </row>
    <row r="67" spans="1:15" s="4" customFormat="1">
      <c r="A67"/>
      <c r="B67" s="4">
        <v>-0.61805708427429196</v>
      </c>
      <c r="C67" s="4">
        <v>0.55641520023346003</v>
      </c>
      <c r="D67" s="4">
        <v>5.4191429439534597E-3</v>
      </c>
      <c r="E67" s="4">
        <v>5.9855424440033401E-3</v>
      </c>
      <c r="G67" s="4">
        <v>-0.61805708427429196</v>
      </c>
      <c r="H67" s="4">
        <v>0.53460371494293202</v>
      </c>
      <c r="I67" s="4">
        <v>5.6052956739765496E-3</v>
      </c>
      <c r="J67" s="4">
        <v>7.65680392989027E-3</v>
      </c>
      <c r="L67" s="4">
        <v>-0.61805708427429196</v>
      </c>
      <c r="M67" s="4">
        <v>0.55755084753036499</v>
      </c>
      <c r="N67" s="4">
        <v>8.4958775277501602E-3</v>
      </c>
      <c r="O67" s="4">
        <v>1.40083858889431E-2</v>
      </c>
    </row>
    <row r="68" spans="1:15" s="4" customFormat="1">
      <c r="A68"/>
      <c r="B68" s="4">
        <v>-0.59424765129089296</v>
      </c>
      <c r="C68" s="4">
        <v>0.54986661672592196</v>
      </c>
      <c r="D68" s="4">
        <v>5.04980976365332E-3</v>
      </c>
      <c r="E68" s="4">
        <v>5.6580466137812896E-3</v>
      </c>
      <c r="G68" s="4">
        <v>-0.59424765129089296</v>
      </c>
      <c r="H68" s="4">
        <v>0.52572244405746504</v>
      </c>
      <c r="I68" s="4">
        <v>4.9180776369803798E-3</v>
      </c>
      <c r="J68" s="4">
        <v>7.12079853401876E-3</v>
      </c>
      <c r="L68" s="4">
        <v>-0.59424765129089296</v>
      </c>
      <c r="M68" s="4">
        <v>0.55038583278655995</v>
      </c>
      <c r="N68" s="4">
        <v>8.43417075180369E-3</v>
      </c>
      <c r="O68" s="4">
        <v>1.3929129455026499E-2</v>
      </c>
    </row>
    <row r="69" spans="1:15" s="4" customFormat="1">
      <c r="A69"/>
      <c r="B69" s="4">
        <v>-0.57043821830749497</v>
      </c>
      <c r="C69" s="4">
        <v>0.54515165090560902</v>
      </c>
      <c r="D69" s="4">
        <v>4.7643367904095504E-3</v>
      </c>
      <c r="E69" s="4">
        <v>5.35546525068188E-3</v>
      </c>
      <c r="G69" s="4">
        <v>-0.57043821830749497</v>
      </c>
      <c r="H69" s="4">
        <v>0.51727926731109597</v>
      </c>
      <c r="I69" s="4">
        <v>4.3257262505955697E-3</v>
      </c>
      <c r="J69" s="4">
        <v>6.5492889751983798E-3</v>
      </c>
      <c r="L69" s="4">
        <v>-0.57043821830749497</v>
      </c>
      <c r="M69" s="4">
        <v>0.54536384344100997</v>
      </c>
      <c r="N69" s="4">
        <v>8.5066147110751094E-3</v>
      </c>
      <c r="O69" s="4">
        <v>1.41365681339306E-2</v>
      </c>
    </row>
    <row r="70" spans="1:15" s="4" customFormat="1">
      <c r="A70"/>
      <c r="B70" s="4">
        <v>-0.54662854690551699</v>
      </c>
      <c r="C70" s="4">
        <v>0.54414737224578902</v>
      </c>
      <c r="D70" s="4">
        <v>4.3515941086270096E-3</v>
      </c>
      <c r="E70" s="4">
        <v>5.0395388772475997E-3</v>
      </c>
      <c r="G70" s="4">
        <v>-0.54662854690551699</v>
      </c>
      <c r="H70" s="4">
        <v>0.51066201925277699</v>
      </c>
      <c r="I70" s="4">
        <v>3.9537278651851603E-3</v>
      </c>
      <c r="J70" s="4">
        <v>6.1500580322700104E-3</v>
      </c>
      <c r="L70" s="4">
        <v>-0.54662854690551699</v>
      </c>
      <c r="M70" s="4">
        <v>0.54057383537292503</v>
      </c>
      <c r="N70" s="4">
        <v>9.2255298289514193E-3</v>
      </c>
      <c r="O70" s="4">
        <v>1.4477137129853801E-2</v>
      </c>
    </row>
    <row r="71" spans="1:15" s="4" customFormat="1">
      <c r="A71"/>
      <c r="B71" s="4">
        <v>-0.52281911392211899</v>
      </c>
      <c r="C71" s="4">
        <v>0.54245370626449596</v>
      </c>
      <c r="D71" s="4">
        <v>3.84737967870598E-3</v>
      </c>
      <c r="E71" s="4">
        <v>4.7985794790817203E-3</v>
      </c>
      <c r="G71" s="4">
        <v>-0.52281911392211899</v>
      </c>
      <c r="H71" s="4">
        <v>0.505235254764557</v>
      </c>
      <c r="I71" s="4">
        <v>3.9778981073601604E-3</v>
      </c>
      <c r="J71" s="4">
        <v>6.0831722229074698E-3</v>
      </c>
      <c r="L71" s="4">
        <v>-0.52281911392211899</v>
      </c>
      <c r="M71" s="4">
        <v>0.53644192218780495</v>
      </c>
      <c r="N71" s="4">
        <v>9.6783867950913701E-3</v>
      </c>
      <c r="O71" s="4">
        <v>1.42777494682095E-2</v>
      </c>
    </row>
    <row r="72" spans="1:15" s="4" customFormat="1">
      <c r="A72"/>
      <c r="B72" s="4">
        <v>-0.49900944252014101</v>
      </c>
      <c r="C72" s="4">
        <v>0.54001873731613204</v>
      </c>
      <c r="D72" s="4">
        <v>3.3390313882464399E-3</v>
      </c>
      <c r="E72" s="4">
        <v>4.5840903033972603E-3</v>
      </c>
      <c r="G72" s="4">
        <v>-0.49900944252014101</v>
      </c>
      <c r="H72" s="4">
        <v>0.50154858827590898</v>
      </c>
      <c r="I72" s="4">
        <v>4.0791129995821403E-3</v>
      </c>
      <c r="J72" s="4">
        <v>6.0461053291188203E-3</v>
      </c>
      <c r="L72" s="4">
        <v>-0.49900944252014101</v>
      </c>
      <c r="M72" s="4">
        <v>0.53519970178604104</v>
      </c>
      <c r="N72" s="4">
        <v>9.7326370920130505E-3</v>
      </c>
      <c r="O72" s="4">
        <v>1.4367869678380499E-2</v>
      </c>
    </row>
    <row r="73" spans="1:15" s="4" customFormat="1">
      <c r="A73"/>
      <c r="B73" s="4">
        <v>-0.47520000953674302</v>
      </c>
      <c r="C73" s="4">
        <v>0.53603857755661</v>
      </c>
      <c r="D73" s="4">
        <v>3.17204357797968E-3</v>
      </c>
      <c r="E73" s="4">
        <v>4.4595891162629896E-3</v>
      </c>
      <c r="G73" s="4">
        <v>-0.47520000953674302</v>
      </c>
      <c r="H73" s="4">
        <v>0.49853363633155801</v>
      </c>
      <c r="I73" s="4">
        <v>4.0355570408934201E-3</v>
      </c>
      <c r="J73" s="4">
        <v>5.80485625138442E-3</v>
      </c>
      <c r="L73" s="4">
        <v>-0.47520000953674302</v>
      </c>
      <c r="M73" s="4">
        <v>0.539145767688751</v>
      </c>
      <c r="N73" s="4">
        <v>9.5747206511056504E-3</v>
      </c>
      <c r="O73" s="4">
        <v>1.4667380490325101E-2</v>
      </c>
    </row>
    <row r="74" spans="1:15" s="4" customFormat="1">
      <c r="A74"/>
      <c r="B74" s="4">
        <v>-0.45139057655334502</v>
      </c>
      <c r="C74" s="4">
        <v>0.53050494194030795</v>
      </c>
      <c r="D74" s="4">
        <v>3.4351766080966701E-3</v>
      </c>
      <c r="E74" s="4">
        <v>4.6525992953562502E-3</v>
      </c>
      <c r="G74" s="4">
        <v>-0.45139057655334502</v>
      </c>
      <c r="H74" s="4">
        <v>0.49704420566558799</v>
      </c>
      <c r="I74" s="4">
        <v>4.0887366136846404E-3</v>
      </c>
      <c r="J74" s="4">
        <v>5.6879006240719704E-3</v>
      </c>
      <c r="L74" s="4">
        <v>-0.45139057655334502</v>
      </c>
      <c r="M74" s="4">
        <v>0.54111659526824996</v>
      </c>
      <c r="N74" s="4">
        <v>9.4695998995855107E-3</v>
      </c>
      <c r="O74" s="4">
        <v>1.4802170444505E-2</v>
      </c>
    </row>
    <row r="75" spans="1:15" s="4" customFormat="1">
      <c r="A75"/>
      <c r="B75" s="4">
        <v>-0.42758090515136699</v>
      </c>
      <c r="C75" s="4">
        <v>0.52580988407134999</v>
      </c>
      <c r="D75" s="4">
        <v>3.7440439753420002E-3</v>
      </c>
      <c r="E75" s="4">
        <v>4.83975261866877E-3</v>
      </c>
      <c r="G75" s="4">
        <v>-0.42758090515136699</v>
      </c>
      <c r="H75" s="4">
        <v>0.497375577688217</v>
      </c>
      <c r="I75" s="4">
        <v>4.0092935727431599E-3</v>
      </c>
      <c r="J75" s="4">
        <v>5.7124873407178901E-3</v>
      </c>
      <c r="L75" s="4">
        <v>-0.42758090515136699</v>
      </c>
      <c r="M75" s="4">
        <v>0.54168885946273804</v>
      </c>
      <c r="N75" s="4">
        <v>9.76654265723737E-3</v>
      </c>
      <c r="O75" s="4">
        <v>1.5213144125538E-2</v>
      </c>
    </row>
    <row r="76" spans="1:15" s="4" customFormat="1">
      <c r="A76"/>
      <c r="B76" s="4">
        <v>-0.40377147216796899</v>
      </c>
      <c r="C76" s="4">
        <v>0.52172398567199696</v>
      </c>
      <c r="D76" s="4">
        <v>3.7480299749515101E-3</v>
      </c>
      <c r="E76" s="4">
        <v>4.7428945803784199E-3</v>
      </c>
      <c r="G76" s="4">
        <v>-0.40377147216796899</v>
      </c>
      <c r="H76" s="4">
        <v>0.49776184558868403</v>
      </c>
      <c r="I76" s="4">
        <v>3.8299154368814899E-3</v>
      </c>
      <c r="J76" s="4">
        <v>5.6993721430696103E-3</v>
      </c>
      <c r="L76" s="4">
        <v>-0.40377147216796899</v>
      </c>
      <c r="M76" s="4">
        <v>0.541315257549286</v>
      </c>
      <c r="N76" s="4">
        <v>1.00111196537239E-2</v>
      </c>
      <c r="O76" s="4">
        <v>1.51113943157976E-2</v>
      </c>
    </row>
    <row r="77" spans="1:15" s="4" customFormat="1">
      <c r="A77"/>
      <c r="B77" s="4">
        <v>-0.37996180076599101</v>
      </c>
      <c r="C77" s="4">
        <v>0.51784312725067105</v>
      </c>
      <c r="D77" s="4">
        <v>3.4164650347448E-3</v>
      </c>
      <c r="E77" s="4">
        <v>4.3902533999893101E-3</v>
      </c>
      <c r="G77" s="4">
        <v>-0.37996180076599101</v>
      </c>
      <c r="H77" s="4">
        <v>0.498718351125717</v>
      </c>
      <c r="I77" s="4">
        <v>3.78282528525475E-3</v>
      </c>
      <c r="J77" s="4">
        <v>5.5769852641806101E-3</v>
      </c>
      <c r="L77" s="4">
        <v>-0.37996180076599101</v>
      </c>
      <c r="M77" s="4">
        <v>0.54048717021942105</v>
      </c>
      <c r="N77" s="4">
        <v>9.7696030001995192E-3</v>
      </c>
      <c r="O77" s="4">
        <v>1.4259113011707699E-2</v>
      </c>
    </row>
    <row r="78" spans="1:15" s="4" customFormat="1">
      <c r="A78"/>
      <c r="B78" s="4">
        <v>-0.35615236778259302</v>
      </c>
      <c r="C78" s="4">
        <v>0.51323390007018999</v>
      </c>
      <c r="D78" s="4">
        <v>2.9819179613965901E-3</v>
      </c>
      <c r="E78" s="4">
        <v>3.8956749675512401E-3</v>
      </c>
      <c r="G78" s="4">
        <v>-0.35615236778259302</v>
      </c>
      <c r="H78" s="4">
        <v>0.49879571795463601</v>
      </c>
      <c r="I78" s="4">
        <v>3.9212689467139098E-3</v>
      </c>
      <c r="J78" s="4">
        <v>5.5047373604984202E-3</v>
      </c>
      <c r="L78" s="4">
        <v>-0.35615236778259302</v>
      </c>
      <c r="M78" s="4">
        <v>0.54318654537200906</v>
      </c>
      <c r="N78" s="4">
        <v>9.3793943668286101E-3</v>
      </c>
      <c r="O78" s="4">
        <v>1.37861162785658E-2</v>
      </c>
    </row>
    <row r="79" spans="1:15" s="4" customFormat="1">
      <c r="A79"/>
      <c r="B79" s="4">
        <v>-0.33234293479919402</v>
      </c>
      <c r="C79" s="4">
        <v>0.510747611522675</v>
      </c>
      <c r="D79" s="4">
        <v>2.6514995324480898E-3</v>
      </c>
      <c r="E79" s="4">
        <v>3.53154327623107E-3</v>
      </c>
      <c r="G79" s="4">
        <v>-0.33234293479919402</v>
      </c>
      <c r="H79" s="4">
        <v>0.49846470355987599</v>
      </c>
      <c r="I79" s="4">
        <v>4.09215131038665E-3</v>
      </c>
      <c r="J79" s="4">
        <v>5.5593907423675797E-3</v>
      </c>
      <c r="L79" s="4">
        <v>-0.33234293479919402</v>
      </c>
      <c r="M79" s="4">
        <v>0.54575634002685602</v>
      </c>
      <c r="N79" s="4">
        <v>9.7545695149046097E-3</v>
      </c>
      <c r="O79" s="4">
        <v>1.40059010152787E-2</v>
      </c>
    </row>
    <row r="80" spans="1:15" s="4" customFormat="1">
      <c r="A80"/>
      <c r="B80" s="4">
        <v>-0.30853326339721698</v>
      </c>
      <c r="C80" s="4">
        <v>0.51085984706878695</v>
      </c>
      <c r="D80" s="4">
        <v>2.2922059422525601E-3</v>
      </c>
      <c r="E80" s="4">
        <v>3.2626501348065702E-3</v>
      </c>
      <c r="G80" s="4">
        <v>-0.30853326339721698</v>
      </c>
      <c r="H80" s="4">
        <v>0.49952620267867998</v>
      </c>
      <c r="I80" s="4">
        <v>4.0104145604138398E-3</v>
      </c>
      <c r="J80" s="4">
        <v>5.4806026866269899E-3</v>
      </c>
      <c r="L80" s="4">
        <v>-0.30853326339721698</v>
      </c>
      <c r="M80" s="4">
        <v>0.54348063468933105</v>
      </c>
      <c r="N80" s="4">
        <v>9.9132336030385293E-3</v>
      </c>
      <c r="O80" s="4">
        <v>1.4002547805010901E-2</v>
      </c>
    </row>
    <row r="81" spans="1:15" s="4" customFormat="1">
      <c r="A81"/>
      <c r="B81" s="4">
        <v>-0.28472383041381799</v>
      </c>
      <c r="C81" s="4">
        <v>0.51115399599075295</v>
      </c>
      <c r="D81" s="4">
        <v>2.0053198924801499E-3</v>
      </c>
      <c r="E81" s="4">
        <v>3.0946433598539398E-3</v>
      </c>
      <c r="G81" s="4">
        <v>-0.28472383041381799</v>
      </c>
      <c r="H81" s="4">
        <v>0.50033509731292702</v>
      </c>
      <c r="I81" s="4">
        <v>3.9665240303544099E-3</v>
      </c>
      <c r="J81" s="4">
        <v>5.3086785309889003E-3</v>
      </c>
      <c r="L81" s="4">
        <v>-0.28472383041381799</v>
      </c>
      <c r="M81" s="4">
        <v>0.53815013170242298</v>
      </c>
      <c r="N81" s="4">
        <v>9.5776778780143398E-3</v>
      </c>
      <c r="O81" s="4">
        <v>1.3688306185165E-2</v>
      </c>
    </row>
    <row r="82" spans="1:15" s="4" customFormat="1">
      <c r="A82"/>
      <c r="B82" s="4">
        <v>-0.26091439743042</v>
      </c>
      <c r="C82" s="4">
        <v>0.51101821660995495</v>
      </c>
      <c r="D82" s="4">
        <v>1.9403740004340199E-3</v>
      </c>
      <c r="E82" s="4">
        <v>3.0739982916768902E-3</v>
      </c>
      <c r="G82" s="4">
        <v>-0.26091439743042</v>
      </c>
      <c r="H82" s="4">
        <v>0.49952459335327198</v>
      </c>
      <c r="I82" s="4">
        <v>3.7757134523236499E-3</v>
      </c>
      <c r="J82" s="4">
        <v>5.1374501442051504E-3</v>
      </c>
      <c r="L82" s="4">
        <v>-0.26091439743042</v>
      </c>
      <c r="M82" s="4">
        <v>0.53549009561538696</v>
      </c>
      <c r="N82" s="4">
        <v>9.5825725957752201E-3</v>
      </c>
      <c r="O82" s="4">
        <v>1.35989191644297E-2</v>
      </c>
    </row>
    <row r="83" spans="1:15" s="4" customFormat="1">
      <c r="A83"/>
      <c r="B83" s="4">
        <v>-0.23710472602844199</v>
      </c>
      <c r="C83" s="4">
        <v>0.51011139154434204</v>
      </c>
      <c r="D83" s="4">
        <v>1.97572069344622E-3</v>
      </c>
      <c r="E83" s="4">
        <v>3.1177463588055402E-3</v>
      </c>
      <c r="G83" s="4">
        <v>-0.23710472602844199</v>
      </c>
      <c r="H83" s="4">
        <v>0.49790880084037797</v>
      </c>
      <c r="I83" s="4">
        <v>3.3356844496241901E-3</v>
      </c>
      <c r="J83" s="4">
        <v>5.0114982011665197E-3</v>
      </c>
      <c r="L83" s="4">
        <v>-0.23710472602844199</v>
      </c>
      <c r="M83" s="4">
        <v>0.53479707241058405</v>
      </c>
      <c r="N83" s="4">
        <v>9.4395683571391591E-3</v>
      </c>
      <c r="O83" s="4">
        <v>1.3839530162700699E-2</v>
      </c>
    </row>
    <row r="84" spans="1:15" s="4" customFormat="1">
      <c r="A84"/>
      <c r="B84" s="4">
        <v>-0.21329529304504399</v>
      </c>
      <c r="C84" s="4">
        <v>0.50854682922363303</v>
      </c>
      <c r="D84" s="4">
        <v>2.0894191892279102E-3</v>
      </c>
      <c r="E84" s="4">
        <v>3.2198321126752499E-3</v>
      </c>
      <c r="G84" s="4">
        <v>-0.21329529304504399</v>
      </c>
      <c r="H84" s="4">
        <v>0.49575653672218301</v>
      </c>
      <c r="I84" s="4">
        <v>2.9837726875649E-3</v>
      </c>
      <c r="J84" s="4">
        <v>4.7485120177378102E-3</v>
      </c>
      <c r="L84" s="4">
        <v>-0.21329529304504399</v>
      </c>
      <c r="M84" s="4">
        <v>0.53347557783126798</v>
      </c>
      <c r="N84" s="4">
        <v>8.8947233211645292E-3</v>
      </c>
      <c r="O84" s="4">
        <v>1.38336493603973E-2</v>
      </c>
    </row>
    <row r="85" spans="1:15" s="4" customFormat="1">
      <c r="A85"/>
      <c r="B85" s="4">
        <v>-0.18948562164306601</v>
      </c>
      <c r="C85" s="4">
        <v>0.50711733102798495</v>
      </c>
      <c r="D85" s="4">
        <v>2.2433358138879301E-3</v>
      </c>
      <c r="E85" s="4">
        <v>3.41059956332578E-3</v>
      </c>
      <c r="G85" s="4">
        <v>-0.18948562164306601</v>
      </c>
      <c r="H85" s="4">
        <v>0.49286538362503102</v>
      </c>
      <c r="I85" s="4">
        <v>2.99160526591319E-3</v>
      </c>
      <c r="J85" s="4">
        <v>4.55181157333667E-3</v>
      </c>
      <c r="L85" s="4">
        <v>-0.18948562164306601</v>
      </c>
      <c r="M85" s="4">
        <v>0.53224968910217296</v>
      </c>
      <c r="N85" s="4">
        <v>8.3612122189755701E-3</v>
      </c>
      <c r="O85" s="4">
        <v>1.3334827958468401E-2</v>
      </c>
    </row>
    <row r="86" spans="1:15" s="4" customFormat="1">
      <c r="A86"/>
      <c r="B86" s="4">
        <v>-0.16567618865966799</v>
      </c>
      <c r="C86" s="4">
        <v>0.50844484567642201</v>
      </c>
      <c r="D86" s="4">
        <v>2.5051947072932102E-3</v>
      </c>
      <c r="E86" s="4">
        <v>3.6859200631239701E-3</v>
      </c>
      <c r="G86" s="4">
        <v>-0.16567618865966799</v>
      </c>
      <c r="H86" s="4">
        <v>0.489597618579865</v>
      </c>
      <c r="I86" s="4">
        <v>3.2450376449020299E-3</v>
      </c>
      <c r="J86" s="4">
        <v>4.5510891045712496E-3</v>
      </c>
      <c r="L86" s="4">
        <v>-0.16567618865966799</v>
      </c>
      <c r="M86" s="4">
        <v>0.53035223484039296</v>
      </c>
      <c r="N86" s="4">
        <v>8.07570600347912E-3</v>
      </c>
      <c r="O86" s="4">
        <v>1.3050368350360501E-2</v>
      </c>
    </row>
    <row r="87" spans="1:15" s="4" customFormat="1">
      <c r="A87"/>
      <c r="B87" s="4">
        <v>-0.141866755676269</v>
      </c>
      <c r="C87" s="4">
        <v>0.50954747200012196</v>
      </c>
      <c r="D87" s="4">
        <v>2.5367057455014802E-3</v>
      </c>
      <c r="E87" s="4">
        <v>3.8123113647928601E-3</v>
      </c>
      <c r="G87" s="4">
        <v>-0.141866755676269</v>
      </c>
      <c r="H87" s="4">
        <v>0.489212036132813</v>
      </c>
      <c r="I87" s="4">
        <v>3.2875521851247801E-3</v>
      </c>
      <c r="J87" s="4">
        <v>4.4545674253762902E-3</v>
      </c>
      <c r="L87" s="4">
        <v>-0.141866755676269</v>
      </c>
      <c r="M87" s="4">
        <v>0.53224688768386796</v>
      </c>
      <c r="N87" s="4">
        <v>8.1299805623713493E-3</v>
      </c>
      <c r="O87" s="4">
        <v>1.3351922600062301E-2</v>
      </c>
    </row>
    <row r="88" spans="1:15" s="4" customFormat="1">
      <c r="A88"/>
      <c r="B88" s="4">
        <v>-0.118057084274292</v>
      </c>
      <c r="C88" s="4">
        <v>0.50757861137390103</v>
      </c>
      <c r="D88" s="4">
        <v>2.23597778421138E-3</v>
      </c>
      <c r="E88" s="4">
        <v>3.7792265003517198E-3</v>
      </c>
      <c r="G88" s="4">
        <v>-0.118057084274292</v>
      </c>
      <c r="H88" s="4">
        <v>0.49120086431503301</v>
      </c>
      <c r="I88" s="4">
        <v>3.0855874597737801E-3</v>
      </c>
      <c r="J88" s="4">
        <v>4.2593974144482603E-3</v>
      </c>
      <c r="L88" s="4">
        <v>-0.118057084274292</v>
      </c>
      <c r="M88" s="4">
        <v>0.537575483322144</v>
      </c>
      <c r="N88" s="4">
        <v>8.4543310481564101E-3</v>
      </c>
      <c r="O88" s="4">
        <v>1.41097202487197E-2</v>
      </c>
    </row>
    <row r="89" spans="1:15" s="4" customFormat="1">
      <c r="A89"/>
      <c r="B89" s="4">
        <v>-9.4247651290893394E-2</v>
      </c>
      <c r="C89" s="4">
        <v>0.50516390800476096</v>
      </c>
      <c r="D89" s="4">
        <v>2.0465841107265002E-3</v>
      </c>
      <c r="E89" s="4">
        <v>3.6675218731119898E-3</v>
      </c>
      <c r="G89" s="4">
        <v>-9.4247651290893394E-2</v>
      </c>
      <c r="H89" s="4">
        <v>0.49196240305900601</v>
      </c>
      <c r="I89" s="4">
        <v>2.8790695462655E-3</v>
      </c>
      <c r="J89" s="4">
        <v>4.0648031805163203E-3</v>
      </c>
      <c r="L89" s="4">
        <v>-9.4247651290893394E-2</v>
      </c>
      <c r="M89" s="4">
        <v>0.54467689990997303</v>
      </c>
      <c r="N89" s="4">
        <v>8.7210079683599506E-3</v>
      </c>
      <c r="O89" s="4">
        <v>1.46607337539769E-2</v>
      </c>
    </row>
    <row r="90" spans="1:15" s="4" customFormat="1">
      <c r="A90"/>
      <c r="B90" s="4">
        <v>-7.0438218307494999E-2</v>
      </c>
      <c r="C90" s="4">
        <v>0.50250267982482899</v>
      </c>
      <c r="D90" s="4">
        <v>1.9573049735549701E-3</v>
      </c>
      <c r="E90" s="4">
        <v>3.5020526911607301E-3</v>
      </c>
      <c r="G90" s="4">
        <v>-7.0438218307494999E-2</v>
      </c>
      <c r="H90" s="4">
        <v>0.49316039681434598</v>
      </c>
      <c r="I90" s="4">
        <v>2.83826971675533E-3</v>
      </c>
      <c r="J90" s="4">
        <v>3.9304627341572402E-3</v>
      </c>
      <c r="L90" s="4">
        <v>-7.0438218307494999E-2</v>
      </c>
      <c r="M90" s="4">
        <v>0.55286246538162198</v>
      </c>
      <c r="N90" s="4">
        <v>9.2961837524435098E-3</v>
      </c>
      <c r="O90" s="4">
        <v>1.5021647123555699E-2</v>
      </c>
    </row>
    <row r="91" spans="1:15" s="4" customFormat="1">
      <c r="A91"/>
      <c r="B91" s="4">
        <v>-4.6628546905517397E-2</v>
      </c>
      <c r="C91" s="4">
        <v>0.498944371938705</v>
      </c>
      <c r="D91" s="4">
        <v>1.91781904280847E-3</v>
      </c>
      <c r="E91" s="4">
        <v>3.3509020506638401E-3</v>
      </c>
      <c r="G91" s="4">
        <v>-4.6628546905517397E-2</v>
      </c>
      <c r="H91" s="4">
        <v>0.49417713284492498</v>
      </c>
      <c r="I91" s="4">
        <v>2.8516004425552899E-3</v>
      </c>
      <c r="J91" s="4">
        <v>3.9328014119920599E-3</v>
      </c>
      <c r="L91" s="4">
        <v>-4.6628546905517397E-2</v>
      </c>
      <c r="M91" s="4">
        <v>0.55757445096969604</v>
      </c>
      <c r="N91" s="4">
        <v>1.05449109528275E-2</v>
      </c>
      <c r="O91" s="4">
        <v>1.5751357152245699E-2</v>
      </c>
    </row>
    <row r="92" spans="1:15" s="4" customFormat="1">
      <c r="A92"/>
      <c r="B92" s="4">
        <v>-2.2819113922119001E-2</v>
      </c>
      <c r="C92" s="4">
        <v>0.49707016348838801</v>
      </c>
      <c r="D92" s="4">
        <v>1.92908871132048E-3</v>
      </c>
      <c r="E92" s="4">
        <v>3.2400578207900802E-3</v>
      </c>
      <c r="G92" s="4">
        <v>-2.2819113922119001E-2</v>
      </c>
      <c r="H92" s="4">
        <v>0.49366721510887102</v>
      </c>
      <c r="I92" s="4">
        <v>2.8665929062052799E-3</v>
      </c>
      <c r="J92" s="4">
        <v>4.0947001625919804E-3</v>
      </c>
      <c r="L92" s="4">
        <v>-2.2819113922119001E-2</v>
      </c>
      <c r="M92" s="4">
        <v>0.56275928020477295</v>
      </c>
      <c r="N92" s="4">
        <v>1.2034271837358701E-2</v>
      </c>
      <c r="O92" s="4">
        <v>1.6283381240488101E-2</v>
      </c>
    </row>
    <row r="93" spans="1:15" s="4" customFormat="1">
      <c r="A93"/>
      <c r="B93" s="4">
        <v>9.9055747985854503E-4</v>
      </c>
      <c r="C93" s="4">
        <v>0.497358828783035</v>
      </c>
      <c r="D93" s="4">
        <v>1.83602535458495E-3</v>
      </c>
      <c r="E93" s="4">
        <v>3.1305387291872401E-3</v>
      </c>
      <c r="G93" s="4">
        <v>9.9055747985854503E-4</v>
      </c>
      <c r="H93" s="4">
        <v>0.49358138442039501</v>
      </c>
      <c r="I93" s="4">
        <v>2.8432581761104201E-3</v>
      </c>
      <c r="J93" s="4">
        <v>4.3068490810995001E-3</v>
      </c>
      <c r="L93" s="4">
        <v>9.9055747985854503E-4</v>
      </c>
      <c r="M93" s="4">
        <v>0.57083255052566495</v>
      </c>
      <c r="N93" s="4">
        <v>1.2997301275162101E-2</v>
      </c>
      <c r="O93" s="4">
        <v>1.6535274677492402E-2</v>
      </c>
    </row>
    <row r="94" spans="1:15" s="4" customFormat="1">
      <c r="A94"/>
      <c r="B94" s="4">
        <v>2.4799990463257E-2</v>
      </c>
      <c r="C94" s="4">
        <v>0.49686884880065901</v>
      </c>
      <c r="D94" s="4">
        <v>1.71920004373173E-3</v>
      </c>
      <c r="E94" s="4">
        <v>3.06811408067208E-3</v>
      </c>
      <c r="G94" s="4">
        <v>2.4799990463257E-2</v>
      </c>
      <c r="H94" s="4">
        <v>0.49481317400932301</v>
      </c>
      <c r="I94" s="4">
        <v>2.77545957934328E-3</v>
      </c>
      <c r="J94" s="4">
        <v>4.4291359870591599E-3</v>
      </c>
      <c r="L94" s="4">
        <v>2.4799990463257E-2</v>
      </c>
      <c r="M94" s="4">
        <v>0.57860255241393999</v>
      </c>
      <c r="N94" s="4">
        <v>1.29875569866711E-2</v>
      </c>
      <c r="O94" s="4">
        <v>1.6576461754450302E-2</v>
      </c>
    </row>
    <row r="95" spans="1:15" s="4" customFormat="1">
      <c r="A95"/>
      <c r="B95" s="4">
        <v>4.8609423446655399E-2</v>
      </c>
      <c r="C95" s="4">
        <v>0.49614152312278798</v>
      </c>
      <c r="D95" s="4">
        <v>1.72644949428293E-3</v>
      </c>
      <c r="E95" s="4">
        <v>3.1065254500936799E-3</v>
      </c>
      <c r="G95" s="4">
        <v>4.8609423446655399E-2</v>
      </c>
      <c r="H95" s="4">
        <v>0.49761039018630998</v>
      </c>
      <c r="I95" s="4">
        <v>2.7181955394264298E-3</v>
      </c>
      <c r="J95" s="4">
        <v>4.2987139419492903E-3</v>
      </c>
      <c r="L95" s="4">
        <v>4.8609423446655399E-2</v>
      </c>
      <c r="M95" s="4">
        <v>0.58831751346588101</v>
      </c>
      <c r="N95" s="4">
        <v>1.2814581059350599E-2</v>
      </c>
      <c r="O95" s="4">
        <v>1.6621865549319902E-2</v>
      </c>
    </row>
    <row r="96" spans="1:15" s="4" customFormat="1">
      <c r="A96"/>
      <c r="B96" s="4">
        <v>7.2419094848633001E-2</v>
      </c>
      <c r="C96" s="4">
        <v>0.49612736701965299</v>
      </c>
      <c r="D96" s="4">
        <v>1.71016199013807E-3</v>
      </c>
      <c r="E96" s="4">
        <v>3.1338854460522701E-3</v>
      </c>
      <c r="G96" s="4">
        <v>7.2419094848633001E-2</v>
      </c>
      <c r="H96" s="4">
        <v>0.50211811065673795</v>
      </c>
      <c r="I96" s="4">
        <v>2.5137443731100399E-3</v>
      </c>
      <c r="J96" s="4">
        <v>3.9822187154085103E-3</v>
      </c>
      <c r="L96" s="4">
        <v>7.2419094848633001E-2</v>
      </c>
      <c r="M96" s="4">
        <v>0.60027098655700695</v>
      </c>
      <c r="N96" s="4">
        <v>1.2971027066253599E-2</v>
      </c>
      <c r="O96" s="4">
        <v>1.69747317954115E-2</v>
      </c>
    </row>
    <row r="97" spans="1:15" s="4" customFormat="1">
      <c r="A97"/>
      <c r="B97" s="4">
        <v>9.6228527832031396E-2</v>
      </c>
      <c r="C97" s="4">
        <v>0.49625417590141302</v>
      </c>
      <c r="D97" s="4">
        <v>1.73126334415485E-3</v>
      </c>
      <c r="E97" s="4">
        <v>3.2367370865134699E-3</v>
      </c>
      <c r="G97" s="4">
        <v>9.6228527832031396E-2</v>
      </c>
      <c r="H97" s="4">
        <v>0.50577425956726096</v>
      </c>
      <c r="I97" s="4">
        <v>2.31190752814131E-3</v>
      </c>
      <c r="J97" s="4">
        <v>3.6957397058482002E-3</v>
      </c>
      <c r="L97" s="4">
        <v>9.6228527832031396E-2</v>
      </c>
      <c r="M97" s="4">
        <v>0.60891330242157005</v>
      </c>
      <c r="N97" s="4">
        <v>1.2425105548473399E-2</v>
      </c>
      <c r="O97" s="4">
        <v>1.6937497514324398E-2</v>
      </c>
    </row>
    <row r="98" spans="1:15" s="4" customFormat="1">
      <c r="A98"/>
      <c r="B98" s="4">
        <v>0.120038199234009</v>
      </c>
      <c r="C98" s="4">
        <v>0.49588176608085599</v>
      </c>
      <c r="D98" s="4">
        <v>1.9056527228129699E-3</v>
      </c>
      <c r="E98" s="4">
        <v>3.4097004710590601E-3</v>
      </c>
      <c r="G98" s="4">
        <v>0.120038199234009</v>
      </c>
      <c r="H98" s="4">
        <v>0.50476646423339799</v>
      </c>
      <c r="I98" s="4">
        <v>2.3691748181638001E-3</v>
      </c>
      <c r="J98" s="4">
        <v>3.61096700066801E-3</v>
      </c>
      <c r="L98" s="4">
        <v>0.120038199234009</v>
      </c>
      <c r="M98" s="4">
        <v>0.61463737487793002</v>
      </c>
      <c r="N98" s="4">
        <v>1.15254876552462E-2</v>
      </c>
      <c r="O98" s="4">
        <v>1.6588544046056999E-2</v>
      </c>
    </row>
    <row r="99" spans="1:15" s="4" customFormat="1">
      <c r="A99"/>
      <c r="B99" s="4">
        <v>0.14384763221740701</v>
      </c>
      <c r="C99" s="4">
        <v>0.49585986137390098</v>
      </c>
      <c r="D99" s="4">
        <v>2.0148567104252301E-3</v>
      </c>
      <c r="E99" s="4">
        <v>3.5518204005134499E-3</v>
      </c>
      <c r="G99" s="4">
        <v>0.14384763221740701</v>
      </c>
      <c r="H99" s="4">
        <v>0.50040209293365501</v>
      </c>
      <c r="I99" s="4">
        <v>2.5811747709819101E-3</v>
      </c>
      <c r="J99" s="4">
        <v>3.68935049577694E-3</v>
      </c>
      <c r="L99" s="4">
        <v>0.14384763221740701</v>
      </c>
      <c r="M99" s="4">
        <v>0.61763656139373802</v>
      </c>
      <c r="N99" s="4">
        <v>1.1155956729179101E-2</v>
      </c>
      <c r="O99" s="4">
        <v>1.6163933349950799E-2</v>
      </c>
    </row>
    <row r="100" spans="1:15" s="4" customFormat="1">
      <c r="A100"/>
      <c r="B100" s="4">
        <v>0.167657065200806</v>
      </c>
      <c r="C100" s="4">
        <v>0.49501129984855702</v>
      </c>
      <c r="D100" s="4">
        <v>2.0102224318852102E-3</v>
      </c>
      <c r="E100" s="4">
        <v>3.6177744973286499E-3</v>
      </c>
      <c r="G100" s="4">
        <v>0.167657065200806</v>
      </c>
      <c r="H100" s="4">
        <v>0.49783703684806802</v>
      </c>
      <c r="I100" s="4">
        <v>2.6188366018914501E-3</v>
      </c>
      <c r="J100" s="4">
        <v>3.6494232870468201E-3</v>
      </c>
      <c r="L100" s="4">
        <v>0.167657065200806</v>
      </c>
      <c r="M100" s="4">
        <v>0.61953377723693903</v>
      </c>
      <c r="N100" s="4">
        <v>1.09750350870619E-2</v>
      </c>
      <c r="O100" s="4">
        <v>1.5834369588100201E-2</v>
      </c>
    </row>
    <row r="101" spans="1:15" s="4" customFormat="1">
      <c r="A101"/>
      <c r="B101" s="4">
        <v>0.19146673660278299</v>
      </c>
      <c r="C101" s="4">
        <v>0.492654979228973</v>
      </c>
      <c r="D101" s="4">
        <v>1.9956825453797998E-3</v>
      </c>
      <c r="E101" s="4">
        <v>3.62369218111264E-3</v>
      </c>
      <c r="G101" s="4">
        <v>0.19146673660278299</v>
      </c>
      <c r="H101" s="4">
        <v>0.49780082702636702</v>
      </c>
      <c r="I101" s="4">
        <v>2.5052088781161198E-3</v>
      </c>
      <c r="J101" s="4">
        <v>3.5674987432069501E-3</v>
      </c>
      <c r="L101" s="4">
        <v>0.19146673660278299</v>
      </c>
      <c r="M101" s="4">
        <v>0.621357381343842</v>
      </c>
      <c r="N101" s="4">
        <v>1.0685086506474499E-2</v>
      </c>
      <c r="O101" s="4">
        <v>1.5936890685079599E-2</v>
      </c>
    </row>
    <row r="102" spans="1:15" s="4" customFormat="1">
      <c r="A102"/>
      <c r="B102" s="4">
        <v>0.21527616958618201</v>
      </c>
      <c r="C102" s="4">
        <v>0.49146512150764499</v>
      </c>
      <c r="D102" s="4">
        <v>1.89688509101872E-3</v>
      </c>
      <c r="E102" s="4">
        <v>3.5172499107282299E-3</v>
      </c>
      <c r="G102" s="4">
        <v>0.21527616958618201</v>
      </c>
      <c r="H102" s="4">
        <v>0.49965900182723999</v>
      </c>
      <c r="I102" s="4">
        <v>2.5190504831878501E-3</v>
      </c>
      <c r="J102" s="4">
        <v>3.6445484721045001E-3</v>
      </c>
      <c r="L102" s="4">
        <v>0.21527616958618201</v>
      </c>
      <c r="M102" s="4">
        <v>0.62152868509292603</v>
      </c>
      <c r="N102" s="4">
        <v>1.0836964369610701E-2</v>
      </c>
      <c r="O102" s="4">
        <v>1.6266554315413601E-2</v>
      </c>
    </row>
    <row r="103" spans="1:15" s="4" customFormat="1">
      <c r="A103"/>
      <c r="B103" s="4">
        <v>0.23908560256958</v>
      </c>
      <c r="C103" s="4">
        <v>0.49149468541145303</v>
      </c>
      <c r="D103" s="4">
        <v>1.74143873540424E-3</v>
      </c>
      <c r="E103" s="4">
        <v>3.3247642139846E-3</v>
      </c>
      <c r="G103" s="4">
        <v>0.23908560256958</v>
      </c>
      <c r="H103" s="4">
        <v>0.50145959854125999</v>
      </c>
      <c r="I103" s="4">
        <v>2.4457010485732398E-3</v>
      </c>
      <c r="J103" s="4">
        <v>3.64615457800251E-3</v>
      </c>
      <c r="L103" s="4">
        <v>0.23908560256958</v>
      </c>
      <c r="M103" s="4">
        <v>0.62308913469314597</v>
      </c>
      <c r="N103" s="4">
        <v>1.17257740603228E-2</v>
      </c>
      <c r="O103" s="4">
        <v>1.6700292706689102E-2</v>
      </c>
    </row>
    <row r="104" spans="1:15" s="4" customFormat="1">
      <c r="A104"/>
      <c r="B104" s="4">
        <v>0.26289527397155799</v>
      </c>
      <c r="C104" s="4">
        <v>0.49135175347328203</v>
      </c>
      <c r="D104" s="4">
        <v>1.6234619571515901E-3</v>
      </c>
      <c r="E104" s="4">
        <v>3.1620292246001898E-3</v>
      </c>
      <c r="G104" s="4">
        <v>0.26289527397155799</v>
      </c>
      <c r="H104" s="4">
        <v>0.50106239318847701</v>
      </c>
      <c r="I104" s="4">
        <v>2.3552141678928602E-3</v>
      </c>
      <c r="J104" s="4">
        <v>3.6355706437296701E-3</v>
      </c>
      <c r="L104" s="4">
        <v>0.26289527397155799</v>
      </c>
      <c r="M104" s="4">
        <v>0.62379610538482699</v>
      </c>
      <c r="N104" s="4">
        <v>1.2282998578284901E-2</v>
      </c>
      <c r="O104" s="4">
        <v>1.6933281672707301E-2</v>
      </c>
    </row>
    <row r="105" spans="1:15" s="4" customFormat="1">
      <c r="A105"/>
      <c r="B105" s="4">
        <v>0.28670470695495598</v>
      </c>
      <c r="C105" s="4">
        <v>0.48997989296913103</v>
      </c>
      <c r="D105" s="4">
        <v>1.54754537189451E-3</v>
      </c>
      <c r="E105" s="4">
        <v>3.0658556006007199E-3</v>
      </c>
      <c r="G105" s="4">
        <v>0.28670470695495598</v>
      </c>
      <c r="H105" s="4">
        <v>0.49919104576110801</v>
      </c>
      <c r="I105" s="4">
        <v>2.6482575254434099E-3</v>
      </c>
      <c r="J105" s="4">
        <v>3.80928479614353E-3</v>
      </c>
      <c r="L105" s="4">
        <v>0.28670470695495598</v>
      </c>
      <c r="M105" s="4">
        <v>0.62277799844741799</v>
      </c>
      <c r="N105" s="4">
        <v>1.24860175390933E-2</v>
      </c>
      <c r="O105" s="4">
        <v>1.6946007133762701E-2</v>
      </c>
    </row>
    <row r="106" spans="1:15" s="4" customFormat="1">
      <c r="A106"/>
      <c r="B106" s="4">
        <v>0.31051437835693402</v>
      </c>
      <c r="C106" s="4">
        <v>0.487684696912766</v>
      </c>
      <c r="D106" s="4">
        <v>1.54775523667329E-3</v>
      </c>
      <c r="E106" s="4">
        <v>3.01913754557122E-3</v>
      </c>
      <c r="G106" s="4">
        <v>0.31051437835693402</v>
      </c>
      <c r="H106" s="4">
        <v>0.496325433254242</v>
      </c>
      <c r="I106" s="4">
        <v>2.9115773915778199E-3</v>
      </c>
      <c r="J106" s="4">
        <v>3.8824736651594301E-3</v>
      </c>
      <c r="L106" s="4">
        <v>0.31051437835693402</v>
      </c>
      <c r="M106" s="4">
        <v>0.62226295471191395</v>
      </c>
      <c r="N106" s="4">
        <v>1.26724315714775E-2</v>
      </c>
      <c r="O106" s="4">
        <v>1.69269567757982E-2</v>
      </c>
    </row>
    <row r="107" spans="1:15" s="4" customFormat="1">
      <c r="A107"/>
      <c r="B107" s="4">
        <v>0.33432381134033201</v>
      </c>
      <c r="C107" s="4">
        <v>0.48565748333931003</v>
      </c>
      <c r="D107" s="4">
        <v>1.6205909107935999E-3</v>
      </c>
      <c r="E107" s="4">
        <v>3.0200191720012701E-3</v>
      </c>
      <c r="G107" s="4">
        <v>0.33432381134033201</v>
      </c>
      <c r="H107" s="4">
        <v>0.49075946211814903</v>
      </c>
      <c r="I107" s="4">
        <v>2.84479467092426E-3</v>
      </c>
      <c r="J107" s="4">
        <v>3.81787658614043E-3</v>
      </c>
      <c r="L107" s="4">
        <v>0.33432381134033201</v>
      </c>
      <c r="M107" s="4">
        <v>0.62335568666458097</v>
      </c>
      <c r="N107" s="4">
        <v>1.28141053766067E-2</v>
      </c>
      <c r="O107" s="4">
        <v>1.6567277269781699E-2</v>
      </c>
    </row>
    <row r="108" spans="1:15" s="4" customFormat="1">
      <c r="A108"/>
      <c r="B108" s="4">
        <v>0.358133244323731</v>
      </c>
      <c r="C108" s="4">
        <v>0.48332577943801902</v>
      </c>
      <c r="D108" s="4">
        <v>1.68668211709579E-3</v>
      </c>
      <c r="E108" s="4">
        <v>3.07247267520435E-3</v>
      </c>
      <c r="G108" s="4">
        <v>0.358133244323731</v>
      </c>
      <c r="H108" s="4">
        <v>0.48463332653045699</v>
      </c>
      <c r="I108" s="4">
        <v>2.7937884524573799E-3</v>
      </c>
      <c r="J108" s="4">
        <v>3.7643141844304799E-3</v>
      </c>
      <c r="L108" s="4">
        <v>0.358133244323731</v>
      </c>
      <c r="M108" s="4">
        <v>0.62575030326843295</v>
      </c>
      <c r="N108" s="4">
        <v>1.3481259775336899E-2</v>
      </c>
      <c r="O108" s="4">
        <v>1.62723856145701E-2</v>
      </c>
    </row>
    <row r="109" spans="1:15" s="4" customFormat="1">
      <c r="A109"/>
      <c r="B109" s="4">
        <v>0.38194291572570799</v>
      </c>
      <c r="C109" s="4">
        <v>0.48306477069854697</v>
      </c>
      <c r="D109" s="4">
        <v>1.8106801468620499E-3</v>
      </c>
      <c r="E109" s="4">
        <v>3.2190744963781701E-3</v>
      </c>
      <c r="G109" s="4">
        <v>0.38194291572570799</v>
      </c>
      <c r="H109" s="4">
        <v>0.47949719429016102</v>
      </c>
      <c r="I109" s="4">
        <v>2.9394087153683701E-3</v>
      </c>
      <c r="J109" s="4">
        <v>3.7643677564390601E-3</v>
      </c>
      <c r="L109" s="4">
        <v>0.38194291572570799</v>
      </c>
      <c r="M109" s="4">
        <v>0.62675094604492199</v>
      </c>
      <c r="N109" s="4">
        <v>1.3824370542927599E-2</v>
      </c>
      <c r="O109" s="4">
        <v>1.5835593255729301E-2</v>
      </c>
    </row>
    <row r="110" spans="1:15" s="4" customFormat="1">
      <c r="A110"/>
      <c r="B110" s="4">
        <v>0.40575234870910698</v>
      </c>
      <c r="C110" s="4">
        <v>0.484648287296295</v>
      </c>
      <c r="D110" s="4">
        <v>2.05463151858482E-3</v>
      </c>
      <c r="E110" s="4">
        <v>3.49055658510043E-3</v>
      </c>
      <c r="G110" s="4">
        <v>0.40575234870910698</v>
      </c>
      <c r="H110" s="4">
        <v>0.47482597827911399</v>
      </c>
      <c r="I110" s="4">
        <v>3.1742965162400699E-3</v>
      </c>
      <c r="J110" s="4">
        <v>3.7891131109640702E-3</v>
      </c>
      <c r="L110" s="4">
        <v>0.40575234870910698</v>
      </c>
      <c r="M110" s="4">
        <v>0.62601929903030396</v>
      </c>
      <c r="N110" s="4">
        <v>1.3509787828305799E-2</v>
      </c>
      <c r="O110" s="4">
        <v>1.5118229111160999E-2</v>
      </c>
    </row>
    <row r="111" spans="1:15" s="4" customFormat="1">
      <c r="A111"/>
      <c r="B111" s="4">
        <v>0.42956178169250497</v>
      </c>
      <c r="C111" s="4">
        <v>0.485401451587677</v>
      </c>
      <c r="D111" s="4">
        <v>2.29679411710661E-3</v>
      </c>
      <c r="E111" s="4">
        <v>3.7954074394139E-3</v>
      </c>
      <c r="G111" s="4">
        <v>0.42956178169250497</v>
      </c>
      <c r="H111" s="4">
        <v>0.47231543064117398</v>
      </c>
      <c r="I111" s="4">
        <v>3.1836807369607502E-3</v>
      </c>
      <c r="J111" s="4">
        <v>3.7205047907153299E-3</v>
      </c>
      <c r="L111" s="4">
        <v>0.42956178169250497</v>
      </c>
      <c r="M111" s="4">
        <v>0.62486267089843806</v>
      </c>
      <c r="N111" s="4">
        <v>1.36511010008134E-2</v>
      </c>
      <c r="O111" s="4">
        <v>1.49501061045576E-2</v>
      </c>
    </row>
    <row r="112" spans="1:15" s="4" customFormat="1">
      <c r="A112"/>
      <c r="B112" s="4">
        <v>0.45337145309448301</v>
      </c>
      <c r="C112" s="4">
        <v>0.48682850599288902</v>
      </c>
      <c r="D112" s="4">
        <v>2.4317188264034902E-3</v>
      </c>
      <c r="E112" s="4">
        <v>4.0018248490649904E-3</v>
      </c>
      <c r="G112" s="4">
        <v>0.45337145309448301</v>
      </c>
      <c r="H112" s="4">
        <v>0.47187992930412298</v>
      </c>
      <c r="I112" s="4">
        <v>2.9730092464080298E-3</v>
      </c>
      <c r="J112" s="4">
        <v>3.5939207273920398E-3</v>
      </c>
      <c r="L112" s="4">
        <v>0.45337145309448301</v>
      </c>
      <c r="M112" s="4">
        <v>0.62027996778488204</v>
      </c>
      <c r="N112" s="4">
        <v>1.39930968902968E-2</v>
      </c>
      <c r="O112" s="4">
        <v>1.5246183409293E-2</v>
      </c>
    </row>
    <row r="113" spans="1:15" s="4" customFormat="1">
      <c r="A113"/>
      <c r="B113" s="4">
        <v>0.47718088607788101</v>
      </c>
      <c r="C113" s="4">
        <v>0.48986461758613598</v>
      </c>
      <c r="D113" s="4">
        <v>2.45734978658962E-3</v>
      </c>
      <c r="E113" s="4">
        <v>4.1378178362420099E-3</v>
      </c>
      <c r="G113" s="4">
        <v>0.47718088607788101</v>
      </c>
      <c r="H113" s="4">
        <v>0.47182935476303101</v>
      </c>
      <c r="I113" s="4">
        <v>2.83043927532479E-3</v>
      </c>
      <c r="J113" s="4">
        <v>3.5162236993647E-3</v>
      </c>
      <c r="L113" s="4">
        <v>0.47718088607788101</v>
      </c>
      <c r="M113" s="4">
        <v>0.61069041490554798</v>
      </c>
      <c r="N113" s="4">
        <v>1.50034377864406E-2</v>
      </c>
      <c r="O113" s="4">
        <v>1.60619386609809E-2</v>
      </c>
    </row>
    <row r="114" spans="1:15" s="4" customFormat="1">
      <c r="A114"/>
      <c r="B114" s="4">
        <v>0.50099055747985899</v>
      </c>
      <c r="C114" s="4">
        <v>0.49338513612747198</v>
      </c>
      <c r="D114" s="4">
        <v>2.61193769106839E-3</v>
      </c>
      <c r="E114" s="4">
        <v>4.3974980246709499E-3</v>
      </c>
      <c r="G114" s="4">
        <v>0.50099055747985899</v>
      </c>
      <c r="H114" s="4">
        <v>0.46942800283432001</v>
      </c>
      <c r="I114" s="4">
        <v>2.7584196029779699E-3</v>
      </c>
      <c r="J114" s="4">
        <v>3.4149705674978298E-3</v>
      </c>
      <c r="L114" s="4">
        <v>0.50099055747985899</v>
      </c>
      <c r="M114" s="4">
        <v>0.59936451911926303</v>
      </c>
      <c r="N114" s="4">
        <v>1.6329740523924E-2</v>
      </c>
      <c r="O114" s="4">
        <v>1.6827137011076399E-2</v>
      </c>
    </row>
    <row r="115" spans="1:15" s="4" customFormat="1">
      <c r="A115"/>
      <c r="B115" s="4">
        <v>0.52479999046325698</v>
      </c>
      <c r="C115" s="4">
        <v>0.497414290904999</v>
      </c>
      <c r="D115" s="4">
        <v>3.1719143352915702E-3</v>
      </c>
      <c r="E115" s="4">
        <v>4.8530321352494698E-3</v>
      </c>
      <c r="G115" s="4">
        <v>0.52479999046325698</v>
      </c>
      <c r="H115" s="4">
        <v>0.46682521700859098</v>
      </c>
      <c r="I115" s="4">
        <v>2.4812695123166599E-3</v>
      </c>
      <c r="J115" s="4">
        <v>3.2001072169643798E-3</v>
      </c>
      <c r="L115" s="4">
        <v>0.52479999046325698</v>
      </c>
      <c r="M115" s="4">
        <v>0.58663630485534701</v>
      </c>
      <c r="N115" s="4">
        <v>1.6161037133820801E-2</v>
      </c>
      <c r="O115" s="4">
        <v>1.7011260946479801E-2</v>
      </c>
    </row>
    <row r="116" spans="1:15" s="4" customFormat="1">
      <c r="A116"/>
      <c r="B116" s="4">
        <v>0.54860942344665498</v>
      </c>
      <c r="C116" s="4">
        <v>0.50277662277221702</v>
      </c>
      <c r="D116" s="4">
        <v>3.7811936488222498E-3</v>
      </c>
      <c r="E116" s="4">
        <v>5.2897404915617898E-3</v>
      </c>
      <c r="G116" s="4">
        <v>0.54860942344665498</v>
      </c>
      <c r="H116" s="4">
        <v>0.46548420190811202</v>
      </c>
      <c r="I116" s="4">
        <v>2.3660508864589099E-3</v>
      </c>
      <c r="J116" s="4">
        <v>3.1438597015665901E-3</v>
      </c>
      <c r="L116" s="4">
        <v>0.54860942344665498</v>
      </c>
      <c r="M116" s="4">
        <v>0.57587301731109597</v>
      </c>
      <c r="N116" s="4">
        <v>1.5446405043882099E-2</v>
      </c>
      <c r="O116" s="4">
        <v>1.7221419305427799E-2</v>
      </c>
    </row>
    <row r="117" spans="1:15" s="4" customFormat="1">
      <c r="A117"/>
      <c r="B117" s="4">
        <v>0.57241909484863296</v>
      </c>
      <c r="C117" s="4">
        <v>0.508572697639465</v>
      </c>
      <c r="D117" s="4">
        <v>4.1222818085496198E-3</v>
      </c>
      <c r="E117" s="4">
        <v>5.64250160253862E-3</v>
      </c>
      <c r="G117" s="4">
        <v>0.57241909484863296</v>
      </c>
      <c r="H117" s="4">
        <v>0.46475121378898598</v>
      </c>
      <c r="I117" s="4">
        <v>2.45476325718376E-3</v>
      </c>
      <c r="J117" s="4">
        <v>3.26176017030465E-3</v>
      </c>
      <c r="L117" s="4">
        <v>0.57241909484863296</v>
      </c>
      <c r="M117" s="4">
        <v>0.56964093446731601</v>
      </c>
      <c r="N117" s="4">
        <v>1.54284942863434E-2</v>
      </c>
      <c r="O117" s="4">
        <v>1.7825651848504299E-2</v>
      </c>
    </row>
    <row r="118" spans="1:15" s="4" customFormat="1">
      <c r="A118"/>
      <c r="B118" s="4">
        <v>0.59622852783203095</v>
      </c>
      <c r="C118" s="4">
        <v>0.51612776517867998</v>
      </c>
      <c r="D118" s="4">
        <v>4.2839626137319304E-3</v>
      </c>
      <c r="E118" s="4">
        <v>6.0320339393131204E-3</v>
      </c>
      <c r="G118" s="4">
        <v>0.59622852783203095</v>
      </c>
      <c r="H118" s="4">
        <v>0.463980913162231</v>
      </c>
      <c r="I118" s="4">
        <v>2.31974279714954E-3</v>
      </c>
      <c r="J118" s="4">
        <v>3.3177220990433199E-3</v>
      </c>
      <c r="L118" s="4">
        <v>0.59622852783203095</v>
      </c>
      <c r="M118" s="4">
        <v>0.56332689523696899</v>
      </c>
      <c r="N118" s="4">
        <v>1.55185269435885E-2</v>
      </c>
      <c r="O118" s="4">
        <v>1.8355828352587301E-2</v>
      </c>
    </row>
    <row r="119" spans="1:15" s="4" customFormat="1">
      <c r="A119"/>
      <c r="B119" s="4">
        <v>0.62003819923400905</v>
      </c>
      <c r="C119" s="4">
        <v>0.52460503578186002</v>
      </c>
      <c r="D119" s="4">
        <v>4.5424678756376098E-3</v>
      </c>
      <c r="E119" s="4">
        <v>6.4931199382558501E-3</v>
      </c>
      <c r="G119" s="4">
        <v>0.62003819923400905</v>
      </c>
      <c r="H119" s="4">
        <v>0.46377611160278298</v>
      </c>
      <c r="I119" s="4">
        <v>2.1700519512377601E-3</v>
      </c>
      <c r="J119" s="4">
        <v>3.3701903935361402E-3</v>
      </c>
      <c r="L119" s="4">
        <v>0.62003819923400905</v>
      </c>
      <c r="M119" s="4">
        <v>0.55766284465789795</v>
      </c>
      <c r="N119" s="4">
        <v>1.54526523684507E-2</v>
      </c>
      <c r="O119" s="4">
        <v>1.8266721895002301E-2</v>
      </c>
    </row>
    <row r="120" spans="1:15" s="4" customFormat="1">
      <c r="A120"/>
      <c r="B120" s="4">
        <v>0.64384763221740704</v>
      </c>
      <c r="C120" s="4">
        <v>0.53325897455215499</v>
      </c>
      <c r="D120" s="4">
        <v>5.3612163586989102E-3</v>
      </c>
      <c r="E120" s="4">
        <v>7.1538644015934098E-3</v>
      </c>
      <c r="G120" s="4">
        <v>0.64384763221740704</v>
      </c>
      <c r="H120" s="4">
        <v>0.465284824371338</v>
      </c>
      <c r="I120" s="4">
        <v>2.0222427834249001E-3</v>
      </c>
      <c r="J120" s="4">
        <v>3.3795487005887298E-3</v>
      </c>
      <c r="L120" s="4">
        <v>0.64384763221740704</v>
      </c>
      <c r="M120" s="4">
        <v>0.55646806955337502</v>
      </c>
      <c r="N120" s="4">
        <v>1.51466911049669E-2</v>
      </c>
      <c r="O120" s="4">
        <v>1.8087003339045799E-2</v>
      </c>
    </row>
    <row r="121" spans="1:15" s="4" customFormat="1">
      <c r="A121"/>
      <c r="B121" s="4">
        <v>0.66765706520080603</v>
      </c>
      <c r="C121" s="4">
        <v>0.54431194067001298</v>
      </c>
      <c r="D121" s="4">
        <v>6.3615910607384097E-3</v>
      </c>
      <c r="E121" s="4">
        <v>7.8538658636292408E-3</v>
      </c>
      <c r="G121" s="4">
        <v>0.66765706520080603</v>
      </c>
      <c r="H121" s="4">
        <v>0.466794162988663</v>
      </c>
      <c r="I121" s="4">
        <v>2.0174333548733099E-3</v>
      </c>
      <c r="J121" s="4">
        <v>3.3991805028380402E-3</v>
      </c>
      <c r="L121" s="4">
        <v>0.66765706520080603</v>
      </c>
      <c r="M121" s="4">
        <v>0.55684024095535301</v>
      </c>
      <c r="N121" s="4">
        <v>1.4489163045772E-2</v>
      </c>
      <c r="O121" s="4">
        <v>1.7992038356776801E-2</v>
      </c>
    </row>
    <row r="122" spans="1:15" s="4" customFormat="1">
      <c r="A122"/>
      <c r="B122" s="4">
        <v>0.69146673660278302</v>
      </c>
      <c r="C122" s="4">
        <v>0.55598515272140503</v>
      </c>
      <c r="D122" s="4">
        <v>6.8150973278418604E-3</v>
      </c>
      <c r="E122" s="4">
        <v>8.4231572157669708E-3</v>
      </c>
      <c r="G122" s="4">
        <v>0.69146673660278302</v>
      </c>
      <c r="H122" s="4">
        <v>0.469250828027725</v>
      </c>
      <c r="I122" s="4">
        <v>2.21364493841159E-3</v>
      </c>
      <c r="J122" s="4">
        <v>3.5328231410150001E-3</v>
      </c>
      <c r="L122" s="4">
        <v>0.69146673660278302</v>
      </c>
      <c r="M122" s="4">
        <v>0.55515336990356501</v>
      </c>
      <c r="N122" s="4">
        <v>1.43375395779844E-2</v>
      </c>
      <c r="O122" s="4">
        <v>1.7939691884354299E-2</v>
      </c>
    </row>
    <row r="123" spans="1:15" s="4" customFormat="1">
      <c r="A123"/>
      <c r="B123" s="4">
        <v>0.71527616958618201</v>
      </c>
      <c r="C123" s="4">
        <v>0.56652474403381403</v>
      </c>
      <c r="D123" s="4">
        <v>7.1199443045566503E-3</v>
      </c>
      <c r="E123" s="4">
        <v>8.9578205288764999E-3</v>
      </c>
      <c r="G123" s="4">
        <v>0.71527616958618201</v>
      </c>
      <c r="H123" s="4">
        <v>0.472519040107727</v>
      </c>
      <c r="I123" s="4">
        <v>2.3625759106984398E-3</v>
      </c>
      <c r="J123" s="4">
        <v>3.5915481003536802E-3</v>
      </c>
      <c r="L123" s="4">
        <v>0.71527616958618201</v>
      </c>
      <c r="M123" s="4">
        <v>0.55355983972549405</v>
      </c>
      <c r="N123" s="4">
        <v>1.4203339943139701E-2</v>
      </c>
      <c r="O123" s="4">
        <v>1.8055804517197901E-2</v>
      </c>
    </row>
    <row r="124" spans="1:15" s="4" customFormat="1">
      <c r="A124"/>
      <c r="B124" s="4">
        <v>0.73908560256958</v>
      </c>
      <c r="C124" s="4">
        <v>0.57661247253418002</v>
      </c>
      <c r="D124" s="4">
        <v>7.6653846388677303E-3</v>
      </c>
      <c r="E124" s="4">
        <v>9.3047420941491394E-3</v>
      </c>
      <c r="G124" s="4">
        <v>0.73908560256958</v>
      </c>
      <c r="H124" s="4">
        <v>0.47414001822471602</v>
      </c>
      <c r="I124" s="4">
        <v>2.4755014121788902E-3</v>
      </c>
      <c r="J124" s="4">
        <v>3.7692633869381201E-3</v>
      </c>
      <c r="L124" s="4">
        <v>0.73908560256958</v>
      </c>
      <c r="M124" s="4">
        <v>0.55153924226760898</v>
      </c>
      <c r="N124" s="4">
        <v>1.3182515978345501E-2</v>
      </c>
      <c r="O124" s="4">
        <v>1.77357664031156E-2</v>
      </c>
    </row>
    <row r="125" spans="1:15" s="4" customFormat="1">
      <c r="A125"/>
      <c r="B125" s="4">
        <v>0.76289527397155799</v>
      </c>
      <c r="C125" s="4">
        <v>0.58663254976272605</v>
      </c>
      <c r="D125" s="4">
        <v>8.0990887182972298E-3</v>
      </c>
      <c r="E125" s="4">
        <v>9.3620739342338607E-3</v>
      </c>
      <c r="G125" s="4">
        <v>0.76289527397155799</v>
      </c>
      <c r="H125" s="4">
        <v>0.47616282105445901</v>
      </c>
      <c r="I125" s="4">
        <v>2.6305114225608898E-3</v>
      </c>
      <c r="J125" s="4">
        <v>4.2126126101606097E-3</v>
      </c>
      <c r="L125" s="4">
        <v>0.76289527397155799</v>
      </c>
      <c r="M125" s="4">
        <v>0.54735141992569003</v>
      </c>
      <c r="N125" s="4">
        <v>1.18487252555646E-2</v>
      </c>
      <c r="O125" s="4">
        <v>1.7016632990140501E-2</v>
      </c>
    </row>
    <row r="126" spans="1:15" s="4" customFormat="1">
      <c r="A126"/>
      <c r="B126" s="4">
        <v>0.78670470695495598</v>
      </c>
      <c r="C126" s="4">
        <v>0.59631568193435702</v>
      </c>
      <c r="D126" s="4">
        <v>8.5200859570658295E-3</v>
      </c>
      <c r="E126" s="4">
        <v>9.4747751416213392E-3</v>
      </c>
      <c r="G126" s="4">
        <v>0.78670470695495598</v>
      </c>
      <c r="H126" s="4">
        <v>0.480977773666382</v>
      </c>
      <c r="I126" s="4">
        <v>2.75995296624733E-3</v>
      </c>
      <c r="J126" s="4">
        <v>4.68425808448462E-3</v>
      </c>
      <c r="L126" s="4">
        <v>0.78670470695495598</v>
      </c>
      <c r="M126" s="4">
        <v>0.54242688417434703</v>
      </c>
      <c r="N126" s="4">
        <v>1.09060103018491E-2</v>
      </c>
      <c r="O126" s="4">
        <v>1.7049971040891301E-2</v>
      </c>
    </row>
    <row r="127" spans="1:15" s="4" customFormat="1">
      <c r="A127"/>
      <c r="B127" s="4">
        <v>0.81051437835693396</v>
      </c>
      <c r="C127" s="4">
        <v>0.60668486356735196</v>
      </c>
      <c r="D127" s="4">
        <v>8.4988431427591195E-3</v>
      </c>
      <c r="E127" s="4">
        <v>9.6940551776996398E-3</v>
      </c>
      <c r="G127" s="4">
        <v>0.81051437835693396</v>
      </c>
      <c r="H127" s="4">
        <v>0.48751705884933499</v>
      </c>
      <c r="I127" s="4">
        <v>3.0240808961669199E-3</v>
      </c>
      <c r="J127" s="4">
        <v>5.2944993127921804E-3</v>
      </c>
      <c r="L127" s="4">
        <v>0.81051437835693396</v>
      </c>
      <c r="M127" s="4">
        <v>0.539023697376251</v>
      </c>
      <c r="N127" s="4">
        <v>1.0563163140400201E-2</v>
      </c>
      <c r="O127" s="4">
        <v>1.7672540556409301E-2</v>
      </c>
    </row>
    <row r="128" spans="1:15" s="4" customFormat="1">
      <c r="A128"/>
      <c r="B128" s="4">
        <v>0.83432381134033196</v>
      </c>
      <c r="C128" s="4">
        <v>0.62071305513382002</v>
      </c>
      <c r="D128" s="4">
        <v>8.2170577323231204E-3</v>
      </c>
      <c r="E128" s="4">
        <v>9.8195981837841707E-3</v>
      </c>
      <c r="G128" s="4">
        <v>0.83432381134033196</v>
      </c>
      <c r="H128" s="4">
        <v>0.49404114484786998</v>
      </c>
      <c r="I128" s="4">
        <v>3.2861289245289501E-3</v>
      </c>
      <c r="J128" s="4">
        <v>5.64513582595178E-3</v>
      </c>
      <c r="L128" s="4">
        <v>0.83432381134033196</v>
      </c>
      <c r="M128" s="4">
        <v>0.54243260622024503</v>
      </c>
      <c r="N128" s="4">
        <v>1.03658178776165E-2</v>
      </c>
      <c r="O128" s="4">
        <v>1.8063743639430301E-2</v>
      </c>
    </row>
    <row r="129" spans="1:15" s="4" customFormat="1">
      <c r="A129"/>
      <c r="B129" s="4">
        <v>0.85813324432373095</v>
      </c>
      <c r="C129" s="4">
        <v>0.63881319761276301</v>
      </c>
      <c r="D129" s="4">
        <v>8.4078970978574401E-3</v>
      </c>
      <c r="E129" s="4">
        <v>9.9529911607361705E-3</v>
      </c>
      <c r="G129" s="4">
        <v>0.85813324432373095</v>
      </c>
      <c r="H129" s="4">
        <v>0.49941104650497398</v>
      </c>
      <c r="I129" s="4">
        <v>3.4719878118279102E-3</v>
      </c>
      <c r="J129" s="4">
        <v>5.56361515973159E-3</v>
      </c>
      <c r="L129" s="4">
        <v>0.85813324432373095</v>
      </c>
      <c r="M129" s="4">
        <v>0.54469096660614003</v>
      </c>
      <c r="N129" s="4">
        <v>9.8218926838422593E-3</v>
      </c>
      <c r="O129" s="4">
        <v>1.825206806251E-2</v>
      </c>
    </row>
    <row r="130" spans="1:15" s="4" customFormat="1">
      <c r="A130"/>
      <c r="B130" s="4">
        <v>0.88194291572570804</v>
      </c>
      <c r="C130" s="4">
        <v>0.65690857172012296</v>
      </c>
      <c r="D130" s="4">
        <v>8.3606808301193193E-3</v>
      </c>
      <c r="E130" s="4">
        <v>9.9705669961347408E-3</v>
      </c>
      <c r="G130" s="4">
        <v>0.88194291572570804</v>
      </c>
      <c r="H130" s="4">
        <v>0.50655752420425404</v>
      </c>
      <c r="I130" s="4">
        <v>3.9101196718596097E-3</v>
      </c>
      <c r="J130" s="4">
        <v>5.7694092677320801E-3</v>
      </c>
      <c r="L130" s="4">
        <v>0.88194291572570804</v>
      </c>
      <c r="M130" s="4">
        <v>0.53923386335372903</v>
      </c>
      <c r="N130" s="4">
        <v>9.8643369792705791E-3</v>
      </c>
      <c r="O130" s="4">
        <v>1.8972018813586601E-2</v>
      </c>
    </row>
    <row r="131" spans="1:15" s="4" customFormat="1">
      <c r="A131"/>
      <c r="B131" s="4">
        <v>0.90575234870910704</v>
      </c>
      <c r="C131" s="4">
        <v>0.67316013574600198</v>
      </c>
      <c r="D131" s="4">
        <v>7.6851363858390599E-3</v>
      </c>
      <c r="E131" s="4">
        <v>9.5111006405281303E-3</v>
      </c>
      <c r="G131" s="4">
        <v>0.90575234870910704</v>
      </c>
      <c r="H131" s="4">
        <v>0.51691752672195401</v>
      </c>
      <c r="I131" s="4">
        <v>4.0515877055915502E-3</v>
      </c>
      <c r="J131" s="4">
        <v>6.0436553913565698E-3</v>
      </c>
      <c r="L131" s="4">
        <v>0.90575234870910704</v>
      </c>
      <c r="M131" s="4">
        <v>0.53417766094207797</v>
      </c>
      <c r="N131" s="4">
        <v>1.11392687562015E-2</v>
      </c>
      <c r="O131" s="4">
        <v>2.05013579357038E-2</v>
      </c>
    </row>
    <row r="132" spans="1:15" s="4" customFormat="1">
      <c r="A132"/>
      <c r="B132" s="4">
        <v>0.92956178169250503</v>
      </c>
      <c r="C132" s="4">
        <v>0.689525246620178</v>
      </c>
      <c r="D132" s="4">
        <v>6.9135952964538604E-3</v>
      </c>
      <c r="E132" s="4">
        <v>8.8778570952736998E-3</v>
      </c>
      <c r="G132" s="4">
        <v>0.92956178169250503</v>
      </c>
      <c r="H132" s="4">
        <v>0.52907431125640902</v>
      </c>
      <c r="I132" s="4">
        <v>4.0024163301757296E-3</v>
      </c>
      <c r="J132" s="4">
        <v>6.2283601886371802E-3</v>
      </c>
      <c r="L132" s="4">
        <v>0.92956178169250503</v>
      </c>
      <c r="M132" s="4">
        <v>0.53695261478424094</v>
      </c>
      <c r="N132" s="4">
        <v>1.2487406244763801E-2</v>
      </c>
      <c r="O132" s="4">
        <v>2.2207570092666998E-2</v>
      </c>
    </row>
    <row r="133" spans="1:15" s="4" customFormat="1">
      <c r="A133"/>
      <c r="B133" s="4">
        <v>0.95337145309448301</v>
      </c>
      <c r="C133" s="4">
        <v>0.70560836791992199</v>
      </c>
      <c r="D133" s="4">
        <v>6.6340685824803902E-3</v>
      </c>
      <c r="E133" s="4">
        <v>8.5665558928024708E-3</v>
      </c>
      <c r="G133" s="4">
        <v>0.95337145309448301</v>
      </c>
      <c r="H133" s="4">
        <v>0.54250913858413696</v>
      </c>
      <c r="I133" s="4">
        <v>4.05618064637464E-3</v>
      </c>
      <c r="J133" s="4">
        <v>6.4666048784734797E-3</v>
      </c>
      <c r="L133" s="4">
        <v>0.95337145309448301</v>
      </c>
      <c r="M133" s="4">
        <v>0.54547983407974199</v>
      </c>
      <c r="N133" s="4">
        <v>1.3413707608705999E-2</v>
      </c>
      <c r="O133" s="4">
        <v>2.3628626059640199E-2</v>
      </c>
    </row>
    <row r="134" spans="1:15" s="4" customFormat="1">
      <c r="A134"/>
      <c r="B134" s="4">
        <v>0.97718088607788101</v>
      </c>
      <c r="C134" s="4">
        <v>0.71818828582763705</v>
      </c>
      <c r="D134" s="4">
        <v>6.65103840160836E-3</v>
      </c>
      <c r="E134" s="4">
        <v>8.4017236859221193E-3</v>
      </c>
      <c r="G134" s="4">
        <v>0.97718088607788101</v>
      </c>
      <c r="H134" s="4">
        <v>0.55562353134155296</v>
      </c>
      <c r="I134" s="4">
        <v>4.2748561066355299E-3</v>
      </c>
      <c r="J134" s="4">
        <v>6.8074109999226896E-3</v>
      </c>
      <c r="L134" s="4">
        <v>0.97718088607788101</v>
      </c>
      <c r="M134" s="4">
        <v>0.55555784702301003</v>
      </c>
      <c r="N134" s="4">
        <v>1.46525992943252E-2</v>
      </c>
      <c r="O134" s="4">
        <v>2.4730428661934999E-2</v>
      </c>
    </row>
    <row r="135" spans="1:15" s="4" customFormat="1">
      <c r="A135"/>
      <c r="B135" s="4">
        <v>1.0009905574798601</v>
      </c>
      <c r="C135" s="4">
        <v>0.72930896282196001</v>
      </c>
      <c r="D135" s="4">
        <v>6.7578698635630801E-3</v>
      </c>
      <c r="E135" s="4">
        <v>8.3043876774102597E-3</v>
      </c>
      <c r="G135" s="4">
        <v>1.0009905574798601</v>
      </c>
      <c r="H135" s="4">
        <v>0.57077956199645996</v>
      </c>
      <c r="I135" s="4">
        <v>4.8093962137605297E-3</v>
      </c>
      <c r="J135" s="4">
        <v>7.4805122881037899E-3</v>
      </c>
      <c r="L135" s="4">
        <v>1.0009905574798601</v>
      </c>
      <c r="M135" s="4">
        <v>0.56358027458190896</v>
      </c>
      <c r="N135" s="4">
        <v>1.6459600498763799E-2</v>
      </c>
      <c r="O135" s="4">
        <v>2.6192509658028301E-2</v>
      </c>
    </row>
    <row r="136" spans="1:15" s="4" customFormat="1">
      <c r="A136"/>
      <c r="B136" s="4">
        <v>1.0247999904632601</v>
      </c>
      <c r="C136" s="4">
        <v>0.74256908893585205</v>
      </c>
      <c r="D136" s="4">
        <v>6.9142358754464301E-3</v>
      </c>
      <c r="E136" s="4">
        <v>8.3947349711637996E-3</v>
      </c>
      <c r="G136" s="4">
        <v>1.0247999904632601</v>
      </c>
      <c r="H136" s="4">
        <v>0.58836120367050204</v>
      </c>
      <c r="I136" s="4">
        <v>5.6262980405219999E-3</v>
      </c>
      <c r="J136" s="4">
        <v>8.4708513827103406E-3</v>
      </c>
      <c r="L136" s="4">
        <v>1.0247999904632601</v>
      </c>
      <c r="M136" s="4">
        <v>0.57443988323211703</v>
      </c>
      <c r="N136" s="4">
        <v>1.7188549881025399E-2</v>
      </c>
      <c r="O136" s="4">
        <v>2.82328942788307E-2</v>
      </c>
    </row>
    <row r="137" spans="1:15" s="4" customFormat="1">
      <c r="A137"/>
      <c r="B137" s="4">
        <v>1.0486094234466601</v>
      </c>
      <c r="C137" s="4">
        <v>0.75538444519043002</v>
      </c>
      <c r="D137" s="4">
        <v>6.76166657497085E-3</v>
      </c>
      <c r="E137" s="4">
        <v>8.2649100944948706E-3</v>
      </c>
      <c r="G137" s="4">
        <v>1.0486094234466601</v>
      </c>
      <c r="H137" s="4">
        <v>0.60318136215210005</v>
      </c>
      <c r="I137" s="4">
        <v>6.7278413365961503E-3</v>
      </c>
      <c r="J137" s="4">
        <v>9.5160127415810699E-3</v>
      </c>
      <c r="L137" s="4">
        <v>1.0486094234466601</v>
      </c>
      <c r="M137" s="4">
        <v>0.59224796295166005</v>
      </c>
      <c r="N137" s="4">
        <v>1.84649924681821E-2</v>
      </c>
      <c r="O137" s="4">
        <v>3.0541765512576001E-2</v>
      </c>
    </row>
    <row r="138" spans="1:15" s="4" customFormat="1">
      <c r="A138"/>
      <c r="B138" s="4">
        <v>1.0724190948486301</v>
      </c>
      <c r="C138" s="4">
        <v>0.76491349935531605</v>
      </c>
      <c r="D138" s="4">
        <v>6.6150381383259203E-3</v>
      </c>
      <c r="E138" s="4">
        <v>8.1145879473688304E-3</v>
      </c>
      <c r="G138" s="4">
        <v>1.0724190948486301</v>
      </c>
      <c r="H138" s="4">
        <v>0.61649566888809204</v>
      </c>
      <c r="I138" s="4">
        <v>7.2210109168496196E-3</v>
      </c>
      <c r="J138" s="4">
        <v>1.02483010163067E-2</v>
      </c>
      <c r="L138" s="4">
        <v>1.0724190948486301</v>
      </c>
      <c r="M138" s="4">
        <v>0.609402656555176</v>
      </c>
      <c r="N138" s="4">
        <v>2.0848864235834E-2</v>
      </c>
      <c r="O138" s="4">
        <v>3.2731323831791698E-2</v>
      </c>
    </row>
    <row r="139" spans="1:15" s="4" customFormat="1">
      <c r="A139"/>
      <c r="B139" s="4">
        <v>1.0962285278320301</v>
      </c>
      <c r="C139" s="4">
        <v>0.77466034889221203</v>
      </c>
      <c r="D139" s="4">
        <v>6.7568164314570902E-3</v>
      </c>
      <c r="E139" s="4">
        <v>8.2219987253781303E-3</v>
      </c>
      <c r="G139" s="4">
        <v>1.0962285278320301</v>
      </c>
      <c r="H139" s="4">
        <v>0.63367778062820401</v>
      </c>
      <c r="I139" s="4">
        <v>7.0096469707801E-3</v>
      </c>
      <c r="J139" s="4">
        <v>1.0743115000295201E-2</v>
      </c>
      <c r="L139" s="4">
        <v>1.0962285278320301</v>
      </c>
      <c r="M139" s="4">
        <v>0.62308406829833995</v>
      </c>
      <c r="N139" s="4">
        <v>2.1785912523288702E-2</v>
      </c>
      <c r="O139" s="4">
        <v>3.3967183580201697E-2</v>
      </c>
    </row>
    <row r="140" spans="1:15" s="4" customFormat="1">
      <c r="A140"/>
      <c r="B140" s="4">
        <v>1.12003819923401</v>
      </c>
      <c r="C140" s="4">
        <v>0.788230121135712</v>
      </c>
      <c r="D140" s="4">
        <v>6.5453100583723898E-3</v>
      </c>
      <c r="E140" s="4">
        <v>8.1720942328534496E-3</v>
      </c>
      <c r="G140" s="4">
        <v>1.12003819923401</v>
      </c>
      <c r="H140" s="4">
        <v>0.65339267253875699</v>
      </c>
      <c r="I140" s="4">
        <v>7.4002826131656096E-3</v>
      </c>
      <c r="J140" s="4">
        <v>1.16802162443901E-2</v>
      </c>
      <c r="L140" s="4">
        <v>1.12003819923401</v>
      </c>
      <c r="M140" s="4">
        <v>0.63869458436965898</v>
      </c>
      <c r="N140" s="4">
        <v>2.2567487523655901E-2</v>
      </c>
      <c r="O140" s="4">
        <v>3.4788394617423203E-2</v>
      </c>
    </row>
    <row r="141" spans="1:15" s="4" customFormat="1">
      <c r="A141"/>
      <c r="B141" s="4">
        <v>1.14384739379883</v>
      </c>
      <c r="C141" s="4">
        <v>0.80137979984283503</v>
      </c>
      <c r="D141" s="4">
        <v>6.1054738877610601E-3</v>
      </c>
      <c r="E141" s="4">
        <v>8.0183325702434492E-3</v>
      </c>
      <c r="G141" s="4">
        <v>1.14384739379883</v>
      </c>
      <c r="H141" s="4">
        <v>0.67280781269073497</v>
      </c>
      <c r="I141" s="4">
        <v>8.1029848761927092E-3</v>
      </c>
      <c r="J141" s="4">
        <v>1.28735108370272E-2</v>
      </c>
      <c r="L141" s="4">
        <v>1.14384739379883</v>
      </c>
      <c r="M141" s="4">
        <v>0.65615862607955899</v>
      </c>
      <c r="N141" s="4">
        <v>2.3585322783683301E-2</v>
      </c>
      <c r="O141" s="4">
        <v>3.6303141349886901E-2</v>
      </c>
    </row>
    <row r="142" spans="1:15" s="4" customFormat="1">
      <c r="A142"/>
      <c r="B142" s="4">
        <v>1.16765730361939</v>
      </c>
      <c r="C142" s="4">
        <v>0.81312459707260099</v>
      </c>
      <c r="D142" s="4">
        <v>5.9112997681758902E-3</v>
      </c>
      <c r="E142" s="4">
        <v>7.9900905617648604E-3</v>
      </c>
      <c r="G142" s="4">
        <v>1.16765730361939</v>
      </c>
      <c r="H142" s="4">
        <v>0.687031149864197</v>
      </c>
      <c r="I142" s="4">
        <v>8.4608403875849909E-3</v>
      </c>
      <c r="J142" s="4">
        <v>1.3832051208278301E-2</v>
      </c>
      <c r="L142" s="4">
        <v>1.16765730361939</v>
      </c>
      <c r="M142" s="4">
        <v>0.67189633846283003</v>
      </c>
      <c r="N142" s="4">
        <v>2.2996573536110398E-2</v>
      </c>
      <c r="O142" s="4">
        <v>3.7095261925075798E-2</v>
      </c>
    </row>
    <row r="143" spans="1:15" s="4" customFormat="1">
      <c r="A143"/>
      <c r="B143" s="4">
        <v>1.19146673660278</v>
      </c>
      <c r="C143" s="4">
        <v>0.82687842845916804</v>
      </c>
      <c r="D143" s="4">
        <v>5.82236236397282E-3</v>
      </c>
      <c r="E143" s="4">
        <v>8.0995239357669595E-3</v>
      </c>
      <c r="G143" s="4">
        <v>1.19146673660278</v>
      </c>
      <c r="H143" s="4">
        <v>0.69797372817993197</v>
      </c>
      <c r="I143" s="4">
        <v>8.7825677253319297E-3</v>
      </c>
      <c r="J143" s="4">
        <v>1.46054870541659E-2</v>
      </c>
      <c r="L143" s="4">
        <v>1.19146673660278</v>
      </c>
      <c r="M143" s="4">
        <v>0.68536329269409202</v>
      </c>
      <c r="N143" s="4">
        <v>2.20493809300502E-2</v>
      </c>
      <c r="O143" s="4">
        <v>3.74324360643346E-2</v>
      </c>
    </row>
    <row r="144" spans="1:15" s="4" customFormat="1">
      <c r="A144"/>
      <c r="B144" s="4">
        <v>1.21527616958618</v>
      </c>
      <c r="C144" s="4">
        <v>0.84015882015228305</v>
      </c>
      <c r="D144" s="4">
        <v>5.8474846673442502E-3</v>
      </c>
      <c r="E144" s="4">
        <v>8.3090476794507907E-3</v>
      </c>
      <c r="G144" s="4">
        <v>1.21527616958618</v>
      </c>
      <c r="H144" s="4">
        <v>0.71197938919067405</v>
      </c>
      <c r="I144" s="4">
        <v>9.2668733582854709E-3</v>
      </c>
      <c r="J144" s="4">
        <v>1.5393622165200901E-2</v>
      </c>
      <c r="L144" s="4">
        <v>1.21527616958618</v>
      </c>
      <c r="M144" s="4">
        <v>0.69979757070541404</v>
      </c>
      <c r="N144" s="4">
        <v>2.2836900734139801E-2</v>
      </c>
      <c r="O144" s="4">
        <v>3.8666667836803198E-2</v>
      </c>
    </row>
    <row r="145" spans="1:15" s="4" customFormat="1">
      <c r="A145"/>
      <c r="B145" s="4">
        <v>1.23908560256958</v>
      </c>
      <c r="C145" s="4">
        <v>0.85140734910964999</v>
      </c>
      <c r="D145" s="4">
        <v>5.8228774473506103E-3</v>
      </c>
      <c r="E145" s="4">
        <v>8.5278453475616193E-3</v>
      </c>
      <c r="G145" s="4">
        <v>1.23908560256958</v>
      </c>
      <c r="H145" s="4">
        <v>0.73034191131591797</v>
      </c>
      <c r="I145" s="4">
        <v>1.01229843638093E-2</v>
      </c>
      <c r="J145" s="4">
        <v>1.6216938174098399E-2</v>
      </c>
      <c r="L145" s="4">
        <v>1.23908560256958</v>
      </c>
      <c r="M145" s="4">
        <v>0.71920084953308105</v>
      </c>
      <c r="N145" s="4">
        <v>2.29059043063649E-2</v>
      </c>
      <c r="O145" s="4">
        <v>3.9573620864842701E-2</v>
      </c>
    </row>
    <row r="146" spans="1:15" s="4" customFormat="1">
      <c r="A146"/>
      <c r="B146" s="4">
        <v>1.26289503555298</v>
      </c>
      <c r="C146" s="4">
        <v>0.86315602064132702</v>
      </c>
      <c r="D146" s="4">
        <v>5.9160495466272804E-3</v>
      </c>
      <c r="E146" s="4">
        <v>8.8182126235827902E-3</v>
      </c>
      <c r="G146" s="4">
        <v>1.26289503555298</v>
      </c>
      <c r="H146" s="4">
        <v>0.75371712446212802</v>
      </c>
      <c r="I146" s="4">
        <v>1.1238040571106601E-2</v>
      </c>
      <c r="J146" s="4">
        <v>1.69015634322436E-2</v>
      </c>
      <c r="L146" s="4">
        <v>1.26289503555298</v>
      </c>
      <c r="M146" s="4">
        <v>0.73426157236099199</v>
      </c>
      <c r="N146" s="4">
        <v>2.2727888663985001E-2</v>
      </c>
      <c r="O146" s="4">
        <v>3.9925787774474898E-2</v>
      </c>
    </row>
    <row r="147" spans="1:15" s="4" customFormat="1">
      <c r="A147"/>
      <c r="B147" s="4">
        <v>1.28670494537354</v>
      </c>
      <c r="C147" s="4">
        <v>0.878343045711517</v>
      </c>
      <c r="D147" s="4">
        <v>6.3421785018400499E-3</v>
      </c>
      <c r="E147" s="4">
        <v>9.3169868515337005E-3</v>
      </c>
      <c r="G147" s="4">
        <v>1.28670494537354</v>
      </c>
      <c r="H147" s="4">
        <v>0.77709871530532804</v>
      </c>
      <c r="I147" s="4">
        <v>1.19614352449138E-2</v>
      </c>
      <c r="J147" s="4">
        <v>1.7298187852033801E-2</v>
      </c>
      <c r="L147" s="4">
        <v>1.28670494537354</v>
      </c>
      <c r="M147" s="4">
        <v>0.74593985080719005</v>
      </c>
      <c r="N147" s="4">
        <v>2.3460844858025399E-2</v>
      </c>
      <c r="O147" s="4">
        <v>3.9851816809138303E-2</v>
      </c>
    </row>
    <row r="148" spans="1:15" s="4" customFormat="1">
      <c r="A148"/>
      <c r="B148" s="4">
        <v>1.31051437835693</v>
      </c>
      <c r="C148" s="4">
        <v>0.89929330348968495</v>
      </c>
      <c r="D148" s="4">
        <v>6.9993731791486704E-3</v>
      </c>
      <c r="E148" s="4">
        <v>1.00404536668011E-2</v>
      </c>
      <c r="G148" s="4">
        <v>1.31051437835693</v>
      </c>
      <c r="H148" s="4">
        <v>0.80065411329269398</v>
      </c>
      <c r="I148" s="4">
        <v>1.2207213990546299E-2</v>
      </c>
      <c r="J148" s="4">
        <v>1.6999909775116302E-2</v>
      </c>
      <c r="L148" s="4">
        <v>1.31051437835693</v>
      </c>
      <c r="M148" s="4">
        <v>0.762798070907593</v>
      </c>
      <c r="N148" s="4">
        <v>2.3570541726975799E-2</v>
      </c>
      <c r="O148" s="4">
        <v>3.9446470222851998E-2</v>
      </c>
    </row>
    <row r="149" spans="1:15" s="4" customFormat="1">
      <c r="A149"/>
      <c r="B149" s="4">
        <v>1.33432381134033</v>
      </c>
      <c r="C149" s="4">
        <v>0.923303663730621</v>
      </c>
      <c r="D149" s="4">
        <v>7.4401999163251596E-3</v>
      </c>
      <c r="E149" s="4">
        <v>1.0722245911840201E-2</v>
      </c>
      <c r="G149" s="4">
        <v>1.33432381134033</v>
      </c>
      <c r="H149" s="4">
        <v>0.82437169551849399</v>
      </c>
      <c r="I149" s="4">
        <v>1.2143756531781701E-2</v>
      </c>
      <c r="J149" s="4">
        <v>1.6416710660080599E-2</v>
      </c>
      <c r="L149" s="4">
        <v>1.33432381134033</v>
      </c>
      <c r="M149" s="4">
        <v>0.78139770030975297</v>
      </c>
      <c r="N149" s="4">
        <v>2.26263721990707E-2</v>
      </c>
      <c r="O149" s="4">
        <v>3.8755148709829101E-2</v>
      </c>
    </row>
    <row r="150" spans="1:15" s="4" customFormat="1">
      <c r="A150"/>
      <c r="B150" s="4">
        <v>1.3581332443237299</v>
      </c>
      <c r="C150" s="4">
        <v>0.94529157876968395</v>
      </c>
      <c r="D150" s="4">
        <v>7.4137920003103401E-3</v>
      </c>
      <c r="E150" s="4">
        <v>1.0914998844418201E-2</v>
      </c>
      <c r="G150" s="4">
        <v>1.3581332443237299</v>
      </c>
      <c r="H150" s="4">
        <v>0.84770029783248901</v>
      </c>
      <c r="I150" s="4">
        <v>1.1972200306166501E-2</v>
      </c>
      <c r="J150" s="4">
        <v>1.6281573904999399E-2</v>
      </c>
      <c r="L150" s="4">
        <v>1.3581332443237299</v>
      </c>
      <c r="M150" s="4">
        <v>0.79865252971649203</v>
      </c>
      <c r="N150" s="4">
        <v>2.1501817663482699E-2</v>
      </c>
      <c r="O150" s="4">
        <v>3.80203803316672E-2</v>
      </c>
    </row>
    <row r="151" spans="1:15" s="4" customFormat="1">
      <c r="A151"/>
      <c r="B151" s="4">
        <v>1.3819426773071299</v>
      </c>
      <c r="C151" s="4">
        <v>0.96765220165252697</v>
      </c>
      <c r="D151" s="4">
        <v>7.3379348239713304E-3</v>
      </c>
      <c r="E151" s="4">
        <v>1.0660648993002699E-2</v>
      </c>
      <c r="G151" s="4">
        <v>1.3819426773071299</v>
      </c>
      <c r="H151" s="4">
        <v>0.87530893087387096</v>
      </c>
      <c r="I151" s="4">
        <v>1.15343839331428E-2</v>
      </c>
      <c r="J151" s="4">
        <v>1.59590253736311E-2</v>
      </c>
      <c r="L151" s="4">
        <v>1.3819426773071299</v>
      </c>
      <c r="M151" s="4">
        <v>0.81595098972320601</v>
      </c>
      <c r="N151" s="4">
        <v>2.0955849534076702E-2</v>
      </c>
      <c r="O151" s="4">
        <v>3.77789497580873E-2</v>
      </c>
    </row>
    <row r="152" spans="1:15" s="4" customFormat="1">
      <c r="A152"/>
      <c r="B152" s="4">
        <v>1.4057525871276899</v>
      </c>
      <c r="C152" s="4">
        <v>0.99275833368301403</v>
      </c>
      <c r="D152" s="4">
        <v>6.9695685473228396E-3</v>
      </c>
      <c r="E152" s="4">
        <v>1.00504052913261E-2</v>
      </c>
      <c r="G152" s="4">
        <v>1.4057525871276899</v>
      </c>
      <c r="H152" s="4">
        <v>0.90625041723251298</v>
      </c>
      <c r="I152" s="4">
        <v>1.03899329641222E-2</v>
      </c>
      <c r="J152" s="4">
        <v>1.4881556127073699E-2</v>
      </c>
      <c r="L152" s="4">
        <v>1.4057525871276899</v>
      </c>
      <c r="M152" s="4">
        <v>0.83416837453842196</v>
      </c>
      <c r="N152" s="4">
        <v>2.11268417642465E-2</v>
      </c>
      <c r="O152" s="4">
        <v>3.7216121736434203E-2</v>
      </c>
    </row>
    <row r="153" spans="1:15" s="4" customFormat="1">
      <c r="A153"/>
      <c r="B153" s="4">
        <v>1.4295620201110799</v>
      </c>
      <c r="C153" s="4">
        <v>1.0172837972641</v>
      </c>
      <c r="D153" s="4">
        <v>6.0933684299158096E-3</v>
      </c>
      <c r="E153" s="4">
        <v>9.1729741257156605E-3</v>
      </c>
      <c r="G153" s="4">
        <v>1.4295620201110799</v>
      </c>
      <c r="H153" s="4">
        <v>0.932600438594818</v>
      </c>
      <c r="I153" s="4">
        <v>9.6739791605871504E-3</v>
      </c>
      <c r="J153" s="4">
        <v>1.3831013596334299E-2</v>
      </c>
      <c r="L153" s="4">
        <v>1.4295620201110799</v>
      </c>
      <c r="M153" s="4">
        <v>0.85329258441925104</v>
      </c>
      <c r="N153" s="4">
        <v>2.1612312083547899E-2</v>
      </c>
      <c r="O153" s="4">
        <v>3.6032683426484101E-2</v>
      </c>
    </row>
    <row r="154" spans="1:15" s="4" customFormat="1">
      <c r="A154"/>
      <c r="B154" s="4">
        <v>1.4533714530944799</v>
      </c>
      <c r="C154" s="4">
        <v>1.04171013832092</v>
      </c>
      <c r="D154" s="4">
        <v>5.1153129904870599E-3</v>
      </c>
      <c r="E154" s="4">
        <v>8.1597245855909196E-3</v>
      </c>
      <c r="G154" s="4">
        <v>1.4533714530944799</v>
      </c>
      <c r="H154" s="4">
        <v>0.95373648405075095</v>
      </c>
      <c r="I154" s="4">
        <v>9.3452909078486392E-3</v>
      </c>
      <c r="J154" s="4">
        <v>1.33056092149265E-2</v>
      </c>
      <c r="L154" s="4">
        <v>1.4533714530944799</v>
      </c>
      <c r="M154" s="4">
        <v>0.87071323394775402</v>
      </c>
      <c r="N154" s="4">
        <v>2.25016334949368E-2</v>
      </c>
      <c r="O154" s="4">
        <v>3.4427557312134899E-2</v>
      </c>
    </row>
    <row r="155" spans="1:15" s="4" customFormat="1">
      <c r="A155"/>
      <c r="B155" s="4">
        <v>1.4771808860778799</v>
      </c>
      <c r="C155" s="4">
        <v>1.0630624294280999</v>
      </c>
      <c r="D155" s="4">
        <v>4.2252970479484397E-3</v>
      </c>
      <c r="E155" s="4">
        <v>6.9451195565131798E-3</v>
      </c>
      <c r="G155" s="4">
        <v>1.4771808860778799</v>
      </c>
      <c r="H155" s="4">
        <v>0.97614061832428001</v>
      </c>
      <c r="I155" s="4">
        <v>9.0684545676253999E-3</v>
      </c>
      <c r="J155" s="4">
        <v>1.2907000616327199E-2</v>
      </c>
      <c r="L155" s="4">
        <v>1.4771808860778799</v>
      </c>
      <c r="M155" s="4">
        <v>0.88803422451019298</v>
      </c>
      <c r="N155" s="4">
        <v>2.3981224176783202E-2</v>
      </c>
      <c r="O155" s="4">
        <v>3.2907022999857198E-2</v>
      </c>
    </row>
    <row r="156" spans="1:15" s="4" customFormat="1">
      <c r="A156"/>
      <c r="B156" s="4">
        <v>1.5009903190612801</v>
      </c>
      <c r="C156" s="4">
        <v>1.0777283906936601</v>
      </c>
      <c r="D156" s="4">
        <v>3.5501441993014602E-3</v>
      </c>
      <c r="E156" s="4">
        <v>5.7765278101255596E-3</v>
      </c>
      <c r="G156" s="4">
        <v>1.5009903190612801</v>
      </c>
      <c r="H156" s="4">
        <v>1.0004018545150799</v>
      </c>
      <c r="I156" s="4">
        <v>8.6271157331179703E-3</v>
      </c>
      <c r="J156" s="4">
        <v>1.2203479945459899E-2</v>
      </c>
      <c r="L156" s="4">
        <v>1.5009903190612801</v>
      </c>
      <c r="M156" s="4">
        <v>0.90760058164596602</v>
      </c>
      <c r="N156" s="4">
        <v>2.4827803842202099E-2</v>
      </c>
      <c r="O156" s="4">
        <v>3.2059956761601602E-2</v>
      </c>
    </row>
    <row r="157" spans="1:15" s="4" customFormat="1">
      <c r="A157"/>
      <c r="B157" s="4">
        <v>1.5248002288818401</v>
      </c>
      <c r="C157" s="4">
        <v>1.0891484022140501</v>
      </c>
      <c r="D157" s="4">
        <v>2.9806999666818399E-3</v>
      </c>
      <c r="E157" s="4">
        <v>4.7423908511292703E-3</v>
      </c>
      <c r="G157" s="4">
        <v>1.5248002288818401</v>
      </c>
      <c r="H157" s="4">
        <v>1.0232194662094101</v>
      </c>
      <c r="I157" s="4">
        <v>7.4367646434914704E-3</v>
      </c>
      <c r="J157" s="4">
        <v>1.11223345462267E-2</v>
      </c>
      <c r="L157" s="4">
        <v>1.5248002288818401</v>
      </c>
      <c r="M157" s="4">
        <v>0.92597347497940097</v>
      </c>
      <c r="N157" s="4">
        <v>2.5159481829896399E-2</v>
      </c>
      <c r="O157" s="4">
        <v>3.1752123124911602E-2</v>
      </c>
    </row>
    <row r="158" spans="1:15" s="4" customFormat="1">
      <c r="A158"/>
      <c r="B158" s="4">
        <v>1.5486096618652301</v>
      </c>
      <c r="C158" s="4">
        <v>1.0975705385208101</v>
      </c>
      <c r="D158" s="4">
        <v>2.2888833107882599E-3</v>
      </c>
      <c r="E158" s="4">
        <v>3.6727921073994702E-3</v>
      </c>
      <c r="G158" s="4">
        <v>1.5486096618652301</v>
      </c>
      <c r="H158" s="4">
        <v>1.0448807477951101</v>
      </c>
      <c r="I158" s="4">
        <v>6.3191301171992001E-3</v>
      </c>
      <c r="J158" s="4">
        <v>9.8259317914795308E-3</v>
      </c>
      <c r="L158" s="4">
        <v>1.5486096618652301</v>
      </c>
      <c r="M158" s="4">
        <v>0.94236075878143299</v>
      </c>
      <c r="N158" s="4">
        <v>2.5377007314109301E-2</v>
      </c>
      <c r="O158" s="4">
        <v>3.1074185225067E-2</v>
      </c>
    </row>
    <row r="159" spans="1:15" s="4" customFormat="1">
      <c r="A159"/>
      <c r="B159" s="4">
        <v>1.5749639747619599</v>
      </c>
      <c r="C159" s="4">
        <v>1.1029121875762899</v>
      </c>
      <c r="D159" s="4">
        <v>1.58028362833207E-3</v>
      </c>
      <c r="E159" s="4">
        <v>2.6424803193774902E-3</v>
      </c>
      <c r="G159" s="4">
        <v>1.5749639747619599</v>
      </c>
      <c r="H159" s="4">
        <v>1.0649544000625599</v>
      </c>
      <c r="I159" s="4">
        <v>5.5368978401413296E-3</v>
      </c>
      <c r="J159" s="4">
        <v>8.5600380195078006E-3</v>
      </c>
      <c r="L159" s="4">
        <v>1.5749639747619599</v>
      </c>
      <c r="M159" s="4">
        <v>0.96375399827957198</v>
      </c>
      <c r="N159" s="4">
        <v>2.3568373008187302E-2</v>
      </c>
      <c r="O159" s="4">
        <v>2.92102904228464E-2</v>
      </c>
    </row>
    <row r="160" spans="1:15" s="4" customFormat="1">
      <c r="A160"/>
      <c r="B160" s="4">
        <v>1.60430233459473</v>
      </c>
      <c r="C160" s="4">
        <v>1.1066361665725699</v>
      </c>
      <c r="D160" s="4">
        <v>1.1106376688796999E-3</v>
      </c>
      <c r="E160" s="4">
        <v>1.9183727207124099E-3</v>
      </c>
      <c r="G160" s="4">
        <v>1.60430233459473</v>
      </c>
      <c r="H160" s="4">
        <v>1.0816859006881701</v>
      </c>
      <c r="I160" s="4">
        <v>4.3848989962589398E-3</v>
      </c>
      <c r="J160" s="4">
        <v>6.99511056097471E-3</v>
      </c>
      <c r="L160" s="4">
        <v>1.60430233459473</v>
      </c>
      <c r="M160" s="4">
        <v>0.99121016263961803</v>
      </c>
      <c r="N160" s="4">
        <v>2.0504651063E-2</v>
      </c>
      <c r="O160" s="4">
        <v>2.69501885242306E-2</v>
      </c>
    </row>
    <row r="161" spans="1:15" s="4" customFormat="1">
      <c r="A161"/>
      <c r="B161" s="4">
        <v>1.6371406791687</v>
      </c>
      <c r="C161" s="4">
        <v>1.1082855463028001</v>
      </c>
      <c r="D161" s="4">
        <v>8.4991221197385002E-4</v>
      </c>
      <c r="E161" s="4">
        <v>1.49143001062534E-3</v>
      </c>
      <c r="G161" s="4">
        <v>1.6371406791687</v>
      </c>
      <c r="H161" s="4">
        <v>1.0977079868316699</v>
      </c>
      <c r="I161" s="4">
        <v>3.1658357723621899E-3</v>
      </c>
      <c r="J161" s="4">
        <v>5.39910583218404E-3</v>
      </c>
      <c r="L161" s="4">
        <v>1.6371406791687</v>
      </c>
      <c r="M161" s="4">
        <v>1.0182085037231401</v>
      </c>
      <c r="N161" s="4">
        <v>1.8410745911803E-2</v>
      </c>
      <c r="O161" s="4">
        <v>2.51513393190393E-2</v>
      </c>
    </row>
    <row r="162" spans="1:15" s="4" customFormat="1">
      <c r="A162"/>
      <c r="B162" s="4">
        <v>1.67408840637207</v>
      </c>
      <c r="C162" s="4">
        <v>1.1081619262695299</v>
      </c>
      <c r="D162" s="4">
        <v>6.9069219084841695E-4</v>
      </c>
      <c r="E162" s="4">
        <v>1.20631819893834E-3</v>
      </c>
      <c r="G162" s="4">
        <v>1.67408840637207</v>
      </c>
      <c r="H162" s="4">
        <v>1.11144351959229</v>
      </c>
      <c r="I162" s="4">
        <v>2.3123417366770998E-3</v>
      </c>
      <c r="J162" s="4">
        <v>4.0601268454929602E-3</v>
      </c>
      <c r="L162" s="4">
        <v>1.67408840637207</v>
      </c>
      <c r="M162" s="4">
        <v>1.0451397895812999</v>
      </c>
      <c r="N162" s="4">
        <v>1.43876781369526E-2</v>
      </c>
      <c r="O162" s="4">
        <v>2.2454080615774301E-2</v>
      </c>
    </row>
    <row r="163" spans="1:15" s="4" customFormat="1">
      <c r="A163"/>
      <c r="B163" s="4">
        <v>1.71586410980225</v>
      </c>
      <c r="C163" s="4">
        <v>1.10869824886322</v>
      </c>
      <c r="D163" s="4">
        <v>6.4647704234133498E-4</v>
      </c>
      <c r="E163" s="4">
        <v>1.0466981702173001E-3</v>
      </c>
      <c r="G163" s="4">
        <v>1.71586410980225</v>
      </c>
      <c r="H163" s="4">
        <v>1.1195765733718901</v>
      </c>
      <c r="I163" s="4">
        <v>1.6139918788991201E-3</v>
      </c>
      <c r="J163" s="4">
        <v>2.8442810611806102E-3</v>
      </c>
      <c r="L163" s="4">
        <v>1.71586410980225</v>
      </c>
      <c r="M163" s="4">
        <v>1.0681117773055999</v>
      </c>
      <c r="N163" s="4">
        <v>1.05332022327822E-2</v>
      </c>
      <c r="O163" s="4">
        <v>1.8541412787968701E-2</v>
      </c>
    </row>
    <row r="164" spans="1:15" s="4" customFormat="1">
      <c r="A164"/>
      <c r="B164" s="4">
        <v>1.7633208511352501</v>
      </c>
      <c r="C164" s="4">
        <v>1.1099828481674201</v>
      </c>
      <c r="D164" s="4">
        <v>6.5669789113157297E-4</v>
      </c>
      <c r="E164" s="4">
        <v>9.4625563913269296E-4</v>
      </c>
      <c r="G164" s="4">
        <v>1.7633208511352501</v>
      </c>
      <c r="H164" s="4">
        <v>1.1247124671936</v>
      </c>
      <c r="I164" s="4">
        <v>1.2012531319710699E-3</v>
      </c>
      <c r="J164" s="4">
        <v>1.98865127920859E-3</v>
      </c>
      <c r="L164" s="4">
        <v>1.7633208511352501</v>
      </c>
      <c r="M164" s="4">
        <v>1.0868350267410301</v>
      </c>
      <c r="N164" s="4">
        <v>8.6372153586291595E-3</v>
      </c>
      <c r="O164" s="4">
        <v>1.47975450575423E-2</v>
      </c>
    </row>
    <row r="165" spans="1:15" s="4" customFormat="1">
      <c r="A165"/>
      <c r="B165" s="4">
        <v>1.8174704788208</v>
      </c>
      <c r="C165" s="4">
        <v>1.1102436780929601</v>
      </c>
      <c r="D165" s="4">
        <v>6.0213671397596805E-4</v>
      </c>
      <c r="E165" s="4">
        <v>8.9164453283823103E-4</v>
      </c>
      <c r="G165" s="4">
        <v>1.8174704788208</v>
      </c>
      <c r="H165" s="4">
        <v>1.12716829776764</v>
      </c>
      <c r="I165" s="4">
        <v>9.8476528008796505E-4</v>
      </c>
      <c r="J165" s="4">
        <v>1.5030989408875001E-3</v>
      </c>
      <c r="L165" s="4">
        <v>1.8174704788208</v>
      </c>
      <c r="M165" s="4">
        <v>1.1046544313430799</v>
      </c>
      <c r="N165" s="4">
        <v>6.5404501832460604E-3</v>
      </c>
      <c r="O165" s="4">
        <v>1.08229608171814E-2</v>
      </c>
    </row>
    <row r="166" spans="1:15" s="4" customFormat="1">
      <c r="A166"/>
      <c r="B166" s="4">
        <v>1.87951748352051</v>
      </c>
      <c r="C166" s="4">
        <v>1.1093158721923799</v>
      </c>
      <c r="D166" s="4">
        <v>6.1372772917542599E-4</v>
      </c>
      <c r="E166" s="4">
        <v>9.3666097046980399E-4</v>
      </c>
      <c r="G166" s="4">
        <v>1.87951748352051</v>
      </c>
      <c r="H166" s="4">
        <v>1.12695753574371</v>
      </c>
      <c r="I166" s="4">
        <v>8.8560955844455404E-4</v>
      </c>
      <c r="J166" s="4">
        <v>1.2737531281326699E-3</v>
      </c>
      <c r="L166" s="4">
        <v>1.87951748352051</v>
      </c>
      <c r="M166" s="4">
        <v>1.12041175365448</v>
      </c>
      <c r="N166" s="4">
        <v>4.4377617676261702E-3</v>
      </c>
      <c r="O166" s="4">
        <v>7.0008674110344296E-3</v>
      </c>
    </row>
    <row r="167" spans="1:15" s="4" customFormat="1">
      <c r="A167"/>
      <c r="B167" s="4">
        <v>1.95089952926636</v>
      </c>
      <c r="C167" s="4">
        <v>1.1068540811538701</v>
      </c>
      <c r="D167" s="4">
        <v>6.5074613366279698E-4</v>
      </c>
      <c r="E167" s="4">
        <v>9.3214374862723699E-4</v>
      </c>
      <c r="G167" s="4">
        <v>1.95089952926636</v>
      </c>
      <c r="H167" s="4">
        <v>1.1253124475479099</v>
      </c>
      <c r="I167" s="4">
        <v>7.9240392054272604E-4</v>
      </c>
      <c r="J167" s="4">
        <v>1.1094577965204699E-3</v>
      </c>
      <c r="L167" s="4">
        <v>1.95089952926636</v>
      </c>
      <c r="M167" s="4">
        <v>1.1316839456558201</v>
      </c>
      <c r="N167" s="4">
        <v>2.9175042598196402E-3</v>
      </c>
      <c r="O167" s="4">
        <v>4.4438196369237896E-3</v>
      </c>
    </row>
    <row r="168" spans="1:15" s="4" customFormat="1">
      <c r="A168"/>
      <c r="B168" s="4">
        <v>2.0333332298278801</v>
      </c>
      <c r="C168" s="4">
        <v>1.1051779985427901</v>
      </c>
      <c r="D168" s="4">
        <v>5.7101549440531597E-4</v>
      </c>
      <c r="E168" s="4">
        <v>9.0059119980927303E-4</v>
      </c>
      <c r="G168" s="4">
        <v>2.0333332298278801</v>
      </c>
      <c r="H168" s="4">
        <v>1.12322914600372</v>
      </c>
      <c r="I168" s="4">
        <v>6.2087197151084296E-4</v>
      </c>
      <c r="J168" s="4">
        <v>9.9584360245572609E-4</v>
      </c>
      <c r="L168" s="4">
        <v>2.0333332298278801</v>
      </c>
      <c r="M168" s="4">
        <v>1.1356456279754601</v>
      </c>
      <c r="N168" s="4">
        <v>1.9981349996811598E-3</v>
      </c>
      <c r="O168" s="4">
        <v>2.9137801227227698E-3</v>
      </c>
    </row>
    <row r="169" spans="1:15" s="4" customFormat="1">
      <c r="A169"/>
      <c r="B169" s="4">
        <v>2.1288766143798799</v>
      </c>
      <c r="C169" s="4">
        <v>1.1064944267273</v>
      </c>
      <c r="D169" s="4">
        <v>6.1339830313939295E-4</v>
      </c>
      <c r="E169" s="4">
        <v>9.7229200120121104E-4</v>
      </c>
      <c r="G169" s="4">
        <v>2.1288766143798799</v>
      </c>
      <c r="H169" s="4">
        <v>1.1243550777435301</v>
      </c>
      <c r="I169" s="4">
        <v>6.3937408303799104E-4</v>
      </c>
      <c r="J169" s="4">
        <v>1.03063352061134E-3</v>
      </c>
      <c r="L169" s="4">
        <v>2.1288766143798799</v>
      </c>
      <c r="M169" s="4">
        <v>1.13821244239807</v>
      </c>
      <c r="N169" s="4">
        <v>1.4552827579539401E-3</v>
      </c>
      <c r="O169" s="4">
        <v>2.0244562361090598E-3</v>
      </c>
    </row>
    <row r="170" spans="1:15" s="4" customFormat="1">
      <c r="A170"/>
      <c r="B170" s="4">
        <v>2.2400001762390098</v>
      </c>
      <c r="C170" s="4">
        <v>1.1070349216461199</v>
      </c>
      <c r="D170" s="4">
        <v>6.8722925651022704E-4</v>
      </c>
      <c r="E170" s="4">
        <v>1.00430485378271E-3</v>
      </c>
      <c r="G170" s="4">
        <v>2.2400001762390098</v>
      </c>
      <c r="H170" s="4">
        <v>1.12468981742859</v>
      </c>
      <c r="I170" s="4">
        <v>6.7567791806445699E-4</v>
      </c>
      <c r="J170" s="4">
        <v>1.02573355167978E-3</v>
      </c>
      <c r="L170" s="4">
        <v>2.2400001762390098</v>
      </c>
      <c r="M170" s="4">
        <v>1.1395435333252</v>
      </c>
      <c r="N170" s="4">
        <v>1.0984756559123099E-3</v>
      </c>
      <c r="O170" s="4">
        <v>1.51659500571336E-3</v>
      </c>
    </row>
    <row r="171" spans="1:15" s="4" customFormat="1">
      <c r="A171"/>
      <c r="B171" s="4">
        <v>2.3696784255981398</v>
      </c>
      <c r="C171" s="4">
        <v>1.1053721904754601</v>
      </c>
      <c r="D171" s="4">
        <v>5.2771718350198805E-4</v>
      </c>
      <c r="E171" s="4">
        <v>8.3296631559065699E-4</v>
      </c>
      <c r="G171" s="4">
        <v>2.3696784255981398</v>
      </c>
      <c r="H171" s="4">
        <v>1.1225839853286701</v>
      </c>
      <c r="I171" s="4">
        <v>5.1468632990700795E-4</v>
      </c>
      <c r="J171" s="4">
        <v>8.45474673820906E-4</v>
      </c>
      <c r="L171" s="4">
        <v>2.3696784255981398</v>
      </c>
      <c r="M171" s="4">
        <v>1.13801074028015</v>
      </c>
      <c r="N171" s="4">
        <v>7.7867075002086396E-4</v>
      </c>
      <c r="O171" s="4">
        <v>1.09260203195204E-3</v>
      </c>
    </row>
    <row r="172" spans="1:15" s="4" customFormat="1">
      <c r="A172"/>
      <c r="B172" s="4">
        <v>2.5214957473754902</v>
      </c>
      <c r="C172" s="4">
        <v>1.1050218343734699</v>
      </c>
      <c r="D172" s="4">
        <v>2.42791784428629E-4</v>
      </c>
      <c r="E172" s="4">
        <v>4.7334224973379801E-4</v>
      </c>
      <c r="G172" s="4">
        <v>2.5214957473754902</v>
      </c>
      <c r="H172" s="4">
        <v>1.1222180128097501</v>
      </c>
      <c r="I172" s="4">
        <v>2.5557015739252598E-4</v>
      </c>
      <c r="J172" s="4">
        <v>4.8246845677633198E-4</v>
      </c>
      <c r="L172" s="4">
        <v>2.5214957473754902</v>
      </c>
      <c r="M172" s="4">
        <v>1.13803887367249</v>
      </c>
      <c r="N172" s="4">
        <v>3.9527337293600301E-4</v>
      </c>
      <c r="O172" s="4">
        <v>6.0809307612827001E-4</v>
      </c>
    </row>
    <row r="173" spans="1:15" s="4" customFormat="1">
      <c r="A173"/>
      <c r="B173" s="4">
        <v>2.6997865913391101</v>
      </c>
      <c r="C173" s="4">
        <v>1.1062482595443699</v>
      </c>
      <c r="D173" s="23">
        <v>7.2027906552586194E-5</v>
      </c>
      <c r="E173" s="4">
        <v>1.7834221158694399E-4</v>
      </c>
      <c r="G173" s="4">
        <v>2.6997865913391101</v>
      </c>
      <c r="H173" s="4">
        <v>1.12367880344391</v>
      </c>
      <c r="I173" s="23">
        <v>7.8135412554213905E-5</v>
      </c>
      <c r="J173" s="4">
        <v>1.7975811134184199E-4</v>
      </c>
      <c r="L173" s="4">
        <v>2.6997865913391101</v>
      </c>
      <c r="M173" s="4">
        <v>1.13961446285248</v>
      </c>
      <c r="N173" s="4">
        <v>1.5164572457288301E-4</v>
      </c>
      <c r="O173" s="4">
        <v>2.4178472448022599E-4</v>
      </c>
    </row>
    <row r="174" spans="1:15" s="4" customFormat="1">
      <c r="A174"/>
      <c r="B174" s="4">
        <v>2.9097999809265098</v>
      </c>
      <c r="C174" s="4">
        <v>1.1071209907531701</v>
      </c>
      <c r="D174" s="23">
        <v>3.52512732639809E-5</v>
      </c>
      <c r="E174" s="23">
        <v>9.1841340536709593E-5</v>
      </c>
      <c r="G174" s="4">
        <v>2.9097999809265098</v>
      </c>
      <c r="H174" s="4">
        <v>1.1246801614761399</v>
      </c>
      <c r="I174" s="23">
        <v>3.6789871851683503E-5</v>
      </c>
      <c r="J174" s="23">
        <v>9.03825486981746E-5</v>
      </c>
      <c r="L174" s="4">
        <v>2.9097999809265098</v>
      </c>
      <c r="M174" s="4">
        <v>1.1406055688857999</v>
      </c>
      <c r="N174" s="23">
        <v>9.8293241709541395E-5</v>
      </c>
      <c r="O174" s="4">
        <v>1.3341290521082599E-4</v>
      </c>
    </row>
  </sheetData>
  <sheetCalcPr fullCalcOnLoad="1"/>
  <mergeCells count="9">
    <mergeCell ref="L11:M11"/>
    <mergeCell ref="A1:I1"/>
    <mergeCell ref="A6:F6"/>
    <mergeCell ref="A7:H7"/>
    <mergeCell ref="L10:O10"/>
    <mergeCell ref="B10:E10"/>
    <mergeCell ref="B11:C11"/>
    <mergeCell ref="G11:H11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topLeftCell="J1" workbookViewId="0">
      <selection activeCell="Q14" sqref="Q14:Q68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'[3]General Info'!C11</f>
        <v>Steve Evans</v>
      </c>
      <c r="I2" s="7"/>
    </row>
    <row r="3" spans="1:18" ht="16">
      <c r="A3" s="8" t="s">
        <v>34</v>
      </c>
      <c r="H3" s="4" t="s">
        <v>42</v>
      </c>
    </row>
    <row r="4" spans="1:18" ht="16">
      <c r="A4" s="9"/>
      <c r="H4" s="4" t="s">
        <v>43</v>
      </c>
      <c r="I4" s="4">
        <f>-200/894*2</f>
        <v>-0.44742729306487694</v>
      </c>
    </row>
    <row r="6" spans="1:18" ht="16">
      <c r="A6" s="5" t="s">
        <v>35</v>
      </c>
    </row>
    <row r="7" spans="1:18" ht="16">
      <c r="A7" s="5" t="s">
        <v>36</v>
      </c>
    </row>
    <row r="10" spans="1:18" customFormat="1" ht="16">
      <c r="A10" s="4"/>
      <c r="B10" s="28" t="s">
        <v>22</v>
      </c>
      <c r="C10" s="28"/>
      <c r="D10" s="28"/>
      <c r="E10" s="28"/>
      <c r="F10" s="4"/>
      <c r="G10" s="28" t="s">
        <v>71</v>
      </c>
      <c r="H10" s="28"/>
      <c r="I10" s="28"/>
      <c r="J10" s="28"/>
      <c r="K10" s="4"/>
      <c r="L10" s="28" t="s">
        <v>72</v>
      </c>
      <c r="M10" s="28"/>
      <c r="N10" s="28"/>
      <c r="O10" s="28"/>
    </row>
    <row r="11" spans="1:18" customFormat="1" ht="16">
      <c r="A11" s="4"/>
      <c r="B11" s="28" t="s">
        <v>48</v>
      </c>
      <c r="C11" s="28"/>
      <c r="D11" s="4"/>
      <c r="E11" s="4"/>
      <c r="F11" s="4"/>
      <c r="G11" s="28" t="s">
        <v>48</v>
      </c>
      <c r="H11" s="28"/>
      <c r="I11" s="4"/>
      <c r="J11" s="4"/>
      <c r="K11" s="4"/>
      <c r="L11" s="28" t="s">
        <v>48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49</v>
      </c>
      <c r="B13" s="10" t="s">
        <v>50</v>
      </c>
      <c r="C13" s="10" t="s">
        <v>44</v>
      </c>
      <c r="D13" s="10" t="s">
        <v>51</v>
      </c>
      <c r="E13" s="10" t="s">
        <v>52</v>
      </c>
      <c r="F13" s="10" t="s">
        <v>53</v>
      </c>
      <c r="H13" s="10" t="s">
        <v>50</v>
      </c>
      <c r="I13" s="10" t="s">
        <v>44</v>
      </c>
      <c r="J13" s="10" t="s">
        <v>51</v>
      </c>
      <c r="K13" s="10" t="s">
        <v>52</v>
      </c>
      <c r="L13" s="10" t="s">
        <v>53</v>
      </c>
      <c r="N13" s="10" t="s">
        <v>54</v>
      </c>
      <c r="O13" s="10" t="s">
        <v>44</v>
      </c>
      <c r="P13" s="10" t="s">
        <v>51</v>
      </c>
      <c r="Q13" s="10" t="s">
        <v>52</v>
      </c>
      <c r="R13" s="10" t="s">
        <v>55</v>
      </c>
    </row>
    <row r="14" spans="1:18">
      <c r="A14" s="4" t="s">
        <v>82</v>
      </c>
      <c r="B14" s="13">
        <v>-2.4</v>
      </c>
      <c r="C14" s="13">
        <f>B14+I$4</f>
        <v>-2.847427293064877</v>
      </c>
      <c r="D14">
        <v>0.90358298773360801</v>
      </c>
      <c r="E14" s="23">
        <f>2*F14/3</f>
        <v>3.3469590889543001E-3</v>
      </c>
      <c r="F14">
        <v>5.02043863343145E-3</v>
      </c>
      <c r="H14" s="13">
        <v>-2.4</v>
      </c>
      <c r="I14" s="13">
        <f>H14+$I$4</f>
        <v>-2.847427293064877</v>
      </c>
      <c r="J14">
        <v>0.92028999757567798</v>
      </c>
      <c r="K14" s="23">
        <f>2*L14/3</f>
        <v>3.3797325098844731E-3</v>
      </c>
      <c r="L14">
        <v>5.0695987648267096E-3</v>
      </c>
      <c r="N14" s="13">
        <v>-2.4</v>
      </c>
      <c r="O14" s="13">
        <f>N14+$I$4</f>
        <v>-2.847427293064877</v>
      </c>
      <c r="P14">
        <v>0.95085768835833495</v>
      </c>
      <c r="Q14" s="23">
        <f>2*R14/3</f>
        <v>3.3755531924367001E-3</v>
      </c>
      <c r="R14">
        <v>5.0633297886550502E-3</v>
      </c>
    </row>
    <row r="15" spans="1:18">
      <c r="B15" s="4">
        <v>-2.2999999999999998</v>
      </c>
      <c r="C15" s="13">
        <f t="shared" ref="C15:C68" si="0">B15+I$4</f>
        <v>-2.7474272930648769</v>
      </c>
      <c r="D15">
        <v>1.0750130677442</v>
      </c>
      <c r="E15" s="23">
        <f t="shared" ref="E15:E68" si="1">2*F15/3</f>
        <v>6.5727150943200869E-4</v>
      </c>
      <c r="F15" s="11">
        <v>9.8590726414801298E-4</v>
      </c>
      <c r="H15" s="4">
        <v>-2.2999999999999998</v>
      </c>
      <c r="I15" s="13">
        <f t="shared" ref="I15:I68" si="2">H15+$I$4</f>
        <v>-2.7474272930648769</v>
      </c>
      <c r="J15">
        <v>1.09447293225305</v>
      </c>
      <c r="K15" s="23">
        <f t="shared" ref="K15:K68" si="3">2*L15/3</f>
        <v>5.8478916846354265E-4</v>
      </c>
      <c r="L15" s="11">
        <v>8.7718375269531398E-4</v>
      </c>
      <c r="N15" s="4">
        <v>-2.2999999999999998</v>
      </c>
      <c r="O15" s="13">
        <f t="shared" ref="O15:O68" si="4">N15+$I$4</f>
        <v>-2.7474272930648769</v>
      </c>
      <c r="P15">
        <v>1.1256207197572401</v>
      </c>
      <c r="Q15" s="23">
        <f t="shared" ref="Q15:Q68" si="5">2*R15/3</f>
        <v>4.9930780760210666E-4</v>
      </c>
      <c r="R15" s="11">
        <v>7.4896171140316004E-4</v>
      </c>
    </row>
    <row r="16" spans="1:18">
      <c r="B16" s="13">
        <v>-2.2000000000000002</v>
      </c>
      <c r="C16" s="13">
        <f t="shared" si="0"/>
        <v>-2.6474272930648772</v>
      </c>
      <c r="D16">
        <v>1.09801322972146</v>
      </c>
      <c r="E16" s="23">
        <f t="shared" si="1"/>
        <v>1.5111376026741998E-4</v>
      </c>
      <c r="F16" s="11">
        <v>2.2667064040112999E-4</v>
      </c>
      <c r="H16" s="13">
        <v>-2.2000000000000002</v>
      </c>
      <c r="I16" s="13">
        <f t="shared" si="2"/>
        <v>-2.6474272930648772</v>
      </c>
      <c r="J16">
        <v>1.1146190169099199</v>
      </c>
      <c r="K16" s="23">
        <f t="shared" si="3"/>
        <v>1.3312907350738134E-4</v>
      </c>
      <c r="L16" s="11">
        <v>1.9969361026107201E-4</v>
      </c>
      <c r="N16" s="13">
        <v>-2.2000000000000002</v>
      </c>
      <c r="O16" s="13">
        <f t="shared" si="4"/>
        <v>-2.6474272930648772</v>
      </c>
      <c r="P16">
        <v>1.14266805955568</v>
      </c>
      <c r="Q16" s="23">
        <f t="shared" si="5"/>
        <v>1.1253469829353533E-4</v>
      </c>
      <c r="R16" s="11">
        <v>1.68802047440303E-4</v>
      </c>
    </row>
    <row r="17" spans="2:18">
      <c r="B17" s="4">
        <v>-2.1</v>
      </c>
      <c r="C17" s="13">
        <f t="shared" si="0"/>
        <v>-2.5474272930648771</v>
      </c>
      <c r="D17">
        <v>1.1057194969853601</v>
      </c>
      <c r="E17" s="23">
        <f t="shared" si="1"/>
        <v>1.0549813523692066E-5</v>
      </c>
      <c r="F17" s="11">
        <v>1.5824720285538099E-5</v>
      </c>
      <c r="H17" s="4">
        <v>-2.1</v>
      </c>
      <c r="I17" s="13">
        <f t="shared" si="2"/>
        <v>-2.5474272930648771</v>
      </c>
      <c r="J17">
        <v>1.12126528284528</v>
      </c>
      <c r="K17" s="23">
        <f t="shared" si="3"/>
        <v>9.2685967124917336E-6</v>
      </c>
      <c r="L17" s="11">
        <v>1.3902895068737599E-5</v>
      </c>
      <c r="N17" s="4">
        <v>-2.1</v>
      </c>
      <c r="O17" s="13">
        <f t="shared" si="4"/>
        <v>-2.5474272930648771</v>
      </c>
      <c r="P17">
        <v>1.1482938731496699</v>
      </c>
      <c r="Q17" s="23">
        <f t="shared" si="5"/>
        <v>8.0851173694133992E-6</v>
      </c>
      <c r="R17" s="11">
        <v>1.21276760541201E-5</v>
      </c>
    </row>
    <row r="18" spans="2:18">
      <c r="B18" s="13">
        <v>-2</v>
      </c>
      <c r="C18" s="13">
        <f t="shared" si="0"/>
        <v>-2.4474272930648771</v>
      </c>
      <c r="D18">
        <v>1.10705270202362</v>
      </c>
      <c r="E18" s="23">
        <f t="shared" si="1"/>
        <v>1.1971940174167533E-6</v>
      </c>
      <c r="F18" s="11">
        <v>1.7957910261251299E-6</v>
      </c>
      <c r="H18" s="13">
        <v>-2</v>
      </c>
      <c r="I18" s="13">
        <f t="shared" si="2"/>
        <v>-2.4474272930648771</v>
      </c>
      <c r="J18">
        <v>1.1223976415511501</v>
      </c>
      <c r="K18" s="23">
        <f t="shared" si="3"/>
        <v>1.0505617395736266E-6</v>
      </c>
      <c r="L18" s="11">
        <v>1.5758426093604399E-6</v>
      </c>
      <c r="N18" s="13">
        <v>-2</v>
      </c>
      <c r="O18" s="13">
        <f t="shared" si="4"/>
        <v>-2.4474272930648771</v>
      </c>
      <c r="P18">
        <v>1.14931981740181</v>
      </c>
      <c r="Q18" s="23">
        <f t="shared" si="5"/>
        <v>1.0616023532110801E-6</v>
      </c>
      <c r="R18" s="11">
        <v>1.59240352981662E-6</v>
      </c>
    </row>
    <row r="19" spans="2:18">
      <c r="B19" s="4">
        <v>-1.9</v>
      </c>
      <c r="C19" s="13">
        <f t="shared" si="0"/>
        <v>-2.347427293064877</v>
      </c>
      <c r="D19">
        <v>1.1071814485465299</v>
      </c>
      <c r="E19" s="23">
        <f t="shared" si="1"/>
        <v>5.651899135217967E-7</v>
      </c>
      <c r="F19" s="11">
        <v>8.4778487028269505E-7</v>
      </c>
      <c r="H19" s="4">
        <v>-1.9</v>
      </c>
      <c r="I19" s="13">
        <f t="shared" si="2"/>
        <v>-2.347427293064877</v>
      </c>
      <c r="J19">
        <v>1.1224934964733599</v>
      </c>
      <c r="K19" s="23">
        <f t="shared" si="3"/>
        <v>5.0158181930972596E-7</v>
      </c>
      <c r="L19" s="11">
        <v>7.52372728964589E-7</v>
      </c>
      <c r="N19" s="4">
        <v>-1.9</v>
      </c>
      <c r="O19" s="13">
        <f t="shared" si="4"/>
        <v>-2.347427293064877</v>
      </c>
      <c r="P19">
        <v>1.14945082271052</v>
      </c>
      <c r="Q19" s="23">
        <f t="shared" si="5"/>
        <v>5.1369796039608527E-7</v>
      </c>
      <c r="R19" s="11">
        <v>7.7054694059412796E-7</v>
      </c>
    </row>
    <row r="20" spans="2:18">
      <c r="B20" s="13">
        <v>-1.8</v>
      </c>
      <c r="C20" s="13">
        <f t="shared" si="0"/>
        <v>-2.2474272930648769</v>
      </c>
      <c r="D20">
        <v>1.10659568628408</v>
      </c>
      <c r="E20" s="23">
        <f t="shared" si="1"/>
        <v>2.7237756805962733E-7</v>
      </c>
      <c r="F20" s="11">
        <v>4.0856635208944098E-7</v>
      </c>
      <c r="H20" s="13">
        <v>-1.8</v>
      </c>
      <c r="I20" s="13">
        <f t="shared" si="2"/>
        <v>-2.2474272930648769</v>
      </c>
      <c r="J20">
        <v>1.1219571217716899</v>
      </c>
      <c r="K20" s="23">
        <f t="shared" si="3"/>
        <v>2.47305870770322E-7</v>
      </c>
      <c r="L20" s="11">
        <v>3.70958806155483E-7</v>
      </c>
      <c r="N20" s="13">
        <v>-1.8</v>
      </c>
      <c r="O20" s="13">
        <f t="shared" si="4"/>
        <v>-2.2474272930648769</v>
      </c>
      <c r="P20">
        <v>1.14895381166391</v>
      </c>
      <c r="Q20" s="23">
        <f t="shared" si="5"/>
        <v>2.6284100343427668E-7</v>
      </c>
      <c r="R20" s="11">
        <v>3.9426150515141502E-7</v>
      </c>
    </row>
    <row r="21" spans="2:18">
      <c r="B21" s="4">
        <v>-1.7</v>
      </c>
      <c r="C21" s="13">
        <f t="shared" si="0"/>
        <v>-2.1474272930648768</v>
      </c>
      <c r="D21">
        <v>1.1058071023633</v>
      </c>
      <c r="E21" s="23">
        <f t="shared" si="1"/>
        <v>2.1627697669104134E-7</v>
      </c>
      <c r="F21" s="11">
        <v>3.2441546503656202E-7</v>
      </c>
      <c r="H21" s="4">
        <v>-1.7</v>
      </c>
      <c r="I21" s="13">
        <f t="shared" si="2"/>
        <v>-2.1474272930648768</v>
      </c>
      <c r="J21">
        <v>1.12119874120936</v>
      </c>
      <c r="K21" s="23">
        <f t="shared" si="3"/>
        <v>1.9310757647749135E-7</v>
      </c>
      <c r="L21" s="11">
        <v>2.8966136471623702E-7</v>
      </c>
      <c r="N21" s="4">
        <v>-1.7</v>
      </c>
      <c r="O21" s="13">
        <f t="shared" si="4"/>
        <v>-2.1474272930648768</v>
      </c>
      <c r="P21">
        <v>1.14812245548392</v>
      </c>
      <c r="Q21" s="23">
        <f t="shared" si="5"/>
        <v>2.0881885885310599E-7</v>
      </c>
      <c r="R21" s="11">
        <v>3.1322828827965898E-7</v>
      </c>
    </row>
    <row r="22" spans="2:18">
      <c r="B22" s="13">
        <v>-1.6</v>
      </c>
      <c r="C22" s="13">
        <f t="shared" si="0"/>
        <v>-2.0474272930648771</v>
      </c>
      <c r="D22">
        <v>1.104553342814</v>
      </c>
      <c r="E22" s="23">
        <f t="shared" si="1"/>
        <v>3.8434639390402399E-7</v>
      </c>
      <c r="F22" s="11">
        <v>5.7651959085603598E-7</v>
      </c>
      <c r="H22" s="13">
        <v>-1.6</v>
      </c>
      <c r="I22" s="13">
        <f t="shared" si="2"/>
        <v>-2.0474272930648771</v>
      </c>
      <c r="J22">
        <v>1.11984810837613</v>
      </c>
      <c r="K22" s="23">
        <f t="shared" si="3"/>
        <v>3.0758472269846933E-7</v>
      </c>
      <c r="L22" s="11">
        <v>4.6137708404770403E-7</v>
      </c>
      <c r="N22" s="13">
        <v>-1.6</v>
      </c>
      <c r="O22" s="13">
        <f t="shared" si="4"/>
        <v>-2.0474272930648771</v>
      </c>
      <c r="P22">
        <v>1.1463482746804601</v>
      </c>
      <c r="Q22" s="23">
        <f t="shared" si="5"/>
        <v>3.1562854140451268E-7</v>
      </c>
      <c r="R22" s="11">
        <v>4.73442812106769E-7</v>
      </c>
    </row>
    <row r="23" spans="2:18">
      <c r="B23" s="4">
        <v>-1.5</v>
      </c>
      <c r="C23" s="13">
        <f t="shared" si="0"/>
        <v>-1.9474272930648771</v>
      </c>
      <c r="D23">
        <v>1.1015929214858999</v>
      </c>
      <c r="E23" s="23">
        <f t="shared" si="1"/>
        <v>1.0550157336073733E-6</v>
      </c>
      <c r="F23" s="11">
        <v>1.5825236004110599E-6</v>
      </c>
      <c r="H23" s="4">
        <v>-1.5</v>
      </c>
      <c r="I23" s="13">
        <f t="shared" si="2"/>
        <v>-1.9474272930648771</v>
      </c>
      <c r="J23">
        <v>1.1163802853250699</v>
      </c>
      <c r="K23" s="23">
        <f t="shared" si="3"/>
        <v>7.7579585576806666E-7</v>
      </c>
      <c r="L23" s="11">
        <v>1.1636937836520999E-6</v>
      </c>
      <c r="N23" s="4">
        <v>-1.5</v>
      </c>
      <c r="O23" s="13">
        <f t="shared" si="4"/>
        <v>-1.9474272930648771</v>
      </c>
      <c r="P23">
        <v>1.1413921994121401</v>
      </c>
      <c r="Q23" s="23">
        <f t="shared" si="5"/>
        <v>7.3896458093804662E-7</v>
      </c>
      <c r="R23" s="11">
        <v>1.10844687140707E-6</v>
      </c>
    </row>
    <row r="24" spans="2:18">
      <c r="B24" s="13">
        <v>-1.4</v>
      </c>
      <c r="C24" s="13">
        <f t="shared" si="0"/>
        <v>-1.847427293064877</v>
      </c>
      <c r="D24">
        <v>1.09339402617098</v>
      </c>
      <c r="E24" s="23">
        <f t="shared" si="1"/>
        <v>2.8377181881442064E-6</v>
      </c>
      <c r="F24" s="11">
        <v>4.2565772822163098E-6</v>
      </c>
      <c r="H24" s="13">
        <v>-1.4</v>
      </c>
      <c r="I24" s="13">
        <f t="shared" si="2"/>
        <v>-1.847427293064877</v>
      </c>
      <c r="J24">
        <v>1.10647131718563</v>
      </c>
      <c r="K24" s="23">
        <f t="shared" si="3"/>
        <v>1.9980885558104869E-6</v>
      </c>
      <c r="L24" s="11">
        <v>2.9971328337157302E-6</v>
      </c>
      <c r="N24" s="13">
        <v>-1.4</v>
      </c>
      <c r="O24" s="13">
        <f t="shared" si="4"/>
        <v>-1.847427293064877</v>
      </c>
      <c r="P24">
        <v>1.1269100290343199</v>
      </c>
      <c r="Q24" s="23">
        <f t="shared" si="5"/>
        <v>1.7032134319133331E-6</v>
      </c>
      <c r="R24" s="11">
        <v>2.5548201478699998E-6</v>
      </c>
    </row>
    <row r="25" spans="2:18">
      <c r="B25" s="4">
        <v>-1.3</v>
      </c>
      <c r="C25" s="13">
        <f t="shared" si="0"/>
        <v>-1.7474272930648769</v>
      </c>
      <c r="D25">
        <v>1.0725845136841199</v>
      </c>
      <c r="E25" s="23">
        <f t="shared" si="1"/>
        <v>6.1549035417760272E-6</v>
      </c>
      <c r="F25" s="11">
        <v>9.2323553126640404E-6</v>
      </c>
      <c r="H25" s="4">
        <v>-1.3</v>
      </c>
      <c r="I25" s="13">
        <f t="shared" si="2"/>
        <v>-1.7474272930648769</v>
      </c>
      <c r="J25">
        <v>1.08052475953788</v>
      </c>
      <c r="K25" s="23">
        <f t="shared" si="3"/>
        <v>4.1704938184588E-6</v>
      </c>
      <c r="L25" s="11">
        <v>6.2557407276882E-6</v>
      </c>
      <c r="N25" s="4">
        <v>-1.3</v>
      </c>
      <c r="O25" s="13">
        <f t="shared" si="4"/>
        <v>-1.7474272930648769</v>
      </c>
      <c r="P25">
        <v>1.08794817216685</v>
      </c>
      <c r="Q25" s="23">
        <f t="shared" si="5"/>
        <v>2.5750501336193932E-6</v>
      </c>
      <c r="R25" s="11">
        <v>3.8625752004290899E-6</v>
      </c>
    </row>
    <row r="26" spans="2:18">
      <c r="B26" s="13">
        <v>-1.2</v>
      </c>
      <c r="C26" s="13">
        <f t="shared" si="0"/>
        <v>-1.6474272930648768</v>
      </c>
      <c r="D26">
        <v>1.03094456244967</v>
      </c>
      <c r="E26" s="23">
        <f t="shared" si="1"/>
        <v>8.7768501121044672E-6</v>
      </c>
      <c r="F26" s="11">
        <v>1.31652751681567E-5</v>
      </c>
      <c r="H26" s="13">
        <v>-1.2</v>
      </c>
      <c r="I26" s="13">
        <f t="shared" si="2"/>
        <v>-1.6474272930648768</v>
      </c>
      <c r="J26">
        <v>1.0261485721233901</v>
      </c>
      <c r="K26" s="23">
        <f t="shared" si="3"/>
        <v>5.8139198337936332E-6</v>
      </c>
      <c r="L26" s="11">
        <v>8.7208797506904498E-6</v>
      </c>
      <c r="N26" s="13">
        <v>-1.2</v>
      </c>
      <c r="O26" s="13">
        <f t="shared" si="4"/>
        <v>-1.6474272930648768</v>
      </c>
      <c r="P26">
        <v>1.00300944119817</v>
      </c>
      <c r="Q26" s="23">
        <f t="shared" si="5"/>
        <v>2.6502379473171797E-6</v>
      </c>
      <c r="R26" s="11">
        <v>3.9753569209757698E-6</v>
      </c>
    </row>
    <row r="27" spans="2:18">
      <c r="B27" s="4">
        <v>-1.1000000000000001</v>
      </c>
      <c r="C27" s="13">
        <f t="shared" si="0"/>
        <v>-1.5474272930648771</v>
      </c>
      <c r="D27">
        <v>0.96375232319903203</v>
      </c>
      <c r="E27" s="23">
        <f t="shared" si="1"/>
        <v>9.2049020740271333E-6</v>
      </c>
      <c r="F27" s="11">
        <v>1.3807353111040701E-5</v>
      </c>
      <c r="H27" s="4">
        <v>-1.1000000000000001</v>
      </c>
      <c r="I27" s="13">
        <f t="shared" si="2"/>
        <v>-1.5474272930648771</v>
      </c>
      <c r="J27">
        <v>0.93322579024844698</v>
      </c>
      <c r="K27" s="23">
        <f t="shared" si="3"/>
        <v>6.0369495955326264E-6</v>
      </c>
      <c r="L27" s="11">
        <v>9.0554243932989395E-6</v>
      </c>
      <c r="N27" s="4">
        <v>-1.1000000000000001</v>
      </c>
      <c r="O27" s="13">
        <f t="shared" si="4"/>
        <v>-1.5474272930648771</v>
      </c>
      <c r="P27">
        <v>0.85230655318179904</v>
      </c>
      <c r="Q27" s="23">
        <f t="shared" si="5"/>
        <v>1.7901675299279867E-6</v>
      </c>
      <c r="R27" s="11">
        <v>2.68525129489198E-6</v>
      </c>
    </row>
    <row r="28" spans="2:18">
      <c r="B28" s="13">
        <v>-1</v>
      </c>
      <c r="C28" s="13">
        <f t="shared" si="0"/>
        <v>-1.4474272930648771</v>
      </c>
      <c r="D28">
        <v>0.87875053573633599</v>
      </c>
      <c r="E28" s="23">
        <f t="shared" si="1"/>
        <v>7.0037329429594662E-6</v>
      </c>
      <c r="F28" s="11">
        <v>1.05055994144392E-5</v>
      </c>
      <c r="H28" s="13">
        <v>-1</v>
      </c>
      <c r="I28" s="13">
        <f t="shared" si="2"/>
        <v>-1.4474272930648771</v>
      </c>
      <c r="J28">
        <v>0.81051013985322395</v>
      </c>
      <c r="K28" s="23">
        <f t="shared" si="3"/>
        <v>4.2595987777329071E-6</v>
      </c>
      <c r="L28" s="11">
        <v>6.3893981665993602E-6</v>
      </c>
      <c r="N28" s="13">
        <v>-1</v>
      </c>
      <c r="O28" s="13">
        <f t="shared" si="4"/>
        <v>-1.4474272930648771</v>
      </c>
      <c r="P28">
        <v>0.65499194031502705</v>
      </c>
      <c r="Q28" s="23">
        <f t="shared" si="5"/>
        <v>3.7056745326196933E-7</v>
      </c>
      <c r="R28" s="11">
        <v>5.5585117989295397E-7</v>
      </c>
    </row>
    <row r="29" spans="2:18">
      <c r="B29" s="4">
        <v>-0.9</v>
      </c>
      <c r="C29" s="13">
        <f t="shared" si="0"/>
        <v>-1.347427293064877</v>
      </c>
      <c r="D29">
        <v>0.79754713231292196</v>
      </c>
      <c r="E29" s="23">
        <f t="shared" si="1"/>
        <v>2.8798486324922267E-6</v>
      </c>
      <c r="F29" s="11">
        <v>4.3197729487383402E-6</v>
      </c>
      <c r="G29" s="10"/>
      <c r="H29" s="4">
        <v>-0.9</v>
      </c>
      <c r="I29" s="13">
        <f t="shared" si="2"/>
        <v>-1.347427293064877</v>
      </c>
      <c r="J29">
        <v>0.69682578774400505</v>
      </c>
      <c r="K29" s="23">
        <f t="shared" si="3"/>
        <v>1.2681497120969401E-6</v>
      </c>
      <c r="L29" s="11">
        <v>1.9022245681454101E-6</v>
      </c>
      <c r="N29" s="4">
        <v>-0.9</v>
      </c>
      <c r="O29" s="13">
        <f t="shared" si="4"/>
        <v>-1.347427293064877</v>
      </c>
      <c r="P29">
        <v>0.49491849944794603</v>
      </c>
      <c r="Q29" s="23">
        <f t="shared" si="5"/>
        <v>2.1025124585884869E-8</v>
      </c>
      <c r="R29" s="11">
        <v>3.1537686878827302E-8</v>
      </c>
    </row>
    <row r="30" spans="2:18">
      <c r="B30" s="13">
        <v>-0.8</v>
      </c>
      <c r="C30" s="13">
        <f t="shared" si="0"/>
        <v>-1.2474272930648769</v>
      </c>
      <c r="D30">
        <v>0.73218402599219401</v>
      </c>
      <c r="E30" s="23">
        <f t="shared" si="1"/>
        <v>1.0413491495896601E-6</v>
      </c>
      <c r="F30" s="11">
        <v>1.56202372438449E-6</v>
      </c>
      <c r="H30" s="13">
        <v>-0.8</v>
      </c>
      <c r="I30" s="13">
        <f t="shared" si="2"/>
        <v>-1.2474272930648769</v>
      </c>
      <c r="J30">
        <v>0.62129790222450898</v>
      </c>
      <c r="K30" s="23">
        <f t="shared" si="3"/>
        <v>1.4422090586194534E-7</v>
      </c>
      <c r="L30" s="11">
        <v>2.1633135879291801E-7</v>
      </c>
      <c r="N30" s="13">
        <v>-0.8</v>
      </c>
      <c r="O30" s="13">
        <f t="shared" si="4"/>
        <v>-1.2474272930648769</v>
      </c>
      <c r="P30">
        <v>0.42719010377036898</v>
      </c>
      <c r="Q30" s="23">
        <f t="shared" si="5"/>
        <v>1.3323489347804267E-8</v>
      </c>
      <c r="R30" s="11">
        <v>1.9985234021706399E-8</v>
      </c>
    </row>
    <row r="31" spans="2:18">
      <c r="B31" s="4">
        <v>-0.7</v>
      </c>
      <c r="C31" s="13">
        <f t="shared" si="0"/>
        <v>-1.1474272930648768</v>
      </c>
      <c r="D31">
        <v>0.67811156492092095</v>
      </c>
      <c r="E31" s="23">
        <f t="shared" si="1"/>
        <v>1.4579224222928799E-6</v>
      </c>
      <c r="F31" s="11">
        <v>2.18688363343932E-6</v>
      </c>
      <c r="H31" s="4">
        <v>-0.7</v>
      </c>
      <c r="I31" s="13">
        <f t="shared" si="2"/>
        <v>-1.1474272930648768</v>
      </c>
      <c r="J31">
        <v>0.58091445241200101</v>
      </c>
      <c r="K31" s="23">
        <f t="shared" si="3"/>
        <v>1.7388269966766533E-8</v>
      </c>
      <c r="L31" s="11">
        <v>2.60824049501498E-8</v>
      </c>
      <c r="N31" s="4">
        <v>-0.7</v>
      </c>
      <c r="O31" s="13">
        <f t="shared" si="4"/>
        <v>-1.1474272930648768</v>
      </c>
      <c r="P31">
        <v>0.424493151642717</v>
      </c>
      <c r="Q31" s="23">
        <f t="shared" si="5"/>
        <v>1.0101430261477935E-8</v>
      </c>
      <c r="R31" s="11">
        <v>1.5152145392216901E-8</v>
      </c>
    </row>
    <row r="32" spans="2:18">
      <c r="B32" s="13">
        <v>-0.6</v>
      </c>
      <c r="C32" s="13">
        <f t="shared" si="0"/>
        <v>-1.0474272930648769</v>
      </c>
      <c r="D32">
        <v>0.62804156322187499</v>
      </c>
      <c r="E32" s="23">
        <f t="shared" si="1"/>
        <v>6.140038464897513E-6</v>
      </c>
      <c r="F32" s="11">
        <v>9.2100576973462699E-6</v>
      </c>
      <c r="H32" s="13">
        <v>-0.6</v>
      </c>
      <c r="I32" s="13">
        <f t="shared" si="2"/>
        <v>-1.0474272930648769</v>
      </c>
      <c r="J32">
        <v>0.56007618161718398</v>
      </c>
      <c r="K32" s="23">
        <f t="shared" si="3"/>
        <v>1.7249199963184667E-7</v>
      </c>
      <c r="L32" s="11">
        <v>2.5873799944776999E-7</v>
      </c>
      <c r="N32" s="13">
        <v>-0.6</v>
      </c>
      <c r="O32" s="13">
        <f t="shared" si="4"/>
        <v>-1.0474272930648769</v>
      </c>
      <c r="P32">
        <v>0.46707644363791201</v>
      </c>
      <c r="Q32" s="23">
        <f t="shared" si="5"/>
        <v>1.1281662968667733E-8</v>
      </c>
      <c r="R32" s="11">
        <v>1.6922494453001601E-8</v>
      </c>
    </row>
    <row r="33" spans="2:18">
      <c r="B33" s="4">
        <v>-0.5</v>
      </c>
      <c r="C33" s="13">
        <f t="shared" si="0"/>
        <v>-0.94742729306487694</v>
      </c>
      <c r="D33">
        <v>0.58143011471831896</v>
      </c>
      <c r="E33" s="23">
        <f t="shared" si="1"/>
        <v>2.1722134482512735E-5</v>
      </c>
      <c r="F33" s="11">
        <v>3.25832017237691E-5</v>
      </c>
      <c r="H33" s="4">
        <v>-0.5</v>
      </c>
      <c r="I33" s="13">
        <f t="shared" si="2"/>
        <v>-0.94742729306487694</v>
      </c>
      <c r="J33">
        <v>0.54722916055501603</v>
      </c>
      <c r="K33" s="23">
        <f t="shared" si="3"/>
        <v>1.3587206852366667E-6</v>
      </c>
      <c r="L33" s="11">
        <v>2.038081027855E-6</v>
      </c>
      <c r="N33" s="4">
        <v>-0.5</v>
      </c>
      <c r="O33" s="13">
        <f t="shared" si="4"/>
        <v>-0.94742729306487694</v>
      </c>
      <c r="P33">
        <v>0.54953935652540398</v>
      </c>
      <c r="Q33" s="23">
        <f t="shared" si="5"/>
        <v>1.0534418822340067E-8</v>
      </c>
      <c r="R33" s="11">
        <v>1.5801628233510101E-8</v>
      </c>
    </row>
    <row r="34" spans="2:18">
      <c r="B34" s="13">
        <v>-0.4</v>
      </c>
      <c r="C34" s="13">
        <f t="shared" si="0"/>
        <v>-0.84742729306487696</v>
      </c>
      <c r="D34">
        <v>0.53982291269489902</v>
      </c>
      <c r="E34" s="23">
        <f t="shared" si="1"/>
        <v>4.0343958714642596E-5</v>
      </c>
      <c r="F34" s="11">
        <v>6.0515938071963897E-5</v>
      </c>
      <c r="H34" s="13">
        <v>-0.4</v>
      </c>
      <c r="I34" s="13">
        <f t="shared" si="2"/>
        <v>-0.84742729306487696</v>
      </c>
      <c r="J34">
        <v>0.53609369730077405</v>
      </c>
      <c r="K34" s="23">
        <f t="shared" si="3"/>
        <v>6.4944332237371397E-6</v>
      </c>
      <c r="L34" s="11">
        <v>9.7416498356057095E-6</v>
      </c>
      <c r="N34" s="13">
        <v>-0.4</v>
      </c>
      <c r="O34" s="13">
        <f t="shared" si="4"/>
        <v>-0.84742729306487696</v>
      </c>
      <c r="P34">
        <v>0.63109906900938895</v>
      </c>
      <c r="Q34" s="23">
        <f t="shared" si="5"/>
        <v>1.03520007809036E-8</v>
      </c>
      <c r="R34" s="11">
        <v>1.5528001171355399E-8</v>
      </c>
    </row>
    <row r="35" spans="2:18">
      <c r="B35" s="4">
        <v>-0.3</v>
      </c>
      <c r="C35" s="13">
        <f t="shared" si="0"/>
        <v>-0.74742729306487687</v>
      </c>
      <c r="D35">
        <v>0.50177005016426701</v>
      </c>
      <c r="E35" s="23">
        <f t="shared" si="1"/>
        <v>4.0976111536944931E-5</v>
      </c>
      <c r="F35" s="11">
        <v>6.1464167305417397E-5</v>
      </c>
      <c r="H35" s="4">
        <v>-0.3</v>
      </c>
      <c r="I35" s="13">
        <f t="shared" si="2"/>
        <v>-0.74742729306487687</v>
      </c>
      <c r="J35">
        <v>0.52449497269115197</v>
      </c>
      <c r="K35" s="23">
        <f t="shared" si="3"/>
        <v>1.9202409523133002E-5</v>
      </c>
      <c r="L35" s="11">
        <v>2.8803614284699501E-5</v>
      </c>
      <c r="N35" s="4">
        <v>-0.3</v>
      </c>
      <c r="O35" s="13">
        <f t="shared" si="4"/>
        <v>-0.74742729306487687</v>
      </c>
      <c r="P35">
        <v>0.68515516170170299</v>
      </c>
      <c r="Q35" s="23">
        <f t="shared" si="5"/>
        <v>8.9728149961441997E-8</v>
      </c>
      <c r="R35" s="11">
        <v>1.3459222494216299E-7</v>
      </c>
    </row>
    <row r="36" spans="2:18">
      <c r="B36" s="13">
        <v>-0.2</v>
      </c>
      <c r="C36" s="13">
        <f t="shared" si="0"/>
        <v>-0.64742729306487701</v>
      </c>
      <c r="D36">
        <v>0.46815487925041599</v>
      </c>
      <c r="E36" s="23">
        <f t="shared" si="1"/>
        <v>2.7900951300243932E-5</v>
      </c>
      <c r="F36" s="11">
        <v>4.18514269503659E-5</v>
      </c>
      <c r="H36" s="13">
        <v>-0.2</v>
      </c>
      <c r="I36" s="13">
        <f t="shared" si="2"/>
        <v>-0.64742729306487701</v>
      </c>
      <c r="J36">
        <v>0.51493660344481496</v>
      </c>
      <c r="K36" s="23">
        <f t="shared" si="3"/>
        <v>2.9766980359859803E-5</v>
      </c>
      <c r="L36" s="11">
        <v>4.4650470539789703E-5</v>
      </c>
      <c r="N36" s="13">
        <v>-0.2</v>
      </c>
      <c r="O36" s="13">
        <f t="shared" si="4"/>
        <v>-0.64742729306487701</v>
      </c>
      <c r="P36">
        <v>0.71363154272502105</v>
      </c>
      <c r="Q36" s="23">
        <f t="shared" si="5"/>
        <v>6.5560980700312801E-7</v>
      </c>
      <c r="R36" s="11">
        <v>9.8341471050469206E-7</v>
      </c>
    </row>
    <row r="37" spans="2:18">
      <c r="B37" s="4">
        <v>-0.1</v>
      </c>
      <c r="C37" s="13">
        <f t="shared" si="0"/>
        <v>-0.54742729306487692</v>
      </c>
      <c r="D37">
        <v>0.44635782956131698</v>
      </c>
      <c r="E37" s="23">
        <f t="shared" si="1"/>
        <v>2.2268629690744203E-5</v>
      </c>
      <c r="F37" s="11">
        <v>3.3402944536116302E-5</v>
      </c>
      <c r="H37" s="4">
        <v>-0.1</v>
      </c>
      <c r="I37" s="13">
        <f t="shared" si="2"/>
        <v>-0.54742729306487692</v>
      </c>
      <c r="J37">
        <v>0.51044170414242696</v>
      </c>
      <c r="K37" s="23">
        <f t="shared" si="3"/>
        <v>2.5174187065304466E-5</v>
      </c>
      <c r="L37" s="11">
        <v>3.7761280597956701E-5</v>
      </c>
      <c r="N37" s="4">
        <v>-0.1</v>
      </c>
      <c r="O37" s="13">
        <f t="shared" si="4"/>
        <v>-0.54742729306487692</v>
      </c>
      <c r="P37">
        <v>0.72638523868115901</v>
      </c>
      <c r="Q37" s="23">
        <f t="shared" si="5"/>
        <v>2.0531549154578668E-6</v>
      </c>
      <c r="R37" s="11">
        <v>3.0797323731867999E-6</v>
      </c>
    </row>
    <row r="38" spans="2:18">
      <c r="B38" s="13">
        <v>0</v>
      </c>
      <c r="C38" s="13">
        <f t="shared" si="0"/>
        <v>-0.44742729306487694</v>
      </c>
      <c r="D38">
        <v>0.440324741346868</v>
      </c>
      <c r="E38" s="23">
        <f t="shared" si="1"/>
        <v>2.7050063344222801E-5</v>
      </c>
      <c r="F38" s="11">
        <v>4.05750950163342E-5</v>
      </c>
      <c r="H38" s="13">
        <v>0</v>
      </c>
      <c r="I38" s="13">
        <f t="shared" si="2"/>
        <v>-0.44742729306487694</v>
      </c>
      <c r="J38">
        <v>0.51054717845783404</v>
      </c>
      <c r="K38" s="23">
        <f t="shared" si="3"/>
        <v>1.4182155866451799E-5</v>
      </c>
      <c r="L38" s="11">
        <v>2.1273233799677699E-5</v>
      </c>
      <c r="N38" s="13">
        <v>0</v>
      </c>
      <c r="O38" s="13">
        <f t="shared" si="4"/>
        <v>-0.44742729306487694</v>
      </c>
      <c r="P38">
        <v>0.73000792926485503</v>
      </c>
      <c r="Q38" s="23">
        <f t="shared" si="5"/>
        <v>3.3273153803178802E-6</v>
      </c>
      <c r="R38" s="11">
        <v>4.9909730704768203E-6</v>
      </c>
    </row>
    <row r="39" spans="2:18">
      <c r="B39" s="4">
        <v>0.1</v>
      </c>
      <c r="C39" s="13">
        <f t="shared" si="0"/>
        <v>-0.34742729306487696</v>
      </c>
      <c r="D39">
        <v>0.44847250153169099</v>
      </c>
      <c r="E39" s="23">
        <f t="shared" si="1"/>
        <v>3.2995897131992269E-5</v>
      </c>
      <c r="F39" s="11">
        <v>4.94938456979884E-5</v>
      </c>
      <c r="H39" s="4">
        <v>0.1</v>
      </c>
      <c r="I39" s="13">
        <f t="shared" si="2"/>
        <v>-0.34742729306487696</v>
      </c>
      <c r="J39">
        <v>0.51453469766432902</v>
      </c>
      <c r="K39" s="23">
        <f t="shared" si="3"/>
        <v>1.0336986401042333E-5</v>
      </c>
      <c r="L39" s="11">
        <v>1.5505479601563499E-5</v>
      </c>
      <c r="N39" s="4">
        <v>0.1</v>
      </c>
      <c r="O39" s="13">
        <f t="shared" si="4"/>
        <v>-0.34742729306487696</v>
      </c>
      <c r="P39">
        <v>0.72658097090366403</v>
      </c>
      <c r="Q39" s="23">
        <f t="shared" si="5"/>
        <v>3.1910177396973733E-6</v>
      </c>
      <c r="R39" s="11">
        <v>4.7865266095460602E-6</v>
      </c>
    </row>
    <row r="40" spans="2:18">
      <c r="B40" s="13">
        <v>0.2</v>
      </c>
      <c r="C40" s="13">
        <f t="shared" si="0"/>
        <v>-0.24742729306487693</v>
      </c>
      <c r="D40">
        <v>0.47529022157309397</v>
      </c>
      <c r="E40" s="23">
        <f t="shared" si="1"/>
        <v>3.0522403550848998E-5</v>
      </c>
      <c r="F40" s="11">
        <v>4.57836053262735E-5</v>
      </c>
      <c r="H40" s="13">
        <v>0.2</v>
      </c>
      <c r="I40" s="13">
        <f t="shared" si="2"/>
        <v>-0.24742729306487693</v>
      </c>
      <c r="J40">
        <v>0.52044138717666499</v>
      </c>
      <c r="K40" s="23">
        <f t="shared" si="3"/>
        <v>1.8241719038468466E-5</v>
      </c>
      <c r="L40" s="11">
        <v>2.7362578557702699E-5</v>
      </c>
      <c r="N40" s="13">
        <v>0.2</v>
      </c>
      <c r="O40" s="13">
        <f t="shared" si="4"/>
        <v>-0.24742729306487693</v>
      </c>
      <c r="P40">
        <v>0.71096908658584301</v>
      </c>
      <c r="Q40" s="23">
        <f t="shared" si="5"/>
        <v>2.1399175794014868E-6</v>
      </c>
      <c r="R40" s="11">
        <v>3.2098763691022302E-6</v>
      </c>
    </row>
    <row r="41" spans="2:18">
      <c r="B41" s="4">
        <v>0.3</v>
      </c>
      <c r="C41" s="13">
        <f t="shared" si="0"/>
        <v>-0.14742729306487695</v>
      </c>
      <c r="D41">
        <v>0.51939203410928503</v>
      </c>
      <c r="E41" s="23">
        <f t="shared" si="1"/>
        <v>2.2538573400756665E-5</v>
      </c>
      <c r="F41" s="11">
        <v>3.3807860101134998E-5</v>
      </c>
      <c r="H41" s="4">
        <v>0.3</v>
      </c>
      <c r="I41" s="13">
        <f t="shared" si="2"/>
        <v>-0.14742729306487695</v>
      </c>
      <c r="J41">
        <v>0.52491694837323299</v>
      </c>
      <c r="K41" s="23">
        <f t="shared" si="3"/>
        <v>4.1130496163427734E-5</v>
      </c>
      <c r="L41" s="11">
        <v>6.1695744245141601E-5</v>
      </c>
      <c r="N41" s="4">
        <v>0.3</v>
      </c>
      <c r="O41" s="13">
        <f t="shared" si="4"/>
        <v>-0.14742729306487695</v>
      </c>
      <c r="P41">
        <v>0.67055292660330601</v>
      </c>
      <c r="Q41" s="23">
        <f t="shared" si="5"/>
        <v>1.0944883097008134E-6</v>
      </c>
      <c r="R41" s="11">
        <v>1.6417324645512199E-6</v>
      </c>
    </row>
    <row r="42" spans="2:18">
      <c r="B42" s="13">
        <v>0.4</v>
      </c>
      <c r="C42" s="13">
        <f t="shared" si="0"/>
        <v>-4.7427293064876919E-2</v>
      </c>
      <c r="D42">
        <v>0.570275464807947</v>
      </c>
      <c r="E42" s="23">
        <f t="shared" si="1"/>
        <v>1.4760289758946799E-5</v>
      </c>
      <c r="F42" s="11">
        <v>2.21404346384202E-5</v>
      </c>
      <c r="H42" s="13">
        <v>0.4</v>
      </c>
      <c r="I42" s="13">
        <f t="shared" si="2"/>
        <v>-4.7427293064876919E-2</v>
      </c>
      <c r="J42">
        <v>0.52936829645244399</v>
      </c>
      <c r="K42" s="23">
        <f t="shared" si="3"/>
        <v>5.932425138179673E-5</v>
      </c>
      <c r="L42" s="11">
        <v>8.8986377072695094E-5</v>
      </c>
      <c r="N42" s="13">
        <v>0.4</v>
      </c>
      <c r="O42" s="13">
        <f t="shared" si="4"/>
        <v>-4.7427293064876919E-2</v>
      </c>
      <c r="P42">
        <v>0.59443091136386805</v>
      </c>
      <c r="Q42" s="23">
        <f t="shared" si="5"/>
        <v>4.2753287138847599E-7</v>
      </c>
      <c r="R42" s="11">
        <v>6.4129930708271396E-7</v>
      </c>
    </row>
    <row r="43" spans="2:18">
      <c r="B43" s="4">
        <v>0.5</v>
      </c>
      <c r="C43" s="13">
        <f t="shared" si="0"/>
        <v>5.2572706935123059E-2</v>
      </c>
      <c r="D43">
        <v>0.62466399776701698</v>
      </c>
      <c r="E43" s="23">
        <f t="shared" si="1"/>
        <v>7.0787800675156666E-6</v>
      </c>
      <c r="F43" s="11">
        <v>1.0618170101273499E-5</v>
      </c>
      <c r="H43" s="4">
        <v>0.5</v>
      </c>
      <c r="I43" s="13">
        <f t="shared" si="2"/>
        <v>5.2572706935123059E-2</v>
      </c>
      <c r="J43">
        <v>0.54140546744969398</v>
      </c>
      <c r="K43" s="23">
        <f t="shared" si="3"/>
        <v>4.4291385714760268E-5</v>
      </c>
      <c r="L43" s="11">
        <v>6.6437078572140399E-5</v>
      </c>
      <c r="N43" s="4">
        <v>0.5</v>
      </c>
      <c r="O43" s="13">
        <f t="shared" si="4"/>
        <v>5.2572706935123059E-2</v>
      </c>
      <c r="P43">
        <v>0.49383484285822599</v>
      </c>
      <c r="Q43" s="23">
        <f t="shared" si="5"/>
        <v>1.27175094716436E-7</v>
      </c>
      <c r="R43" s="11">
        <v>1.9076264207465399E-7</v>
      </c>
    </row>
    <row r="44" spans="2:18">
      <c r="B44" s="13">
        <v>0.6</v>
      </c>
      <c r="C44" s="13">
        <f t="shared" si="0"/>
        <v>0.15257270693512304</v>
      </c>
      <c r="D44">
        <v>0.67864713378212005</v>
      </c>
      <c r="E44" s="23">
        <f t="shared" si="1"/>
        <v>4.8089734078175797E-6</v>
      </c>
      <c r="F44" s="11">
        <v>7.21346011172637E-6</v>
      </c>
      <c r="H44" s="13">
        <v>0.6</v>
      </c>
      <c r="I44" s="13">
        <f t="shared" si="2"/>
        <v>0.15257270693512304</v>
      </c>
      <c r="J44">
        <v>0.56895105131160695</v>
      </c>
      <c r="K44" s="23">
        <f t="shared" si="3"/>
        <v>2.0894835321429069E-5</v>
      </c>
      <c r="L44" s="11">
        <v>3.1342252982143601E-5</v>
      </c>
      <c r="N44" s="13">
        <v>0.6</v>
      </c>
      <c r="O44" s="13">
        <f t="shared" si="4"/>
        <v>0.15257270693512304</v>
      </c>
      <c r="P44">
        <v>0.445019908076633</v>
      </c>
      <c r="Q44" s="23">
        <f t="shared" si="5"/>
        <v>9.3634036087084666E-7</v>
      </c>
      <c r="R44" s="11">
        <v>1.40451054130627E-6</v>
      </c>
    </row>
    <row r="45" spans="2:18">
      <c r="B45" s="4">
        <v>0.7</v>
      </c>
      <c r="C45" s="13">
        <f t="shared" si="0"/>
        <v>0.25257270693512301</v>
      </c>
      <c r="D45">
        <v>0.73909463521178798</v>
      </c>
      <c r="E45" s="23">
        <f t="shared" si="1"/>
        <v>7.0026752800298664E-6</v>
      </c>
      <c r="F45" s="11">
        <v>1.05040129200448E-5</v>
      </c>
      <c r="H45" s="4">
        <v>0.7</v>
      </c>
      <c r="I45" s="13">
        <f t="shared" si="2"/>
        <v>0.25257270693512301</v>
      </c>
      <c r="J45">
        <v>0.61982752076276104</v>
      </c>
      <c r="K45" s="23">
        <f t="shared" si="3"/>
        <v>1.24344359307996E-5</v>
      </c>
      <c r="L45" s="11">
        <v>1.8651653896199399E-5</v>
      </c>
      <c r="N45" s="4">
        <v>0.7</v>
      </c>
      <c r="O45" s="13">
        <f t="shared" si="4"/>
        <v>0.25257270693512301</v>
      </c>
      <c r="P45">
        <v>0.45243403150942202</v>
      </c>
      <c r="Q45" s="23">
        <f t="shared" si="5"/>
        <v>6.8306122624855338E-6</v>
      </c>
      <c r="R45" s="11">
        <v>1.0245918393728301E-5</v>
      </c>
    </row>
    <row r="46" spans="2:18">
      <c r="B46" s="13">
        <v>0.8</v>
      </c>
      <c r="C46" s="13">
        <f t="shared" si="0"/>
        <v>0.3525727069351231</v>
      </c>
      <c r="D46">
        <v>0.80096629194913105</v>
      </c>
      <c r="E46" s="23">
        <f t="shared" si="1"/>
        <v>1.7987714025329665E-5</v>
      </c>
      <c r="F46" s="11">
        <v>2.69815710379945E-5</v>
      </c>
      <c r="H46" s="13">
        <v>0.8</v>
      </c>
      <c r="I46" s="13">
        <f t="shared" si="2"/>
        <v>0.3525727069351231</v>
      </c>
      <c r="J46">
        <v>0.69875330985946604</v>
      </c>
      <c r="K46" s="23">
        <f t="shared" si="3"/>
        <v>1.72221312386674E-5</v>
      </c>
      <c r="L46" s="11">
        <v>2.58331968580011E-5</v>
      </c>
      <c r="N46" s="13">
        <v>0.8</v>
      </c>
      <c r="O46" s="13">
        <f t="shared" si="4"/>
        <v>0.3525727069351231</v>
      </c>
      <c r="P46">
        <v>0.52757953384954503</v>
      </c>
      <c r="Q46" s="23">
        <f t="shared" si="5"/>
        <v>3.071373238736047E-5</v>
      </c>
      <c r="R46" s="11">
        <v>4.6070598581040702E-5</v>
      </c>
    </row>
    <row r="47" spans="2:18">
      <c r="B47" s="4">
        <v>0.9</v>
      </c>
      <c r="C47" s="13">
        <f t="shared" si="0"/>
        <v>0.45257270693512308</v>
      </c>
      <c r="D47">
        <v>0.84249107330616602</v>
      </c>
      <c r="E47" s="23">
        <f t="shared" si="1"/>
        <v>5.1603444178522068E-5</v>
      </c>
      <c r="F47" s="11">
        <v>7.7405166267783106E-5</v>
      </c>
      <c r="H47" s="4">
        <v>0.9</v>
      </c>
      <c r="I47" s="13">
        <f t="shared" si="2"/>
        <v>0.45257270693512308</v>
      </c>
      <c r="J47">
        <v>0.78330960625268897</v>
      </c>
      <c r="K47" s="23">
        <f t="shared" si="3"/>
        <v>3.8656088391875732E-5</v>
      </c>
      <c r="L47" s="11">
        <v>5.7984132587813598E-5</v>
      </c>
      <c r="N47" s="4">
        <v>0.9</v>
      </c>
      <c r="O47" s="13">
        <f t="shared" si="4"/>
        <v>0.45257270693512308</v>
      </c>
      <c r="P47">
        <v>0.66591881090680805</v>
      </c>
      <c r="Q47" s="23">
        <f t="shared" si="5"/>
        <v>8.2736793837201339E-5</v>
      </c>
      <c r="R47" s="11">
        <v>1.24105190755802E-4</v>
      </c>
    </row>
    <row r="48" spans="2:18">
      <c r="B48" s="13">
        <v>1</v>
      </c>
      <c r="C48" s="13">
        <f t="shared" si="0"/>
        <v>0.55257270693512306</v>
      </c>
      <c r="D48">
        <v>0.85542831286306598</v>
      </c>
      <c r="E48" s="23">
        <f t="shared" si="1"/>
        <v>1.3977168220884333E-4</v>
      </c>
      <c r="F48" s="11">
        <v>2.0965752331326501E-4</v>
      </c>
      <c r="H48" s="13">
        <v>1</v>
      </c>
      <c r="I48" s="13">
        <f t="shared" si="2"/>
        <v>0.55257270693512306</v>
      </c>
      <c r="J48">
        <v>0.833935030498556</v>
      </c>
      <c r="K48" s="23">
        <f t="shared" si="3"/>
        <v>9.1973723513847326E-5</v>
      </c>
      <c r="L48" s="11">
        <v>1.3796058527077099E-4</v>
      </c>
      <c r="N48" s="13">
        <v>1</v>
      </c>
      <c r="O48" s="13">
        <f t="shared" si="4"/>
        <v>0.55257270693512306</v>
      </c>
      <c r="P48">
        <v>0.78116780990492096</v>
      </c>
      <c r="Q48" s="23">
        <f t="shared" si="5"/>
        <v>1.4672183121825999E-4</v>
      </c>
      <c r="R48" s="11">
        <v>2.2008274682738999E-4</v>
      </c>
    </row>
    <row r="49" spans="2:18">
      <c r="B49" s="4">
        <v>1.1000000000000001</v>
      </c>
      <c r="C49" s="13">
        <f t="shared" si="0"/>
        <v>0.65257270693512315</v>
      </c>
      <c r="D49">
        <v>0.84461919583334899</v>
      </c>
      <c r="E49" s="23">
        <f t="shared" si="1"/>
        <v>3.206433176868927E-4</v>
      </c>
      <c r="F49" s="11">
        <v>4.8096497653033903E-4</v>
      </c>
      <c r="H49" s="4">
        <v>1.1000000000000001</v>
      </c>
      <c r="I49" s="13">
        <f t="shared" si="2"/>
        <v>0.65257270693512315</v>
      </c>
      <c r="J49">
        <v>0.84880311562728405</v>
      </c>
      <c r="K49" s="23">
        <f t="shared" si="3"/>
        <v>2.0411544029449403E-4</v>
      </c>
      <c r="L49" s="11">
        <v>3.0617316044174103E-4</v>
      </c>
      <c r="N49" s="4">
        <v>1.1000000000000001</v>
      </c>
      <c r="O49" s="13">
        <f t="shared" si="4"/>
        <v>0.65257270693512315</v>
      </c>
      <c r="P49">
        <v>0.833974596247815</v>
      </c>
      <c r="Q49" s="23">
        <f t="shared" si="5"/>
        <v>2.2951985092786533E-4</v>
      </c>
      <c r="R49" s="11">
        <v>3.4427977639179798E-4</v>
      </c>
    </row>
    <row r="50" spans="2:18">
      <c r="B50" s="13">
        <v>1.2</v>
      </c>
      <c r="C50" s="13">
        <f t="shared" si="0"/>
        <v>0.75257270693512301</v>
      </c>
      <c r="D50">
        <v>0.80339077089369404</v>
      </c>
      <c r="E50" s="23">
        <f t="shared" si="1"/>
        <v>5.2369271442463065E-4</v>
      </c>
      <c r="F50" s="11">
        <v>7.8553907163694597E-4</v>
      </c>
      <c r="H50" s="13">
        <v>1.2</v>
      </c>
      <c r="I50" s="13">
        <f t="shared" si="2"/>
        <v>0.75257270693512301</v>
      </c>
      <c r="J50">
        <v>0.834799403970783</v>
      </c>
      <c r="K50" s="23">
        <f t="shared" si="3"/>
        <v>3.8382297102343004E-4</v>
      </c>
      <c r="L50" s="11">
        <v>5.7573445653514503E-4</v>
      </c>
      <c r="N50" s="13">
        <v>1.2</v>
      </c>
      <c r="O50" s="13">
        <f t="shared" si="4"/>
        <v>0.75257270693512301</v>
      </c>
      <c r="P50">
        <v>0.84197866324038995</v>
      </c>
      <c r="Q50" s="23">
        <f t="shared" si="5"/>
        <v>3.57232503349042E-4</v>
      </c>
      <c r="R50" s="11">
        <v>5.3584875502356299E-4</v>
      </c>
    </row>
    <row r="51" spans="2:18">
      <c r="B51" s="4">
        <v>1.3</v>
      </c>
      <c r="C51" s="13">
        <f t="shared" si="0"/>
        <v>0.8525727069351231</v>
      </c>
      <c r="D51">
        <v>0.73561998748467505</v>
      </c>
      <c r="E51" s="23">
        <f t="shared" si="1"/>
        <v>5.8419743742732597E-4</v>
      </c>
      <c r="F51" s="11">
        <v>8.7629615614098896E-4</v>
      </c>
      <c r="H51" s="4">
        <v>1.3</v>
      </c>
      <c r="I51" s="13">
        <f t="shared" si="2"/>
        <v>0.8525727069351231</v>
      </c>
      <c r="J51">
        <v>0.79277840566253599</v>
      </c>
      <c r="K51" s="23">
        <f t="shared" si="3"/>
        <v>5.1258299826031537E-4</v>
      </c>
      <c r="L51" s="11">
        <v>7.68874497390473E-4</v>
      </c>
      <c r="N51" s="4">
        <v>1.3</v>
      </c>
      <c r="O51" s="13">
        <f t="shared" si="4"/>
        <v>0.8525727069351231</v>
      </c>
      <c r="P51">
        <v>0.82032652529011896</v>
      </c>
      <c r="Q51" s="23">
        <f t="shared" si="5"/>
        <v>4.63721366142688E-4</v>
      </c>
      <c r="R51" s="11">
        <v>6.9558204921403197E-4</v>
      </c>
    </row>
    <row r="52" spans="2:18">
      <c r="B52" s="13">
        <v>1.4</v>
      </c>
      <c r="C52" s="13">
        <f t="shared" si="0"/>
        <v>0.95257270693512297</v>
      </c>
      <c r="D52">
        <v>0.67369092501399497</v>
      </c>
      <c r="E52" s="23">
        <f t="shared" si="1"/>
        <v>4.7356184544453269E-4</v>
      </c>
      <c r="F52" s="11">
        <v>7.1034276816679903E-4</v>
      </c>
      <c r="H52" s="13">
        <v>1.4</v>
      </c>
      <c r="I52" s="13">
        <f t="shared" si="2"/>
        <v>0.95257270693512297</v>
      </c>
      <c r="J52">
        <v>0.73307562765371803</v>
      </c>
      <c r="K52" s="23">
        <f t="shared" si="3"/>
        <v>5.139134646502734E-4</v>
      </c>
      <c r="L52" s="11">
        <v>7.7087019697541005E-4</v>
      </c>
      <c r="N52" s="13">
        <v>1.4</v>
      </c>
      <c r="O52" s="13">
        <f t="shared" si="4"/>
        <v>0.95257270693512297</v>
      </c>
      <c r="P52">
        <v>0.77930281976168803</v>
      </c>
      <c r="Q52" s="23">
        <f t="shared" si="5"/>
        <v>4.7970279712870466E-4</v>
      </c>
      <c r="R52" s="11">
        <v>7.1955419569305699E-4</v>
      </c>
    </row>
    <row r="53" spans="2:18">
      <c r="B53" s="4">
        <v>1.5</v>
      </c>
      <c r="C53" s="13">
        <f t="shared" si="0"/>
        <v>1.0525727069351229</v>
      </c>
      <c r="D53">
        <v>0.645021763498281</v>
      </c>
      <c r="E53" s="23">
        <f t="shared" si="1"/>
        <v>2.6171466021232E-4</v>
      </c>
      <c r="F53" s="11">
        <v>3.9257199031847998E-4</v>
      </c>
      <c r="H53" s="4">
        <v>1.5</v>
      </c>
      <c r="I53" s="13">
        <f t="shared" si="2"/>
        <v>1.0525727069351229</v>
      </c>
      <c r="J53">
        <v>0.68920803322120705</v>
      </c>
      <c r="K53" s="23">
        <f t="shared" si="3"/>
        <v>3.8075991436075599E-4</v>
      </c>
      <c r="L53" s="11">
        <v>5.7113987154113399E-4</v>
      </c>
      <c r="N53" s="4">
        <v>1.5</v>
      </c>
      <c r="O53" s="13">
        <f t="shared" si="4"/>
        <v>1.0525727069351229</v>
      </c>
      <c r="P53">
        <v>0.73946107265127703</v>
      </c>
      <c r="Q53" s="23">
        <f t="shared" si="5"/>
        <v>3.8599970947048929E-4</v>
      </c>
      <c r="R53" s="11">
        <v>5.7899956420573396E-4</v>
      </c>
    </row>
    <row r="54" spans="2:18">
      <c r="B54" s="13">
        <v>1.6</v>
      </c>
      <c r="C54" s="13">
        <f t="shared" si="0"/>
        <v>1.152572706935123</v>
      </c>
      <c r="D54">
        <v>0.64491770847899998</v>
      </c>
      <c r="E54" s="23">
        <f t="shared" si="1"/>
        <v>1.3311471168175667E-4</v>
      </c>
      <c r="F54" s="11">
        <v>1.9967206752263499E-4</v>
      </c>
      <c r="H54" s="13">
        <v>1.6</v>
      </c>
      <c r="I54" s="13">
        <f t="shared" si="2"/>
        <v>1.152572706935123</v>
      </c>
      <c r="J54">
        <v>0.67594444727705505</v>
      </c>
      <c r="K54" s="23">
        <f t="shared" si="3"/>
        <v>2.2946322616857398E-4</v>
      </c>
      <c r="L54" s="11">
        <v>3.4419483925286098E-4</v>
      </c>
      <c r="N54" s="13">
        <v>1.6</v>
      </c>
      <c r="O54" s="13">
        <f t="shared" si="4"/>
        <v>1.152572706935123</v>
      </c>
      <c r="P54">
        <v>0.71975317292558105</v>
      </c>
      <c r="Q54" s="23">
        <f t="shared" si="5"/>
        <v>2.3943368802317069E-4</v>
      </c>
      <c r="R54" s="11">
        <v>3.5915053203475602E-4</v>
      </c>
    </row>
    <row r="55" spans="2:18">
      <c r="B55" s="4">
        <v>1.7</v>
      </c>
      <c r="C55" s="13">
        <f t="shared" si="0"/>
        <v>1.2525727069351231</v>
      </c>
      <c r="D55">
        <v>0.67740501587243396</v>
      </c>
      <c r="E55" s="23">
        <f t="shared" si="1"/>
        <v>7.2992414595173332E-5</v>
      </c>
      <c r="F55" s="11">
        <v>1.0948862189276001E-4</v>
      </c>
      <c r="H55" s="4">
        <v>1.7</v>
      </c>
      <c r="I55" s="13">
        <f t="shared" si="2"/>
        <v>1.2525727069351231</v>
      </c>
      <c r="J55">
        <v>0.69006161421743994</v>
      </c>
      <c r="K55" s="23">
        <f t="shared" si="3"/>
        <v>1.4232126098664535E-4</v>
      </c>
      <c r="L55" s="11">
        <v>2.1348189147996801E-4</v>
      </c>
      <c r="N55" s="4">
        <v>1.7</v>
      </c>
      <c r="O55" s="13">
        <f t="shared" si="4"/>
        <v>1.2525727069351231</v>
      </c>
      <c r="P55">
        <v>0.72308240785451305</v>
      </c>
      <c r="Q55" s="23">
        <f t="shared" si="5"/>
        <v>1.4127405101594067E-4</v>
      </c>
      <c r="R55" s="11">
        <v>2.11911076523911E-4</v>
      </c>
    </row>
    <row r="56" spans="2:18">
      <c r="B56" s="13">
        <v>1.8</v>
      </c>
      <c r="C56" s="13">
        <f t="shared" si="0"/>
        <v>1.3525727069351232</v>
      </c>
      <c r="D56">
        <v>0.75872693158472004</v>
      </c>
      <c r="E56" s="23">
        <f t="shared" si="1"/>
        <v>3.7169805323935131E-5</v>
      </c>
      <c r="F56" s="11">
        <v>5.57547079859027E-5</v>
      </c>
      <c r="H56" s="13">
        <v>1.8</v>
      </c>
      <c r="I56" s="13">
        <f t="shared" si="2"/>
        <v>1.3525727069351232</v>
      </c>
      <c r="J56">
        <v>0.74852247770170799</v>
      </c>
      <c r="K56" s="23">
        <f t="shared" si="3"/>
        <v>8.5683482471833331E-5</v>
      </c>
      <c r="L56" s="11">
        <v>1.2852522370774999E-4</v>
      </c>
      <c r="N56" s="13">
        <v>1.8</v>
      </c>
      <c r="O56" s="13">
        <f t="shared" si="4"/>
        <v>1.3525727069351232</v>
      </c>
      <c r="P56">
        <v>0.76065802005695105</v>
      </c>
      <c r="Q56" s="23">
        <f t="shared" si="5"/>
        <v>8.5923254126899331E-5</v>
      </c>
      <c r="R56" s="11">
        <v>1.28884881190349E-4</v>
      </c>
    </row>
    <row r="57" spans="2:18">
      <c r="B57" s="4">
        <v>1.9</v>
      </c>
      <c r="C57" s="13">
        <f t="shared" si="0"/>
        <v>1.4525727069351229</v>
      </c>
      <c r="D57">
        <v>0.87191116437100602</v>
      </c>
      <c r="E57" s="23">
        <f t="shared" si="1"/>
        <v>1.4359576098046068E-5</v>
      </c>
      <c r="F57" s="11">
        <v>2.1539364147069101E-5</v>
      </c>
      <c r="H57" s="4">
        <v>1.9</v>
      </c>
      <c r="I57" s="13">
        <f t="shared" si="2"/>
        <v>1.4525727069351229</v>
      </c>
      <c r="J57">
        <v>0.85325624439915804</v>
      </c>
      <c r="K57" s="23">
        <f t="shared" si="3"/>
        <v>4.0157972814087534E-5</v>
      </c>
      <c r="L57" s="11">
        <v>6.0236959221131301E-5</v>
      </c>
      <c r="N57" s="4">
        <v>1.9</v>
      </c>
      <c r="O57" s="13">
        <f t="shared" si="4"/>
        <v>1.4525727069351229</v>
      </c>
      <c r="P57">
        <v>0.84492478234354795</v>
      </c>
      <c r="Q57" s="23">
        <f t="shared" si="5"/>
        <v>4.5097445794956002E-5</v>
      </c>
      <c r="R57" s="11">
        <v>6.7646168692434E-5</v>
      </c>
    </row>
    <row r="58" spans="2:18">
      <c r="B58" s="13">
        <v>2</v>
      </c>
      <c r="C58" s="13">
        <f t="shared" si="0"/>
        <v>1.5525727069351229</v>
      </c>
      <c r="D58">
        <v>0.97347223173836395</v>
      </c>
      <c r="E58" s="23">
        <f t="shared" si="1"/>
        <v>4.1829189283237464E-6</v>
      </c>
      <c r="F58" s="11">
        <v>6.2743783924856201E-6</v>
      </c>
      <c r="H58" s="13">
        <v>2</v>
      </c>
      <c r="I58" s="13">
        <f t="shared" si="2"/>
        <v>1.5525727069351229</v>
      </c>
      <c r="J58">
        <v>0.96376866218212198</v>
      </c>
      <c r="K58" s="23">
        <f t="shared" si="3"/>
        <v>1.3804196037159599E-5</v>
      </c>
      <c r="L58" s="11">
        <v>2.0706294055739398E-5</v>
      </c>
      <c r="N58" s="13">
        <v>2</v>
      </c>
      <c r="O58" s="13">
        <f t="shared" si="4"/>
        <v>1.5525727069351229</v>
      </c>
      <c r="P58">
        <v>0.95505773193415799</v>
      </c>
      <c r="Q58" s="23">
        <f t="shared" si="5"/>
        <v>1.7794230094516932E-5</v>
      </c>
      <c r="R58" s="11">
        <v>2.6691345141775398E-5</v>
      </c>
    </row>
    <row r="59" spans="2:18">
      <c r="B59" s="4">
        <v>2.1</v>
      </c>
      <c r="C59" s="13">
        <f t="shared" si="0"/>
        <v>1.652572706935123</v>
      </c>
      <c r="D59">
        <v>1.0419182990863201</v>
      </c>
      <c r="E59" s="23">
        <f t="shared" si="1"/>
        <v>1.01490755481744E-6</v>
      </c>
      <c r="F59" s="11">
        <v>1.5223613322261601E-6</v>
      </c>
      <c r="H59" s="4">
        <v>2.1</v>
      </c>
      <c r="I59" s="13">
        <f t="shared" si="2"/>
        <v>1.652572706935123</v>
      </c>
      <c r="J59">
        <v>1.04282851006037</v>
      </c>
      <c r="K59" s="23">
        <f t="shared" si="3"/>
        <v>3.8078174927721333E-6</v>
      </c>
      <c r="L59" s="11">
        <v>5.7117262391582002E-6</v>
      </c>
      <c r="N59" s="4">
        <v>2.1</v>
      </c>
      <c r="O59" s="13">
        <f t="shared" si="4"/>
        <v>1.652572706935123</v>
      </c>
      <c r="P59">
        <v>1.0458265069449899</v>
      </c>
      <c r="Q59" s="23">
        <f t="shared" si="5"/>
        <v>5.4617630843147798E-6</v>
      </c>
      <c r="R59" s="11">
        <v>8.1926446264721701E-6</v>
      </c>
    </row>
    <row r="60" spans="2:18">
      <c r="B60" s="13">
        <v>2.2000000000000002</v>
      </c>
      <c r="C60" s="13">
        <f t="shared" si="0"/>
        <v>1.7525727069351231</v>
      </c>
      <c r="D60">
        <v>1.0812228624231499</v>
      </c>
      <c r="E60" s="23">
        <f t="shared" si="1"/>
        <v>2.2431664191872066E-7</v>
      </c>
      <c r="F60" s="11">
        <v>3.3647496287808099E-7</v>
      </c>
      <c r="H60" s="13">
        <v>2.2000000000000002</v>
      </c>
      <c r="I60" s="13">
        <f t="shared" si="2"/>
        <v>1.7525727069351231</v>
      </c>
      <c r="J60">
        <v>1.08928780549097</v>
      </c>
      <c r="K60" s="23">
        <f t="shared" si="3"/>
        <v>8.9834028083365326E-7</v>
      </c>
      <c r="L60" s="11">
        <v>1.3475104212504799E-6</v>
      </c>
      <c r="N60" s="13">
        <v>2.2000000000000002</v>
      </c>
      <c r="O60" s="13">
        <f t="shared" si="4"/>
        <v>1.7525727069351231</v>
      </c>
      <c r="P60">
        <v>1.1030236225886001</v>
      </c>
      <c r="Q60" s="23">
        <f t="shared" si="5"/>
        <v>1.3942899504818132E-6</v>
      </c>
      <c r="R60" s="11">
        <v>2.0914349257227198E-6</v>
      </c>
    </row>
    <row r="61" spans="2:18">
      <c r="B61" s="4">
        <v>2.2999999999999998</v>
      </c>
      <c r="C61" s="13">
        <f t="shared" si="0"/>
        <v>1.8525727069351228</v>
      </c>
      <c r="D61">
        <v>1.1005077539452699</v>
      </c>
      <c r="E61" s="23">
        <f t="shared" si="1"/>
        <v>6.8710613253566669E-8</v>
      </c>
      <c r="F61" s="11">
        <v>1.0306591988035E-7</v>
      </c>
      <c r="H61" s="4">
        <v>2.2999999999999998</v>
      </c>
      <c r="I61" s="13">
        <f t="shared" si="2"/>
        <v>1.8525727069351228</v>
      </c>
      <c r="J61">
        <v>1.1126027504434699</v>
      </c>
      <c r="K61" s="23">
        <f t="shared" si="3"/>
        <v>2.1552068056610602E-7</v>
      </c>
      <c r="L61" s="11">
        <v>3.2328102084915901E-7</v>
      </c>
      <c r="N61" s="4">
        <v>2.2999999999999998</v>
      </c>
      <c r="O61" s="13">
        <f t="shared" si="4"/>
        <v>1.8525727069351228</v>
      </c>
      <c r="P61">
        <v>1.1331766938777501</v>
      </c>
      <c r="Q61" s="23">
        <f t="shared" si="5"/>
        <v>3.3970117087924001E-7</v>
      </c>
      <c r="R61" s="11">
        <v>5.0955175631886002E-7</v>
      </c>
    </row>
    <row r="62" spans="2:18">
      <c r="B62" s="13">
        <v>2.4</v>
      </c>
      <c r="C62" s="13">
        <f t="shared" si="0"/>
        <v>1.9525727069351229</v>
      </c>
      <c r="D62">
        <v>1.10870705573814</v>
      </c>
      <c r="E62" s="23">
        <f t="shared" si="1"/>
        <v>4.7429667875819201E-8</v>
      </c>
      <c r="F62" s="11">
        <v>7.1144501813728799E-8</v>
      </c>
      <c r="H62" s="13">
        <v>2.4</v>
      </c>
      <c r="I62" s="13">
        <f t="shared" si="2"/>
        <v>1.9525727069351229</v>
      </c>
      <c r="J62">
        <v>1.12276291131914</v>
      </c>
      <c r="K62" s="23">
        <f t="shared" si="3"/>
        <v>7.9609973657398659E-8</v>
      </c>
      <c r="L62" s="11">
        <v>1.19414960486098E-7</v>
      </c>
      <c r="N62" s="13">
        <v>2.4</v>
      </c>
      <c r="O62" s="13">
        <f t="shared" si="4"/>
        <v>1.9525727069351229</v>
      </c>
      <c r="P62">
        <v>1.14686951405448</v>
      </c>
      <c r="Q62" s="23">
        <f t="shared" si="5"/>
        <v>1.0865334529376333E-7</v>
      </c>
      <c r="R62" s="11">
        <v>1.6298001794064499E-7</v>
      </c>
    </row>
    <row r="63" spans="2:18">
      <c r="B63" s="4">
        <v>2.5</v>
      </c>
      <c r="C63" s="13">
        <f t="shared" si="0"/>
        <v>2.0525727069351229</v>
      </c>
      <c r="D63">
        <v>1.1118369631968601</v>
      </c>
      <c r="E63" s="23">
        <f t="shared" si="1"/>
        <v>5.6487858779710336E-8</v>
      </c>
      <c r="F63" s="11">
        <v>8.4731788169565507E-8</v>
      </c>
      <c r="H63" s="4">
        <v>2.5</v>
      </c>
      <c r="I63" s="13">
        <f t="shared" si="2"/>
        <v>2.0525727069351229</v>
      </c>
      <c r="J63">
        <v>1.1266770291453101</v>
      </c>
      <c r="K63" s="23">
        <f t="shared" si="3"/>
        <v>6.2792759483686608E-8</v>
      </c>
      <c r="L63" s="11">
        <v>9.4189139225529906E-8</v>
      </c>
      <c r="N63" s="4">
        <v>2.5</v>
      </c>
      <c r="O63" s="13">
        <f t="shared" si="4"/>
        <v>2.0525727069351229</v>
      </c>
      <c r="P63">
        <v>1.1522619675452599</v>
      </c>
      <c r="Q63" s="23">
        <f t="shared" si="5"/>
        <v>7.0956100435574672E-8</v>
      </c>
      <c r="R63" s="11">
        <v>1.06434150653362E-7</v>
      </c>
    </row>
    <row r="64" spans="2:18">
      <c r="B64" s="13">
        <v>2.6</v>
      </c>
      <c r="C64" s="13">
        <f t="shared" si="0"/>
        <v>2.152572706935123</v>
      </c>
      <c r="D64">
        <v>1.11308395613156</v>
      </c>
      <c r="E64" s="23">
        <f t="shared" si="1"/>
        <v>9.0194661982120669E-8</v>
      </c>
      <c r="F64" s="11">
        <v>1.35291992973181E-7</v>
      </c>
      <c r="H64" s="13">
        <v>2.6</v>
      </c>
      <c r="I64" s="13">
        <f t="shared" si="2"/>
        <v>2.152572706935123</v>
      </c>
      <c r="J64">
        <v>1.1281385262003101</v>
      </c>
      <c r="K64" s="23">
        <f t="shared" si="3"/>
        <v>8.2542776360703337E-8</v>
      </c>
      <c r="L64" s="11">
        <v>1.2381416454105501E-7</v>
      </c>
      <c r="N64" s="13">
        <v>2.6</v>
      </c>
      <c r="O64" s="13">
        <f t="shared" si="4"/>
        <v>2.152572706935123</v>
      </c>
      <c r="P64">
        <v>1.1541661119158</v>
      </c>
      <c r="Q64" s="23">
        <f t="shared" si="5"/>
        <v>8.145207735571933E-8</v>
      </c>
      <c r="R64" s="11">
        <v>1.22178116033579E-7</v>
      </c>
    </row>
    <row r="65" spans="2:18">
      <c r="B65" s="4">
        <v>2.7</v>
      </c>
      <c r="C65" s="13">
        <f t="shared" si="0"/>
        <v>2.2525727069351231</v>
      </c>
      <c r="D65">
        <v>1.1139038441859701</v>
      </c>
      <c r="E65" s="23">
        <f t="shared" si="1"/>
        <v>1.80450774594272E-7</v>
      </c>
      <c r="F65" s="11">
        <v>2.7067616189140798E-7</v>
      </c>
      <c r="H65" s="4">
        <v>2.7</v>
      </c>
      <c r="I65" s="13">
        <f t="shared" si="2"/>
        <v>2.2525727069351231</v>
      </c>
      <c r="J65">
        <v>1.1289747593708801</v>
      </c>
      <c r="K65" s="23">
        <f t="shared" si="3"/>
        <v>1.5487616702552466E-7</v>
      </c>
      <c r="L65" s="11">
        <v>2.3231425053828701E-7</v>
      </c>
      <c r="N65" s="4">
        <v>2.7</v>
      </c>
      <c r="O65" s="13">
        <f t="shared" si="4"/>
        <v>2.2525727069351231</v>
      </c>
      <c r="P65">
        <v>1.1550879218729999</v>
      </c>
      <c r="Q65" s="23">
        <f t="shared" si="5"/>
        <v>1.3762042802932865E-7</v>
      </c>
      <c r="R65" s="11">
        <v>2.0643064204399299E-7</v>
      </c>
    </row>
    <row r="66" spans="2:18">
      <c r="B66" s="13">
        <v>2.8</v>
      </c>
      <c r="C66" s="13">
        <f t="shared" si="0"/>
        <v>2.3525727069351228</v>
      </c>
      <c r="D66">
        <v>1.1145892232307499</v>
      </c>
      <c r="E66" s="23">
        <f t="shared" si="1"/>
        <v>6.2614971850858734E-7</v>
      </c>
      <c r="F66" s="11">
        <v>9.3922457776288101E-7</v>
      </c>
      <c r="H66" s="13">
        <v>2.8</v>
      </c>
      <c r="I66" s="13">
        <f t="shared" si="2"/>
        <v>2.3525727069351228</v>
      </c>
      <c r="J66">
        <v>1.12963390736012</v>
      </c>
      <c r="K66" s="23">
        <f t="shared" si="3"/>
        <v>5.1948204346095601E-7</v>
      </c>
      <c r="L66" s="11">
        <v>7.7922306519143401E-7</v>
      </c>
      <c r="N66" s="13">
        <v>2.8</v>
      </c>
      <c r="O66" s="13">
        <f t="shared" si="4"/>
        <v>2.3525727069351228</v>
      </c>
      <c r="P66">
        <v>1.1557483927599199</v>
      </c>
      <c r="Q66" s="23">
        <f t="shared" si="5"/>
        <v>4.2560649767212732E-7</v>
      </c>
      <c r="R66" s="11">
        <v>6.3840974650819096E-7</v>
      </c>
    </row>
    <row r="67" spans="2:18">
      <c r="B67" s="4">
        <v>2.9</v>
      </c>
      <c r="C67" s="13">
        <f t="shared" si="0"/>
        <v>2.4525727069351229</v>
      </c>
      <c r="D67">
        <v>1.11488758330343</v>
      </c>
      <c r="E67" s="23">
        <f t="shared" si="1"/>
        <v>2.0196357358394065E-6</v>
      </c>
      <c r="F67" s="11">
        <v>3.02945360375911E-6</v>
      </c>
      <c r="H67" s="4">
        <v>2.9</v>
      </c>
      <c r="I67" s="13">
        <f t="shared" si="2"/>
        <v>2.4525727069351229</v>
      </c>
      <c r="J67">
        <v>1.12996010675536</v>
      </c>
      <c r="K67" s="23">
        <f t="shared" si="3"/>
        <v>1.6692738857190866E-6</v>
      </c>
      <c r="L67" s="11">
        <v>2.50391082857863E-6</v>
      </c>
      <c r="N67" s="4">
        <v>2.9</v>
      </c>
      <c r="O67" s="13">
        <f t="shared" si="4"/>
        <v>2.4525727069351229</v>
      </c>
      <c r="P67">
        <v>1.1561131772450901</v>
      </c>
      <c r="Q67" s="23">
        <f t="shared" si="5"/>
        <v>1.3431646426935334E-6</v>
      </c>
      <c r="R67" s="11">
        <v>2.0147469640403002E-6</v>
      </c>
    </row>
    <row r="68" spans="2:18">
      <c r="B68" s="13">
        <v>3</v>
      </c>
      <c r="C68" s="13">
        <f t="shared" si="0"/>
        <v>2.5525727069351229</v>
      </c>
      <c r="D68">
        <v>1.11374825053917</v>
      </c>
      <c r="E68" s="23">
        <f t="shared" si="1"/>
        <v>5.4630700156080735E-6</v>
      </c>
      <c r="F68" s="11">
        <v>8.1946050234121107E-6</v>
      </c>
      <c r="H68" s="13">
        <v>3</v>
      </c>
      <c r="I68" s="13">
        <f t="shared" si="2"/>
        <v>2.5525727069351229</v>
      </c>
      <c r="J68">
        <v>1.12903300116845</v>
      </c>
      <c r="K68" s="23">
        <f t="shared" si="3"/>
        <v>4.5679392467610805E-6</v>
      </c>
      <c r="L68" s="11">
        <v>6.8519088701416203E-6</v>
      </c>
      <c r="N68" s="13">
        <v>3</v>
      </c>
      <c r="O68" s="13">
        <f t="shared" si="4"/>
        <v>2.5525727069351229</v>
      </c>
      <c r="P68">
        <v>1.1554164185092199</v>
      </c>
      <c r="Q68" s="23">
        <f t="shared" si="5"/>
        <v>3.7118332984393865E-6</v>
      </c>
      <c r="R68" s="11">
        <v>5.5677499476590798E-6</v>
      </c>
    </row>
  </sheetData>
  <sheetCalcPr fullCalcOnLoad="1"/>
  <mergeCells count="7">
    <mergeCell ref="A1:K1"/>
    <mergeCell ref="B10:E10"/>
    <mergeCell ref="G10:J10"/>
    <mergeCell ref="L10:O10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topLeftCell="I1" workbookViewId="0">
      <selection activeCell="T36" sqref="T36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'[4]General Info'!C11</f>
        <v>Steve Evans</v>
      </c>
      <c r="I2" s="7"/>
    </row>
    <row r="3" spans="1:18" ht="16">
      <c r="A3" s="8" t="s">
        <v>34</v>
      </c>
      <c r="H3" s="4" t="s">
        <v>41</v>
      </c>
    </row>
    <row r="4" spans="1:18" ht="16">
      <c r="A4" s="9"/>
      <c r="H4" s="4" t="s">
        <v>43</v>
      </c>
      <c r="I4" s="4">
        <f>-200/894*2</f>
        <v>-0.44742729306487694</v>
      </c>
    </row>
    <row r="6" spans="1:18" ht="16">
      <c r="A6" s="5" t="s">
        <v>35</v>
      </c>
    </row>
    <row r="7" spans="1:18" ht="16">
      <c r="A7" s="5" t="s">
        <v>36</v>
      </c>
    </row>
    <row r="10" spans="1:18" customFormat="1" ht="16">
      <c r="A10" s="4"/>
      <c r="B10" s="28" t="s">
        <v>13</v>
      </c>
      <c r="C10" s="28"/>
      <c r="D10" s="28"/>
      <c r="E10" s="28"/>
      <c r="F10" s="4"/>
      <c r="G10" s="28" t="s">
        <v>14</v>
      </c>
      <c r="H10" s="28"/>
      <c r="I10" s="28"/>
      <c r="J10" s="28"/>
      <c r="K10" s="4"/>
      <c r="L10" s="28" t="s">
        <v>15</v>
      </c>
      <c r="M10" s="28"/>
      <c r="N10" s="28"/>
      <c r="O10" s="28"/>
    </row>
    <row r="11" spans="1:18" ht="16">
      <c r="B11" s="5" t="s">
        <v>48</v>
      </c>
      <c r="C11" s="5"/>
      <c r="H11" s="5" t="s">
        <v>48</v>
      </c>
      <c r="I11" s="5"/>
      <c r="N11" s="28" t="s">
        <v>48</v>
      </c>
      <c r="O11" s="28"/>
      <c r="P11" s="28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49</v>
      </c>
      <c r="B13" s="10" t="s">
        <v>50</v>
      </c>
      <c r="C13" s="10" t="s">
        <v>44</v>
      </c>
      <c r="D13" s="10" t="s">
        <v>51</v>
      </c>
      <c r="E13" s="10" t="s">
        <v>52</v>
      </c>
      <c r="F13" s="10" t="s">
        <v>53</v>
      </c>
      <c r="H13" s="10" t="s">
        <v>50</v>
      </c>
      <c r="I13" s="10" t="s">
        <v>44</v>
      </c>
      <c r="J13" s="10" t="s">
        <v>51</v>
      </c>
      <c r="K13" s="10" t="s">
        <v>52</v>
      </c>
      <c r="L13" s="10" t="s">
        <v>53</v>
      </c>
      <c r="N13" s="10" t="s">
        <v>54</v>
      </c>
      <c r="O13" s="10" t="s">
        <v>44</v>
      </c>
      <c r="P13" s="10" t="s">
        <v>51</v>
      </c>
      <c r="Q13" s="10" t="s">
        <v>52</v>
      </c>
      <c r="R13" s="10" t="s">
        <v>55</v>
      </c>
    </row>
    <row r="14" spans="1:18">
      <c r="A14" s="4" t="s">
        <v>40</v>
      </c>
      <c r="B14" s="13">
        <v>-2.4</v>
      </c>
      <c r="C14" s="13">
        <f>B14+$I$4</f>
        <v>-2.847427293064877</v>
      </c>
      <c r="D14">
        <v>0.91181366515714501</v>
      </c>
      <c r="E14" s="23">
        <f>2*F14/3</f>
        <v>3.1125331501009133E-3</v>
      </c>
      <c r="F14">
        <v>4.6687997251513699E-3</v>
      </c>
      <c r="H14" s="13">
        <v>-2.4</v>
      </c>
      <c r="I14" s="13">
        <f>H14+$I$4</f>
        <v>-2.847427293064877</v>
      </c>
      <c r="J14">
        <v>0.93039359582126502</v>
      </c>
      <c r="K14" s="23">
        <f>2*L14/3</f>
        <v>3.1435187635688671E-3</v>
      </c>
      <c r="L14">
        <v>4.7152781453533004E-3</v>
      </c>
      <c r="N14" s="13">
        <v>-2.4</v>
      </c>
      <c r="O14" s="13">
        <f>N14+$I$4</f>
        <v>-2.847427293064877</v>
      </c>
      <c r="P14">
        <v>0.96435714751816703</v>
      </c>
      <c r="Q14" s="23">
        <f>2*R14/3</f>
        <v>3.2090832282784467E-3</v>
      </c>
      <c r="R14">
        <v>4.8136248424176702E-3</v>
      </c>
    </row>
    <row r="15" spans="1:18">
      <c r="B15" s="4">
        <v>-2.2999999999999998</v>
      </c>
      <c r="C15" s="13">
        <f t="shared" ref="C15:C68" si="0">B15+$I$4</f>
        <v>-2.7474272930648769</v>
      </c>
      <c r="D15">
        <v>1.0673961851251399</v>
      </c>
      <c r="E15" s="23">
        <f t="shared" ref="E15:E68" si="1">2*F15/3</f>
        <v>6.1863254347830938E-4</v>
      </c>
      <c r="F15" s="11">
        <v>9.2794881521746401E-4</v>
      </c>
      <c r="H15" s="4">
        <v>-2.2999999999999998</v>
      </c>
      <c r="I15" s="13">
        <f t="shared" ref="I15:I68" si="2">H15+$I$4</f>
        <v>-2.7474272930648769</v>
      </c>
      <c r="J15">
        <v>1.0857582019143299</v>
      </c>
      <c r="K15" s="23">
        <f t="shared" ref="K15:K68" si="3">2*L15/3</f>
        <v>5.9284073199001935E-4</v>
      </c>
      <c r="L15" s="11">
        <v>8.8926109798502897E-4</v>
      </c>
      <c r="N15" s="4">
        <v>-2.2999999999999998</v>
      </c>
      <c r="O15" s="13">
        <f t="shared" ref="O15:O68" si="4">N15+$I$4</f>
        <v>-2.7474272930648769</v>
      </c>
      <c r="P15">
        <v>1.1194874890173101</v>
      </c>
      <c r="Q15" s="23">
        <f t="shared" ref="Q15:Q68" si="5">2*R15/3</f>
        <v>5.5186247800471727E-4</v>
      </c>
      <c r="R15" s="11">
        <v>8.2779371700707595E-4</v>
      </c>
    </row>
    <row r="16" spans="1:18">
      <c r="B16" s="13">
        <v>-2.2000000000000002</v>
      </c>
      <c r="C16" s="13">
        <f t="shared" si="0"/>
        <v>-2.6474272930648772</v>
      </c>
      <c r="D16">
        <v>1.09520564764504</v>
      </c>
      <c r="E16" s="23">
        <f t="shared" si="1"/>
        <v>1.5804257018038465E-4</v>
      </c>
      <c r="F16" s="11">
        <v>2.3706385527057699E-4</v>
      </c>
      <c r="H16" s="13">
        <v>-2.2000000000000002</v>
      </c>
      <c r="I16" s="13">
        <f t="shared" si="2"/>
        <v>-2.6474272930648772</v>
      </c>
      <c r="J16">
        <v>1.11164724557353</v>
      </c>
      <c r="K16" s="23">
        <f t="shared" si="3"/>
        <v>1.5101315039868732E-4</v>
      </c>
      <c r="L16" s="11">
        <v>2.2651972559803099E-4</v>
      </c>
      <c r="N16" s="13">
        <v>-2.2000000000000002</v>
      </c>
      <c r="O16" s="13">
        <f t="shared" si="4"/>
        <v>-2.6474272930648772</v>
      </c>
      <c r="P16">
        <v>1.1425562456388501</v>
      </c>
      <c r="Q16" s="23">
        <f t="shared" si="5"/>
        <v>1.4066658927296401E-4</v>
      </c>
      <c r="R16" s="11">
        <v>2.1099988390944601E-4</v>
      </c>
    </row>
    <row r="17" spans="2:18">
      <c r="B17" s="4">
        <v>-2.1</v>
      </c>
      <c r="C17" s="13">
        <f t="shared" si="0"/>
        <v>-2.5474272930648771</v>
      </c>
      <c r="D17">
        <v>1.1049826679924599</v>
      </c>
      <c r="E17" s="23">
        <f t="shared" si="1"/>
        <v>2.6387467535198466E-5</v>
      </c>
      <c r="F17" s="11">
        <v>3.95812013027977E-5</v>
      </c>
      <c r="H17" s="4">
        <v>-2.1</v>
      </c>
      <c r="I17" s="13">
        <f t="shared" si="2"/>
        <v>-2.5474272930648771</v>
      </c>
      <c r="J17">
        <v>1.12070862652734</v>
      </c>
      <c r="K17" s="23">
        <f t="shared" si="3"/>
        <v>2.5329634091056067E-5</v>
      </c>
      <c r="L17" s="11">
        <v>3.7994451136584099E-5</v>
      </c>
      <c r="N17" s="4">
        <v>-2.1</v>
      </c>
      <c r="O17" s="13">
        <f t="shared" si="4"/>
        <v>-2.5474272930648771</v>
      </c>
      <c r="P17">
        <v>1.1507126670291099</v>
      </c>
      <c r="Q17" s="23">
        <f t="shared" si="5"/>
        <v>2.4532084956243332E-5</v>
      </c>
      <c r="R17" s="11">
        <v>3.6798127434364997E-5</v>
      </c>
    </row>
    <row r="18" spans="2:18">
      <c r="B18" s="13">
        <v>-2</v>
      </c>
      <c r="C18" s="13">
        <f t="shared" si="0"/>
        <v>-2.4474272930648771</v>
      </c>
      <c r="D18">
        <v>1.10692568482611</v>
      </c>
      <c r="E18" s="23">
        <f t="shared" si="1"/>
        <v>1.5577758697785868E-5</v>
      </c>
      <c r="F18" s="11">
        <v>2.3366638046678801E-5</v>
      </c>
      <c r="H18" s="13">
        <v>-2</v>
      </c>
      <c r="I18" s="13">
        <f t="shared" si="2"/>
        <v>-2.4474272930648771</v>
      </c>
      <c r="J18">
        <v>1.12250544333908</v>
      </c>
      <c r="K18" s="23">
        <f t="shared" si="3"/>
        <v>1.5147157149553533E-5</v>
      </c>
      <c r="L18" s="11">
        <v>2.2720735724330301E-5</v>
      </c>
      <c r="N18" s="13">
        <v>-2</v>
      </c>
      <c r="O18" s="13">
        <f t="shared" si="4"/>
        <v>-2.4474272930648771</v>
      </c>
      <c r="P18">
        <v>1.15244784686159</v>
      </c>
      <c r="Q18" s="23">
        <f t="shared" si="5"/>
        <v>1.50738488677944E-5</v>
      </c>
      <c r="R18" s="11">
        <v>2.2610773301691601E-5</v>
      </c>
    </row>
    <row r="19" spans="2:18">
      <c r="B19" s="4">
        <v>-1.9</v>
      </c>
      <c r="C19" s="13">
        <f t="shared" si="0"/>
        <v>-2.347427293064877</v>
      </c>
      <c r="D19">
        <v>1.10734960334015</v>
      </c>
      <c r="E19" s="23">
        <f t="shared" si="1"/>
        <v>1.3272671617522734E-5</v>
      </c>
      <c r="F19" s="11">
        <v>1.9909007426284101E-5</v>
      </c>
      <c r="H19" s="4">
        <v>-1.9</v>
      </c>
      <c r="I19" s="13">
        <f t="shared" si="2"/>
        <v>-2.347427293064877</v>
      </c>
      <c r="J19">
        <v>1.12289674516834</v>
      </c>
      <c r="K19" s="23">
        <f t="shared" si="3"/>
        <v>1.3090896989973534E-5</v>
      </c>
      <c r="L19" s="11">
        <v>1.9636345484960301E-5</v>
      </c>
      <c r="N19" s="4">
        <v>-1.9</v>
      </c>
      <c r="O19" s="13">
        <f t="shared" si="4"/>
        <v>-2.347427293064877</v>
      </c>
      <c r="P19">
        <v>1.1529069304772299</v>
      </c>
      <c r="Q19" s="23">
        <f t="shared" si="5"/>
        <v>1.31674147990424E-5</v>
      </c>
      <c r="R19" s="11">
        <v>1.97511221985636E-5</v>
      </c>
    </row>
    <row r="20" spans="2:18">
      <c r="B20" s="13">
        <v>-1.8</v>
      </c>
      <c r="C20" s="13">
        <f t="shared" si="0"/>
        <v>-2.2474272930648769</v>
      </c>
      <c r="D20">
        <v>1.1068737454380799</v>
      </c>
      <c r="E20" s="23">
        <f t="shared" si="1"/>
        <v>1.20615637107736E-5</v>
      </c>
      <c r="F20" s="11">
        <v>1.8092345566160399E-5</v>
      </c>
      <c r="H20" s="13">
        <v>-1.8</v>
      </c>
      <c r="I20" s="13">
        <f t="shared" si="2"/>
        <v>-2.2474272930648769</v>
      </c>
      <c r="J20">
        <v>1.12243904540269</v>
      </c>
      <c r="K20" s="23">
        <f t="shared" si="3"/>
        <v>1.2053514298513E-5</v>
      </c>
      <c r="L20" s="11">
        <v>1.8080271447769501E-5</v>
      </c>
      <c r="N20" s="13">
        <v>-1.8</v>
      </c>
      <c r="O20" s="13">
        <f t="shared" si="4"/>
        <v>-2.2474272930648769</v>
      </c>
      <c r="P20">
        <v>1.15249151899469</v>
      </c>
      <c r="Q20" s="23">
        <f t="shared" si="5"/>
        <v>1.2274530549222332E-5</v>
      </c>
      <c r="R20" s="11">
        <v>1.8411795823833499E-5</v>
      </c>
    </row>
    <row r="21" spans="2:18">
      <c r="B21" s="4">
        <v>-1.7</v>
      </c>
      <c r="C21" s="13">
        <f t="shared" si="0"/>
        <v>-2.1474272930648768</v>
      </c>
      <c r="D21">
        <v>1.1060557092490699</v>
      </c>
      <c r="E21" s="23">
        <f t="shared" si="1"/>
        <v>1.17633548435512E-5</v>
      </c>
      <c r="F21" s="11">
        <v>1.7645032265326801E-5</v>
      </c>
      <c r="H21" s="4">
        <v>-1.7</v>
      </c>
      <c r="I21" s="13">
        <f t="shared" si="2"/>
        <v>-2.1474272930648768</v>
      </c>
      <c r="J21">
        <v>1.1216190451246699</v>
      </c>
      <c r="K21" s="23">
        <f t="shared" si="3"/>
        <v>1.1842435672615532E-5</v>
      </c>
      <c r="L21" s="11">
        <v>1.7763653508923299E-5</v>
      </c>
      <c r="N21" s="4">
        <v>-1.7</v>
      </c>
      <c r="O21" s="13">
        <f t="shared" si="4"/>
        <v>-2.1474272930648768</v>
      </c>
      <c r="P21">
        <v>1.1515906640762099</v>
      </c>
      <c r="Q21" s="23">
        <f t="shared" si="5"/>
        <v>1.2208549527790599E-5</v>
      </c>
      <c r="R21" s="11">
        <v>1.83128242916859E-5</v>
      </c>
    </row>
    <row r="22" spans="2:18">
      <c r="B22" s="13">
        <v>-1.6</v>
      </c>
      <c r="C22" s="13">
        <f t="shared" si="0"/>
        <v>-2.0474272930648771</v>
      </c>
      <c r="D22">
        <v>1.1046564024806</v>
      </c>
      <c r="E22" s="23">
        <f t="shared" si="1"/>
        <v>1.2329678980348333E-5</v>
      </c>
      <c r="F22" s="11">
        <v>1.8494518470522499E-5</v>
      </c>
      <c r="H22" s="13">
        <v>-1.6</v>
      </c>
      <c r="I22" s="13">
        <f t="shared" si="2"/>
        <v>-2.0474272930648771</v>
      </c>
      <c r="J22">
        <v>1.12009120950688</v>
      </c>
      <c r="K22" s="23">
        <f t="shared" si="3"/>
        <v>1.2548060563515067E-5</v>
      </c>
      <c r="L22" s="11">
        <v>1.8822090845272599E-5</v>
      </c>
      <c r="N22" s="13">
        <v>-1.6</v>
      </c>
      <c r="O22" s="13">
        <f t="shared" si="4"/>
        <v>-2.0474272930648771</v>
      </c>
      <c r="P22">
        <v>1.14960421044185</v>
      </c>
      <c r="Q22" s="23">
        <f t="shared" si="5"/>
        <v>1.3491598680893067E-5</v>
      </c>
      <c r="R22" s="11">
        <v>2.0237398021339601E-5</v>
      </c>
    </row>
    <row r="23" spans="2:18">
      <c r="B23" s="4">
        <v>-1.5</v>
      </c>
      <c r="C23" s="13">
        <f t="shared" si="0"/>
        <v>-1.9474272930648771</v>
      </c>
      <c r="D23">
        <v>1.1015826487963101</v>
      </c>
      <c r="E23" s="23">
        <f t="shared" si="1"/>
        <v>1.4853736966797399E-5</v>
      </c>
      <c r="F23" s="11">
        <v>2.2280605450196099E-5</v>
      </c>
      <c r="H23" s="4">
        <v>-1.5</v>
      </c>
      <c r="I23" s="13">
        <f t="shared" si="2"/>
        <v>-1.9474272930648771</v>
      </c>
      <c r="J23">
        <v>1.11648744473692</v>
      </c>
      <c r="K23" s="23">
        <f t="shared" si="3"/>
        <v>1.5572275192270399E-5</v>
      </c>
      <c r="L23" s="11">
        <v>2.3358412788405598E-5</v>
      </c>
      <c r="N23" s="4">
        <v>-1.5</v>
      </c>
      <c r="O23" s="13">
        <f t="shared" si="4"/>
        <v>-1.9474272930648771</v>
      </c>
      <c r="P23">
        <v>1.1443927575570401</v>
      </c>
      <c r="Q23" s="23">
        <f t="shared" si="5"/>
        <v>1.9007723874888802E-5</v>
      </c>
      <c r="R23" s="11">
        <v>2.8511585812333201E-5</v>
      </c>
    </row>
    <row r="24" spans="2:18">
      <c r="B24" s="13">
        <v>-1.4</v>
      </c>
      <c r="C24" s="13">
        <f t="shared" si="0"/>
        <v>-1.847427293064877</v>
      </c>
      <c r="D24">
        <v>1.0935912277708</v>
      </c>
      <c r="E24" s="23">
        <f t="shared" si="1"/>
        <v>2.2253007546381131E-5</v>
      </c>
      <c r="F24" s="11">
        <v>3.3379511319571699E-5</v>
      </c>
      <c r="H24" s="13">
        <v>-1.4</v>
      </c>
      <c r="I24" s="13">
        <f t="shared" si="2"/>
        <v>-1.847427293064877</v>
      </c>
      <c r="J24">
        <v>1.1068069177334099</v>
      </c>
      <c r="K24" s="23">
        <f t="shared" si="3"/>
        <v>2.4812550081570798E-5</v>
      </c>
      <c r="L24" s="11">
        <v>3.7218825122356198E-5</v>
      </c>
      <c r="N24" s="13">
        <v>-1.4</v>
      </c>
      <c r="O24" s="13">
        <f t="shared" si="4"/>
        <v>-1.847427293064877</v>
      </c>
      <c r="P24">
        <v>1.12973640970245</v>
      </c>
      <c r="Q24" s="23">
        <f t="shared" si="5"/>
        <v>3.7725506069265001E-5</v>
      </c>
      <c r="R24" s="11">
        <v>5.6588259103897498E-5</v>
      </c>
    </row>
    <row r="25" spans="2:18">
      <c r="B25" s="4">
        <v>-1.3</v>
      </c>
      <c r="C25" s="13">
        <f t="shared" si="0"/>
        <v>-1.7474272930648769</v>
      </c>
      <c r="D25">
        <v>1.0740681031599699</v>
      </c>
      <c r="E25" s="23">
        <f t="shared" si="1"/>
        <v>4.1150803869481334E-5</v>
      </c>
      <c r="F25" s="11">
        <v>6.1726205804221997E-5</v>
      </c>
      <c r="H25" s="4">
        <v>-1.3</v>
      </c>
      <c r="I25" s="13">
        <f t="shared" si="2"/>
        <v>-1.7474272930648769</v>
      </c>
      <c r="J25">
        <v>1.0822692741168001</v>
      </c>
      <c r="K25" s="23">
        <f t="shared" si="3"/>
        <v>5.04214575442486E-5</v>
      </c>
      <c r="L25" s="11">
        <v>7.5632186316372903E-5</v>
      </c>
      <c r="N25" s="4">
        <v>-1.3</v>
      </c>
      <c r="O25" s="13">
        <f t="shared" si="4"/>
        <v>-1.7474272930648769</v>
      </c>
      <c r="P25">
        <v>1.0909114993259299</v>
      </c>
      <c r="Q25" s="23">
        <f t="shared" si="5"/>
        <v>9.8962191514151331E-5</v>
      </c>
      <c r="R25" s="11">
        <v>1.4844328727122699E-4</v>
      </c>
    </row>
    <row r="26" spans="2:18">
      <c r="B26" s="13">
        <v>-1.2</v>
      </c>
      <c r="C26" s="13">
        <f t="shared" si="0"/>
        <v>-1.6474272930648768</v>
      </c>
      <c r="D26">
        <v>1.03628567940995</v>
      </c>
      <c r="E26" s="23">
        <f t="shared" si="1"/>
        <v>7.5895525564720668E-5</v>
      </c>
      <c r="F26" s="11">
        <v>1.1384328834708099E-4</v>
      </c>
      <c r="H26" s="13">
        <v>-1.2</v>
      </c>
      <c r="I26" s="13">
        <f t="shared" si="2"/>
        <v>-1.6474272930648768</v>
      </c>
      <c r="J26">
        <v>1.0319370244572199</v>
      </c>
      <c r="K26" s="23">
        <f t="shared" si="3"/>
        <v>1.0422811090960999E-4</v>
      </c>
      <c r="L26" s="11">
        <v>1.5634216636441499E-4</v>
      </c>
      <c r="N26" s="13">
        <v>-1.2</v>
      </c>
      <c r="O26" s="13">
        <f t="shared" si="4"/>
        <v>-1.6474272930648768</v>
      </c>
      <c r="P26">
        <v>1.00697204471569</v>
      </c>
      <c r="Q26" s="23">
        <f t="shared" si="5"/>
        <v>2.5918450601991535E-4</v>
      </c>
      <c r="R26" s="11">
        <v>3.8877675902987299E-4</v>
      </c>
    </row>
    <row r="27" spans="2:18">
      <c r="B27" s="4">
        <v>-1.1000000000000001</v>
      </c>
      <c r="C27" s="13">
        <f t="shared" si="0"/>
        <v>-1.5474272930648771</v>
      </c>
      <c r="D27">
        <v>0.97714746861710999</v>
      </c>
      <c r="E27" s="23">
        <f t="shared" si="1"/>
        <v>1.07338333800748E-4</v>
      </c>
      <c r="F27" s="11">
        <v>1.6100750070112199E-4</v>
      </c>
      <c r="H27" s="4">
        <v>-1.1000000000000001</v>
      </c>
      <c r="I27" s="13">
        <f t="shared" si="2"/>
        <v>-1.5474272930648771</v>
      </c>
      <c r="J27">
        <v>0.94691364698889802</v>
      </c>
      <c r="K27" s="23">
        <f t="shared" si="3"/>
        <v>1.6194367778963733E-4</v>
      </c>
      <c r="L27" s="11">
        <v>2.42915516684456E-4</v>
      </c>
      <c r="N27" s="4">
        <v>-1.1000000000000001</v>
      </c>
      <c r="O27" s="13">
        <f t="shared" si="4"/>
        <v>-1.5474272930648771</v>
      </c>
      <c r="P27">
        <v>0.85863538501804304</v>
      </c>
      <c r="Q27" s="23">
        <f t="shared" si="5"/>
        <v>4.94979243326536E-4</v>
      </c>
      <c r="R27" s="11">
        <v>7.4246886498980399E-4</v>
      </c>
    </row>
    <row r="28" spans="2:18">
      <c r="B28" s="13">
        <v>-1</v>
      </c>
      <c r="C28" s="13">
        <f t="shared" si="0"/>
        <v>-1.4474272930648771</v>
      </c>
      <c r="D28">
        <v>0.90248315191866102</v>
      </c>
      <c r="E28" s="23">
        <f t="shared" si="1"/>
        <v>1.1844703593143599E-4</v>
      </c>
      <c r="F28" s="11">
        <v>1.77670553897154E-4</v>
      </c>
      <c r="H28" s="13">
        <v>-1</v>
      </c>
      <c r="I28" s="13">
        <f t="shared" si="2"/>
        <v>-1.4474272930648771</v>
      </c>
      <c r="J28">
        <v>0.83313329980226203</v>
      </c>
      <c r="K28" s="23">
        <f t="shared" si="3"/>
        <v>1.8040652943065601E-4</v>
      </c>
      <c r="L28" s="11">
        <v>2.70609794145984E-4</v>
      </c>
      <c r="N28" s="13">
        <v>-1</v>
      </c>
      <c r="O28" s="13">
        <f t="shared" si="4"/>
        <v>-1.4474272930648771</v>
      </c>
      <c r="P28">
        <v>0.66255230062496695</v>
      </c>
      <c r="Q28" s="23">
        <f t="shared" si="5"/>
        <v>5.8380241644969864E-4</v>
      </c>
      <c r="R28" s="11">
        <v>8.7570362467454801E-4</v>
      </c>
    </row>
    <row r="29" spans="2:18">
      <c r="B29" s="4">
        <v>-0.9</v>
      </c>
      <c r="C29" s="13">
        <f t="shared" si="0"/>
        <v>-1.347427293064877</v>
      </c>
      <c r="D29">
        <v>0.82592165957797103</v>
      </c>
      <c r="E29" s="23">
        <f t="shared" si="1"/>
        <v>1.1825504387294332E-4</v>
      </c>
      <c r="F29" s="11">
        <v>1.7738256580941499E-4</v>
      </c>
      <c r="G29" s="10"/>
      <c r="H29" s="4">
        <v>-0.9</v>
      </c>
      <c r="I29" s="13">
        <f t="shared" si="2"/>
        <v>-1.347427293064877</v>
      </c>
      <c r="J29">
        <v>0.72175926259428203</v>
      </c>
      <c r="K29" s="23">
        <f t="shared" si="3"/>
        <v>1.59738535370002E-4</v>
      </c>
      <c r="L29" s="11">
        <v>2.39607803055003E-4</v>
      </c>
      <c r="N29" s="4">
        <v>-0.9</v>
      </c>
      <c r="O29" s="13">
        <f t="shared" si="4"/>
        <v>-1.347427293064877</v>
      </c>
      <c r="P29">
        <v>0.49827237188380902</v>
      </c>
      <c r="Q29" s="23">
        <f t="shared" si="5"/>
        <v>4.3902041934087266E-4</v>
      </c>
      <c r="R29" s="11">
        <v>6.5853062901130902E-4</v>
      </c>
    </row>
    <row r="30" spans="2:18">
      <c r="B30" s="13">
        <v>-0.8</v>
      </c>
      <c r="C30" s="13">
        <f t="shared" si="0"/>
        <v>-1.2474272930648769</v>
      </c>
      <c r="D30">
        <v>0.754872622127293</v>
      </c>
      <c r="E30" s="23">
        <f t="shared" si="1"/>
        <v>1.1495300769681533E-4</v>
      </c>
      <c r="F30" s="11">
        <v>1.72429511545223E-4</v>
      </c>
      <c r="H30" s="13">
        <v>-0.8</v>
      </c>
      <c r="I30" s="13">
        <f t="shared" si="2"/>
        <v>-1.2474272930648769</v>
      </c>
      <c r="J30">
        <v>0.64010234172779601</v>
      </c>
      <c r="K30" s="23">
        <f t="shared" si="3"/>
        <v>9.8892490578838011E-5</v>
      </c>
      <c r="L30" s="11">
        <v>1.4833873586825701E-4</v>
      </c>
      <c r="N30" s="13">
        <v>-0.8</v>
      </c>
      <c r="O30" s="13">
        <f t="shared" si="4"/>
        <v>-1.2474272930648769</v>
      </c>
      <c r="P30">
        <v>0.42371569410674298</v>
      </c>
      <c r="Q30" s="23">
        <f t="shared" si="5"/>
        <v>1.8028849583636602E-4</v>
      </c>
      <c r="R30" s="11">
        <v>2.7043274375454903E-4</v>
      </c>
    </row>
    <row r="31" spans="2:18">
      <c r="B31" s="4">
        <v>-0.7</v>
      </c>
      <c r="C31" s="13">
        <f t="shared" si="0"/>
        <v>-1.1474272930648768</v>
      </c>
      <c r="D31">
        <v>0.68724825305139303</v>
      </c>
      <c r="E31" s="23">
        <f t="shared" si="1"/>
        <v>1.1812686579055667E-4</v>
      </c>
      <c r="F31" s="11">
        <v>1.7719029868583499E-4</v>
      </c>
      <c r="H31" s="4">
        <v>-0.7</v>
      </c>
      <c r="I31" s="13">
        <f t="shared" si="2"/>
        <v>-1.1474272930648768</v>
      </c>
      <c r="J31">
        <v>0.58919175259192302</v>
      </c>
      <c r="K31" s="23">
        <f t="shared" si="3"/>
        <v>4.8480674965906731E-5</v>
      </c>
      <c r="L31" s="11">
        <v>7.2721012448860096E-5</v>
      </c>
      <c r="N31" s="4">
        <v>-0.7</v>
      </c>
      <c r="O31" s="13">
        <f t="shared" si="4"/>
        <v>-1.1474272930648768</v>
      </c>
      <c r="P31">
        <v>0.41774967316797601</v>
      </c>
      <c r="Q31" s="23">
        <f t="shared" si="5"/>
        <v>8.5029268356131332E-5</v>
      </c>
      <c r="R31" s="11">
        <v>1.2754390253419699E-4</v>
      </c>
    </row>
    <row r="32" spans="2:18">
      <c r="B32" s="13">
        <v>-0.6</v>
      </c>
      <c r="C32" s="13">
        <f t="shared" si="0"/>
        <v>-1.0474272930648769</v>
      </c>
      <c r="D32">
        <v>0.62264733387044302</v>
      </c>
      <c r="E32" s="23">
        <f t="shared" si="1"/>
        <v>1.34298794408486E-4</v>
      </c>
      <c r="F32" s="11">
        <v>2.0144819161272901E-4</v>
      </c>
      <c r="H32" s="13">
        <v>-0.6</v>
      </c>
      <c r="I32" s="13">
        <f t="shared" si="2"/>
        <v>-1.0474272930648769</v>
      </c>
      <c r="J32">
        <v>0.55865546007551803</v>
      </c>
      <c r="K32" s="23">
        <f t="shared" si="3"/>
        <v>3.0254980982036402E-5</v>
      </c>
      <c r="L32" s="11">
        <v>4.5382471473054601E-5</v>
      </c>
      <c r="N32" s="13">
        <v>-0.6</v>
      </c>
      <c r="O32" s="13">
        <f t="shared" si="4"/>
        <v>-1.0474272930648769</v>
      </c>
      <c r="P32">
        <v>0.45950104036415501</v>
      </c>
      <c r="Q32" s="23">
        <f t="shared" si="5"/>
        <v>7.6902643820653328E-5</v>
      </c>
      <c r="R32" s="11">
        <v>1.1535396573098E-4</v>
      </c>
    </row>
    <row r="33" spans="2:18">
      <c r="B33" s="4">
        <v>-0.5</v>
      </c>
      <c r="C33" s="13">
        <f t="shared" si="0"/>
        <v>-0.94742729306487694</v>
      </c>
      <c r="D33">
        <v>0.565601043589682</v>
      </c>
      <c r="E33" s="23">
        <f t="shared" si="1"/>
        <v>1.7182540836915798E-4</v>
      </c>
      <c r="F33" s="11">
        <v>2.5773811255373698E-4</v>
      </c>
      <c r="H33" s="4">
        <v>-0.5</v>
      </c>
      <c r="I33" s="13">
        <f t="shared" si="2"/>
        <v>-0.94742729306487694</v>
      </c>
      <c r="J33">
        <v>0.54005860853985099</v>
      </c>
      <c r="K33" s="23">
        <f t="shared" si="3"/>
        <v>2.8446578350156667E-5</v>
      </c>
      <c r="L33" s="11">
        <v>4.2669867525234999E-5</v>
      </c>
      <c r="N33" s="4">
        <v>-0.5</v>
      </c>
      <c r="O33" s="13">
        <f t="shared" si="4"/>
        <v>-0.94742729306487694</v>
      </c>
      <c r="P33">
        <v>0.54467865284026695</v>
      </c>
      <c r="Q33" s="23">
        <f t="shared" si="5"/>
        <v>7.6450894707438672E-5</v>
      </c>
      <c r="R33" s="11">
        <v>1.14676342061158E-4</v>
      </c>
    </row>
    <row r="34" spans="2:18">
      <c r="B34" s="13">
        <v>-0.4</v>
      </c>
      <c r="C34" s="13">
        <f t="shared" si="0"/>
        <v>-0.84742729306487696</v>
      </c>
      <c r="D34">
        <v>0.51815665688492596</v>
      </c>
      <c r="E34" s="23">
        <f t="shared" si="1"/>
        <v>2.1010803085887533E-4</v>
      </c>
      <c r="F34" s="11">
        <v>3.1516204628831299E-4</v>
      </c>
      <c r="H34" s="13">
        <v>-0.4</v>
      </c>
      <c r="I34" s="13">
        <f t="shared" si="2"/>
        <v>-0.84742729306487696</v>
      </c>
      <c r="J34">
        <v>0.52733808326928</v>
      </c>
      <c r="K34" s="23">
        <f t="shared" si="3"/>
        <v>3.9065032729757529E-5</v>
      </c>
      <c r="L34" s="11">
        <v>5.8597549094636298E-5</v>
      </c>
      <c r="N34" s="13">
        <v>-0.4</v>
      </c>
      <c r="O34" s="13">
        <f t="shared" si="4"/>
        <v>-0.84742729306487696</v>
      </c>
      <c r="P34">
        <v>0.62873852244120298</v>
      </c>
      <c r="Q34" s="23">
        <f t="shared" si="5"/>
        <v>6.0860012592114129E-5</v>
      </c>
      <c r="R34" s="11">
        <v>9.1290018888171194E-5</v>
      </c>
    </row>
    <row r="35" spans="2:18">
      <c r="B35" s="4">
        <v>-0.3</v>
      </c>
      <c r="C35" s="13">
        <f t="shared" si="0"/>
        <v>-0.74742729306487687</v>
      </c>
      <c r="D35">
        <v>0.47933707107809298</v>
      </c>
      <c r="E35" s="23">
        <f t="shared" si="1"/>
        <v>1.8889641313609665E-4</v>
      </c>
      <c r="F35" s="11">
        <v>2.8334461970414498E-4</v>
      </c>
      <c r="H35" s="4">
        <v>-0.3</v>
      </c>
      <c r="I35" s="13">
        <f t="shared" si="2"/>
        <v>-0.74742729306487687</v>
      </c>
      <c r="J35">
        <v>0.51644268805719795</v>
      </c>
      <c r="K35" s="23">
        <f t="shared" si="3"/>
        <v>6.689682721310733E-5</v>
      </c>
      <c r="L35" s="11">
        <v>1.00345240819661E-4</v>
      </c>
      <c r="N35" s="4">
        <v>-0.3</v>
      </c>
      <c r="O35" s="13">
        <f t="shared" si="4"/>
        <v>-0.74742729306487687</v>
      </c>
      <c r="P35">
        <v>0.68048990871278703</v>
      </c>
      <c r="Q35" s="23">
        <f t="shared" si="5"/>
        <v>4.8469929945008334E-5</v>
      </c>
      <c r="R35" s="11">
        <v>7.2704894917512505E-5</v>
      </c>
    </row>
    <row r="36" spans="2:18">
      <c r="B36" s="13">
        <v>-0.2</v>
      </c>
      <c r="C36" s="13">
        <f t="shared" si="0"/>
        <v>-0.64742729306487701</v>
      </c>
      <c r="D36">
        <v>0.45153011151002997</v>
      </c>
      <c r="E36" s="23">
        <f t="shared" si="1"/>
        <v>1.2392299310613267E-4</v>
      </c>
      <c r="F36" s="11">
        <v>1.85884489659199E-4</v>
      </c>
      <c r="H36" s="13">
        <v>-0.2</v>
      </c>
      <c r="I36" s="13">
        <f t="shared" si="2"/>
        <v>-0.64742729306487701</v>
      </c>
      <c r="J36">
        <v>0.50717184754775602</v>
      </c>
      <c r="K36" s="23">
        <f t="shared" si="3"/>
        <v>9.138789633403599E-5</v>
      </c>
      <c r="L36" s="11">
        <v>1.3708184450105399E-4</v>
      </c>
      <c r="N36" s="13">
        <v>-0.2</v>
      </c>
      <c r="O36" s="13">
        <f t="shared" si="4"/>
        <v>-0.64742729306487701</v>
      </c>
      <c r="P36">
        <v>0.70287260334621804</v>
      </c>
      <c r="Q36" s="23">
        <f t="shared" si="5"/>
        <v>5.8001178856913068E-5</v>
      </c>
      <c r="R36" s="11">
        <v>8.7001768285369598E-5</v>
      </c>
    </row>
    <row r="37" spans="2:18">
      <c r="B37" s="4">
        <v>-0.1</v>
      </c>
      <c r="C37" s="13">
        <f t="shared" si="0"/>
        <v>-0.54742729306487692</v>
      </c>
      <c r="D37">
        <v>0.43793802702219498</v>
      </c>
      <c r="E37" s="23">
        <f t="shared" si="1"/>
        <v>8.7404593428867331E-5</v>
      </c>
      <c r="F37" s="11">
        <v>1.31106890143301E-4</v>
      </c>
      <c r="H37" s="4">
        <v>-0.1</v>
      </c>
      <c r="I37" s="13">
        <f t="shared" si="2"/>
        <v>-0.54742729306487692</v>
      </c>
      <c r="J37">
        <v>0.50170069137402795</v>
      </c>
      <c r="K37" s="23">
        <f t="shared" si="3"/>
        <v>8.6134310785728003E-5</v>
      </c>
      <c r="L37" s="11">
        <v>1.29201466178592E-4</v>
      </c>
      <c r="N37" s="4">
        <v>-0.1</v>
      </c>
      <c r="O37" s="13">
        <f t="shared" si="4"/>
        <v>-0.54742729306487692</v>
      </c>
      <c r="P37">
        <v>0.70938711587190595</v>
      </c>
      <c r="Q37" s="23">
        <f t="shared" si="5"/>
        <v>8.6353807328133332E-5</v>
      </c>
      <c r="R37" s="11">
        <v>1.295307109922E-4</v>
      </c>
    </row>
    <row r="38" spans="2:18">
      <c r="B38" s="13">
        <v>0</v>
      </c>
      <c r="C38" s="13">
        <f t="shared" si="0"/>
        <v>-0.44742729306487694</v>
      </c>
      <c r="D38">
        <v>0.43734425099580998</v>
      </c>
      <c r="E38" s="23">
        <f t="shared" si="1"/>
        <v>8.1708469132086678E-5</v>
      </c>
      <c r="F38" s="11">
        <v>1.2256270369813001E-4</v>
      </c>
      <c r="H38" s="13">
        <v>0</v>
      </c>
      <c r="I38" s="13">
        <f t="shared" si="2"/>
        <v>-0.44742729306487694</v>
      </c>
      <c r="J38">
        <v>0.50083899263016196</v>
      </c>
      <c r="K38" s="23">
        <f t="shared" si="3"/>
        <v>6.4349511522013335E-5</v>
      </c>
      <c r="L38" s="11">
        <v>9.6524267283020003E-5</v>
      </c>
      <c r="N38" s="13">
        <v>0</v>
      </c>
      <c r="O38" s="13">
        <f t="shared" si="4"/>
        <v>-0.44742729306487694</v>
      </c>
      <c r="P38">
        <v>0.70894011239597299</v>
      </c>
      <c r="Q38" s="23">
        <f t="shared" si="5"/>
        <v>1.0940432446740601E-4</v>
      </c>
      <c r="R38" s="11">
        <v>1.6410648670110901E-4</v>
      </c>
    </row>
    <row r="39" spans="2:18">
      <c r="B39" s="4">
        <v>0.1</v>
      </c>
      <c r="C39" s="13">
        <f t="shared" si="0"/>
        <v>-0.34742729306487696</v>
      </c>
      <c r="D39">
        <v>0.450570929916142</v>
      </c>
      <c r="E39" s="23">
        <f t="shared" si="1"/>
        <v>9.5589715379511999E-5</v>
      </c>
      <c r="F39" s="11">
        <v>1.4338457306926799E-4</v>
      </c>
      <c r="H39" s="4">
        <v>0.1</v>
      </c>
      <c r="I39" s="13">
        <f t="shared" si="2"/>
        <v>-0.34742729306487696</v>
      </c>
      <c r="J39">
        <v>0.50458938231802497</v>
      </c>
      <c r="K39" s="23">
        <f t="shared" si="3"/>
        <v>5.6871013749197532E-5</v>
      </c>
      <c r="L39" s="11">
        <v>8.5306520623796298E-5</v>
      </c>
      <c r="N39" s="4">
        <v>0.1</v>
      </c>
      <c r="O39" s="13">
        <f t="shared" si="4"/>
        <v>-0.34742729306487696</v>
      </c>
      <c r="P39">
        <v>0.70442250054982503</v>
      </c>
      <c r="Q39" s="23">
        <f t="shared" si="5"/>
        <v>1.0630656227320066E-4</v>
      </c>
      <c r="R39" s="11">
        <v>1.5945984340980099E-4</v>
      </c>
    </row>
    <row r="40" spans="2:18">
      <c r="B40" s="13">
        <v>0.2</v>
      </c>
      <c r="C40" s="13">
        <f t="shared" si="0"/>
        <v>-0.24742729306487693</v>
      </c>
      <c r="D40">
        <v>0.48359599403468101</v>
      </c>
      <c r="E40" s="23">
        <f t="shared" si="1"/>
        <v>1.4907797116968133E-4</v>
      </c>
      <c r="F40" s="11">
        <v>2.2361695675452201E-4</v>
      </c>
      <c r="H40" s="13">
        <v>0.2</v>
      </c>
      <c r="I40" s="13">
        <f t="shared" si="2"/>
        <v>-0.24742729306487693</v>
      </c>
      <c r="J40">
        <v>0.51318540551831204</v>
      </c>
      <c r="K40" s="23">
        <f t="shared" si="3"/>
        <v>7.9466316660692664E-5</v>
      </c>
      <c r="L40" s="11">
        <v>1.19199474991039E-4</v>
      </c>
      <c r="N40" s="13">
        <v>0.2</v>
      </c>
      <c r="O40" s="13">
        <f t="shared" si="4"/>
        <v>-0.24742729306487693</v>
      </c>
      <c r="P40">
        <v>0.69073213466912697</v>
      </c>
      <c r="Q40" s="23">
        <f t="shared" si="5"/>
        <v>9.4299718528545324E-5</v>
      </c>
      <c r="R40" s="11">
        <v>1.4144957779281799E-4</v>
      </c>
    </row>
    <row r="41" spans="2:18">
      <c r="B41" s="4">
        <v>0.3</v>
      </c>
      <c r="C41" s="13">
        <f t="shared" si="0"/>
        <v>-0.14742729306487695</v>
      </c>
      <c r="D41">
        <v>0.536506944128603</v>
      </c>
      <c r="E41" s="23">
        <f t="shared" si="1"/>
        <v>2.3464879301866731E-4</v>
      </c>
      <c r="F41" s="11">
        <v>3.5197318952800099E-4</v>
      </c>
      <c r="H41" s="4">
        <v>0.3</v>
      </c>
      <c r="I41" s="13">
        <f t="shared" si="2"/>
        <v>-0.14742729306487695</v>
      </c>
      <c r="J41">
        <v>0.52505504339931097</v>
      </c>
      <c r="K41" s="23">
        <f t="shared" si="3"/>
        <v>1.2829860869340199E-4</v>
      </c>
      <c r="L41" s="11">
        <v>1.9244791304010299E-4</v>
      </c>
      <c r="N41" s="4">
        <v>0.3</v>
      </c>
      <c r="O41" s="13">
        <f t="shared" si="4"/>
        <v>-0.14742729306487695</v>
      </c>
      <c r="P41">
        <v>0.65497821133754397</v>
      </c>
      <c r="Q41" s="23">
        <f t="shared" si="5"/>
        <v>9.7639023213913327E-5</v>
      </c>
      <c r="R41" s="11">
        <v>1.4645853482086999E-4</v>
      </c>
    </row>
    <row r="42" spans="2:18">
      <c r="B42" s="13">
        <v>0.4</v>
      </c>
      <c r="C42" s="13">
        <f t="shared" si="0"/>
        <v>-4.7427293064876919E-2</v>
      </c>
      <c r="D42">
        <v>0.59885041154848495</v>
      </c>
      <c r="E42" s="23">
        <f t="shared" si="1"/>
        <v>2.6366670645252334E-4</v>
      </c>
      <c r="F42" s="11">
        <v>3.9550005967878499E-4</v>
      </c>
      <c r="H42" s="13">
        <v>0.4</v>
      </c>
      <c r="I42" s="13">
        <f t="shared" si="2"/>
        <v>-4.7427293064876919E-2</v>
      </c>
      <c r="J42">
        <v>0.53897972773673497</v>
      </c>
      <c r="K42" s="23">
        <f t="shared" si="3"/>
        <v>1.5357744403301534E-4</v>
      </c>
      <c r="L42" s="11">
        <v>2.30366166049523E-4</v>
      </c>
      <c r="N42" s="13">
        <v>0.4</v>
      </c>
      <c r="O42" s="13">
        <f t="shared" si="4"/>
        <v>-4.7427293064876919E-2</v>
      </c>
      <c r="P42">
        <v>0.58351631369231605</v>
      </c>
      <c r="Q42" s="23">
        <f t="shared" si="5"/>
        <v>1.09969378770366E-4</v>
      </c>
      <c r="R42" s="11">
        <v>1.64954068155549E-4</v>
      </c>
    </row>
    <row r="43" spans="2:18">
      <c r="B43" s="4">
        <v>0.5</v>
      </c>
      <c r="C43" s="13">
        <f t="shared" si="0"/>
        <v>5.2572706935123059E-2</v>
      </c>
      <c r="D43">
        <v>0.66274588792633804</v>
      </c>
      <c r="E43" s="23">
        <f t="shared" si="1"/>
        <v>2.1008751327857467E-4</v>
      </c>
      <c r="F43" s="11">
        <v>3.15131269917862E-4</v>
      </c>
      <c r="H43" s="4">
        <v>0.5</v>
      </c>
      <c r="I43" s="13">
        <f t="shared" si="2"/>
        <v>5.2572706935123059E-2</v>
      </c>
      <c r="J43">
        <v>0.56022799892372999</v>
      </c>
      <c r="K43" s="23">
        <f t="shared" si="3"/>
        <v>1.2792774563339201E-4</v>
      </c>
      <c r="L43" s="11">
        <v>1.9189161845008801E-4</v>
      </c>
      <c r="N43" s="4">
        <v>0.5</v>
      </c>
      <c r="O43" s="13">
        <f t="shared" si="4"/>
        <v>5.2572706935123059E-2</v>
      </c>
      <c r="P43">
        <v>0.48739618248148697</v>
      </c>
      <c r="Q43" s="23">
        <f t="shared" si="5"/>
        <v>9.8193433487552006E-5</v>
      </c>
      <c r="R43" s="11">
        <v>1.4729015023132801E-4</v>
      </c>
    </row>
    <row r="44" spans="2:18">
      <c r="B44" s="13">
        <v>0.6</v>
      </c>
      <c r="C44" s="13">
        <f t="shared" si="0"/>
        <v>0.15257270693512304</v>
      </c>
      <c r="D44">
        <v>0.72411590105711698</v>
      </c>
      <c r="E44" s="23">
        <f t="shared" si="1"/>
        <v>1.5348387104426132E-4</v>
      </c>
      <c r="F44" s="11">
        <v>2.3022580656639199E-4</v>
      </c>
      <c r="H44" s="13">
        <v>0.6</v>
      </c>
      <c r="I44" s="13">
        <f t="shared" si="2"/>
        <v>0.15257270693512304</v>
      </c>
      <c r="J44">
        <v>0.59724856670632798</v>
      </c>
      <c r="K44" s="23">
        <f t="shared" si="3"/>
        <v>1.0655493072148532E-4</v>
      </c>
      <c r="L44" s="11">
        <v>1.5983239608222799E-4</v>
      </c>
      <c r="N44" s="13">
        <v>0.6</v>
      </c>
      <c r="O44" s="13">
        <f t="shared" si="4"/>
        <v>0.15257270693512304</v>
      </c>
      <c r="P44">
        <v>0.44743374419600102</v>
      </c>
      <c r="Q44" s="23">
        <f t="shared" si="5"/>
        <v>1.0048949424235266E-4</v>
      </c>
      <c r="R44" s="11">
        <v>1.5073424136352899E-4</v>
      </c>
    </row>
    <row r="45" spans="2:18">
      <c r="B45" s="4">
        <v>0.7</v>
      </c>
      <c r="C45" s="13">
        <f t="shared" si="0"/>
        <v>0.25257270693512301</v>
      </c>
      <c r="D45">
        <v>0.78757712147549597</v>
      </c>
      <c r="E45" s="23">
        <f t="shared" si="1"/>
        <v>1.3014252163876598E-4</v>
      </c>
      <c r="F45" s="11">
        <v>1.9521378245814899E-4</v>
      </c>
      <c r="H45" s="4">
        <v>0.7</v>
      </c>
      <c r="I45" s="13">
        <f t="shared" si="2"/>
        <v>0.25257270693512301</v>
      </c>
      <c r="J45">
        <v>0.65966329936047596</v>
      </c>
      <c r="K45" s="23">
        <f t="shared" si="3"/>
        <v>1.1337602961098933E-4</v>
      </c>
      <c r="L45" s="11">
        <v>1.7006404441648399E-4</v>
      </c>
      <c r="N45" s="4">
        <v>0.7</v>
      </c>
      <c r="O45" s="13">
        <f t="shared" si="4"/>
        <v>0.25257270693512301</v>
      </c>
      <c r="P45">
        <v>0.46297811624933199</v>
      </c>
      <c r="Q45" s="23">
        <f t="shared" si="5"/>
        <v>1.9854093490646334E-4</v>
      </c>
      <c r="R45" s="11">
        <v>2.9781140235969503E-4</v>
      </c>
    </row>
    <row r="46" spans="2:18">
      <c r="B46" s="13">
        <v>0.8</v>
      </c>
      <c r="C46" s="13">
        <f t="shared" si="0"/>
        <v>0.3525727069351231</v>
      </c>
      <c r="D46">
        <v>0.83919259998241602</v>
      </c>
      <c r="E46" s="23">
        <f t="shared" si="1"/>
        <v>1.3626873541039067E-4</v>
      </c>
      <c r="F46" s="11">
        <v>2.04403103115586E-4</v>
      </c>
      <c r="H46" s="13">
        <v>0.8</v>
      </c>
      <c r="I46" s="13">
        <f t="shared" si="2"/>
        <v>0.3525727069351231</v>
      </c>
      <c r="J46">
        <v>0.74353332988347698</v>
      </c>
      <c r="K46" s="23">
        <f t="shared" si="3"/>
        <v>1.4652648513636932E-4</v>
      </c>
      <c r="L46" s="11">
        <v>2.19789727704554E-4</v>
      </c>
      <c r="N46" s="13">
        <v>0.8</v>
      </c>
      <c r="O46" s="13">
        <f t="shared" si="4"/>
        <v>0.3525727069351231</v>
      </c>
      <c r="P46">
        <v>0.54878717484331496</v>
      </c>
      <c r="Q46" s="23">
        <f t="shared" si="5"/>
        <v>4.0526695370927799E-4</v>
      </c>
      <c r="R46" s="11">
        <v>6.0790043056391696E-4</v>
      </c>
    </row>
    <row r="47" spans="2:18">
      <c r="B47" s="4">
        <v>0.9</v>
      </c>
      <c r="C47" s="13">
        <f t="shared" si="0"/>
        <v>0.45257270693512308</v>
      </c>
      <c r="D47">
        <v>0.86391947546813697</v>
      </c>
      <c r="E47" s="23">
        <f t="shared" si="1"/>
        <v>1.9734923747723732E-4</v>
      </c>
      <c r="F47" s="11">
        <v>2.96023856215856E-4</v>
      </c>
      <c r="H47" s="4">
        <v>0.9</v>
      </c>
      <c r="I47" s="13">
        <f t="shared" si="2"/>
        <v>0.45257270693512308</v>
      </c>
      <c r="J47">
        <v>0.81354929710288804</v>
      </c>
      <c r="K47" s="23">
        <f t="shared" si="3"/>
        <v>2.02468880519996E-4</v>
      </c>
      <c r="L47" s="11">
        <v>3.0370332077999399E-4</v>
      </c>
      <c r="N47" s="4">
        <v>0.9</v>
      </c>
      <c r="O47" s="13">
        <f t="shared" si="4"/>
        <v>0.45257270693512308</v>
      </c>
      <c r="P47">
        <v>0.68883119359766498</v>
      </c>
      <c r="Q47" s="23">
        <f t="shared" si="5"/>
        <v>4.861050134702287E-4</v>
      </c>
      <c r="R47" s="11">
        <v>7.2915752020534302E-4</v>
      </c>
    </row>
    <row r="48" spans="2:18">
      <c r="B48" s="13">
        <v>1</v>
      </c>
      <c r="C48" s="13">
        <f t="shared" si="0"/>
        <v>0.55257270693512306</v>
      </c>
      <c r="D48">
        <v>0.86578411714564896</v>
      </c>
      <c r="E48" s="23">
        <f t="shared" si="1"/>
        <v>4.1099213570435004E-4</v>
      </c>
      <c r="F48" s="11">
        <v>6.1648820355652504E-4</v>
      </c>
      <c r="H48" s="13">
        <v>1</v>
      </c>
      <c r="I48" s="13">
        <f t="shared" si="2"/>
        <v>0.55257270693512306</v>
      </c>
      <c r="J48">
        <v>0.84461311388631899</v>
      </c>
      <c r="K48" s="23">
        <f t="shared" si="3"/>
        <v>3.211537123791153E-4</v>
      </c>
      <c r="L48" s="11">
        <v>4.8173056856867298E-4</v>
      </c>
      <c r="N48" s="13">
        <v>1</v>
      </c>
      <c r="O48" s="13">
        <f t="shared" si="4"/>
        <v>0.55257270693512306</v>
      </c>
      <c r="P48">
        <v>0.79437093127429703</v>
      </c>
      <c r="Q48" s="23">
        <f t="shared" si="5"/>
        <v>4.3224390636377132E-4</v>
      </c>
      <c r="R48" s="11">
        <v>6.4836585954565701E-4</v>
      </c>
    </row>
    <row r="49" spans="2:18">
      <c r="B49" s="4">
        <v>1.1000000000000001</v>
      </c>
      <c r="C49" s="13">
        <f t="shared" si="0"/>
        <v>0.65257270693512315</v>
      </c>
      <c r="D49">
        <v>0.84694864636192202</v>
      </c>
      <c r="E49" s="23">
        <f t="shared" si="1"/>
        <v>8.9521836039768005E-4</v>
      </c>
      <c r="F49" s="11">
        <v>1.34282754059652E-3</v>
      </c>
      <c r="H49" s="4">
        <v>1.1000000000000001</v>
      </c>
      <c r="I49" s="13">
        <f t="shared" si="2"/>
        <v>0.65257270693512315</v>
      </c>
      <c r="J49">
        <v>0.84650836811446195</v>
      </c>
      <c r="K49" s="23">
        <f t="shared" si="3"/>
        <v>6.0885701605031199E-4</v>
      </c>
      <c r="L49" s="11">
        <v>9.1328552407546804E-4</v>
      </c>
      <c r="N49" s="4">
        <v>1.1000000000000001</v>
      </c>
      <c r="O49" s="13">
        <f t="shared" si="4"/>
        <v>0.65257270693512315</v>
      </c>
      <c r="P49">
        <v>0.83998539055816202</v>
      </c>
      <c r="Q49" s="23">
        <f t="shared" si="5"/>
        <v>4.5486224478419264E-4</v>
      </c>
      <c r="R49" s="11">
        <v>6.8229336717628899E-4</v>
      </c>
    </row>
    <row r="50" spans="2:18">
      <c r="B50" s="13">
        <v>1.2</v>
      </c>
      <c r="C50" s="13">
        <f t="shared" si="0"/>
        <v>0.75257270693512301</v>
      </c>
      <c r="D50">
        <v>0.79910372884552305</v>
      </c>
      <c r="E50" s="23">
        <f t="shared" si="1"/>
        <v>1.4749352039830999E-3</v>
      </c>
      <c r="F50" s="11">
        <v>2.2124028059746499E-3</v>
      </c>
      <c r="H50" s="13">
        <v>1.2</v>
      </c>
      <c r="I50" s="13">
        <f t="shared" si="2"/>
        <v>0.75257270693512301</v>
      </c>
      <c r="J50">
        <v>0.82247893131202598</v>
      </c>
      <c r="K50" s="23">
        <f t="shared" si="3"/>
        <v>1.1096128696494068E-3</v>
      </c>
      <c r="L50" s="11">
        <v>1.6644193044741101E-3</v>
      </c>
      <c r="N50" s="13">
        <v>1.2</v>
      </c>
      <c r="O50" s="13">
        <f t="shared" si="4"/>
        <v>0.75257270693512301</v>
      </c>
      <c r="P50">
        <v>0.84506501743434803</v>
      </c>
      <c r="Q50" s="23">
        <f t="shared" si="5"/>
        <v>6.6654631324518203E-4</v>
      </c>
      <c r="R50" s="11">
        <v>9.9981946986777304E-4</v>
      </c>
    </row>
    <row r="51" spans="2:18">
      <c r="B51" s="4">
        <v>1.3</v>
      </c>
      <c r="C51" s="13">
        <f t="shared" si="0"/>
        <v>0.8525727069351231</v>
      </c>
      <c r="D51">
        <v>0.73120339614534602</v>
      </c>
      <c r="E51" s="23">
        <f t="shared" si="1"/>
        <v>1.6801530123424268E-3</v>
      </c>
      <c r="F51">
        <v>2.5202295185136401E-3</v>
      </c>
      <c r="H51" s="4">
        <v>1.3</v>
      </c>
      <c r="I51" s="13">
        <f t="shared" si="2"/>
        <v>0.8525727069351231</v>
      </c>
      <c r="J51">
        <v>0.77276025445730401</v>
      </c>
      <c r="K51" s="23">
        <f t="shared" si="3"/>
        <v>1.47047672540166E-3</v>
      </c>
      <c r="L51">
        <v>2.2057150881024902E-3</v>
      </c>
      <c r="N51" s="4">
        <v>1.3</v>
      </c>
      <c r="O51" s="13">
        <f t="shared" si="4"/>
        <v>0.8525727069351231</v>
      </c>
      <c r="P51">
        <v>0.82393379276048295</v>
      </c>
      <c r="Q51" s="23">
        <f t="shared" si="5"/>
        <v>1.0032709297170732E-3</v>
      </c>
      <c r="R51">
        <v>1.5049063945756099E-3</v>
      </c>
    </row>
    <row r="52" spans="2:18">
      <c r="B52" s="13">
        <v>1.4</v>
      </c>
      <c r="C52" s="13">
        <f t="shared" si="0"/>
        <v>0.95257270693512297</v>
      </c>
      <c r="D52">
        <v>0.671827423482518</v>
      </c>
      <c r="E52" s="23">
        <f t="shared" si="1"/>
        <v>1.5071834838503867E-3</v>
      </c>
      <c r="F52">
        <v>2.2607752257755801E-3</v>
      </c>
      <c r="H52" s="13">
        <v>1.4</v>
      </c>
      <c r="I52" s="13">
        <f t="shared" si="2"/>
        <v>0.95257270693512297</v>
      </c>
      <c r="J52">
        <v>0.71517554327738697</v>
      </c>
      <c r="K52" s="23">
        <f t="shared" si="3"/>
        <v>1.48097543912478E-3</v>
      </c>
      <c r="L52">
        <v>2.2214631586871701E-3</v>
      </c>
      <c r="N52" s="13">
        <v>1.4</v>
      </c>
      <c r="O52" s="13">
        <f t="shared" si="4"/>
        <v>0.95257270693512297</v>
      </c>
      <c r="P52">
        <v>0.78471574049029202</v>
      </c>
      <c r="Q52" s="23">
        <f t="shared" si="5"/>
        <v>1.2028315130091333E-3</v>
      </c>
      <c r="R52">
        <v>1.8042472695136999E-3</v>
      </c>
    </row>
    <row r="53" spans="2:18">
      <c r="B53" s="4">
        <v>1.5</v>
      </c>
      <c r="C53" s="13">
        <f t="shared" si="0"/>
        <v>1.0525727069351229</v>
      </c>
      <c r="D53">
        <v>0.64336184452103995</v>
      </c>
      <c r="E53" s="23">
        <f t="shared" si="1"/>
        <v>1.1190423477316733E-3</v>
      </c>
      <c r="F53">
        <v>1.6785635215975101E-3</v>
      </c>
      <c r="H53" s="4">
        <v>1.5</v>
      </c>
      <c r="I53" s="13">
        <f t="shared" si="2"/>
        <v>1.0525727069351229</v>
      </c>
      <c r="J53">
        <v>0.67843637453061001</v>
      </c>
      <c r="K53" s="23">
        <f t="shared" si="3"/>
        <v>1.2143751653504399E-3</v>
      </c>
      <c r="L53">
        <v>1.82156274802566E-3</v>
      </c>
      <c r="N53" s="4">
        <v>1.5</v>
      </c>
      <c r="O53" s="13">
        <f t="shared" si="4"/>
        <v>1.0525727069351229</v>
      </c>
      <c r="P53">
        <v>0.74474110564288198</v>
      </c>
      <c r="Q53" s="23">
        <f t="shared" si="5"/>
        <v>1.1756309766351866E-3</v>
      </c>
      <c r="R53">
        <v>1.7634464649527799E-3</v>
      </c>
    </row>
    <row r="54" spans="2:18">
      <c r="B54" s="13">
        <v>1.6</v>
      </c>
      <c r="C54" s="13">
        <f t="shared" si="0"/>
        <v>1.152572706935123</v>
      </c>
      <c r="D54">
        <v>0.64327566609603704</v>
      </c>
      <c r="E54" s="23">
        <f t="shared" si="1"/>
        <v>8.9547559708222672E-4</v>
      </c>
      <c r="F54">
        <v>1.3432133956233401E-3</v>
      </c>
      <c r="H54" s="13">
        <v>1.6</v>
      </c>
      <c r="I54" s="13">
        <f t="shared" si="2"/>
        <v>1.152572706935123</v>
      </c>
      <c r="J54">
        <v>0.66978911185190904</v>
      </c>
      <c r="K54" s="23">
        <f t="shared" si="3"/>
        <v>9.5443227756656669E-4</v>
      </c>
      <c r="L54">
        <v>1.43164841634985E-3</v>
      </c>
      <c r="N54" s="13">
        <v>1.6</v>
      </c>
      <c r="O54" s="13">
        <f t="shared" si="4"/>
        <v>1.152572706935123</v>
      </c>
      <c r="P54">
        <v>0.72426742576862402</v>
      </c>
      <c r="Q54" s="23">
        <f t="shared" si="5"/>
        <v>1.0194215132904468E-3</v>
      </c>
      <c r="R54">
        <v>1.5291322699356701E-3</v>
      </c>
    </row>
    <row r="55" spans="2:18">
      <c r="B55" s="4">
        <v>1.7</v>
      </c>
      <c r="C55" s="13">
        <f t="shared" si="0"/>
        <v>1.2525727069351231</v>
      </c>
      <c r="D55">
        <v>0.67641676770776904</v>
      </c>
      <c r="E55" s="23">
        <f t="shared" si="1"/>
        <v>8.3402789915513998E-4</v>
      </c>
      <c r="F55" s="11">
        <v>1.25104184873271E-3</v>
      </c>
      <c r="H55" s="4">
        <v>1.7</v>
      </c>
      <c r="I55" s="13">
        <f t="shared" si="2"/>
        <v>1.2525727069351231</v>
      </c>
      <c r="J55">
        <v>0.688210597835473</v>
      </c>
      <c r="K55" s="23">
        <f t="shared" si="3"/>
        <v>8.5626488465938668E-4</v>
      </c>
      <c r="L55" s="11">
        <v>1.28439732698908E-3</v>
      </c>
      <c r="N55" s="4">
        <v>1.7</v>
      </c>
      <c r="O55" s="13">
        <f t="shared" si="4"/>
        <v>1.2525727069351231</v>
      </c>
      <c r="P55">
        <v>0.72584992798319004</v>
      </c>
      <c r="Q55" s="23">
        <f t="shared" si="5"/>
        <v>9.0101374488444665E-4</v>
      </c>
      <c r="R55" s="11">
        <v>1.35152061732667E-3</v>
      </c>
    </row>
    <row r="56" spans="2:18">
      <c r="B56" s="13">
        <v>1.8</v>
      </c>
      <c r="C56" s="13">
        <f t="shared" si="0"/>
        <v>1.3525727069351232</v>
      </c>
      <c r="D56">
        <v>0.76053852878707195</v>
      </c>
      <c r="E56" s="23">
        <f t="shared" si="1"/>
        <v>7.4414322331542665E-4</v>
      </c>
      <c r="F56" s="11">
        <v>1.11621483497314E-3</v>
      </c>
      <c r="H56" s="13">
        <v>1.8</v>
      </c>
      <c r="I56" s="13">
        <f t="shared" si="2"/>
        <v>1.3525727069351232</v>
      </c>
      <c r="J56">
        <v>0.75266338237507502</v>
      </c>
      <c r="K56" s="23">
        <f t="shared" si="3"/>
        <v>7.8830883457006674E-4</v>
      </c>
      <c r="L56" s="11">
        <v>1.1824632518551001E-3</v>
      </c>
      <c r="N56" s="13">
        <v>1.8</v>
      </c>
      <c r="O56" s="13">
        <f t="shared" si="4"/>
        <v>1.3525727069351232</v>
      </c>
      <c r="P56">
        <v>0.759296566111203</v>
      </c>
      <c r="Q56" s="23">
        <f t="shared" si="5"/>
        <v>8.5294975295267328E-4</v>
      </c>
      <c r="R56" s="11">
        <v>1.2794246294290099E-3</v>
      </c>
    </row>
    <row r="57" spans="2:18">
      <c r="B57" s="4">
        <v>1.9</v>
      </c>
      <c r="C57" s="13">
        <f t="shared" si="0"/>
        <v>1.4525727069351229</v>
      </c>
      <c r="D57">
        <v>0.878045315225357</v>
      </c>
      <c r="E57" s="23">
        <f t="shared" si="1"/>
        <v>4.9042962798864797E-4</v>
      </c>
      <c r="F57" s="11">
        <v>7.3564444198297196E-4</v>
      </c>
      <c r="H57" s="4">
        <v>1.9</v>
      </c>
      <c r="I57" s="13">
        <f t="shared" si="2"/>
        <v>1.4525727069351229</v>
      </c>
      <c r="J57">
        <v>0.86202770143154495</v>
      </c>
      <c r="K57" s="23">
        <f t="shared" si="3"/>
        <v>5.8173048092721063E-4</v>
      </c>
      <c r="L57" s="11">
        <v>8.72595721390816E-4</v>
      </c>
      <c r="N57" s="4">
        <v>1.9</v>
      </c>
      <c r="O57" s="13">
        <f t="shared" si="4"/>
        <v>1.4525727069351229</v>
      </c>
      <c r="P57">
        <v>0.84112692052417304</v>
      </c>
      <c r="Q57" s="23">
        <f t="shared" si="5"/>
        <v>7.3677514778501335E-4</v>
      </c>
      <c r="R57" s="11">
        <v>1.1051627216775201E-3</v>
      </c>
    </row>
    <row r="58" spans="2:18">
      <c r="B58" s="13">
        <v>2</v>
      </c>
      <c r="C58" s="13">
        <f t="shared" si="0"/>
        <v>1.5525727069351229</v>
      </c>
      <c r="D58">
        <v>0.98071789826454103</v>
      </c>
      <c r="E58" s="23">
        <f t="shared" si="1"/>
        <v>2.2474021305997401E-4</v>
      </c>
      <c r="F58" s="11">
        <v>3.37110319589961E-4</v>
      </c>
      <c r="H58" s="13">
        <v>2</v>
      </c>
      <c r="I58" s="13">
        <f t="shared" si="2"/>
        <v>1.5525727069351229</v>
      </c>
      <c r="J58">
        <v>0.972852147821061</v>
      </c>
      <c r="K58" s="23">
        <f t="shared" si="3"/>
        <v>2.9089496860060536E-4</v>
      </c>
      <c r="L58" s="11">
        <v>4.3634245290090801E-4</v>
      </c>
      <c r="N58" s="13">
        <v>2</v>
      </c>
      <c r="O58" s="13">
        <f t="shared" si="4"/>
        <v>1.5525727069351229</v>
      </c>
      <c r="P58">
        <v>0.954279882872623</v>
      </c>
      <c r="Q58" s="23">
        <f t="shared" si="5"/>
        <v>4.5315423903237001E-4</v>
      </c>
      <c r="R58" s="11">
        <v>6.7973135854855504E-4</v>
      </c>
    </row>
    <row r="59" spans="2:18">
      <c r="B59" s="4">
        <v>2.1</v>
      </c>
      <c r="C59" s="13">
        <f t="shared" si="0"/>
        <v>1.652572706935123</v>
      </c>
      <c r="D59">
        <v>1.0470685147634999</v>
      </c>
      <c r="E59" s="23">
        <f t="shared" si="1"/>
        <v>9.3794337968273339E-5</v>
      </c>
      <c r="F59" s="11">
        <v>1.4069150695241001E-4</v>
      </c>
      <c r="H59" s="4">
        <v>2.1</v>
      </c>
      <c r="I59" s="13">
        <f t="shared" si="2"/>
        <v>1.652572706935123</v>
      </c>
      <c r="J59">
        <v>1.04937590775503</v>
      </c>
      <c r="K59" s="23">
        <f t="shared" si="3"/>
        <v>1.2096131998566067E-4</v>
      </c>
      <c r="L59" s="11">
        <v>1.81441979978491E-4</v>
      </c>
      <c r="N59" s="4">
        <v>2.1</v>
      </c>
      <c r="O59" s="13">
        <f t="shared" si="4"/>
        <v>1.652572706935123</v>
      </c>
      <c r="P59">
        <v>1.04885576227174</v>
      </c>
      <c r="Q59" s="23">
        <f t="shared" si="5"/>
        <v>1.9823947298167334E-4</v>
      </c>
      <c r="R59" s="11">
        <v>2.9735920947251E-4</v>
      </c>
    </row>
    <row r="60" spans="2:18">
      <c r="B60" s="13">
        <v>2.2000000000000002</v>
      </c>
      <c r="C60" s="13">
        <f t="shared" si="0"/>
        <v>1.7525727069351231</v>
      </c>
      <c r="D60">
        <v>1.08382018023842</v>
      </c>
      <c r="E60" s="23">
        <f t="shared" si="1"/>
        <v>4.1316088557893998E-5</v>
      </c>
      <c r="F60" s="11">
        <v>6.1974132836841001E-5</v>
      </c>
      <c r="H60" s="13">
        <v>2.2000000000000002</v>
      </c>
      <c r="I60" s="13">
        <f t="shared" si="2"/>
        <v>1.7525727069351231</v>
      </c>
      <c r="J60">
        <v>1.0928926311502101</v>
      </c>
      <c r="K60" s="23">
        <f t="shared" si="3"/>
        <v>5.0945501692621604E-5</v>
      </c>
      <c r="L60" s="11">
        <v>7.6418252538932406E-5</v>
      </c>
      <c r="N60" s="13">
        <v>2.2000000000000002</v>
      </c>
      <c r="O60" s="13">
        <f t="shared" si="4"/>
        <v>1.7525727069351231</v>
      </c>
      <c r="P60">
        <v>1.1070942873524701</v>
      </c>
      <c r="Q60" s="23">
        <f t="shared" si="5"/>
        <v>7.8956613559713338E-5</v>
      </c>
      <c r="R60" s="11">
        <v>1.1843492033957E-4</v>
      </c>
    </row>
    <row r="61" spans="2:18">
      <c r="B61" s="4">
        <v>2.2999999999999998</v>
      </c>
      <c r="C61" s="13">
        <f t="shared" si="0"/>
        <v>1.8525727069351228</v>
      </c>
      <c r="D61">
        <v>1.1015112277977499</v>
      </c>
      <c r="E61" s="23">
        <f t="shared" si="1"/>
        <v>2.1910684514979199E-5</v>
      </c>
      <c r="F61" s="11">
        <v>3.2866026772468797E-5</v>
      </c>
      <c r="H61" s="4">
        <v>2.2999999999999998</v>
      </c>
      <c r="I61" s="13">
        <f t="shared" si="2"/>
        <v>1.8525727069351228</v>
      </c>
      <c r="J61">
        <v>1.1142188476632999</v>
      </c>
      <c r="K61" s="23">
        <f t="shared" si="3"/>
        <v>2.5180423563377066E-5</v>
      </c>
      <c r="L61" s="11">
        <v>3.77706353450656E-5</v>
      </c>
      <c r="N61" s="4">
        <v>2.2999999999999998</v>
      </c>
      <c r="O61" s="13">
        <f t="shared" si="4"/>
        <v>1.8525727069351228</v>
      </c>
      <c r="P61">
        <v>1.1368538035956199</v>
      </c>
      <c r="Q61" s="23">
        <f t="shared" si="5"/>
        <v>3.45234838654046E-5</v>
      </c>
      <c r="R61" s="11">
        <v>5.1785225798106903E-5</v>
      </c>
    </row>
    <row r="62" spans="2:18">
      <c r="B62" s="13">
        <v>2.4</v>
      </c>
      <c r="C62" s="13">
        <f t="shared" si="0"/>
        <v>1.9525727069351229</v>
      </c>
      <c r="D62">
        <v>1.1090751206491301</v>
      </c>
      <c r="E62" s="23">
        <f t="shared" si="1"/>
        <v>1.4903139940276932E-5</v>
      </c>
      <c r="F62" s="11">
        <v>2.2354709910415399E-5</v>
      </c>
      <c r="H62" s="13">
        <v>2.4</v>
      </c>
      <c r="I62" s="13">
        <f t="shared" si="2"/>
        <v>1.9525727069351229</v>
      </c>
      <c r="J62">
        <v>1.1234768100216801</v>
      </c>
      <c r="K62" s="23">
        <f t="shared" si="3"/>
        <v>1.6001963635060935E-5</v>
      </c>
      <c r="L62" s="11">
        <v>2.4002945452591401E-5</v>
      </c>
      <c r="N62" s="13">
        <v>2.4</v>
      </c>
      <c r="O62" s="13">
        <f t="shared" si="4"/>
        <v>1.9525727069351229</v>
      </c>
      <c r="P62">
        <v>1.1501502321089301</v>
      </c>
      <c r="Q62" s="23">
        <f t="shared" si="5"/>
        <v>1.9047710643007933E-5</v>
      </c>
      <c r="R62" s="11">
        <v>2.8571565964511901E-5</v>
      </c>
    </row>
    <row r="63" spans="2:18">
      <c r="B63" s="4">
        <v>2.5</v>
      </c>
      <c r="C63" s="13">
        <f t="shared" si="0"/>
        <v>2.0525727069351229</v>
      </c>
      <c r="D63">
        <v>1.112096863076</v>
      </c>
      <c r="E63" s="23">
        <f t="shared" si="1"/>
        <v>1.2527410174658868E-5</v>
      </c>
      <c r="F63" s="11">
        <v>1.8791115261988302E-5</v>
      </c>
      <c r="H63" s="4">
        <v>2.5</v>
      </c>
      <c r="I63" s="13">
        <f t="shared" si="2"/>
        <v>2.0525727069351229</v>
      </c>
      <c r="J63">
        <v>1.1271691220623301</v>
      </c>
      <c r="K63" s="23">
        <f t="shared" si="3"/>
        <v>1.2886062431744334E-5</v>
      </c>
      <c r="L63" s="11">
        <v>1.9329093647616501E-5</v>
      </c>
      <c r="N63" s="4">
        <v>2.5</v>
      </c>
      <c r="O63" s="13">
        <f t="shared" si="4"/>
        <v>2.0525727069351229</v>
      </c>
      <c r="P63">
        <v>1.1554833512838001</v>
      </c>
      <c r="Q63" s="23">
        <f t="shared" si="5"/>
        <v>1.3869973854346134E-5</v>
      </c>
      <c r="R63" s="11">
        <v>2.08049607815192E-5</v>
      </c>
    </row>
    <row r="64" spans="2:18">
      <c r="B64" s="13">
        <v>2.6</v>
      </c>
      <c r="C64" s="13">
        <f t="shared" si="0"/>
        <v>2.152572706935123</v>
      </c>
      <c r="D64">
        <v>1.1134229943754601</v>
      </c>
      <c r="E64" s="23">
        <f t="shared" si="1"/>
        <v>1.1945584921651201E-5</v>
      </c>
      <c r="F64" s="11">
        <v>1.7918377382476801E-5</v>
      </c>
      <c r="H64" s="13">
        <v>2.6</v>
      </c>
      <c r="I64" s="13">
        <f t="shared" si="2"/>
        <v>2.152572706935123</v>
      </c>
      <c r="J64">
        <v>1.1286844707450301</v>
      </c>
      <c r="K64" s="23">
        <f t="shared" si="3"/>
        <v>1.2074061817706132E-5</v>
      </c>
      <c r="L64" s="11">
        <v>1.8111092726559199E-5</v>
      </c>
      <c r="N64" s="13">
        <v>2.6</v>
      </c>
      <c r="O64" s="13">
        <f t="shared" si="4"/>
        <v>2.152572706935123</v>
      </c>
      <c r="P64">
        <v>1.15751026592429</v>
      </c>
      <c r="Q64" s="23">
        <f t="shared" si="5"/>
        <v>1.2441703341067533E-5</v>
      </c>
      <c r="R64" s="11">
        <v>1.8662555011601299E-5</v>
      </c>
    </row>
    <row r="65" spans="2:18">
      <c r="B65" s="4">
        <v>2.7</v>
      </c>
      <c r="C65" s="13">
        <f t="shared" si="0"/>
        <v>2.2525727069351231</v>
      </c>
      <c r="D65">
        <v>1.1142844011025099</v>
      </c>
      <c r="E65" s="23">
        <f t="shared" si="1"/>
        <v>1.2018180507230066E-5</v>
      </c>
      <c r="F65" s="11">
        <v>1.8027270760845099E-5</v>
      </c>
      <c r="H65" s="4">
        <v>2.7</v>
      </c>
      <c r="I65" s="13">
        <f t="shared" si="2"/>
        <v>2.2525727069351231</v>
      </c>
      <c r="J65">
        <v>1.1295645686092699</v>
      </c>
      <c r="K65" s="23">
        <f t="shared" si="3"/>
        <v>1.2056700765835001E-5</v>
      </c>
      <c r="L65" s="11">
        <v>1.8085051148752501E-5</v>
      </c>
      <c r="N65" s="4">
        <v>2.7</v>
      </c>
      <c r="O65" s="13">
        <f t="shared" si="4"/>
        <v>2.2525727069351231</v>
      </c>
      <c r="P65">
        <v>1.15852355666116</v>
      </c>
      <c r="Q65" s="23">
        <f t="shared" si="5"/>
        <v>1.2204353582119E-5</v>
      </c>
      <c r="R65" s="11">
        <v>1.8306530373178499E-5</v>
      </c>
    </row>
    <row r="66" spans="2:18">
      <c r="B66" s="13">
        <v>2.8</v>
      </c>
      <c r="C66" s="13">
        <f t="shared" si="0"/>
        <v>2.3525727069351228</v>
      </c>
      <c r="D66">
        <v>1.1148393669304</v>
      </c>
      <c r="E66" s="23">
        <f t="shared" si="1"/>
        <v>1.3447896645709399E-5</v>
      </c>
      <c r="F66" s="11">
        <v>2.0171844968564099E-5</v>
      </c>
      <c r="H66" s="13">
        <v>2.8</v>
      </c>
      <c r="I66" s="13">
        <f t="shared" si="2"/>
        <v>2.3525727069351228</v>
      </c>
      <c r="J66">
        <v>1.13010472900768</v>
      </c>
      <c r="K66" s="23">
        <f t="shared" si="3"/>
        <v>1.3199397963692533E-5</v>
      </c>
      <c r="L66" s="11">
        <v>1.97990969455388E-5</v>
      </c>
      <c r="N66" s="13">
        <v>2.8</v>
      </c>
      <c r="O66" s="13">
        <f t="shared" si="4"/>
        <v>2.3525727069351228</v>
      </c>
      <c r="P66">
        <v>1.15911311733311</v>
      </c>
      <c r="Q66" s="23">
        <f t="shared" si="5"/>
        <v>1.2985409501220534E-5</v>
      </c>
      <c r="R66" s="11">
        <v>1.94781142518308E-5</v>
      </c>
    </row>
    <row r="67" spans="2:18">
      <c r="B67" s="4">
        <v>2.9</v>
      </c>
      <c r="C67" s="13">
        <f t="shared" si="0"/>
        <v>2.4525727069351229</v>
      </c>
      <c r="D67">
        <v>1.11479429196949</v>
      </c>
      <c r="E67" s="23">
        <f t="shared" si="1"/>
        <v>1.7739670563193999E-5</v>
      </c>
      <c r="F67" s="11">
        <v>2.6609505844791E-5</v>
      </c>
      <c r="H67" s="4">
        <v>2.9</v>
      </c>
      <c r="I67" s="13">
        <f t="shared" si="2"/>
        <v>2.4525727069351229</v>
      </c>
      <c r="J67">
        <v>1.13009473018464</v>
      </c>
      <c r="K67" s="23">
        <f t="shared" si="3"/>
        <v>1.6862576566886799E-5</v>
      </c>
      <c r="L67" s="11">
        <v>2.5293864850330199E-5</v>
      </c>
      <c r="N67" s="4">
        <v>2.9</v>
      </c>
      <c r="O67" s="13">
        <f t="shared" si="4"/>
        <v>2.4525727069351229</v>
      </c>
      <c r="P67">
        <v>1.1591702078639401</v>
      </c>
      <c r="Q67" s="23">
        <f t="shared" si="5"/>
        <v>1.5881719298617735E-5</v>
      </c>
      <c r="R67" s="11">
        <v>2.38225789479266E-5</v>
      </c>
    </row>
    <row r="68" spans="2:18">
      <c r="B68" s="13">
        <v>3</v>
      </c>
      <c r="C68" s="13">
        <f t="shared" si="0"/>
        <v>2.5525727069351229</v>
      </c>
      <c r="D68">
        <v>1.11304464135772</v>
      </c>
      <c r="E68" s="23">
        <f t="shared" si="1"/>
        <v>2.6946914687793399E-5</v>
      </c>
      <c r="F68" s="11">
        <v>4.0420372031690098E-5</v>
      </c>
      <c r="H68" s="13">
        <v>3</v>
      </c>
      <c r="I68" s="13">
        <f t="shared" si="2"/>
        <v>2.5525727069351229</v>
      </c>
      <c r="J68">
        <v>1.1285126357772699</v>
      </c>
      <c r="K68" s="23">
        <f t="shared" si="3"/>
        <v>2.5040655124045999E-5</v>
      </c>
      <c r="L68" s="11">
        <v>3.7560982686068999E-5</v>
      </c>
      <c r="N68" s="13">
        <v>3</v>
      </c>
      <c r="O68" s="13">
        <f t="shared" si="4"/>
        <v>2.5525727069351229</v>
      </c>
      <c r="P68">
        <v>1.1577809998062201</v>
      </c>
      <c r="Q68" s="23">
        <f t="shared" si="5"/>
        <v>2.2795506024292798E-5</v>
      </c>
      <c r="R68" s="11">
        <v>3.4193259036439199E-5</v>
      </c>
    </row>
  </sheetData>
  <sheetCalcPr fullCalcOnLoad="1"/>
  <mergeCells count="5">
    <mergeCell ref="A1:K1"/>
    <mergeCell ref="N11:P11"/>
    <mergeCell ref="B10:E10"/>
    <mergeCell ref="G10:J10"/>
    <mergeCell ref="L10:O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2"/>
  <sheetViews>
    <sheetView workbookViewId="0">
      <selection activeCell="N14" sqref="N14:N102"/>
    </sheetView>
  </sheetViews>
  <sheetFormatPr baseColWidth="10" defaultColWidth="8.7109375" defaultRowHeight="13"/>
  <sheetData>
    <row r="1" spans="1:15" ht="18">
      <c r="A1" s="29" t="s">
        <v>67</v>
      </c>
      <c r="B1" s="29"/>
      <c r="C1" s="29"/>
      <c r="D1" s="29"/>
      <c r="E1" s="29"/>
      <c r="F1" s="29"/>
      <c r="G1" s="29"/>
      <c r="H1" s="29"/>
      <c r="I1" s="29"/>
    </row>
    <row r="2" spans="1:15" ht="20">
      <c r="A2" s="16"/>
      <c r="F2" s="17" t="s">
        <v>45</v>
      </c>
      <c r="G2" s="18" t="str">
        <f>'[5]General Info'!C11</f>
        <v>Anders Hallanger &amp; Ivar Øyvind Sand</v>
      </c>
    </row>
    <row r="3" spans="1:15" ht="16">
      <c r="A3" s="19" t="s">
        <v>77</v>
      </c>
      <c r="G3" t="s">
        <v>46</v>
      </c>
    </row>
    <row r="4" spans="1:15" ht="16">
      <c r="A4" s="20"/>
    </row>
    <row r="6" spans="1:15" ht="16">
      <c r="A6" s="16" t="s">
        <v>78</v>
      </c>
    </row>
    <row r="7" spans="1:15" ht="16">
      <c r="A7" s="16" t="s">
        <v>79</v>
      </c>
    </row>
    <row r="10" spans="1:15" ht="16">
      <c r="A10" s="4"/>
      <c r="B10" s="30" t="s">
        <v>73</v>
      </c>
      <c r="C10" s="30"/>
      <c r="D10" s="30"/>
      <c r="E10" s="30"/>
      <c r="F10" s="4"/>
      <c r="G10" s="30" t="s">
        <v>74</v>
      </c>
      <c r="H10" s="30"/>
      <c r="I10" s="30"/>
      <c r="J10" s="30"/>
      <c r="K10" s="4"/>
      <c r="L10" s="30" t="s">
        <v>75</v>
      </c>
      <c r="M10" s="30"/>
      <c r="N10" s="30"/>
      <c r="O10" s="30"/>
    </row>
    <row r="11" spans="1:15" ht="16">
      <c r="B11" s="16" t="s">
        <v>48</v>
      </c>
      <c r="G11" s="16" t="s">
        <v>48</v>
      </c>
      <c r="H11" s="4"/>
      <c r="I11" s="4"/>
      <c r="J11" s="4"/>
      <c r="L11" s="30" t="s">
        <v>48</v>
      </c>
      <c r="M11" s="30"/>
      <c r="N11" s="4"/>
      <c r="O11" s="4"/>
    </row>
    <row r="12" spans="1:15">
      <c r="B12" s="21"/>
      <c r="C12" s="21"/>
      <c r="D12" s="21"/>
      <c r="E12" s="21"/>
      <c r="F12" s="21"/>
      <c r="G12" s="21"/>
      <c r="H12" s="21"/>
      <c r="I12" s="21"/>
      <c r="J12" s="21"/>
      <c r="L12" s="21"/>
      <c r="M12" s="21"/>
      <c r="N12" s="21"/>
      <c r="O12" s="21"/>
    </row>
    <row r="13" spans="1:15">
      <c r="A13" s="4" t="s">
        <v>80</v>
      </c>
      <c r="B13" s="21" t="s">
        <v>54</v>
      </c>
      <c r="C13" s="21" t="s">
        <v>51</v>
      </c>
      <c r="D13" s="21" t="s">
        <v>52</v>
      </c>
      <c r="E13" s="21" t="s">
        <v>55</v>
      </c>
      <c r="G13" s="21" t="s">
        <v>54</v>
      </c>
      <c r="H13" s="21" t="s">
        <v>51</v>
      </c>
      <c r="I13" s="21" t="s">
        <v>52</v>
      </c>
      <c r="J13" s="21" t="s">
        <v>55</v>
      </c>
      <c r="L13" s="21" t="s">
        <v>54</v>
      </c>
      <c r="M13" s="21" t="s">
        <v>51</v>
      </c>
      <c r="N13" s="21" t="s">
        <v>52</v>
      </c>
      <c r="O13" s="21" t="s">
        <v>55</v>
      </c>
    </row>
    <row r="14" spans="1:15">
      <c r="A14" s="4" t="s">
        <v>81</v>
      </c>
      <c r="B14">
        <v>-2.9661666666666702</v>
      </c>
      <c r="C14">
        <v>0.89567600000000003</v>
      </c>
      <c r="D14" s="23">
        <f>2*E14/3</f>
        <v>4.1791266666666672E-3</v>
      </c>
      <c r="E14">
        <v>6.2686900000000004E-3</v>
      </c>
      <c r="G14">
        <v>-2.966167</v>
      </c>
      <c r="H14">
        <v>0.89783599999999997</v>
      </c>
      <c r="I14" s="23">
        <f>2*J14/3</f>
        <v>4.1982666666666663E-3</v>
      </c>
      <c r="J14">
        <v>6.2973999999999999E-3</v>
      </c>
      <c r="L14">
        <v>-2.966167</v>
      </c>
      <c r="M14">
        <v>0.90779699999999997</v>
      </c>
      <c r="N14" s="23">
        <f>2*O14/3</f>
        <v>4.2686399999999998E-3</v>
      </c>
      <c r="O14">
        <v>6.4029600000000001E-3</v>
      </c>
    </row>
    <row r="15" spans="1:15">
      <c r="B15">
        <v>-2.8985022222222199</v>
      </c>
      <c r="C15">
        <v>1.0129999999999999</v>
      </c>
      <c r="D15" s="23">
        <f t="shared" ref="D15:D78" si="0">2*E15/3</f>
        <v>2.7763933333333334E-3</v>
      </c>
      <c r="E15">
        <v>4.1645900000000001E-3</v>
      </c>
      <c r="G15">
        <v>-2.8985020000000001</v>
      </c>
      <c r="H15">
        <v>1.0157400000000001</v>
      </c>
      <c r="I15" s="23">
        <f t="shared" ref="I15:I78" si="1">2*J15/3</f>
        <v>2.7762133333333332E-3</v>
      </c>
      <c r="J15">
        <v>4.16432E-3</v>
      </c>
      <c r="L15">
        <v>-2.8985020000000001</v>
      </c>
      <c r="M15">
        <v>1.0263500000000001</v>
      </c>
      <c r="N15" s="23">
        <f t="shared" ref="N15:N78" si="2">2*O15/3</f>
        <v>2.7804333333333333E-3</v>
      </c>
      <c r="O15">
        <v>4.1706499999999997E-3</v>
      </c>
    </row>
    <row r="16" spans="1:15">
      <c r="B16">
        <v>-2.8308355555555602</v>
      </c>
      <c r="C16">
        <v>1.0628299999999999</v>
      </c>
      <c r="D16" s="23">
        <f t="shared" si="0"/>
        <v>2.2113933333333335E-3</v>
      </c>
      <c r="E16">
        <v>3.31709E-3</v>
      </c>
      <c r="G16">
        <v>-2.8308360000000001</v>
      </c>
      <c r="H16">
        <v>1.0657700000000001</v>
      </c>
      <c r="I16" s="23">
        <f t="shared" si="1"/>
        <v>2.2099666666666666E-3</v>
      </c>
      <c r="J16">
        <v>3.3149500000000001E-3</v>
      </c>
      <c r="L16">
        <v>-2.8308360000000001</v>
      </c>
      <c r="M16">
        <v>1.07575</v>
      </c>
      <c r="N16" s="23">
        <f t="shared" si="2"/>
        <v>2.2278466666666667E-3</v>
      </c>
      <c r="O16">
        <v>3.34177E-3</v>
      </c>
    </row>
    <row r="17" spans="1:15">
      <c r="B17">
        <v>-2.7631711111111099</v>
      </c>
      <c r="C17">
        <v>1.08545</v>
      </c>
      <c r="D17" s="23">
        <f t="shared" si="0"/>
        <v>2.0346399999999999E-3</v>
      </c>
      <c r="E17">
        <v>3.0519599999999998E-3</v>
      </c>
      <c r="G17">
        <v>-2.7631709999999998</v>
      </c>
      <c r="H17">
        <v>1.08839</v>
      </c>
      <c r="I17" s="23">
        <f t="shared" si="1"/>
        <v>2.0362866666666667E-3</v>
      </c>
      <c r="J17">
        <v>3.0544299999999999E-3</v>
      </c>
      <c r="L17">
        <v>-2.7631709999999998</v>
      </c>
      <c r="M17">
        <v>1.0960799999999999</v>
      </c>
      <c r="N17" s="23">
        <f t="shared" si="2"/>
        <v>2.1245399999999998E-3</v>
      </c>
      <c r="O17">
        <v>3.18681E-3</v>
      </c>
    </row>
    <row r="18" spans="1:15">
      <c r="B18">
        <v>-2.6955066666666698</v>
      </c>
      <c r="C18">
        <v>1.0971599999999999</v>
      </c>
      <c r="D18" s="23">
        <f t="shared" si="0"/>
        <v>1.9864733333333335E-3</v>
      </c>
      <c r="E18">
        <v>2.97971E-3</v>
      </c>
      <c r="G18">
        <v>-2.6955070000000001</v>
      </c>
      <c r="H18">
        <v>1.10006</v>
      </c>
      <c r="I18" s="23">
        <f t="shared" si="1"/>
        <v>1.9926133333333334E-3</v>
      </c>
      <c r="J18">
        <v>2.9889199999999999E-3</v>
      </c>
      <c r="L18">
        <v>-2.6955070000000001</v>
      </c>
      <c r="M18">
        <v>1.1031599999999999</v>
      </c>
      <c r="N18" s="23">
        <f t="shared" si="2"/>
        <v>2.2282399999999998E-3</v>
      </c>
      <c r="O18">
        <v>3.3423599999999999E-3</v>
      </c>
    </row>
    <row r="19" spans="1:15">
      <c r="B19">
        <v>-2.62784</v>
      </c>
      <c r="C19">
        <v>1.10405</v>
      </c>
      <c r="D19" s="23">
        <f t="shared" si="0"/>
        <v>1.97606E-3</v>
      </c>
      <c r="E19">
        <v>2.96409E-3</v>
      </c>
      <c r="G19">
        <v>-2.62784</v>
      </c>
      <c r="H19">
        <v>1.10684</v>
      </c>
      <c r="I19" s="23">
        <f t="shared" si="1"/>
        <v>1.9920066666666669E-3</v>
      </c>
      <c r="J19">
        <v>2.9880100000000001E-3</v>
      </c>
      <c r="L19">
        <v>-2.62784</v>
      </c>
      <c r="M19">
        <v>1.10294</v>
      </c>
      <c r="N19" s="23">
        <f t="shared" si="2"/>
        <v>2.4502866666666666E-3</v>
      </c>
      <c r="O19">
        <v>3.6754299999999999E-3</v>
      </c>
    </row>
    <row r="20" spans="1:15">
      <c r="B20">
        <v>-2.5601755555555599</v>
      </c>
      <c r="C20">
        <v>1.1084799999999999</v>
      </c>
      <c r="D20" s="23">
        <f t="shared" si="0"/>
        <v>1.9751133333333333E-3</v>
      </c>
      <c r="E20">
        <v>2.9626700000000001E-3</v>
      </c>
      <c r="G20">
        <v>-2.5601759999999998</v>
      </c>
      <c r="H20">
        <v>1.1109599999999999</v>
      </c>
      <c r="I20" s="23">
        <f t="shared" si="1"/>
        <v>2.0170000000000001E-3</v>
      </c>
      <c r="J20">
        <v>3.0255E-3</v>
      </c>
      <c r="L20">
        <v>-2.5601759999999998</v>
      </c>
      <c r="M20">
        <v>1.09842</v>
      </c>
      <c r="N20" s="23">
        <f t="shared" si="2"/>
        <v>2.7308599999999999E-3</v>
      </c>
      <c r="O20">
        <v>4.0962899999999998E-3</v>
      </c>
    </row>
    <row r="21" spans="1:15">
      <c r="B21">
        <v>-2.49250888888889</v>
      </c>
      <c r="C21">
        <v>1.11147</v>
      </c>
      <c r="D21" s="23">
        <f t="shared" si="0"/>
        <v>1.9751E-3</v>
      </c>
      <c r="E21">
        <v>2.9626499999999998E-3</v>
      </c>
      <c r="G21">
        <v>-2.4925090000000001</v>
      </c>
      <c r="H21">
        <v>1.1131800000000001</v>
      </c>
      <c r="I21" s="23">
        <f t="shared" si="1"/>
        <v>2.0833200000000001E-3</v>
      </c>
      <c r="J21">
        <v>3.1249799999999999E-3</v>
      </c>
      <c r="L21">
        <v>-2.4925090000000001</v>
      </c>
      <c r="M21">
        <v>1.09128</v>
      </c>
      <c r="N21" s="23">
        <f t="shared" si="2"/>
        <v>3.0246266666666666E-3</v>
      </c>
      <c r="O21">
        <v>4.5369399999999997E-3</v>
      </c>
    </row>
    <row r="22" spans="1:15">
      <c r="B22">
        <v>-2.4248444444444401</v>
      </c>
      <c r="C22">
        <v>1.11354</v>
      </c>
      <c r="D22" s="23">
        <f t="shared" si="0"/>
        <v>1.9738666666666667E-3</v>
      </c>
      <c r="E22">
        <v>2.9608E-3</v>
      </c>
      <c r="G22">
        <v>-2.4248440000000002</v>
      </c>
      <c r="H22">
        <v>1.11354</v>
      </c>
      <c r="I22" s="23">
        <f t="shared" si="1"/>
        <v>2.2268066666666668E-3</v>
      </c>
      <c r="J22">
        <v>3.3402100000000001E-3</v>
      </c>
      <c r="L22">
        <v>-2.4248440000000002</v>
      </c>
      <c r="M22">
        <v>1.08257</v>
      </c>
      <c r="N22" s="23">
        <f t="shared" si="2"/>
        <v>3.3049333333333331E-3</v>
      </c>
      <c r="O22">
        <v>4.9573999999999998E-3</v>
      </c>
    </row>
    <row r="23" spans="1:15">
      <c r="B23">
        <v>-2.35717777777778</v>
      </c>
      <c r="C23">
        <v>1.11494</v>
      </c>
      <c r="D23" s="23">
        <f t="shared" si="0"/>
        <v>1.9714866666666665E-3</v>
      </c>
      <c r="E23">
        <v>2.9572299999999999E-3</v>
      </c>
      <c r="G23">
        <v>-2.3571780000000002</v>
      </c>
      <c r="H23">
        <v>1.11174</v>
      </c>
      <c r="I23" s="23">
        <f t="shared" si="1"/>
        <v>2.48452E-3</v>
      </c>
      <c r="J23">
        <v>3.7267799999999998E-3</v>
      </c>
      <c r="L23">
        <v>-2.3571780000000002</v>
      </c>
      <c r="M23">
        <v>1.0728899999999999</v>
      </c>
      <c r="N23" s="23">
        <f t="shared" si="2"/>
        <v>3.5597266666666668E-3</v>
      </c>
      <c r="O23">
        <v>5.33959E-3</v>
      </c>
    </row>
    <row r="24" spans="1:15">
      <c r="B24">
        <v>-2.2895133333333302</v>
      </c>
      <c r="C24">
        <v>1.11581</v>
      </c>
      <c r="D24" s="23">
        <f t="shared" si="0"/>
        <v>1.9689400000000002E-3</v>
      </c>
      <c r="E24">
        <v>2.9534100000000001E-3</v>
      </c>
      <c r="G24">
        <v>-2.2895129999999999</v>
      </c>
      <c r="H24">
        <v>1.1075699999999999</v>
      </c>
      <c r="I24" s="23">
        <f t="shared" si="1"/>
        <v>2.86484E-3</v>
      </c>
      <c r="J24">
        <v>4.2972599999999998E-3</v>
      </c>
      <c r="L24">
        <v>-2.2895129999999999</v>
      </c>
      <c r="M24">
        <v>1.06263</v>
      </c>
      <c r="N24" s="23">
        <f t="shared" si="2"/>
        <v>3.7857533333333329E-3</v>
      </c>
      <c r="O24">
        <v>5.6786299999999996E-3</v>
      </c>
    </row>
    <row r="25" spans="1:15">
      <c r="B25">
        <v>-2.2218488888888901</v>
      </c>
      <c r="C25">
        <v>1.11622</v>
      </c>
      <c r="D25" s="23">
        <f t="shared" si="0"/>
        <v>1.9677133333333334E-3</v>
      </c>
      <c r="E25">
        <v>2.9515700000000001E-3</v>
      </c>
      <c r="G25">
        <v>-2.2218490000000002</v>
      </c>
      <c r="H25">
        <v>1.10107</v>
      </c>
      <c r="I25" s="23">
        <f t="shared" si="1"/>
        <v>3.3385399999999997E-3</v>
      </c>
      <c r="J25">
        <v>5.0078099999999997E-3</v>
      </c>
      <c r="L25">
        <v>-2.2218490000000002</v>
      </c>
      <c r="M25">
        <v>1.05199</v>
      </c>
      <c r="N25" s="23">
        <f t="shared" si="2"/>
        <v>3.9841866666666661E-3</v>
      </c>
      <c r="O25">
        <v>5.9762799999999996E-3</v>
      </c>
    </row>
    <row r="26" spans="1:15" s="4" customFormat="1">
      <c r="B26">
        <v>-2.1541822222222198</v>
      </c>
      <c r="C26">
        <v>1.1161700000000001</v>
      </c>
      <c r="D26" s="23">
        <f t="shared" si="0"/>
        <v>1.9697866666666666E-3</v>
      </c>
      <c r="E26">
        <v>2.9546799999999999E-3</v>
      </c>
      <c r="G26">
        <v>-2.154182</v>
      </c>
      <c r="H26">
        <v>1.09249</v>
      </c>
      <c r="I26" s="23">
        <f t="shared" si="1"/>
        <v>3.8603933333333333E-3</v>
      </c>
      <c r="J26">
        <v>5.79059E-3</v>
      </c>
      <c r="L26">
        <v>-2.154182</v>
      </c>
      <c r="M26">
        <v>1.04111</v>
      </c>
      <c r="N26" s="23">
        <f t="shared" si="2"/>
        <v>4.15774E-3</v>
      </c>
      <c r="O26">
        <v>6.2366100000000001E-3</v>
      </c>
    </row>
    <row r="27" spans="1:15">
      <c r="A27" s="4"/>
      <c r="B27">
        <v>-2.0865177777777801</v>
      </c>
      <c r="C27">
        <v>1.11561</v>
      </c>
      <c r="D27" s="23">
        <f t="shared" si="0"/>
        <v>1.9779066666666665E-3</v>
      </c>
      <c r="E27">
        <v>2.96686E-3</v>
      </c>
      <c r="G27">
        <v>-2.0865179999999999</v>
      </c>
      <c r="H27">
        <v>1.08216</v>
      </c>
      <c r="I27" s="23">
        <f t="shared" si="1"/>
        <v>4.3894466666666672E-3</v>
      </c>
      <c r="J27">
        <v>6.5841700000000003E-3</v>
      </c>
      <c r="L27">
        <v>-2.0865179999999999</v>
      </c>
      <c r="M27">
        <v>1.0300800000000001</v>
      </c>
      <c r="N27" s="23">
        <f t="shared" si="2"/>
        <v>4.3089399999999998E-3</v>
      </c>
      <c r="O27">
        <v>6.4634100000000002E-3</v>
      </c>
    </row>
    <row r="28" spans="1:15">
      <c r="A28" s="4"/>
      <c r="B28">
        <v>-2.0188511111111098</v>
      </c>
      <c r="C28">
        <v>1.1143700000000001</v>
      </c>
      <c r="D28" s="23">
        <f t="shared" si="0"/>
        <v>1.9964466666666666E-3</v>
      </c>
      <c r="E28">
        <v>2.9946700000000001E-3</v>
      </c>
      <c r="G28">
        <v>-2.0188510000000002</v>
      </c>
      <c r="H28">
        <v>1.0704199999999999</v>
      </c>
      <c r="I28" s="23">
        <f t="shared" si="1"/>
        <v>4.8958066666666663E-3</v>
      </c>
      <c r="J28">
        <v>7.3437099999999998E-3</v>
      </c>
      <c r="L28">
        <v>-2.0188510000000002</v>
      </c>
      <c r="M28">
        <v>1.01892</v>
      </c>
      <c r="N28" s="23">
        <f t="shared" si="2"/>
        <v>4.4392866666666669E-3</v>
      </c>
      <c r="O28">
        <v>6.6589300000000004E-3</v>
      </c>
    </row>
    <row r="29" spans="1:15">
      <c r="A29" s="4"/>
      <c r="B29">
        <v>-1.95118666666667</v>
      </c>
      <c r="C29">
        <v>1.1122099999999999</v>
      </c>
      <c r="D29" s="23">
        <f t="shared" si="0"/>
        <v>2.0326933333333331E-3</v>
      </c>
      <c r="E29">
        <v>3.0490399999999998E-3</v>
      </c>
      <c r="F29" s="21"/>
      <c r="G29">
        <v>-1.951187</v>
      </c>
      <c r="H29">
        <v>1.05755</v>
      </c>
      <c r="I29" s="23">
        <f t="shared" si="1"/>
        <v>5.3602266666666664E-3</v>
      </c>
      <c r="J29">
        <v>8.04034E-3</v>
      </c>
      <c r="L29">
        <v>-1.951187</v>
      </c>
      <c r="M29">
        <v>1.0076799999999999</v>
      </c>
      <c r="N29" s="23">
        <f t="shared" si="2"/>
        <v>4.5490066666666667E-3</v>
      </c>
      <c r="O29">
        <v>6.8235099999999996E-3</v>
      </c>
    </row>
    <row r="30" spans="1:15">
      <c r="B30">
        <v>-1.8835200000000001</v>
      </c>
      <c r="C30">
        <v>1.1086</v>
      </c>
      <c r="D30" s="23">
        <f t="shared" si="0"/>
        <v>2.0999333333333336E-3</v>
      </c>
      <c r="E30">
        <v>3.1499000000000002E-3</v>
      </c>
      <c r="G30">
        <v>-1.8835200000000001</v>
      </c>
      <c r="H30">
        <v>1.0438099999999999</v>
      </c>
      <c r="I30" s="23">
        <f t="shared" si="1"/>
        <v>5.7716533333333339E-3</v>
      </c>
      <c r="J30">
        <v>8.6574800000000004E-3</v>
      </c>
      <c r="L30">
        <v>-1.8835200000000001</v>
      </c>
      <c r="M30">
        <v>0.99636800000000003</v>
      </c>
      <c r="N30" s="23">
        <f t="shared" si="2"/>
        <v>4.6372266666666667E-3</v>
      </c>
      <c r="O30">
        <v>6.9558399999999996E-3</v>
      </c>
    </row>
    <row r="31" spans="1:15">
      <c r="B31">
        <v>-1.81585555555556</v>
      </c>
      <c r="C31">
        <v>1.1025799999999999</v>
      </c>
      <c r="D31" s="23">
        <f t="shared" si="0"/>
        <v>2.2233733333333334E-3</v>
      </c>
      <c r="E31">
        <v>3.3350599999999999E-3</v>
      </c>
      <c r="G31">
        <v>-1.8158559999999999</v>
      </c>
      <c r="H31">
        <v>1.0294099999999999</v>
      </c>
      <c r="I31" s="23">
        <f t="shared" si="1"/>
        <v>6.1245400000000004E-3</v>
      </c>
      <c r="J31">
        <v>9.1868100000000001E-3</v>
      </c>
      <c r="L31">
        <v>-1.8158559999999999</v>
      </c>
      <c r="M31">
        <v>0.98500299999999996</v>
      </c>
      <c r="N31" s="23">
        <f t="shared" si="2"/>
        <v>4.7023866666666666E-3</v>
      </c>
      <c r="O31">
        <v>7.0535800000000003E-3</v>
      </c>
    </row>
    <row r="32" spans="1:15">
      <c r="B32">
        <v>-1.7481888888888899</v>
      </c>
      <c r="C32">
        <v>1.0924499999999999</v>
      </c>
      <c r="D32" s="23">
        <f t="shared" si="0"/>
        <v>2.4485266666666667E-3</v>
      </c>
      <c r="E32">
        <v>3.67279E-3</v>
      </c>
      <c r="G32">
        <v>-1.748189</v>
      </c>
      <c r="H32">
        <v>1.0145</v>
      </c>
      <c r="I32" s="23">
        <f t="shared" si="1"/>
        <v>6.4166200000000005E-3</v>
      </c>
      <c r="J32">
        <v>9.6249300000000003E-3</v>
      </c>
      <c r="L32">
        <v>-1.748189</v>
      </c>
      <c r="M32">
        <v>0.97360500000000005</v>
      </c>
      <c r="N32" s="23">
        <f t="shared" si="2"/>
        <v>4.7426333333333336E-3</v>
      </c>
      <c r="O32">
        <v>7.11395E-3</v>
      </c>
    </row>
    <row r="33" spans="2:15">
      <c r="B33">
        <v>-1.68052444444444</v>
      </c>
      <c r="C33">
        <v>1.0755699999999999</v>
      </c>
      <c r="D33" s="23">
        <f t="shared" si="0"/>
        <v>2.8386266666666667E-3</v>
      </c>
      <c r="E33">
        <v>4.25794E-3</v>
      </c>
      <c r="G33">
        <v>-1.6805239999999999</v>
      </c>
      <c r="H33">
        <v>0.99923799999999996</v>
      </c>
      <c r="I33" s="23">
        <f t="shared" si="1"/>
        <v>6.64746E-3</v>
      </c>
      <c r="J33">
        <v>9.9711899999999996E-3</v>
      </c>
      <c r="L33">
        <v>-1.6805239999999999</v>
      </c>
      <c r="M33">
        <v>0.96220000000000006</v>
      </c>
      <c r="N33" s="23">
        <f t="shared" si="2"/>
        <v>4.75626E-3</v>
      </c>
      <c r="O33">
        <v>7.13439E-3</v>
      </c>
    </row>
    <row r="34" spans="2:15">
      <c r="B34">
        <v>-1.61286</v>
      </c>
      <c r="C34">
        <v>1.0494600000000001</v>
      </c>
      <c r="D34" s="23">
        <f t="shared" si="0"/>
        <v>3.426753333333333E-3</v>
      </c>
      <c r="E34">
        <v>5.1401299999999997E-3</v>
      </c>
      <c r="G34">
        <v>-1.61286</v>
      </c>
      <c r="H34">
        <v>0.98372199999999999</v>
      </c>
      <c r="I34" s="23">
        <f t="shared" si="1"/>
        <v>6.8175333333333338E-3</v>
      </c>
      <c r="J34">
        <v>1.0226300000000001E-2</v>
      </c>
      <c r="L34">
        <v>-1.61286</v>
      </c>
      <c r="M34">
        <v>0.95081700000000002</v>
      </c>
      <c r="N34" s="23">
        <f t="shared" si="2"/>
        <v>4.7421733333333329E-3</v>
      </c>
      <c r="O34">
        <v>7.1132599999999997E-3</v>
      </c>
    </row>
    <row r="35" spans="2:15">
      <c r="B35">
        <v>-1.5451933333333301</v>
      </c>
      <c r="C35">
        <v>1.0140499999999999</v>
      </c>
      <c r="D35" s="23">
        <f t="shared" si="0"/>
        <v>4.1802599999999999E-3</v>
      </c>
      <c r="E35">
        <v>6.2703899999999998E-3</v>
      </c>
      <c r="G35">
        <v>-1.545193</v>
      </c>
      <c r="H35">
        <v>0.96804999999999997</v>
      </c>
      <c r="I35" s="23">
        <f t="shared" si="1"/>
        <v>6.9278000000000005E-3</v>
      </c>
      <c r="J35">
        <v>1.03917E-2</v>
      </c>
      <c r="L35">
        <v>-1.545193</v>
      </c>
      <c r="M35">
        <v>0.93949199999999999</v>
      </c>
      <c r="N35" s="23">
        <f t="shared" si="2"/>
        <v>4.6999800000000003E-3</v>
      </c>
      <c r="O35">
        <v>7.04997E-3</v>
      </c>
    </row>
    <row r="36" spans="2:15">
      <c r="B36">
        <v>-1.47752888888889</v>
      </c>
      <c r="C36">
        <v>0.97233499999999995</v>
      </c>
      <c r="D36" s="23">
        <f t="shared" si="0"/>
        <v>4.9116666666666666E-3</v>
      </c>
      <c r="E36">
        <v>7.3674999999999999E-3</v>
      </c>
      <c r="G36">
        <v>-1.4775290000000001</v>
      </c>
      <c r="H36">
        <v>0.95230400000000004</v>
      </c>
      <c r="I36" s="23">
        <f t="shared" si="1"/>
        <v>6.9795999999999999E-3</v>
      </c>
      <c r="J36">
        <v>1.04694E-2</v>
      </c>
      <c r="L36">
        <v>-1.4775290000000001</v>
      </c>
      <c r="M36">
        <v>0.92826600000000004</v>
      </c>
      <c r="N36" s="23">
        <f t="shared" si="2"/>
        <v>4.6300866666666666E-3</v>
      </c>
      <c r="O36">
        <v>6.9451299999999999E-3</v>
      </c>
    </row>
    <row r="37" spans="2:15">
      <c r="B37">
        <v>-1.4098622222222199</v>
      </c>
      <c r="C37">
        <v>0.928396</v>
      </c>
      <c r="D37" s="23">
        <f t="shared" si="0"/>
        <v>5.5707999999999999E-3</v>
      </c>
      <c r="E37">
        <v>8.3561999999999994E-3</v>
      </c>
      <c r="G37">
        <v>-1.4098619999999999</v>
      </c>
      <c r="H37">
        <v>0.936554</v>
      </c>
      <c r="I37" s="23">
        <f t="shared" si="1"/>
        <v>6.9745333333333338E-3</v>
      </c>
      <c r="J37">
        <v>1.04618E-2</v>
      </c>
      <c r="L37">
        <v>-1.4098619999999999</v>
      </c>
      <c r="M37">
        <v>0.91718500000000003</v>
      </c>
      <c r="N37" s="23">
        <f t="shared" si="2"/>
        <v>4.5339600000000001E-3</v>
      </c>
      <c r="O37">
        <v>6.8009400000000001E-3</v>
      </c>
    </row>
    <row r="38" spans="2:15">
      <c r="B38">
        <v>-1.34219777777778</v>
      </c>
      <c r="C38">
        <v>0.88625299999999996</v>
      </c>
      <c r="D38" s="23">
        <f t="shared" si="0"/>
        <v>6.2003599999999994E-3</v>
      </c>
      <c r="E38">
        <v>9.3005399999999995E-3</v>
      </c>
      <c r="G38">
        <v>-1.342198</v>
      </c>
      <c r="H38">
        <v>0.920871</v>
      </c>
      <c r="I38" s="23">
        <f t="shared" si="1"/>
        <v>6.9156666666666672E-3</v>
      </c>
      <c r="J38">
        <v>1.0373500000000001E-2</v>
      </c>
      <c r="L38">
        <v>-1.342198</v>
      </c>
      <c r="M38">
        <v>0.90629800000000005</v>
      </c>
      <c r="N38" s="23">
        <f t="shared" si="2"/>
        <v>4.4139666666666664E-3</v>
      </c>
      <c r="O38">
        <v>6.6209499999999996E-3</v>
      </c>
    </row>
    <row r="39" spans="2:15">
      <c r="B39">
        <v>-1.2745311111111099</v>
      </c>
      <c r="C39">
        <v>0.84894000000000003</v>
      </c>
      <c r="D39" s="23">
        <f t="shared" si="0"/>
        <v>6.7594666666666659E-3</v>
      </c>
      <c r="E39">
        <v>1.0139199999999999E-2</v>
      </c>
      <c r="G39">
        <v>-1.2745310000000001</v>
      </c>
      <c r="H39">
        <v>0.90532500000000005</v>
      </c>
      <c r="I39" s="23">
        <f t="shared" si="1"/>
        <v>6.8050666666666674E-3</v>
      </c>
      <c r="J39">
        <v>1.0207600000000001E-2</v>
      </c>
      <c r="L39">
        <v>-1.2745310000000001</v>
      </c>
      <c r="M39">
        <v>0.89566100000000004</v>
      </c>
      <c r="N39" s="23">
        <f t="shared" si="2"/>
        <v>4.2732533333333335E-3</v>
      </c>
      <c r="O39">
        <v>6.4098799999999997E-3</v>
      </c>
    </row>
    <row r="40" spans="2:15">
      <c r="B40">
        <v>-1.2068666666666701</v>
      </c>
      <c r="C40">
        <v>0.81748600000000005</v>
      </c>
      <c r="D40" s="23">
        <f t="shared" si="0"/>
        <v>7.1625333333333327E-3</v>
      </c>
      <c r="E40">
        <v>1.07438E-2</v>
      </c>
      <c r="G40">
        <v>-1.2068669999999999</v>
      </c>
      <c r="H40">
        <v>0.88998299999999997</v>
      </c>
      <c r="I40" s="23">
        <f t="shared" si="1"/>
        <v>6.6464266666666667E-3</v>
      </c>
      <c r="J40">
        <v>9.9696400000000001E-3</v>
      </c>
      <c r="L40">
        <v>-1.2068669999999999</v>
      </c>
      <c r="M40">
        <v>0.88533099999999998</v>
      </c>
      <c r="N40" s="23">
        <f t="shared" si="2"/>
        <v>4.1156600000000002E-3</v>
      </c>
      <c r="O40">
        <v>6.1734900000000002E-3</v>
      </c>
    </row>
    <row r="41" spans="2:15">
      <c r="B41">
        <v>-1.13920222222222</v>
      </c>
      <c r="C41">
        <v>0.79133200000000004</v>
      </c>
      <c r="D41" s="23">
        <f t="shared" si="0"/>
        <v>7.3709333333333328E-3</v>
      </c>
      <c r="E41">
        <v>1.1056399999999999E-2</v>
      </c>
      <c r="G41">
        <v>-1.139202</v>
      </c>
      <c r="H41">
        <v>0.87491799999999997</v>
      </c>
      <c r="I41" s="23">
        <f t="shared" si="1"/>
        <v>6.4443466666666664E-3</v>
      </c>
      <c r="J41">
        <v>9.6665199999999996E-3</v>
      </c>
      <c r="L41">
        <v>-1.139202</v>
      </c>
      <c r="M41">
        <v>0.87537100000000001</v>
      </c>
      <c r="N41" s="23">
        <f t="shared" si="2"/>
        <v>3.9454933333333336E-3</v>
      </c>
      <c r="O41">
        <v>5.91824E-3</v>
      </c>
    </row>
    <row r="42" spans="2:15">
      <c r="B42">
        <v>-1.0715355555555599</v>
      </c>
      <c r="C42">
        <v>0.76937800000000001</v>
      </c>
      <c r="D42" s="23">
        <f t="shared" si="0"/>
        <v>7.4004000000000006E-3</v>
      </c>
      <c r="E42">
        <v>1.11006E-2</v>
      </c>
      <c r="G42">
        <v>-1.071536</v>
      </c>
      <c r="H42">
        <v>0.86020799999999997</v>
      </c>
      <c r="I42" s="23">
        <f t="shared" si="1"/>
        <v>6.2041733333333335E-3</v>
      </c>
      <c r="J42">
        <v>9.3062600000000002E-3</v>
      </c>
      <c r="L42">
        <v>-1.071536</v>
      </c>
      <c r="M42">
        <v>0.865846</v>
      </c>
      <c r="N42" s="23">
        <f t="shared" si="2"/>
        <v>3.7673600000000004E-3</v>
      </c>
      <c r="O42">
        <v>5.6510400000000004E-3</v>
      </c>
    </row>
    <row r="43" spans="2:15">
      <c r="B43">
        <v>-1.00387111111111</v>
      </c>
      <c r="C43">
        <v>0.75067099999999998</v>
      </c>
      <c r="D43" s="23">
        <f t="shared" si="0"/>
        <v>7.2950000000000003E-3</v>
      </c>
      <c r="E43">
        <v>1.0942500000000001E-2</v>
      </c>
      <c r="G43">
        <v>-1.003871</v>
      </c>
      <c r="H43">
        <v>0.84593399999999996</v>
      </c>
      <c r="I43" s="23">
        <f t="shared" si="1"/>
        <v>5.9321533333333331E-3</v>
      </c>
      <c r="J43">
        <v>8.89823E-3</v>
      </c>
      <c r="L43">
        <v>-1.003871</v>
      </c>
      <c r="M43">
        <v>0.856823</v>
      </c>
      <c r="N43" s="23">
        <f t="shared" si="2"/>
        <v>3.5859733333333337E-3</v>
      </c>
      <c r="O43">
        <v>5.3789600000000003E-3</v>
      </c>
    </row>
    <row r="44" spans="2:15">
      <c r="B44">
        <v>-0.93620444444444395</v>
      </c>
      <c r="C44">
        <v>0.73450000000000004</v>
      </c>
      <c r="D44" s="23">
        <f t="shared" si="0"/>
        <v>7.0834666666666664E-3</v>
      </c>
      <c r="E44">
        <v>1.06252E-2</v>
      </c>
      <c r="G44">
        <v>-0.93620400000000004</v>
      </c>
      <c r="H44">
        <v>0.83218599999999998</v>
      </c>
      <c r="I44" s="23">
        <f t="shared" si="1"/>
        <v>5.635393333333333E-3</v>
      </c>
      <c r="J44">
        <v>8.4530899999999999E-3</v>
      </c>
      <c r="L44">
        <v>-0.93620400000000004</v>
      </c>
      <c r="M44">
        <v>0.84836900000000004</v>
      </c>
      <c r="N44" s="23">
        <f t="shared" si="2"/>
        <v>3.40596E-3</v>
      </c>
      <c r="O44">
        <v>5.1089400000000002E-3</v>
      </c>
    </row>
    <row r="45" spans="2:15">
      <c r="B45">
        <v>-0.86853999999999998</v>
      </c>
      <c r="C45">
        <v>0.72032499999999999</v>
      </c>
      <c r="D45" s="23">
        <f t="shared" si="0"/>
        <v>6.8046666666666672E-3</v>
      </c>
      <c r="E45">
        <v>1.0207000000000001E-2</v>
      </c>
      <c r="G45">
        <v>-0.86853999999999998</v>
      </c>
      <c r="H45">
        <v>0.81906199999999996</v>
      </c>
      <c r="I45" s="23">
        <f t="shared" si="1"/>
        <v>5.321793333333334E-3</v>
      </c>
      <c r="J45">
        <v>7.9826900000000006E-3</v>
      </c>
      <c r="L45">
        <v>-0.86853999999999998</v>
      </c>
      <c r="M45">
        <v>0.84055299999999999</v>
      </c>
      <c r="N45" s="23">
        <f t="shared" si="2"/>
        <v>3.2317133333333334E-3</v>
      </c>
      <c r="O45">
        <v>4.8475699999999998E-3</v>
      </c>
    </row>
    <row r="46" spans="2:15">
      <c r="B46">
        <v>-0.80087333333333299</v>
      </c>
      <c r="C46">
        <v>0.70776799999999995</v>
      </c>
      <c r="D46" s="23">
        <f t="shared" si="0"/>
        <v>6.4912399999999997E-3</v>
      </c>
      <c r="E46">
        <v>9.73686E-3</v>
      </c>
      <c r="G46">
        <v>-0.80087299999999995</v>
      </c>
      <c r="H46">
        <v>0.80666700000000002</v>
      </c>
      <c r="I46" s="23">
        <f t="shared" si="1"/>
        <v>4.9998933333333332E-3</v>
      </c>
      <c r="J46">
        <v>7.4998399999999998E-3</v>
      </c>
      <c r="L46">
        <v>-0.80087299999999995</v>
      </c>
      <c r="M46">
        <v>0.83343999999999996</v>
      </c>
      <c r="N46" s="23">
        <f t="shared" si="2"/>
        <v>3.0672000000000004E-3</v>
      </c>
      <c r="O46">
        <v>4.6008000000000004E-3</v>
      </c>
    </row>
    <row r="47" spans="2:15">
      <c r="B47">
        <v>-0.73319999999999996</v>
      </c>
      <c r="C47">
        <v>0.69656200000000001</v>
      </c>
      <c r="D47" s="23">
        <f t="shared" si="0"/>
        <v>6.1678000000000002E-3</v>
      </c>
      <c r="E47">
        <v>9.2516999999999999E-3</v>
      </c>
      <c r="G47">
        <v>-0.73319999999999996</v>
      </c>
      <c r="H47">
        <v>0.79510899999999995</v>
      </c>
      <c r="I47" s="23">
        <f t="shared" si="1"/>
        <v>4.6787399999999998E-3</v>
      </c>
      <c r="J47">
        <v>7.0181100000000001E-3</v>
      </c>
      <c r="L47">
        <v>-0.73319999999999996</v>
      </c>
      <c r="M47">
        <v>0.82709200000000005</v>
      </c>
      <c r="N47" s="23">
        <f t="shared" si="2"/>
        <v>2.9158533333333331E-3</v>
      </c>
      <c r="O47">
        <v>4.3737799999999999E-3</v>
      </c>
    </row>
    <row r="48" spans="2:15">
      <c r="B48">
        <v>-0.66553333333333298</v>
      </c>
      <c r="C48">
        <v>0.68652500000000005</v>
      </c>
      <c r="D48" s="23">
        <f t="shared" si="0"/>
        <v>5.8522600000000006E-3</v>
      </c>
      <c r="E48">
        <v>8.7783900000000005E-3</v>
      </c>
      <c r="G48">
        <v>-0.66553300000000004</v>
      </c>
      <c r="H48">
        <v>0.784501</v>
      </c>
      <c r="I48" s="23">
        <f t="shared" si="1"/>
        <v>4.3675533333333337E-3</v>
      </c>
      <c r="J48">
        <v>6.5513300000000002E-3</v>
      </c>
      <c r="L48">
        <v>-0.66553300000000004</v>
      </c>
      <c r="M48">
        <v>0.82156499999999999</v>
      </c>
      <c r="N48" s="23">
        <f t="shared" si="2"/>
        <v>2.7804600000000002E-3</v>
      </c>
      <c r="O48">
        <v>4.1706900000000003E-3</v>
      </c>
    </row>
    <row r="49" spans="2:15">
      <c r="B49">
        <v>-0.59788888888888903</v>
      </c>
      <c r="C49">
        <v>0.67752699999999999</v>
      </c>
      <c r="D49" s="23">
        <f t="shared" si="0"/>
        <v>5.5574666666666668E-3</v>
      </c>
      <c r="E49">
        <v>8.3362000000000002E-3</v>
      </c>
      <c r="G49">
        <v>-0.597889</v>
      </c>
      <c r="H49">
        <v>0.77495400000000003</v>
      </c>
      <c r="I49" s="23">
        <f t="shared" si="1"/>
        <v>4.0752866666666663E-3</v>
      </c>
      <c r="J49">
        <v>6.1129299999999999E-3</v>
      </c>
      <c r="L49">
        <v>-0.597889</v>
      </c>
      <c r="M49">
        <v>0.81690300000000005</v>
      </c>
      <c r="N49" s="23">
        <f t="shared" si="2"/>
        <v>2.6630266666666669E-3</v>
      </c>
      <c r="O49">
        <v>3.9945400000000004E-3</v>
      </c>
    </row>
    <row r="50" spans="2:15">
      <c r="B50">
        <v>-0.53022222222222204</v>
      </c>
      <c r="C50">
        <v>0.66947800000000002</v>
      </c>
      <c r="D50" s="23">
        <f t="shared" si="0"/>
        <v>5.2925866666666673E-3</v>
      </c>
      <c r="E50">
        <v>7.9388800000000006E-3</v>
      </c>
      <c r="G50">
        <v>-0.53022199999999997</v>
      </c>
      <c r="H50">
        <v>0.76656800000000003</v>
      </c>
      <c r="I50" s="23">
        <f t="shared" si="1"/>
        <v>3.8101333333333334E-3</v>
      </c>
      <c r="J50">
        <v>5.7152000000000001E-3</v>
      </c>
      <c r="L50">
        <v>-0.53022199999999997</v>
      </c>
      <c r="M50">
        <v>0.813141</v>
      </c>
      <c r="N50" s="23">
        <f t="shared" si="2"/>
        <v>2.5647066666666667E-3</v>
      </c>
      <c r="O50">
        <v>3.8470599999999998E-3</v>
      </c>
    </row>
    <row r="51" spans="2:15">
      <c r="B51">
        <v>-0.462555555555556</v>
      </c>
      <c r="C51">
        <v>0.66232400000000002</v>
      </c>
      <c r="D51" s="23">
        <f t="shared" si="0"/>
        <v>5.0641866666666672E-3</v>
      </c>
      <c r="E51">
        <v>7.5962800000000004E-3</v>
      </c>
      <c r="G51">
        <v>-0.46255600000000002</v>
      </c>
      <c r="H51">
        <v>0.75942600000000005</v>
      </c>
      <c r="I51" s="23">
        <f t="shared" si="1"/>
        <v>3.5788199999999999E-3</v>
      </c>
      <c r="J51">
        <v>5.3682299999999999E-3</v>
      </c>
      <c r="L51">
        <v>-0.46255600000000002</v>
      </c>
      <c r="M51">
        <v>0.81029399999999996</v>
      </c>
      <c r="N51" s="23">
        <f t="shared" si="2"/>
        <v>2.4857533333333334E-3</v>
      </c>
      <c r="O51">
        <v>3.7286300000000001E-3</v>
      </c>
    </row>
    <row r="52" spans="2:15">
      <c r="B52">
        <v>-0.39488888888888901</v>
      </c>
      <c r="C52">
        <v>0.65603900000000004</v>
      </c>
      <c r="D52" s="23">
        <f t="shared" si="0"/>
        <v>4.87704E-3</v>
      </c>
      <c r="E52">
        <v>7.3155599999999996E-3</v>
      </c>
      <c r="G52">
        <v>-0.39488899999999999</v>
      </c>
      <c r="H52">
        <v>0.75358800000000004</v>
      </c>
      <c r="I52" s="23">
        <f t="shared" si="1"/>
        <v>3.3860733333333335E-3</v>
      </c>
      <c r="J52">
        <v>5.0791100000000004E-3</v>
      </c>
      <c r="L52">
        <v>-0.39488899999999999</v>
      </c>
      <c r="M52">
        <v>0.80836200000000002</v>
      </c>
      <c r="N52" s="23">
        <f t="shared" si="2"/>
        <v>2.4255066666666668E-3</v>
      </c>
      <c r="O52">
        <v>3.6382599999999999E-3</v>
      </c>
    </row>
    <row r="53" spans="2:15">
      <c r="B53">
        <v>-0.32722222222222203</v>
      </c>
      <c r="C53">
        <v>0.65062799999999998</v>
      </c>
      <c r="D53" s="23">
        <f t="shared" si="0"/>
        <v>4.7346799999999998E-3</v>
      </c>
      <c r="E53">
        <v>7.1020199999999997E-3</v>
      </c>
      <c r="G53">
        <v>-0.32722200000000001</v>
      </c>
      <c r="H53">
        <v>0.749081</v>
      </c>
      <c r="I53" s="23">
        <f t="shared" si="1"/>
        <v>3.2342133333333333E-3</v>
      </c>
      <c r="J53">
        <v>4.8513200000000001E-3</v>
      </c>
      <c r="L53">
        <v>-0.32722200000000001</v>
      </c>
      <c r="M53">
        <v>0.80732400000000004</v>
      </c>
      <c r="N53" s="23">
        <f t="shared" si="2"/>
        <v>2.3824866666666664E-3</v>
      </c>
      <c r="O53">
        <v>3.5737299999999998E-3</v>
      </c>
    </row>
    <row r="54" spans="2:15">
      <c r="B54">
        <v>-0.25955555555555598</v>
      </c>
      <c r="C54">
        <v>0.64612899999999995</v>
      </c>
      <c r="D54" s="23">
        <f t="shared" si="0"/>
        <v>4.6397533333333331E-3</v>
      </c>
      <c r="E54">
        <v>6.9596299999999996E-3</v>
      </c>
      <c r="G54">
        <v>-0.25955600000000001</v>
      </c>
      <c r="H54">
        <v>0.74590500000000004</v>
      </c>
      <c r="I54" s="23">
        <f t="shared" si="1"/>
        <v>3.1231133333333334E-3</v>
      </c>
      <c r="J54">
        <v>4.6846700000000002E-3</v>
      </c>
      <c r="L54">
        <v>-0.25955600000000001</v>
      </c>
      <c r="M54">
        <v>0.807145</v>
      </c>
      <c r="N54" s="23">
        <f t="shared" si="2"/>
        <v>2.3545533333333333E-3</v>
      </c>
      <c r="O54">
        <v>3.5318300000000001E-3</v>
      </c>
    </row>
    <row r="55" spans="2:15">
      <c r="B55">
        <v>-0.191888888888889</v>
      </c>
      <c r="C55">
        <v>0.64262200000000003</v>
      </c>
      <c r="D55" s="23">
        <f t="shared" si="0"/>
        <v>4.5944266666666667E-3</v>
      </c>
      <c r="E55">
        <v>6.8916400000000001E-3</v>
      </c>
      <c r="G55">
        <v>-0.191889</v>
      </c>
      <c r="H55">
        <v>0.74403300000000006</v>
      </c>
      <c r="I55" s="23">
        <f t="shared" si="1"/>
        <v>3.0504533333333334E-3</v>
      </c>
      <c r="J55">
        <v>4.5756800000000004E-3</v>
      </c>
      <c r="L55">
        <v>-0.191889</v>
      </c>
      <c r="M55">
        <v>0.80776999999999999</v>
      </c>
      <c r="N55" s="23">
        <f t="shared" si="2"/>
        <v>2.3391066666666664E-3</v>
      </c>
      <c r="O55">
        <v>3.5086599999999998E-3</v>
      </c>
    </row>
    <row r="56" spans="2:15">
      <c r="B56">
        <v>-0.124222222222222</v>
      </c>
      <c r="C56">
        <v>0.64022299999999999</v>
      </c>
      <c r="D56" s="23">
        <f t="shared" si="0"/>
        <v>4.6003400000000005E-3</v>
      </c>
      <c r="E56">
        <v>6.9005100000000003E-3</v>
      </c>
      <c r="G56">
        <v>-0.124222</v>
      </c>
      <c r="H56">
        <v>0.74341800000000002</v>
      </c>
      <c r="I56" s="23">
        <f t="shared" si="1"/>
        <v>3.0122533333333331E-3</v>
      </c>
      <c r="J56">
        <v>4.5183799999999998E-3</v>
      </c>
      <c r="L56">
        <v>-0.124222</v>
      </c>
      <c r="M56">
        <v>0.80913199999999996</v>
      </c>
      <c r="N56" s="23">
        <f t="shared" si="2"/>
        <v>2.3333133333333332E-3</v>
      </c>
      <c r="O56">
        <v>3.4999699999999998E-3</v>
      </c>
    </row>
    <row r="57" spans="2:15">
      <c r="B57">
        <v>-5.6555555555555602E-2</v>
      </c>
      <c r="C57">
        <v>0.63909700000000003</v>
      </c>
      <c r="D57" s="23">
        <f t="shared" si="0"/>
        <v>4.6587600000000005E-3</v>
      </c>
      <c r="E57">
        <v>6.9881400000000003E-3</v>
      </c>
      <c r="G57">
        <v>-5.6556000000000002E-2</v>
      </c>
      <c r="H57">
        <v>0.74399999999999999</v>
      </c>
      <c r="I57" s="23">
        <f t="shared" si="1"/>
        <v>3.0034666666666665E-3</v>
      </c>
      <c r="J57">
        <v>4.5052E-3</v>
      </c>
      <c r="L57">
        <v>-5.6556000000000002E-2</v>
      </c>
      <c r="M57">
        <v>0.81115999999999999</v>
      </c>
      <c r="N57" s="23">
        <f t="shared" si="2"/>
        <v>2.3343466666666669E-3</v>
      </c>
      <c r="O57">
        <v>3.5015200000000002E-3</v>
      </c>
    </row>
    <row r="58" spans="2:15">
      <c r="B58">
        <v>1.1111111111111099E-2</v>
      </c>
      <c r="C58">
        <v>0.63945399999999997</v>
      </c>
      <c r="D58" s="23">
        <f t="shared" si="0"/>
        <v>4.7698599999999999E-3</v>
      </c>
      <c r="E58">
        <v>7.1547900000000003E-3</v>
      </c>
      <c r="G58">
        <v>1.1110999999999999E-2</v>
      </c>
      <c r="H58">
        <v>0.74571299999999996</v>
      </c>
      <c r="I58" s="23">
        <f t="shared" si="1"/>
        <v>3.0185733333333332E-3</v>
      </c>
      <c r="J58">
        <v>4.5278599999999999E-3</v>
      </c>
      <c r="L58">
        <v>1.1110999999999999E-2</v>
      </c>
      <c r="M58">
        <v>0.81377600000000005</v>
      </c>
      <c r="N58" s="23">
        <f t="shared" si="2"/>
        <v>2.3395933333333332E-3</v>
      </c>
      <c r="O58">
        <v>3.5093899999999998E-3</v>
      </c>
    </row>
    <row r="59" spans="2:15">
      <c r="B59">
        <v>7.8777777777777697E-2</v>
      </c>
      <c r="C59">
        <v>0.64156899999999994</v>
      </c>
      <c r="D59" s="23">
        <f t="shared" si="0"/>
        <v>4.9323333333333328E-3</v>
      </c>
      <c r="E59">
        <v>7.3984999999999997E-3</v>
      </c>
      <c r="G59">
        <v>7.8778000000000001E-2</v>
      </c>
      <c r="H59">
        <v>0.74849100000000002</v>
      </c>
      <c r="I59" s="23">
        <f t="shared" si="1"/>
        <v>3.0522066666666668E-3</v>
      </c>
      <c r="J59">
        <v>4.5783100000000004E-3</v>
      </c>
      <c r="L59">
        <v>7.8778000000000001E-2</v>
      </c>
      <c r="M59">
        <v>0.81690499999999999</v>
      </c>
      <c r="N59" s="23">
        <f t="shared" si="2"/>
        <v>2.3468133333333333E-3</v>
      </c>
      <c r="O59">
        <v>3.5202200000000001E-3</v>
      </c>
    </row>
    <row r="60" spans="2:15">
      <c r="B60">
        <v>0.14644444444444399</v>
      </c>
      <c r="C60">
        <v>0.645756</v>
      </c>
      <c r="D60" s="23">
        <f t="shared" si="0"/>
        <v>5.1424333333333332E-3</v>
      </c>
      <c r="E60">
        <v>7.7136499999999998E-3</v>
      </c>
      <c r="G60">
        <v>0.14644399999999999</v>
      </c>
      <c r="H60">
        <v>0.75226400000000004</v>
      </c>
      <c r="I60" s="23">
        <f t="shared" si="1"/>
        <v>3.0995200000000001E-3</v>
      </c>
      <c r="J60">
        <v>4.6492800000000004E-3</v>
      </c>
      <c r="L60">
        <v>0.14644399999999999</v>
      </c>
      <c r="M60">
        <v>0.82047700000000001</v>
      </c>
      <c r="N60" s="23">
        <f t="shared" si="2"/>
        <v>2.3542599999999999E-3</v>
      </c>
      <c r="O60">
        <v>3.5313900000000001E-3</v>
      </c>
    </row>
    <row r="61" spans="2:15">
      <c r="B61">
        <v>0.214111111111111</v>
      </c>
      <c r="C61">
        <v>0.65236700000000003</v>
      </c>
      <c r="D61" s="23">
        <f t="shared" si="0"/>
        <v>5.3925333333333337E-3</v>
      </c>
      <c r="E61">
        <v>8.0888000000000002E-3</v>
      </c>
      <c r="G61">
        <v>0.214111</v>
      </c>
      <c r="H61">
        <v>0.75697099999999995</v>
      </c>
      <c r="I61" s="23">
        <f t="shared" si="1"/>
        <v>3.1564866666666668E-3</v>
      </c>
      <c r="J61">
        <v>4.7347300000000004E-3</v>
      </c>
      <c r="L61">
        <v>0.214111</v>
      </c>
      <c r="M61">
        <v>0.82442700000000002</v>
      </c>
      <c r="N61" s="23">
        <f t="shared" si="2"/>
        <v>2.3607266666666668E-3</v>
      </c>
      <c r="O61">
        <v>3.5410900000000002E-3</v>
      </c>
    </row>
    <row r="62" spans="2:15">
      <c r="B62">
        <v>0.28177777777777802</v>
      </c>
      <c r="C62">
        <v>0.66177200000000003</v>
      </c>
      <c r="D62" s="23">
        <f t="shared" si="0"/>
        <v>5.6691733333333336E-3</v>
      </c>
      <c r="E62">
        <v>8.5037600000000008E-3</v>
      </c>
      <c r="G62">
        <v>0.28177799999999997</v>
      </c>
      <c r="H62">
        <v>0.76255899999999999</v>
      </c>
      <c r="I62" s="23">
        <f t="shared" si="1"/>
        <v>3.2199133333333332E-3</v>
      </c>
      <c r="J62">
        <v>4.82987E-3</v>
      </c>
      <c r="L62">
        <v>0.28177799999999997</v>
      </c>
      <c r="M62">
        <v>0.82869999999999999</v>
      </c>
      <c r="N62" s="23">
        <f t="shared" si="2"/>
        <v>2.3656000000000003E-3</v>
      </c>
      <c r="O62">
        <v>3.5484000000000002E-3</v>
      </c>
    </row>
    <row r="63" spans="2:15">
      <c r="B63">
        <v>0.349444444444444</v>
      </c>
      <c r="C63">
        <v>0.67433100000000001</v>
      </c>
      <c r="D63" s="23">
        <f t="shared" si="0"/>
        <v>5.950393333333334E-3</v>
      </c>
      <c r="E63">
        <v>8.9255900000000006E-3</v>
      </c>
      <c r="G63">
        <v>0.34944399999999998</v>
      </c>
      <c r="H63">
        <v>0.768984</v>
      </c>
      <c r="I63" s="23">
        <f t="shared" si="1"/>
        <v>3.2874600000000003E-3</v>
      </c>
      <c r="J63">
        <v>4.9311900000000002E-3</v>
      </c>
      <c r="L63">
        <v>0.34944399999999998</v>
      </c>
      <c r="M63">
        <v>0.83325199999999999</v>
      </c>
      <c r="N63" s="23">
        <f t="shared" si="2"/>
        <v>2.3688866666666665E-3</v>
      </c>
      <c r="O63">
        <v>3.5533299999999999E-3</v>
      </c>
    </row>
    <row r="64" spans="2:15">
      <c r="B64">
        <v>0.41711111111111099</v>
      </c>
      <c r="C64">
        <v>0.69036299999999995</v>
      </c>
      <c r="D64" s="23">
        <f t="shared" si="0"/>
        <v>6.2025666666666668E-3</v>
      </c>
      <c r="E64">
        <v>9.3038500000000007E-3</v>
      </c>
      <c r="G64">
        <v>0.41711100000000001</v>
      </c>
      <c r="H64">
        <v>0.77620999999999996</v>
      </c>
      <c r="I64" s="23">
        <f t="shared" si="1"/>
        <v>3.3574399999999997E-3</v>
      </c>
      <c r="J64">
        <v>5.0361599999999996E-3</v>
      </c>
      <c r="L64">
        <v>0.41711100000000001</v>
      </c>
      <c r="M64">
        <v>0.83804999999999996</v>
      </c>
      <c r="N64" s="23">
        <f t="shared" si="2"/>
        <v>2.3712133333333332E-3</v>
      </c>
      <c r="O64">
        <v>3.55682E-3</v>
      </c>
    </row>
    <row r="65" spans="2:15">
      <c r="B65">
        <v>0.48477777777777797</v>
      </c>
      <c r="C65">
        <v>0.71007600000000004</v>
      </c>
      <c r="D65" s="23">
        <f t="shared" si="0"/>
        <v>6.3767733333333328E-3</v>
      </c>
      <c r="E65">
        <v>9.5651599999999996E-3</v>
      </c>
      <c r="G65">
        <v>0.48477799999999999</v>
      </c>
      <c r="H65">
        <v>0.78421099999999999</v>
      </c>
      <c r="I65" s="23">
        <f t="shared" si="1"/>
        <v>3.4286066666666666E-3</v>
      </c>
      <c r="J65">
        <v>5.1429099999999997E-3</v>
      </c>
      <c r="L65">
        <v>0.48477799999999999</v>
      </c>
      <c r="M65">
        <v>0.84307299999999996</v>
      </c>
      <c r="N65" s="23">
        <f t="shared" si="2"/>
        <v>2.3737866666666669E-3</v>
      </c>
      <c r="O65">
        <v>3.5606800000000001E-3</v>
      </c>
    </row>
    <row r="66" spans="2:15">
      <c r="B66">
        <v>0.55244444444444396</v>
      </c>
      <c r="C66">
        <v>0.73344699999999996</v>
      </c>
      <c r="D66" s="23">
        <f t="shared" si="0"/>
        <v>6.4160333333333338E-3</v>
      </c>
      <c r="E66">
        <v>9.6240500000000003E-3</v>
      </c>
      <c r="G66">
        <v>0.55244400000000005</v>
      </c>
      <c r="H66">
        <v>0.79296299999999997</v>
      </c>
      <c r="I66" s="23">
        <f t="shared" si="1"/>
        <v>3.4999000000000002E-3</v>
      </c>
      <c r="J66">
        <v>5.2498500000000003E-3</v>
      </c>
      <c r="L66">
        <v>0.55244400000000005</v>
      </c>
      <c r="M66">
        <v>0.84831500000000004</v>
      </c>
      <c r="N66" s="23">
        <f t="shared" si="2"/>
        <v>2.3784000000000001E-3</v>
      </c>
      <c r="O66">
        <v>3.5676000000000002E-3</v>
      </c>
    </row>
    <row r="67" spans="2:15">
      <c r="B67">
        <v>0.62008888888888902</v>
      </c>
      <c r="C67">
        <v>0.76008600000000004</v>
      </c>
      <c r="D67" s="23">
        <f t="shared" si="0"/>
        <v>6.244186666666666E-3</v>
      </c>
      <c r="E67">
        <v>9.3662799999999994E-3</v>
      </c>
      <c r="G67">
        <v>0.620089</v>
      </c>
      <c r="H67">
        <v>0.80244400000000005</v>
      </c>
      <c r="I67" s="23">
        <f t="shared" si="1"/>
        <v>3.5700799999999998E-3</v>
      </c>
      <c r="J67">
        <v>5.3551199999999997E-3</v>
      </c>
      <c r="L67">
        <v>0.620089</v>
      </c>
      <c r="M67">
        <v>0.85378600000000004</v>
      </c>
      <c r="N67" s="23">
        <f t="shared" si="2"/>
        <v>2.3872933333333331E-3</v>
      </c>
      <c r="O67">
        <v>3.5809399999999999E-3</v>
      </c>
    </row>
    <row r="68" spans="2:15">
      <c r="B68">
        <v>0.68775555555555501</v>
      </c>
      <c r="C68">
        <v>0.78903299999999998</v>
      </c>
      <c r="D68" s="23">
        <f t="shared" si="0"/>
        <v>5.8046999999999994E-3</v>
      </c>
      <c r="E68">
        <v>8.7070499999999992E-3</v>
      </c>
      <c r="G68">
        <v>0.68775600000000003</v>
      </c>
      <c r="H68">
        <v>0.81262800000000002</v>
      </c>
      <c r="I68" s="23">
        <f t="shared" si="1"/>
        <v>3.6375266666666666E-3</v>
      </c>
      <c r="J68">
        <v>5.4562899999999999E-3</v>
      </c>
      <c r="L68">
        <v>0.68775600000000003</v>
      </c>
      <c r="M68">
        <v>0.85951500000000003</v>
      </c>
      <c r="N68" s="23">
        <f t="shared" si="2"/>
        <v>2.4030866666666668E-3</v>
      </c>
      <c r="O68">
        <v>3.6046300000000002E-3</v>
      </c>
    </row>
    <row r="69" spans="2:15">
      <c r="B69">
        <v>0.755422222222222</v>
      </c>
      <c r="C69">
        <v>0.81836900000000001</v>
      </c>
      <c r="D69" s="23">
        <f t="shared" si="0"/>
        <v>5.1364866666666663E-3</v>
      </c>
      <c r="E69">
        <v>7.7047299999999999E-3</v>
      </c>
      <c r="G69">
        <v>0.75542200000000004</v>
      </c>
      <c r="H69">
        <v>0.82348600000000005</v>
      </c>
      <c r="I69" s="23">
        <f t="shared" si="1"/>
        <v>3.7000066666666668E-3</v>
      </c>
      <c r="J69">
        <v>5.5500100000000002E-3</v>
      </c>
      <c r="L69">
        <v>0.75542200000000004</v>
      </c>
      <c r="M69">
        <v>0.86554500000000001</v>
      </c>
      <c r="N69" s="23">
        <f t="shared" si="2"/>
        <v>2.4285399999999999E-3</v>
      </c>
      <c r="O69">
        <v>3.6428099999999998E-3</v>
      </c>
    </row>
    <row r="70" spans="2:15">
      <c r="B70">
        <v>0.82308888888888898</v>
      </c>
      <c r="C70">
        <v>0.84551100000000001</v>
      </c>
      <c r="D70" s="23">
        <f t="shared" si="0"/>
        <v>4.3542933333333336E-3</v>
      </c>
      <c r="E70">
        <v>6.5314400000000003E-3</v>
      </c>
      <c r="G70">
        <v>0.82308899999999996</v>
      </c>
      <c r="H70">
        <v>0.83497399999999999</v>
      </c>
      <c r="I70" s="23">
        <f t="shared" si="1"/>
        <v>3.7546466666666667E-3</v>
      </c>
      <c r="J70">
        <v>5.63197E-3</v>
      </c>
      <c r="L70">
        <v>0.82308899999999996</v>
      </c>
      <c r="M70">
        <v>0.87194000000000005</v>
      </c>
      <c r="N70" s="23">
        <f t="shared" si="2"/>
        <v>2.4663200000000001E-3</v>
      </c>
      <c r="O70">
        <v>3.6994800000000002E-3</v>
      </c>
    </row>
    <row r="71" spans="2:15">
      <c r="B71">
        <v>0.89075555555555497</v>
      </c>
      <c r="C71">
        <v>0.86831400000000003</v>
      </c>
      <c r="D71" s="23">
        <f t="shared" si="0"/>
        <v>3.6504333333333334E-3</v>
      </c>
      <c r="E71">
        <v>5.4756500000000003E-3</v>
      </c>
      <c r="G71">
        <v>0.89075599999999999</v>
      </c>
      <c r="H71">
        <v>0.84704100000000004</v>
      </c>
      <c r="I71" s="23">
        <f t="shared" si="1"/>
        <v>3.798046666666667E-3</v>
      </c>
      <c r="J71">
        <v>5.6970700000000003E-3</v>
      </c>
      <c r="L71">
        <v>0.89075599999999999</v>
      </c>
      <c r="M71">
        <v>0.87877700000000003</v>
      </c>
      <c r="N71" s="23">
        <f t="shared" si="2"/>
        <v>2.5186600000000003E-3</v>
      </c>
      <c r="O71">
        <v>3.7779900000000002E-3</v>
      </c>
    </row>
    <row r="72" spans="2:15">
      <c r="B72">
        <v>0.95842222222222195</v>
      </c>
      <c r="C72">
        <v>0.88627800000000001</v>
      </c>
      <c r="D72" s="23">
        <f t="shared" si="0"/>
        <v>3.15898E-3</v>
      </c>
      <c r="E72">
        <v>4.7384699999999998E-3</v>
      </c>
      <c r="G72">
        <v>0.958422</v>
      </c>
      <c r="H72">
        <v>0.85962099999999997</v>
      </c>
      <c r="I72" s="23">
        <f t="shared" si="1"/>
        <v>3.8265866666666666E-3</v>
      </c>
      <c r="J72">
        <v>5.7398800000000002E-3</v>
      </c>
      <c r="L72">
        <v>0.958422</v>
      </c>
      <c r="M72">
        <v>0.88614199999999999</v>
      </c>
      <c r="N72" s="23">
        <f t="shared" si="2"/>
        <v>2.5868933333333334E-3</v>
      </c>
      <c r="O72">
        <v>3.8803399999999999E-3</v>
      </c>
    </row>
    <row r="73" spans="2:15">
      <c r="B73">
        <v>1.0260888888888899</v>
      </c>
      <c r="C73">
        <v>0.90046999999999999</v>
      </c>
      <c r="D73" s="23">
        <f t="shared" si="0"/>
        <v>2.8774733333333333E-3</v>
      </c>
      <c r="E73">
        <v>4.31621E-3</v>
      </c>
      <c r="G73">
        <v>1.026089</v>
      </c>
      <c r="H73">
        <v>0.87263599999999997</v>
      </c>
      <c r="I73" s="23">
        <f t="shared" si="1"/>
        <v>3.8370599999999998E-3</v>
      </c>
      <c r="J73">
        <v>5.7555899999999997E-3</v>
      </c>
      <c r="L73">
        <v>1.026089</v>
      </c>
      <c r="M73">
        <v>0.894123</v>
      </c>
      <c r="N73" s="23">
        <f t="shared" si="2"/>
        <v>2.6709866666666665E-3</v>
      </c>
      <c r="O73">
        <v>4.0064799999999998E-3</v>
      </c>
    </row>
    <row r="74" spans="2:15">
      <c r="B74">
        <v>1.09375555555556</v>
      </c>
      <c r="C74">
        <v>0.91239499999999996</v>
      </c>
      <c r="D74" s="23">
        <f t="shared" si="0"/>
        <v>2.7423199999999999E-3</v>
      </c>
      <c r="E74">
        <v>4.1134800000000001E-3</v>
      </c>
      <c r="G74">
        <v>1.093756</v>
      </c>
      <c r="H74">
        <v>0.88600100000000004</v>
      </c>
      <c r="I74" s="23">
        <f t="shared" si="1"/>
        <v>3.8269866666666669E-3</v>
      </c>
      <c r="J74">
        <v>5.7404800000000001E-3</v>
      </c>
      <c r="L74">
        <v>1.093756</v>
      </c>
      <c r="M74">
        <v>0.90279399999999999</v>
      </c>
      <c r="N74" s="23">
        <f t="shared" si="2"/>
        <v>2.7690600000000003E-3</v>
      </c>
      <c r="O74">
        <v>4.1535900000000004E-3</v>
      </c>
    </row>
    <row r="75" spans="2:15">
      <c r="B75">
        <v>1.1614222222222199</v>
      </c>
      <c r="C75">
        <v>0.92319499999999999</v>
      </c>
      <c r="D75" s="23">
        <f t="shared" si="0"/>
        <v>2.6917733333333333E-3</v>
      </c>
      <c r="E75">
        <v>4.0376600000000002E-3</v>
      </c>
      <c r="G75">
        <v>1.161422</v>
      </c>
      <c r="H75">
        <v>0.89962200000000003</v>
      </c>
      <c r="I75" s="23">
        <f t="shared" si="1"/>
        <v>3.79518E-3</v>
      </c>
      <c r="J75">
        <v>5.6927699999999998E-3</v>
      </c>
      <c r="L75">
        <v>1.161422</v>
      </c>
      <c r="M75">
        <v>0.91221200000000002</v>
      </c>
      <c r="N75" s="23">
        <f t="shared" si="2"/>
        <v>2.8770733333333335E-3</v>
      </c>
      <c r="O75">
        <v>4.3156100000000001E-3</v>
      </c>
    </row>
    <row r="76" spans="2:15">
      <c r="B76">
        <v>1.22908888888889</v>
      </c>
      <c r="C76">
        <v>0.93357400000000001</v>
      </c>
      <c r="D76" s="23">
        <f t="shared" si="0"/>
        <v>2.6939200000000003E-3</v>
      </c>
      <c r="E76">
        <v>4.0408800000000002E-3</v>
      </c>
      <c r="G76">
        <v>1.2290890000000001</v>
      </c>
      <c r="H76">
        <v>0.91340600000000005</v>
      </c>
      <c r="I76" s="23">
        <f t="shared" si="1"/>
        <v>3.7424133333333331E-3</v>
      </c>
      <c r="J76">
        <v>5.6136199999999997E-3</v>
      </c>
      <c r="L76">
        <v>1.2290890000000001</v>
      </c>
      <c r="M76">
        <v>0.92239899999999997</v>
      </c>
      <c r="N76" s="23">
        <f t="shared" si="2"/>
        <v>2.9889133333333338E-3</v>
      </c>
      <c r="O76">
        <v>4.4833700000000004E-3</v>
      </c>
    </row>
    <row r="77" spans="2:15">
      <c r="B77">
        <v>1.2967555555555601</v>
      </c>
      <c r="C77">
        <v>0.943909</v>
      </c>
      <c r="D77" s="23">
        <f t="shared" si="0"/>
        <v>2.7267733333333332E-3</v>
      </c>
      <c r="E77">
        <v>4.0901599999999998E-3</v>
      </c>
      <c r="G77">
        <v>1.296756</v>
      </c>
      <c r="H77">
        <v>0.92725900000000006</v>
      </c>
      <c r="I77" s="23">
        <f t="shared" si="1"/>
        <v>3.6713800000000001E-3</v>
      </c>
      <c r="J77">
        <v>5.5070700000000002E-3</v>
      </c>
      <c r="L77">
        <v>1.296756</v>
      </c>
      <c r="M77">
        <v>0.93334600000000001</v>
      </c>
      <c r="N77" s="23">
        <f t="shared" si="2"/>
        <v>3.0968666666666665E-3</v>
      </c>
      <c r="O77">
        <v>4.6452999999999998E-3</v>
      </c>
    </row>
    <row r="78" spans="2:15">
      <c r="B78">
        <v>1.36442222222222</v>
      </c>
      <c r="C78">
        <v>0.95438500000000004</v>
      </c>
      <c r="D78" s="23">
        <f t="shared" si="0"/>
        <v>2.7742200000000004E-3</v>
      </c>
      <c r="E78">
        <v>4.1613300000000004E-3</v>
      </c>
      <c r="G78">
        <v>1.364422</v>
      </c>
      <c r="H78">
        <v>0.94109299999999996</v>
      </c>
      <c r="I78" s="23">
        <f t="shared" si="1"/>
        <v>3.5864533333333335E-3</v>
      </c>
      <c r="J78">
        <v>5.3796800000000004E-3</v>
      </c>
      <c r="L78">
        <v>1.364422</v>
      </c>
      <c r="M78">
        <v>0.94500499999999998</v>
      </c>
      <c r="N78" s="23">
        <f t="shared" si="2"/>
        <v>3.1924799999999997E-3</v>
      </c>
      <c r="O78">
        <v>4.7887199999999998E-3</v>
      </c>
    </row>
    <row r="79" spans="2:15">
      <c r="B79">
        <v>1.4320888888888901</v>
      </c>
      <c r="C79">
        <v>0.96506999999999998</v>
      </c>
      <c r="D79" s="23">
        <f t="shared" ref="D79:D102" si="3">2*E79/3</f>
        <v>2.824766666666667E-3</v>
      </c>
      <c r="E79">
        <v>4.2371500000000003E-3</v>
      </c>
      <c r="G79">
        <v>1.4320889999999999</v>
      </c>
      <c r="H79">
        <v>0.95482299999999998</v>
      </c>
      <c r="I79" s="23">
        <f t="shared" ref="I79:I102" si="4">2*J79/3</f>
        <v>3.4930733333333329E-3</v>
      </c>
      <c r="J79">
        <v>5.2396099999999996E-3</v>
      </c>
      <c r="L79">
        <v>1.4320889999999999</v>
      </c>
      <c r="M79">
        <v>0.95729500000000001</v>
      </c>
      <c r="N79" s="23">
        <f t="shared" ref="N79:N102" si="5">2*O79/3</f>
        <v>3.2676266666666668E-3</v>
      </c>
      <c r="O79">
        <v>4.90144E-3</v>
      </c>
    </row>
    <row r="80" spans="2:15">
      <c r="B80">
        <v>1.4997555555555599</v>
      </c>
      <c r="C80">
        <v>0.97595900000000002</v>
      </c>
      <c r="D80" s="23">
        <f t="shared" si="3"/>
        <v>2.8699466666666667E-3</v>
      </c>
      <c r="E80">
        <v>4.3049200000000003E-3</v>
      </c>
      <c r="G80">
        <v>1.4997560000000001</v>
      </c>
      <c r="H80">
        <v>0.96837300000000004</v>
      </c>
      <c r="I80" s="23">
        <f t="shared" si="4"/>
        <v>3.39676E-3</v>
      </c>
      <c r="J80">
        <v>5.0951399999999997E-3</v>
      </c>
      <c r="L80">
        <v>1.4997560000000001</v>
      </c>
      <c r="M80">
        <v>0.97009999999999996</v>
      </c>
      <c r="N80" s="23">
        <f t="shared" si="5"/>
        <v>3.3156066666666668E-3</v>
      </c>
      <c r="O80">
        <v>4.9734100000000002E-3</v>
      </c>
    </row>
    <row r="81" spans="2:15">
      <c r="B81">
        <v>1.5674222222222201</v>
      </c>
      <c r="C81">
        <v>0.987008</v>
      </c>
      <c r="D81" s="23">
        <f t="shared" si="3"/>
        <v>2.9036600000000002E-3</v>
      </c>
      <c r="E81">
        <v>4.3554900000000001E-3</v>
      </c>
      <c r="G81">
        <v>1.5674220000000001</v>
      </c>
      <c r="H81">
        <v>0.98167400000000005</v>
      </c>
      <c r="I81" s="23">
        <f t="shared" si="4"/>
        <v>3.3019600000000001E-3</v>
      </c>
      <c r="J81">
        <v>4.9529400000000003E-3</v>
      </c>
      <c r="L81">
        <v>1.5674220000000001</v>
      </c>
      <c r="M81">
        <v>0.98327699999999996</v>
      </c>
      <c r="N81" s="23">
        <f t="shared" si="5"/>
        <v>3.3322400000000002E-3</v>
      </c>
      <c r="O81">
        <v>4.9983600000000003E-3</v>
      </c>
    </row>
    <row r="82" spans="2:15">
      <c r="B82">
        <v>1.6350888888888899</v>
      </c>
      <c r="C82">
        <v>0.99815399999999999</v>
      </c>
      <c r="D82" s="23">
        <f t="shared" si="3"/>
        <v>2.9216866666666665E-3</v>
      </c>
      <c r="E82">
        <v>4.3825299999999999E-3</v>
      </c>
      <c r="G82">
        <v>1.635089</v>
      </c>
      <c r="H82">
        <v>0.99466100000000002</v>
      </c>
      <c r="I82" s="23">
        <f t="shared" si="4"/>
        <v>3.211173333333333E-3</v>
      </c>
      <c r="J82">
        <v>4.8167599999999998E-3</v>
      </c>
      <c r="L82">
        <v>1.635089</v>
      </c>
      <c r="M82">
        <v>0.99665700000000002</v>
      </c>
      <c r="N82" s="23">
        <f t="shared" si="5"/>
        <v>3.316053333333333E-3</v>
      </c>
      <c r="O82">
        <v>4.9740799999999996E-3</v>
      </c>
    </row>
    <row r="83" spans="2:15">
      <c r="B83">
        <v>1.70275555555556</v>
      </c>
      <c r="C83">
        <v>1.00932</v>
      </c>
      <c r="D83" s="23">
        <f t="shared" si="3"/>
        <v>2.92188E-3</v>
      </c>
      <c r="E83">
        <v>4.3828199999999999E-3</v>
      </c>
      <c r="G83">
        <v>1.7027559999999999</v>
      </c>
      <c r="H83">
        <v>1.00728</v>
      </c>
      <c r="I83" s="23">
        <f t="shared" si="4"/>
        <v>3.1245666666666668E-3</v>
      </c>
      <c r="J83">
        <v>4.6868500000000002E-3</v>
      </c>
      <c r="L83">
        <v>1.7027559999999999</v>
      </c>
      <c r="M83">
        <v>1.0100499999999999</v>
      </c>
      <c r="N83" s="23">
        <f t="shared" si="5"/>
        <v>3.2684933333333335E-3</v>
      </c>
      <c r="O83">
        <v>4.90274E-3</v>
      </c>
    </row>
    <row r="84" spans="2:15">
      <c r="B84">
        <v>1.7704222222222199</v>
      </c>
      <c r="C84">
        <v>1.02041</v>
      </c>
      <c r="D84" s="23">
        <f t="shared" si="3"/>
        <v>2.9024800000000003E-3</v>
      </c>
      <c r="E84">
        <v>4.3537200000000002E-3</v>
      </c>
      <c r="G84">
        <v>1.7704219999999999</v>
      </c>
      <c r="H84">
        <v>1.0194700000000001</v>
      </c>
      <c r="I84" s="23">
        <f t="shared" si="4"/>
        <v>3.0402933333333331E-3</v>
      </c>
      <c r="J84">
        <v>4.5604399999999998E-3</v>
      </c>
      <c r="L84">
        <v>1.7704219999999999</v>
      </c>
      <c r="M84">
        <v>1.0232699999999999</v>
      </c>
      <c r="N84" s="23">
        <f t="shared" si="5"/>
        <v>3.1937133333333335E-3</v>
      </c>
      <c r="O84">
        <v>4.7905700000000001E-3</v>
      </c>
    </row>
    <row r="85" spans="2:15">
      <c r="B85">
        <v>1.8380666666666701</v>
      </c>
      <c r="C85">
        <v>1.0313300000000001</v>
      </c>
      <c r="D85" s="23">
        <f t="shared" si="3"/>
        <v>2.8634066666666669E-3</v>
      </c>
      <c r="E85">
        <v>4.2951100000000004E-3</v>
      </c>
      <c r="G85">
        <v>1.8380669999999999</v>
      </c>
      <c r="H85">
        <v>1.0311999999999999</v>
      </c>
      <c r="I85" s="23">
        <f t="shared" si="4"/>
        <v>2.9553533333333336E-3</v>
      </c>
      <c r="J85">
        <v>4.4330300000000001E-3</v>
      </c>
      <c r="L85">
        <v>1.8380669999999999</v>
      </c>
      <c r="M85">
        <v>1.03613</v>
      </c>
      <c r="N85" s="23">
        <f t="shared" si="5"/>
        <v>3.0975133333333332E-3</v>
      </c>
      <c r="O85">
        <v>4.6462700000000001E-3</v>
      </c>
    </row>
    <row r="86" spans="2:15">
      <c r="B86">
        <v>1.9057333333333299</v>
      </c>
      <c r="C86">
        <v>1.04199</v>
      </c>
      <c r="D86" s="23">
        <f t="shared" si="3"/>
        <v>2.8056133333333334E-3</v>
      </c>
      <c r="E86">
        <v>4.20842E-3</v>
      </c>
      <c r="G86">
        <v>1.9057329999999999</v>
      </c>
      <c r="H86">
        <v>1.0424100000000001</v>
      </c>
      <c r="I86" s="23">
        <f t="shared" si="4"/>
        <v>2.8667799999999998E-3</v>
      </c>
      <c r="J86">
        <v>4.3001699999999999E-3</v>
      </c>
      <c r="L86">
        <v>1.9057329999999999</v>
      </c>
      <c r="M86">
        <v>1.04844</v>
      </c>
      <c r="N86" s="23">
        <f t="shared" si="5"/>
        <v>2.9863133333333336E-3</v>
      </c>
      <c r="O86">
        <v>4.4794700000000002E-3</v>
      </c>
    </row>
    <row r="87" spans="2:15">
      <c r="B87">
        <v>1.9734</v>
      </c>
      <c r="C87">
        <v>1.0522499999999999</v>
      </c>
      <c r="D87" s="23">
        <f t="shared" si="3"/>
        <v>2.7312533333333331E-3</v>
      </c>
      <c r="E87">
        <v>4.0968799999999998E-3</v>
      </c>
      <c r="G87">
        <v>1.9734</v>
      </c>
      <c r="H87">
        <v>1.05304</v>
      </c>
      <c r="I87" s="23">
        <f t="shared" si="4"/>
        <v>2.7726733333333334E-3</v>
      </c>
      <c r="J87">
        <v>4.1590100000000003E-3</v>
      </c>
      <c r="L87">
        <v>1.9734</v>
      </c>
      <c r="M87">
        <v>1.06006</v>
      </c>
      <c r="N87" s="23">
        <f t="shared" si="5"/>
        <v>2.8662266666666662E-3</v>
      </c>
      <c r="O87">
        <v>4.2993399999999996E-3</v>
      </c>
    </row>
    <row r="88" spans="2:15">
      <c r="B88">
        <v>2.0410666666666701</v>
      </c>
      <c r="C88">
        <v>1.0620000000000001</v>
      </c>
      <c r="D88" s="23">
        <f t="shared" si="3"/>
        <v>2.6436800000000002E-3</v>
      </c>
      <c r="E88">
        <v>3.9655200000000002E-3</v>
      </c>
      <c r="G88">
        <v>2.041067</v>
      </c>
      <c r="H88">
        <v>1.0630299999999999</v>
      </c>
      <c r="I88" s="23">
        <f t="shared" si="4"/>
        <v>2.6728466666666663E-3</v>
      </c>
      <c r="J88">
        <v>4.0092699999999997E-3</v>
      </c>
      <c r="L88">
        <v>2.041067</v>
      </c>
      <c r="M88">
        <v>1.07084</v>
      </c>
      <c r="N88" s="23">
        <f t="shared" si="5"/>
        <v>2.7425466666666665E-3</v>
      </c>
      <c r="O88">
        <v>4.1138199999999998E-3</v>
      </c>
    </row>
    <row r="89" spans="2:15">
      <c r="B89">
        <v>2.1087333333333298</v>
      </c>
      <c r="C89">
        <v>1.07108</v>
      </c>
      <c r="D89" s="23">
        <f t="shared" si="3"/>
        <v>2.5474199999999999E-3</v>
      </c>
      <c r="E89">
        <v>3.8211299999999998E-3</v>
      </c>
      <c r="G89">
        <v>2.108733</v>
      </c>
      <c r="H89">
        <v>1.0722700000000001</v>
      </c>
      <c r="I89" s="23">
        <f t="shared" si="4"/>
        <v>2.5690466666666669E-3</v>
      </c>
      <c r="J89">
        <v>3.8535700000000002E-3</v>
      </c>
      <c r="L89">
        <v>2.108733</v>
      </c>
      <c r="M89">
        <v>1.0807</v>
      </c>
      <c r="N89" s="23">
        <f t="shared" si="5"/>
        <v>2.6197533333333334E-3</v>
      </c>
      <c r="O89">
        <v>3.9296299999999999E-3</v>
      </c>
    </row>
    <row r="90" spans="2:15">
      <c r="B90">
        <v>2.1764000000000001</v>
      </c>
      <c r="C90">
        <v>1.0793699999999999</v>
      </c>
      <c r="D90" s="23">
        <f t="shared" si="3"/>
        <v>2.4478266666666669E-3</v>
      </c>
      <c r="E90">
        <v>3.6717400000000002E-3</v>
      </c>
      <c r="G90">
        <v>2.1764000000000001</v>
      </c>
      <c r="H90">
        <v>1.0806500000000001</v>
      </c>
      <c r="I90" s="23">
        <f t="shared" si="4"/>
        <v>2.4646799999999999E-3</v>
      </c>
      <c r="J90">
        <v>3.6970200000000001E-3</v>
      </c>
      <c r="L90">
        <v>2.1764000000000001</v>
      </c>
      <c r="M90">
        <v>1.0895300000000001</v>
      </c>
      <c r="N90" s="23">
        <f t="shared" si="5"/>
        <v>2.50176E-3</v>
      </c>
      <c r="O90">
        <v>3.7526399999999998E-3</v>
      </c>
    </row>
    <row r="91" spans="2:15">
      <c r="B91">
        <v>2.24406666666667</v>
      </c>
      <c r="C91">
        <v>1.0867100000000001</v>
      </c>
      <c r="D91" s="23">
        <f t="shared" si="3"/>
        <v>2.3505266666666667E-3</v>
      </c>
      <c r="E91">
        <v>3.52579E-3</v>
      </c>
      <c r="G91">
        <v>2.2440669999999998</v>
      </c>
      <c r="H91">
        <v>1.0880700000000001</v>
      </c>
      <c r="I91" s="23">
        <f t="shared" si="4"/>
        <v>2.3641266666666666E-3</v>
      </c>
      <c r="J91">
        <v>3.5461899999999998E-3</v>
      </c>
      <c r="L91">
        <v>2.2440669999999998</v>
      </c>
      <c r="M91">
        <v>1.09724</v>
      </c>
      <c r="N91" s="23">
        <f t="shared" si="5"/>
        <v>2.3921400000000001E-3</v>
      </c>
      <c r="O91">
        <v>3.5882100000000001E-3</v>
      </c>
    </row>
    <row r="92" spans="2:15">
      <c r="B92">
        <v>2.3117333333333301</v>
      </c>
      <c r="C92">
        <v>1.0929800000000001</v>
      </c>
      <c r="D92" s="23">
        <f t="shared" si="3"/>
        <v>2.2606466666666666E-3</v>
      </c>
      <c r="E92">
        <v>3.3909700000000001E-3</v>
      </c>
      <c r="G92">
        <v>2.3117329999999998</v>
      </c>
      <c r="H92">
        <v>1.09439</v>
      </c>
      <c r="I92" s="23">
        <f t="shared" si="4"/>
        <v>2.2717933333333334E-3</v>
      </c>
      <c r="J92">
        <v>3.4076900000000001E-3</v>
      </c>
      <c r="L92">
        <v>2.3117329999999998</v>
      </c>
      <c r="M92">
        <v>1.1037699999999999</v>
      </c>
      <c r="N92" s="23">
        <f t="shared" si="5"/>
        <v>2.2940133333333333E-3</v>
      </c>
      <c r="O92">
        <v>3.4410199999999999E-3</v>
      </c>
    </row>
    <row r="93" spans="2:15">
      <c r="B93">
        <v>2.3794</v>
      </c>
      <c r="C93">
        <v>1.0980300000000001</v>
      </c>
      <c r="D93" s="23">
        <f t="shared" si="3"/>
        <v>2.1820266666666669E-3</v>
      </c>
      <c r="E93">
        <v>3.2730400000000001E-3</v>
      </c>
      <c r="G93">
        <v>2.3794</v>
      </c>
      <c r="H93">
        <v>1.0994900000000001</v>
      </c>
      <c r="I93" s="23">
        <f t="shared" si="4"/>
        <v>2.1911733333333334E-3</v>
      </c>
      <c r="J93">
        <v>3.2867600000000001E-3</v>
      </c>
      <c r="L93">
        <v>2.3794</v>
      </c>
      <c r="M93">
        <v>1.109</v>
      </c>
      <c r="N93" s="23">
        <f t="shared" si="5"/>
        <v>2.2096999999999998E-3</v>
      </c>
      <c r="O93">
        <v>3.3145499999999999E-3</v>
      </c>
    </row>
    <row r="94" spans="2:15">
      <c r="B94">
        <v>2.4470666666666698</v>
      </c>
      <c r="C94">
        <v>1.1017300000000001</v>
      </c>
      <c r="D94" s="23">
        <f t="shared" si="3"/>
        <v>2.1166933333333334E-3</v>
      </c>
      <c r="E94">
        <v>3.1750400000000001E-3</v>
      </c>
      <c r="G94">
        <v>2.4470670000000001</v>
      </c>
      <c r="H94">
        <v>1.10324</v>
      </c>
      <c r="I94" s="23">
        <f t="shared" si="4"/>
        <v>2.1241533333333333E-3</v>
      </c>
      <c r="J94">
        <v>3.18623E-3</v>
      </c>
      <c r="L94">
        <v>2.4470670000000001</v>
      </c>
      <c r="M94">
        <v>1.1128499999999999</v>
      </c>
      <c r="N94" s="23">
        <f t="shared" si="5"/>
        <v>2.1402400000000003E-3</v>
      </c>
      <c r="O94">
        <v>3.2103600000000002E-3</v>
      </c>
    </row>
    <row r="95" spans="2:15">
      <c r="B95">
        <v>2.5147333333333299</v>
      </c>
      <c r="C95">
        <v>1.1039399999999999</v>
      </c>
      <c r="D95" s="23">
        <f t="shared" si="3"/>
        <v>2.0648400000000001E-3</v>
      </c>
      <c r="E95">
        <v>3.0972600000000001E-3</v>
      </c>
      <c r="G95">
        <v>2.5147330000000001</v>
      </c>
      <c r="H95">
        <v>1.1054900000000001</v>
      </c>
      <c r="I95" s="23">
        <f t="shared" si="4"/>
        <v>2.0708466666666666E-3</v>
      </c>
      <c r="J95">
        <v>3.10627E-3</v>
      </c>
      <c r="L95">
        <v>2.5147330000000001</v>
      </c>
      <c r="M95">
        <v>1.1151800000000001</v>
      </c>
      <c r="N95" s="23">
        <f t="shared" si="5"/>
        <v>2.0853066666666666E-3</v>
      </c>
      <c r="O95">
        <v>3.1279599999999999E-3</v>
      </c>
    </row>
    <row r="96" spans="2:15">
      <c r="B96">
        <v>2.5823999999999998</v>
      </c>
      <c r="C96">
        <v>1.1044400000000001</v>
      </c>
      <c r="D96" s="23">
        <f t="shared" si="3"/>
        <v>2.0256799999999998E-3</v>
      </c>
      <c r="E96">
        <v>3.0385199999999998E-3</v>
      </c>
      <c r="G96">
        <v>2.5823999999999998</v>
      </c>
      <c r="H96">
        <v>1.1060399999999999</v>
      </c>
      <c r="I96" s="23">
        <f t="shared" si="4"/>
        <v>2.0304133333333336E-3</v>
      </c>
      <c r="J96">
        <v>3.0456200000000002E-3</v>
      </c>
      <c r="L96">
        <v>2.5823999999999998</v>
      </c>
      <c r="M96">
        <v>1.11578</v>
      </c>
      <c r="N96" s="23">
        <f t="shared" si="5"/>
        <v>2.0437733333333332E-3</v>
      </c>
      <c r="O96">
        <v>3.06566E-3</v>
      </c>
    </row>
    <row r="97" spans="2:15">
      <c r="B97">
        <v>2.6500666666666701</v>
      </c>
      <c r="C97">
        <v>1.1027800000000001</v>
      </c>
      <c r="D97" s="23">
        <f t="shared" si="3"/>
        <v>1.9996466666666666E-3</v>
      </c>
      <c r="E97">
        <v>2.9994700000000002E-3</v>
      </c>
      <c r="G97">
        <v>2.650067</v>
      </c>
      <c r="H97">
        <v>1.10443</v>
      </c>
      <c r="I97" s="23">
        <f t="shared" si="4"/>
        <v>2.0031599999999999E-3</v>
      </c>
      <c r="J97">
        <v>3.0047400000000001E-3</v>
      </c>
      <c r="L97">
        <v>2.650067</v>
      </c>
      <c r="M97">
        <v>1.1142300000000001</v>
      </c>
      <c r="N97" s="23">
        <f t="shared" si="5"/>
        <v>2.0157399999999998E-3</v>
      </c>
      <c r="O97">
        <v>3.0236099999999999E-3</v>
      </c>
    </row>
    <row r="98" spans="2:15">
      <c r="B98">
        <v>2.7177333333333298</v>
      </c>
      <c r="C98">
        <v>1.0980300000000001</v>
      </c>
      <c r="D98" s="23">
        <f t="shared" si="3"/>
        <v>1.9928800000000003E-3</v>
      </c>
      <c r="E98">
        <v>2.9893200000000002E-3</v>
      </c>
      <c r="G98">
        <v>2.717733</v>
      </c>
      <c r="H98">
        <v>1.09972</v>
      </c>
      <c r="I98" s="23">
        <f t="shared" si="4"/>
        <v>1.9951399999999998E-3</v>
      </c>
      <c r="J98">
        <v>2.99271E-3</v>
      </c>
      <c r="L98">
        <v>2.717733</v>
      </c>
      <c r="M98">
        <v>1.10961</v>
      </c>
      <c r="N98" s="23">
        <f t="shared" si="5"/>
        <v>2.0071199999999998E-3</v>
      </c>
      <c r="O98">
        <v>3.01068E-3</v>
      </c>
    </row>
    <row r="99" spans="2:15">
      <c r="B99">
        <v>2.7854000000000001</v>
      </c>
      <c r="C99">
        <v>1.0879099999999999</v>
      </c>
      <c r="D99" s="23">
        <f t="shared" si="3"/>
        <v>2.0324733333333335E-3</v>
      </c>
      <c r="E99">
        <v>3.04871E-3</v>
      </c>
      <c r="G99">
        <v>2.7854000000000001</v>
      </c>
      <c r="H99">
        <v>1.0896399999999999</v>
      </c>
      <c r="I99" s="23">
        <f t="shared" si="4"/>
        <v>2.0333199999999999E-3</v>
      </c>
      <c r="J99">
        <v>3.0499799999999999E-3</v>
      </c>
      <c r="L99">
        <v>2.7854000000000001</v>
      </c>
      <c r="M99">
        <v>1.09965</v>
      </c>
      <c r="N99" s="23">
        <f t="shared" si="5"/>
        <v>2.0445933333333335E-3</v>
      </c>
      <c r="O99">
        <v>3.0668900000000001E-3</v>
      </c>
    </row>
    <row r="100" spans="2:15">
      <c r="B100">
        <v>2.85306666666667</v>
      </c>
      <c r="C100">
        <v>1.0663499999999999</v>
      </c>
      <c r="D100" s="23">
        <f t="shared" si="3"/>
        <v>2.2106533333333335E-3</v>
      </c>
      <c r="E100">
        <v>3.3159800000000001E-3</v>
      </c>
      <c r="G100">
        <v>2.8530669999999998</v>
      </c>
      <c r="H100">
        <v>1.06809</v>
      </c>
      <c r="I100" s="23">
        <f t="shared" si="4"/>
        <v>2.2106333333333332E-3</v>
      </c>
      <c r="J100">
        <v>3.3159499999999998E-3</v>
      </c>
      <c r="L100">
        <v>2.8530669999999998</v>
      </c>
      <c r="M100">
        <v>1.0782799999999999</v>
      </c>
      <c r="N100" s="23">
        <f t="shared" si="5"/>
        <v>2.22164E-3</v>
      </c>
      <c r="O100">
        <v>3.3324600000000002E-3</v>
      </c>
    </row>
    <row r="101" spans="2:15">
      <c r="B101">
        <v>2.9207333333333301</v>
      </c>
      <c r="C101">
        <v>1.01701</v>
      </c>
      <c r="D101" s="23">
        <f t="shared" si="3"/>
        <v>2.7893666666666665E-3</v>
      </c>
      <c r="E101">
        <v>4.1840499999999999E-3</v>
      </c>
      <c r="G101">
        <v>2.9207329999999998</v>
      </c>
      <c r="H101">
        <v>1.0186200000000001</v>
      </c>
      <c r="I101" s="23">
        <f t="shared" si="4"/>
        <v>2.7919066666666666E-3</v>
      </c>
      <c r="J101">
        <v>4.1878599999999998E-3</v>
      </c>
      <c r="L101">
        <v>2.9207329999999998</v>
      </c>
      <c r="M101">
        <v>1.0289299999999999</v>
      </c>
      <c r="N101" s="23">
        <f t="shared" si="5"/>
        <v>2.8095800000000003E-3</v>
      </c>
      <c r="O101">
        <v>4.2143700000000003E-3</v>
      </c>
    </row>
    <row r="102" spans="2:15">
      <c r="B102">
        <v>2.9883999999999999</v>
      </c>
      <c r="C102">
        <v>0.89965200000000001</v>
      </c>
      <c r="D102" s="23">
        <f t="shared" si="3"/>
        <v>4.2042333333333331E-3</v>
      </c>
      <c r="E102">
        <v>6.3063499999999996E-3</v>
      </c>
      <c r="G102">
        <v>2.9883999999999999</v>
      </c>
      <c r="H102">
        <v>0.90087600000000001</v>
      </c>
      <c r="I102" s="23">
        <f t="shared" si="4"/>
        <v>4.2145866666666665E-3</v>
      </c>
      <c r="J102">
        <v>6.3218800000000002E-3</v>
      </c>
      <c r="L102">
        <v>2.9883999999999999</v>
      </c>
      <c r="M102">
        <v>0.91075700000000004</v>
      </c>
      <c r="N102" s="23">
        <f t="shared" si="5"/>
        <v>4.2781066666666666E-3</v>
      </c>
      <c r="O102">
        <v>6.4171599999999999E-3</v>
      </c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83"/>
  <sheetViews>
    <sheetView workbookViewId="0">
      <selection activeCell="A10" sqref="A10:XFD10"/>
    </sheetView>
  </sheetViews>
  <sheetFormatPr baseColWidth="10" defaultColWidth="13.42578125" defaultRowHeight="13"/>
  <cols>
    <col min="1" max="16384" width="13.42578125" style="4"/>
  </cols>
  <sheetData>
    <row r="1" spans="1:15" ht="18">
      <c r="A1" s="26" t="s">
        <v>66</v>
      </c>
      <c r="B1" s="27"/>
      <c r="C1" s="27"/>
      <c r="D1" s="27"/>
      <c r="E1" s="27"/>
      <c r="F1" s="27"/>
      <c r="G1" s="27"/>
      <c r="H1" s="27"/>
      <c r="I1" s="27"/>
    </row>
    <row r="2" spans="1:15" ht="20">
      <c r="A2" s="5"/>
      <c r="F2" s="6" t="s">
        <v>33</v>
      </c>
      <c r="G2" s="7" t="str">
        <f>'[6]General Info'!C11</f>
        <v>Eirik Manger</v>
      </c>
    </row>
    <row r="3" spans="1:15" ht="16">
      <c r="A3" s="8" t="s">
        <v>34</v>
      </c>
      <c r="G3" s="4" t="s">
        <v>47</v>
      </c>
    </row>
    <row r="4" spans="1:15" ht="16">
      <c r="A4" s="9"/>
    </row>
    <row r="6" spans="1:15" ht="16">
      <c r="A6" s="5" t="s">
        <v>35</v>
      </c>
    </row>
    <row r="7" spans="1:15" ht="16">
      <c r="A7" s="5" t="s">
        <v>36</v>
      </c>
    </row>
    <row r="10" spans="1:15" customFormat="1" ht="16">
      <c r="A10" s="4"/>
      <c r="B10" s="28" t="s">
        <v>13</v>
      </c>
      <c r="C10" s="28"/>
      <c r="D10" s="28"/>
      <c r="E10" s="28"/>
      <c r="F10" s="4"/>
      <c r="G10" s="28" t="s">
        <v>14</v>
      </c>
      <c r="H10" s="28"/>
      <c r="I10" s="28"/>
      <c r="J10" s="28"/>
      <c r="K10" s="4"/>
      <c r="L10" s="28" t="s">
        <v>15</v>
      </c>
      <c r="M10" s="28"/>
      <c r="N10" s="28"/>
      <c r="O10" s="28"/>
    </row>
    <row r="11" spans="1:15" ht="16">
      <c r="B11" s="5" t="s">
        <v>48</v>
      </c>
      <c r="G11" s="5" t="s">
        <v>48</v>
      </c>
      <c r="L11" s="28" t="s">
        <v>48</v>
      </c>
      <c r="M11" s="28"/>
    </row>
    <row r="12" spans="1:15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>
      <c r="A13" s="4" t="s">
        <v>49</v>
      </c>
      <c r="B13" s="10" t="s">
        <v>50</v>
      </c>
      <c r="C13" s="10" t="s">
        <v>51</v>
      </c>
      <c r="D13" s="10" t="s">
        <v>52</v>
      </c>
      <c r="E13" s="10" t="s">
        <v>53</v>
      </c>
      <c r="G13" s="10" t="s">
        <v>50</v>
      </c>
      <c r="H13" s="10" t="s">
        <v>51</v>
      </c>
      <c r="I13" s="10" t="s">
        <v>52</v>
      </c>
      <c r="J13" s="10" t="s">
        <v>53</v>
      </c>
      <c r="L13" s="10" t="s">
        <v>54</v>
      </c>
      <c r="M13" s="10" t="s">
        <v>51</v>
      </c>
      <c r="N13" s="10" t="s">
        <v>52</v>
      </c>
      <c r="O13" s="10" t="s">
        <v>55</v>
      </c>
    </row>
    <row r="14" spans="1:15">
      <c r="A14" s="4" t="s">
        <v>40</v>
      </c>
      <c r="B14" s="22">
        <v>-2.6941555555555552</v>
      </c>
      <c r="C14" s="22"/>
      <c r="D14" s="14"/>
      <c r="E14" s="14"/>
      <c r="G14" s="22">
        <v>-2.6941555555555552</v>
      </c>
      <c r="H14" s="22"/>
      <c r="I14" s="14"/>
      <c r="J14" s="14"/>
      <c r="L14" s="22">
        <v>-2.6941555555555552</v>
      </c>
      <c r="M14" s="22"/>
      <c r="N14" s="14"/>
      <c r="O14" s="14"/>
    </row>
    <row r="15" spans="1:15">
      <c r="B15" s="22">
        <v>-2.5356666666666663</v>
      </c>
      <c r="C15" s="22"/>
      <c r="G15" s="22">
        <v>-2.5356666666666663</v>
      </c>
      <c r="H15" s="22"/>
      <c r="L15" s="22">
        <v>-2.5356666666666663</v>
      </c>
      <c r="M15" s="22"/>
    </row>
    <row r="16" spans="1:15">
      <c r="B16" s="22">
        <v>-2.3771999999999998</v>
      </c>
      <c r="C16" s="22"/>
      <c r="G16" s="22">
        <v>-2.3771999999999998</v>
      </c>
      <c r="H16" s="22"/>
      <c r="L16" s="22">
        <v>-2.3771999999999998</v>
      </c>
      <c r="M16" s="22"/>
    </row>
    <row r="17" spans="2:15">
      <c r="B17" s="22">
        <v>-2.2979555555555558</v>
      </c>
      <c r="C17" s="22"/>
      <c r="G17" s="22">
        <v>-2.2979555555555558</v>
      </c>
      <c r="H17" s="22"/>
      <c r="L17" s="22">
        <v>-2.2979555555555558</v>
      </c>
      <c r="M17" s="22"/>
    </row>
    <row r="18" spans="2:15">
      <c r="B18" s="22">
        <v>-2.2187133333333331</v>
      </c>
      <c r="C18" s="22"/>
      <c r="G18" s="22">
        <v>-2.2187133333333331</v>
      </c>
      <c r="H18" s="22"/>
      <c r="L18" s="22">
        <v>-2.2187133333333331</v>
      </c>
      <c r="M18" s="22"/>
    </row>
    <row r="19" spans="2:15">
      <c r="B19" s="22">
        <v>-2.1394733333333336</v>
      </c>
      <c r="C19" s="22"/>
      <c r="G19" s="22">
        <v>-2.1394733333333336</v>
      </c>
      <c r="H19" s="22"/>
      <c r="L19" s="22">
        <v>-2.1394733333333336</v>
      </c>
      <c r="M19" s="22"/>
    </row>
    <row r="20" spans="2:15">
      <c r="B20" s="22">
        <v>-2.0602333333333331</v>
      </c>
      <c r="C20" s="22"/>
      <c r="G20" s="22">
        <v>-2.0602333333333331</v>
      </c>
      <c r="H20" s="22"/>
      <c r="L20" s="22">
        <v>-2.0602333333333331</v>
      </c>
      <c r="M20" s="22"/>
    </row>
    <row r="21" spans="2:15">
      <c r="B21" s="22">
        <v>-1.9809933333333332</v>
      </c>
      <c r="C21" s="22"/>
      <c r="G21" s="22">
        <v>-1.9809933333333332</v>
      </c>
      <c r="H21" s="22"/>
      <c r="L21" s="22">
        <v>-1.9809933333333332</v>
      </c>
      <c r="M21" s="22"/>
    </row>
    <row r="22" spans="2:15">
      <c r="B22" s="22">
        <v>-1.9017533333333334</v>
      </c>
      <c r="C22" s="22"/>
      <c r="G22" s="22">
        <v>-1.9017533333333334</v>
      </c>
      <c r="H22" s="22"/>
      <c r="L22" s="22">
        <v>-1.9017533333333334</v>
      </c>
      <c r="M22" s="22"/>
    </row>
    <row r="23" spans="2:15">
      <c r="B23" s="22">
        <v>-1.8225155555555554</v>
      </c>
      <c r="C23" s="22"/>
      <c r="D23" s="14"/>
      <c r="E23" s="14"/>
      <c r="G23" s="22">
        <v>-1.8225155555555554</v>
      </c>
      <c r="H23" s="22"/>
      <c r="I23" s="14"/>
      <c r="J23" s="14"/>
      <c r="L23" s="22">
        <v>-1.8225155555555554</v>
      </c>
      <c r="M23" s="22"/>
      <c r="N23" s="14"/>
      <c r="O23" s="14"/>
    </row>
    <row r="24" spans="2:15">
      <c r="B24" s="22">
        <v>-1.7432755555555555</v>
      </c>
      <c r="C24" s="22"/>
      <c r="G24" s="22">
        <v>-1.7432755555555555</v>
      </c>
      <c r="H24" s="22"/>
      <c r="L24" s="22">
        <v>-1.7432755555555555</v>
      </c>
      <c r="M24" s="22"/>
    </row>
    <row r="25" spans="2:15">
      <c r="B25" s="22">
        <v>-1.6640355555555555</v>
      </c>
      <c r="C25" s="22"/>
      <c r="G25" s="22">
        <v>-1.6640355555555555</v>
      </c>
      <c r="H25" s="22"/>
      <c r="L25" s="22">
        <v>-1.6640355555555555</v>
      </c>
      <c r="M25" s="22"/>
    </row>
    <row r="26" spans="2:15">
      <c r="B26" s="22">
        <v>-1.5847955555555555</v>
      </c>
      <c r="C26" s="22"/>
      <c r="G26" s="22">
        <v>-1.5847955555555555</v>
      </c>
      <c r="H26" s="22"/>
      <c r="L26" s="22">
        <v>-1.5847955555555555</v>
      </c>
      <c r="M26" s="22"/>
    </row>
    <row r="27" spans="2:15">
      <c r="B27" s="22">
        <v>-1.5055555555555555</v>
      </c>
      <c r="C27" s="22"/>
      <c r="G27" s="22">
        <v>-1.5055555555555555</v>
      </c>
      <c r="H27" s="22"/>
      <c r="L27" s="22">
        <v>-1.5055555555555555</v>
      </c>
      <c r="M27" s="22"/>
    </row>
    <row r="28" spans="2:15">
      <c r="B28" s="22">
        <v>-1.4263155555555556</v>
      </c>
      <c r="C28" s="22"/>
      <c r="G28" s="22">
        <v>-1.4263155555555556</v>
      </c>
      <c r="H28" s="22"/>
      <c r="L28" s="22">
        <v>-1.4263155555555556</v>
      </c>
      <c r="M28" s="22"/>
    </row>
    <row r="29" spans="2:15">
      <c r="B29" s="22">
        <v>-1.3470755555555554</v>
      </c>
      <c r="C29" s="22"/>
      <c r="F29" s="10"/>
      <c r="G29" s="22">
        <v>-1.3470755555555554</v>
      </c>
      <c r="H29" s="22"/>
      <c r="L29" s="22">
        <v>-1.3470755555555554</v>
      </c>
      <c r="M29" s="22"/>
    </row>
    <row r="30" spans="2:15">
      <c r="B30" s="22">
        <v>-1.2678355555555554</v>
      </c>
      <c r="C30" s="22"/>
      <c r="G30" s="22">
        <v>-1.2678355555555554</v>
      </c>
      <c r="H30" s="22"/>
      <c r="L30" s="22">
        <v>-1.2678355555555554</v>
      </c>
      <c r="M30" s="22"/>
    </row>
    <row r="31" spans="2:15">
      <c r="B31" s="22">
        <v>-1.1885955555555556</v>
      </c>
      <c r="C31" s="22"/>
      <c r="G31" s="22">
        <v>-1.1885955555555556</v>
      </c>
      <c r="H31" s="22"/>
      <c r="L31" s="22">
        <v>-1.1885955555555556</v>
      </c>
      <c r="M31" s="22"/>
    </row>
    <row r="32" spans="2:15">
      <c r="B32" s="22">
        <v>-1.1093577777777779</v>
      </c>
      <c r="C32" s="22"/>
      <c r="G32" s="22">
        <v>-1.1093577777777779</v>
      </c>
      <c r="H32" s="22"/>
      <c r="L32" s="22">
        <v>-1.1093577777777779</v>
      </c>
      <c r="M32" s="22"/>
    </row>
    <row r="33" spans="2:13">
      <c r="B33" s="22">
        <v>-1.0301177777777777</v>
      </c>
      <c r="C33" s="22"/>
      <c r="G33" s="22">
        <v>-1.0301177777777777</v>
      </c>
      <c r="H33" s="22"/>
      <c r="L33" s="22">
        <v>-1.0301177777777777</v>
      </c>
      <c r="M33" s="22"/>
    </row>
    <row r="34" spans="2:13">
      <c r="B34" s="22">
        <v>-0.95087777777777782</v>
      </c>
      <c r="C34" s="22"/>
      <c r="G34" s="22">
        <v>-0.95087777777777782</v>
      </c>
      <c r="H34" s="22"/>
      <c r="L34" s="22">
        <v>-0.95087777777777782</v>
      </c>
      <c r="M34" s="22"/>
    </row>
    <row r="35" spans="2:13">
      <c r="B35" s="22">
        <v>-0.87163777777777773</v>
      </c>
      <c r="C35" s="22"/>
      <c r="G35" s="22">
        <v>-0.87163777777777773</v>
      </c>
      <c r="H35" s="22"/>
      <c r="L35" s="22">
        <v>-0.87163777777777773</v>
      </c>
      <c r="M35" s="22"/>
    </row>
    <row r="36" spans="2:13">
      <c r="B36" s="22">
        <v>-0.79239777777777776</v>
      </c>
      <c r="C36" s="22"/>
      <c r="G36" s="22">
        <v>-0.79239777777777776</v>
      </c>
      <c r="H36" s="22"/>
      <c r="L36" s="22">
        <v>-0.79239777777777776</v>
      </c>
      <c r="M36" s="22"/>
    </row>
    <row r="37" spans="2:13">
      <c r="B37" s="22">
        <v>-0.71315777777777778</v>
      </c>
      <c r="C37" s="22"/>
      <c r="G37" s="22">
        <v>-0.71315777777777778</v>
      </c>
      <c r="H37" s="22"/>
      <c r="L37" s="22">
        <v>-0.71315777777777778</v>
      </c>
      <c r="M37" s="22"/>
    </row>
    <row r="38" spans="2:13">
      <c r="B38" s="22">
        <v>-0.63391777777777769</v>
      </c>
      <c r="C38" s="22"/>
      <c r="G38" s="22">
        <v>-0.63391777777777769</v>
      </c>
      <c r="H38" s="22"/>
      <c r="L38" s="22">
        <v>-0.63391777777777769</v>
      </c>
      <c r="M38" s="22"/>
    </row>
    <row r="39" spans="2:13">
      <c r="B39" s="22">
        <v>-0.55467777777777771</v>
      </c>
      <c r="C39" s="22"/>
      <c r="G39" s="22">
        <v>-0.55467777777777771</v>
      </c>
      <c r="H39" s="22"/>
      <c r="L39" s="22">
        <v>-0.55467777777777771</v>
      </c>
      <c r="M39" s="22"/>
    </row>
    <row r="40" spans="2:13">
      <c r="B40" s="22">
        <v>-0.47543777777777774</v>
      </c>
      <c r="C40" s="22"/>
      <c r="G40" s="22">
        <v>-0.47543777777777774</v>
      </c>
      <c r="H40" s="22"/>
      <c r="L40" s="22">
        <v>-0.47543777777777774</v>
      </c>
      <c r="M40" s="22"/>
    </row>
    <row r="41" spans="2:13">
      <c r="B41" s="22">
        <v>-0.39619777777777776</v>
      </c>
      <c r="C41" s="22"/>
      <c r="G41" s="22">
        <v>-0.39619777777777776</v>
      </c>
      <c r="H41" s="22"/>
      <c r="L41" s="22">
        <v>-0.39619777777777776</v>
      </c>
      <c r="M41" s="22"/>
    </row>
    <row r="42" spans="2:13">
      <c r="B42" s="22">
        <v>-0.31696000000000002</v>
      </c>
      <c r="C42" s="22"/>
      <c r="G42" s="22">
        <v>-0.31696000000000002</v>
      </c>
      <c r="H42" s="22"/>
      <c r="L42" s="22">
        <v>-0.31696000000000002</v>
      </c>
      <c r="M42" s="22"/>
    </row>
    <row r="43" spans="2:13">
      <c r="B43" s="22">
        <v>-0.23771999999999999</v>
      </c>
      <c r="C43" s="22"/>
      <c r="G43" s="22">
        <v>-0.23771999999999999</v>
      </c>
      <c r="H43" s="22"/>
      <c r="L43" s="22">
        <v>-0.23771999999999999</v>
      </c>
      <c r="M43" s="22"/>
    </row>
    <row r="44" spans="2:13">
      <c r="B44" s="22">
        <v>-0.15847955555555554</v>
      </c>
      <c r="C44" s="22"/>
      <c r="G44" s="22">
        <v>-0.15847955555555554</v>
      </c>
      <c r="H44" s="22"/>
      <c r="L44" s="22">
        <v>-0.15847955555555554</v>
      </c>
      <c r="M44" s="22"/>
    </row>
    <row r="45" spans="2:13">
      <c r="B45" s="22">
        <v>-7.923977777777777E-2</v>
      </c>
      <c r="C45" s="22"/>
      <c r="G45" s="22">
        <v>-7.923977777777777E-2</v>
      </c>
      <c r="H45" s="22"/>
      <c r="L45" s="22">
        <v>-7.923977777777777E-2</v>
      </c>
      <c r="M45" s="22"/>
    </row>
    <row r="46" spans="2:13">
      <c r="B46" s="22">
        <v>-2.8421777777777781E-16</v>
      </c>
      <c r="C46" s="22"/>
      <c r="G46" s="22">
        <v>-2.8421777777777781E-16</v>
      </c>
      <c r="H46" s="22"/>
      <c r="L46" s="22">
        <v>-2.8421777777777781E-16</v>
      </c>
      <c r="M46" s="22"/>
    </row>
    <row r="47" spans="2:13">
      <c r="B47" s="22">
        <v>7.923977777777777E-2</v>
      </c>
      <c r="C47" s="22"/>
      <c r="G47" s="22">
        <v>7.923977777777777E-2</v>
      </c>
      <c r="H47" s="22"/>
      <c r="L47" s="22">
        <v>7.923977777777777E-2</v>
      </c>
      <c r="M47" s="22"/>
    </row>
    <row r="48" spans="2:13">
      <c r="B48" s="22">
        <v>0.15847955555555554</v>
      </c>
      <c r="C48" s="22"/>
      <c r="G48" s="22">
        <v>0.15847955555555554</v>
      </c>
      <c r="H48" s="22"/>
      <c r="L48" s="22">
        <v>0.15847955555555554</v>
      </c>
      <c r="M48" s="22"/>
    </row>
    <row r="49" spans="2:13">
      <c r="B49" s="22">
        <v>0.23771999999999999</v>
      </c>
      <c r="C49" s="22"/>
      <c r="G49" s="22">
        <v>0.23771999999999999</v>
      </c>
      <c r="H49" s="22"/>
      <c r="L49" s="22">
        <v>0.23771999999999999</v>
      </c>
      <c r="M49" s="22"/>
    </row>
    <row r="50" spans="2:13">
      <c r="B50" s="22">
        <v>0.31696000000000002</v>
      </c>
      <c r="C50" s="22"/>
      <c r="G50" s="22">
        <v>0.31696000000000002</v>
      </c>
      <c r="H50" s="22"/>
      <c r="L50" s="22">
        <v>0.31696000000000002</v>
      </c>
      <c r="M50" s="22"/>
    </row>
    <row r="51" spans="2:13">
      <c r="B51" s="22">
        <v>0.39619777777777776</v>
      </c>
      <c r="C51" s="22"/>
      <c r="G51" s="22">
        <v>0.39619777777777776</v>
      </c>
      <c r="H51" s="22"/>
      <c r="L51" s="22">
        <v>0.39619777777777776</v>
      </c>
      <c r="M51" s="22"/>
    </row>
    <row r="52" spans="2:13">
      <c r="B52" s="22">
        <v>0.47543777777777774</v>
      </c>
      <c r="C52" s="22"/>
      <c r="G52" s="22">
        <v>0.47543777777777774</v>
      </c>
      <c r="H52" s="22"/>
      <c r="L52" s="22">
        <v>0.47543777777777774</v>
      </c>
      <c r="M52" s="22"/>
    </row>
    <row r="53" spans="2:13">
      <c r="B53" s="22">
        <v>0.55467777777777771</v>
      </c>
      <c r="C53" s="22"/>
      <c r="G53" s="22">
        <v>0.55467777777777771</v>
      </c>
      <c r="H53" s="22"/>
      <c r="L53" s="22">
        <v>0.55467777777777771</v>
      </c>
      <c r="M53" s="22"/>
    </row>
    <row r="54" spans="2:13">
      <c r="B54" s="22">
        <v>0.63391777777777769</v>
      </c>
      <c r="C54" s="22"/>
      <c r="G54" s="22">
        <v>0.63391777777777769</v>
      </c>
      <c r="H54" s="22"/>
      <c r="L54" s="22">
        <v>0.63391777777777769</v>
      </c>
      <c r="M54" s="22"/>
    </row>
    <row r="55" spans="2:13">
      <c r="B55" s="22">
        <v>0.71315777777777778</v>
      </c>
      <c r="C55" s="22"/>
      <c r="G55" s="22">
        <v>0.71315777777777778</v>
      </c>
      <c r="H55" s="22"/>
      <c r="L55" s="22">
        <v>0.71315777777777778</v>
      </c>
      <c r="M55" s="22"/>
    </row>
    <row r="56" spans="2:13">
      <c r="B56" s="22">
        <v>0.71315777777777778</v>
      </c>
      <c r="C56" s="22"/>
      <c r="G56" s="22">
        <v>0.71315777777777778</v>
      </c>
      <c r="H56" s="22"/>
      <c r="L56" s="22">
        <v>0.79239777777777776</v>
      </c>
      <c r="M56" s="22"/>
    </row>
    <row r="57" spans="2:13">
      <c r="B57" s="22">
        <v>0.79239777777777776</v>
      </c>
      <c r="C57" s="22"/>
      <c r="G57" s="22">
        <v>0.79239777777777776</v>
      </c>
      <c r="H57" s="22"/>
      <c r="L57" s="22">
        <v>0.87163777777777773</v>
      </c>
      <c r="M57" s="22"/>
    </row>
    <row r="58" spans="2:13">
      <c r="B58" s="22">
        <v>0.87163777777777773</v>
      </c>
      <c r="C58" s="22"/>
      <c r="G58" s="22">
        <v>0.87163777777777773</v>
      </c>
      <c r="H58" s="22"/>
      <c r="L58" s="22">
        <v>0.95087777777777782</v>
      </c>
      <c r="M58" s="22"/>
    </row>
    <row r="59" spans="2:13">
      <c r="B59" s="22">
        <v>0.95087777777777782</v>
      </c>
      <c r="C59" s="22"/>
      <c r="G59" s="22">
        <v>0.95087777777777782</v>
      </c>
      <c r="H59" s="22"/>
      <c r="L59" s="22">
        <v>1.0301177777777777</v>
      </c>
      <c r="M59" s="22"/>
    </row>
    <row r="60" spans="2:13">
      <c r="B60" s="22">
        <v>1.0301177777777777</v>
      </c>
      <c r="C60" s="22"/>
      <c r="G60" s="22">
        <v>1.0301177777777777</v>
      </c>
      <c r="H60" s="22"/>
      <c r="L60" s="22">
        <v>1.1093577777777779</v>
      </c>
      <c r="M60" s="22"/>
    </row>
    <row r="61" spans="2:13">
      <c r="B61" s="22">
        <v>1.1093577777777779</v>
      </c>
      <c r="C61" s="22"/>
      <c r="G61" s="22">
        <v>1.1093577777777779</v>
      </c>
      <c r="H61" s="22"/>
      <c r="L61" s="22">
        <v>1.1885955555555556</v>
      </c>
      <c r="M61" s="22"/>
    </row>
    <row r="62" spans="2:13">
      <c r="B62" s="22">
        <v>1.1885955555555556</v>
      </c>
      <c r="C62" s="22"/>
      <c r="G62" s="22">
        <v>1.1885955555555556</v>
      </c>
      <c r="H62" s="22"/>
      <c r="L62" s="22">
        <v>1.2678355555555554</v>
      </c>
      <c r="M62" s="22"/>
    </row>
    <row r="63" spans="2:13">
      <c r="B63" s="22">
        <v>1.2678355555555554</v>
      </c>
      <c r="C63" s="22"/>
      <c r="G63" s="22">
        <v>1.2678355555555554</v>
      </c>
      <c r="H63" s="22"/>
      <c r="L63" s="22">
        <v>1.3470755555555554</v>
      </c>
      <c r="M63" s="22"/>
    </row>
    <row r="64" spans="2:13">
      <c r="B64" s="22">
        <v>1.3470755555555554</v>
      </c>
      <c r="C64" s="22"/>
      <c r="G64" s="22">
        <v>1.3470755555555554</v>
      </c>
      <c r="H64" s="22"/>
      <c r="L64" s="22">
        <v>1.4263155555555556</v>
      </c>
      <c r="M64" s="22"/>
    </row>
    <row r="65" spans="2:13">
      <c r="B65" s="22">
        <v>1.4263155555555556</v>
      </c>
      <c r="C65" s="22"/>
      <c r="G65" s="22">
        <v>1.4263155555555556</v>
      </c>
      <c r="H65" s="22"/>
      <c r="L65" s="22">
        <v>1.5055555555555555</v>
      </c>
      <c r="M65" s="22"/>
    </row>
    <row r="66" spans="2:13">
      <c r="B66" s="22">
        <v>1.5055555555555555</v>
      </c>
      <c r="C66" s="22"/>
      <c r="G66" s="22">
        <v>1.5055555555555555</v>
      </c>
      <c r="H66" s="22"/>
      <c r="L66" s="22">
        <v>1.5847955555555555</v>
      </c>
      <c r="M66" s="22"/>
    </row>
    <row r="67" spans="2:13">
      <c r="B67" s="22">
        <v>1.5847955555555555</v>
      </c>
      <c r="C67" s="22"/>
      <c r="G67" s="22">
        <v>1.5847955555555555</v>
      </c>
      <c r="H67" s="22"/>
      <c r="L67" s="22">
        <v>1.6640355555555555</v>
      </c>
      <c r="M67" s="22"/>
    </row>
    <row r="68" spans="2:13">
      <c r="B68" s="22">
        <v>1.6640355555555555</v>
      </c>
      <c r="C68" s="22"/>
      <c r="G68" s="22">
        <v>1.6640355555555555</v>
      </c>
      <c r="H68" s="22"/>
      <c r="L68" s="22">
        <v>1.7432755555555555</v>
      </c>
      <c r="M68" s="22"/>
    </row>
    <row r="69" spans="2:13">
      <c r="B69" s="22">
        <v>1.7432755555555555</v>
      </c>
      <c r="C69" s="22"/>
      <c r="G69" s="22">
        <v>1.7432755555555555</v>
      </c>
      <c r="H69" s="22"/>
      <c r="L69" s="22">
        <v>1.8225155555555554</v>
      </c>
      <c r="M69" s="22"/>
    </row>
    <row r="70" spans="2:13">
      <c r="B70" s="22">
        <v>1.8225155555555554</v>
      </c>
      <c r="C70" s="22"/>
      <c r="G70" s="22">
        <v>1.8225155555555554</v>
      </c>
      <c r="H70" s="22"/>
      <c r="L70" s="22">
        <v>1.9017533333333334</v>
      </c>
      <c r="M70" s="22"/>
    </row>
    <row r="71" spans="2:13">
      <c r="B71" s="22">
        <v>1.9017533333333334</v>
      </c>
      <c r="C71" s="22"/>
      <c r="G71" s="22">
        <v>1.9017533333333334</v>
      </c>
      <c r="H71" s="22"/>
      <c r="L71" s="22">
        <v>1.9809933333333332</v>
      </c>
      <c r="M71" s="22"/>
    </row>
    <row r="72" spans="2:13">
      <c r="B72" s="22">
        <v>1.9809933333333332</v>
      </c>
      <c r="C72" s="22"/>
      <c r="G72" s="22">
        <v>1.9809933333333332</v>
      </c>
      <c r="H72" s="22"/>
      <c r="L72" s="22">
        <v>2.0602333333333331</v>
      </c>
      <c r="M72" s="22"/>
    </row>
    <row r="73" spans="2:13">
      <c r="B73" s="22">
        <v>2.0602333333333331</v>
      </c>
      <c r="C73" s="22"/>
      <c r="G73" s="22">
        <v>2.0602333333333331</v>
      </c>
      <c r="H73" s="22"/>
      <c r="L73" s="22">
        <v>2.1394733333333336</v>
      </c>
      <c r="M73" s="22"/>
    </row>
    <row r="74" spans="2:13">
      <c r="B74" s="22">
        <v>2.1394733333333336</v>
      </c>
      <c r="C74" s="22"/>
      <c r="G74" s="22">
        <v>2.1394733333333336</v>
      </c>
      <c r="H74" s="22"/>
      <c r="L74" s="22">
        <v>2.2187133333333331</v>
      </c>
      <c r="M74" s="22"/>
    </row>
    <row r="75" spans="2:13">
      <c r="B75" s="22">
        <v>2.2187133333333331</v>
      </c>
      <c r="C75" s="22"/>
      <c r="G75" s="22">
        <v>2.2187133333333331</v>
      </c>
      <c r="H75" s="22"/>
      <c r="L75" s="22">
        <v>2.2979555555555558</v>
      </c>
      <c r="M75" s="22"/>
    </row>
    <row r="76" spans="2:13">
      <c r="B76" s="22">
        <v>2.2979555555555558</v>
      </c>
      <c r="C76" s="22"/>
      <c r="G76" s="22">
        <v>2.2979555555555558</v>
      </c>
      <c r="H76" s="22"/>
      <c r="L76" s="22">
        <v>2.3771999999999998</v>
      </c>
      <c r="M76" s="22"/>
    </row>
    <row r="77" spans="2:13">
      <c r="B77" s="22">
        <v>2.3771999999999998</v>
      </c>
      <c r="C77" s="22"/>
      <c r="G77" s="22">
        <v>2.3771999999999998</v>
      </c>
      <c r="H77" s="22"/>
      <c r="L77" s="22">
        <v>2.5356666666666663</v>
      </c>
      <c r="M77" s="22"/>
    </row>
    <row r="78" spans="2:13">
      <c r="B78" s="22">
        <v>2.5356666666666663</v>
      </c>
      <c r="C78" s="22"/>
      <c r="G78" s="22">
        <v>2.5356666666666663</v>
      </c>
      <c r="H78" s="22"/>
      <c r="L78" s="22">
        <v>2.6941555555555552</v>
      </c>
      <c r="M78" s="22"/>
    </row>
    <row r="79" spans="2:13">
      <c r="B79" s="22">
        <v>2.6941555555555552</v>
      </c>
      <c r="C79" s="22"/>
      <c r="G79" s="22">
        <v>2.6941555555555552</v>
      </c>
      <c r="H79" s="22"/>
    </row>
    <row r="80" spans="2:13">
      <c r="L80" s="14"/>
      <c r="M80" s="14"/>
    </row>
    <row r="83" spans="2:3">
      <c r="B83" s="22"/>
      <c r="C83" s="22"/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Sam-CaseB-xd3-tsr8.00</vt:lpstr>
      <vt:lpstr>Plots</vt:lpstr>
      <vt:lpstr>GexCon-CaseB_XD3</vt:lpstr>
      <vt:lpstr>DTU-CaseB-XD3</vt:lpstr>
      <vt:lpstr>CD-adapco-CaseB-XD3-RKE</vt:lpstr>
      <vt:lpstr>CD-adapco-CaseB-XD3-koCC</vt:lpstr>
      <vt:lpstr>CMR_CaseB_XD1</vt:lpstr>
      <vt:lpstr>Acona_XD3</vt:lpstr>
    </vt:vector>
  </TitlesOfParts>
  <Company>Norwegian University of Science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Per-Åge Krogstad</dc:creator>
  <cp:lastModifiedBy>Per-Åge Krogstad</cp:lastModifiedBy>
  <dcterms:created xsi:type="dcterms:W3CDTF">2013-11-20T09:05:58Z</dcterms:created>
  <dcterms:modified xsi:type="dcterms:W3CDTF">2013-12-02T16:51:51Z</dcterms:modified>
</cp:coreProperties>
</file>