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19200" windowHeight="10995" activeTab="3"/>
  </bookViews>
  <sheets>
    <sheet name="Hoja1" sheetId="1" r:id="rId1"/>
    <sheet name="soleado" sheetId="2" r:id="rId2"/>
    <sheet name="lluvioso" sheetId="3" r:id="rId3"/>
    <sheet name="H_Alta" sheetId="4" r:id="rId4"/>
    <sheet name="H_Normal" sheetId="5" r:id="rId5"/>
  </sheets>
  <definedNames>
    <definedName name="_xlnm._FilterDatabase" localSheetId="0" hidden="1">Hoja1!$B$2:$I$16</definedName>
    <definedName name="_xlnm._FilterDatabase" localSheetId="1" hidden="1">soleado!$B$2:$I$7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E10" i="5"/>
  <c r="D10" i="5"/>
  <c r="M10" i="5"/>
  <c r="M2" i="5"/>
  <c r="M9" i="4"/>
  <c r="M3" i="4"/>
  <c r="M1" i="4"/>
  <c r="M12" i="4"/>
  <c r="M12" i="5"/>
  <c r="O12" i="5" s="1"/>
  <c r="M8" i="5"/>
  <c r="M4" i="5" s="1"/>
  <c r="B6" i="5"/>
  <c r="M7" i="5"/>
  <c r="M11" i="4"/>
  <c r="M7" i="4"/>
  <c r="B4" i="4"/>
  <c r="M6" i="4"/>
  <c r="F12" i="3"/>
  <c r="E12" i="3"/>
  <c r="D12" i="3"/>
  <c r="M2" i="3"/>
  <c r="B8" i="3"/>
  <c r="M2" i="2"/>
  <c r="M18" i="2"/>
  <c r="O18" i="2"/>
  <c r="B8" i="2"/>
  <c r="M17" i="3"/>
  <c r="O17" i="3" s="1"/>
  <c r="M13" i="3"/>
  <c r="O13" i="3" s="1"/>
  <c r="M12" i="3"/>
  <c r="O12" i="3" s="1"/>
  <c r="M8" i="3"/>
  <c r="O8" i="3" s="1"/>
  <c r="M7" i="3"/>
  <c r="O7" i="3" s="1"/>
  <c r="M17" i="2"/>
  <c r="O17" i="2" s="1"/>
  <c r="M13" i="2"/>
  <c r="M12" i="2"/>
  <c r="M8" i="2"/>
  <c r="M7" i="2"/>
  <c r="O7" i="2" s="1"/>
  <c r="M6" i="2"/>
  <c r="O24" i="1"/>
  <c r="M21" i="1" s="1"/>
  <c r="O23" i="1"/>
  <c r="O19" i="1"/>
  <c r="O14" i="1"/>
  <c r="O13" i="1"/>
  <c r="O12" i="1"/>
  <c r="M10" i="1" s="1"/>
  <c r="O8" i="1"/>
  <c r="M4" i="1" s="1"/>
  <c r="O6" i="1"/>
  <c r="M23" i="1"/>
  <c r="M19" i="1"/>
  <c r="M18" i="1"/>
  <c r="O18" i="1" s="1"/>
  <c r="M14" i="1"/>
  <c r="M13" i="1"/>
  <c r="M12" i="1"/>
  <c r="M7" i="1"/>
  <c r="M8" i="1"/>
  <c r="M6" i="1"/>
  <c r="D9" i="1"/>
  <c r="D7" i="1"/>
  <c r="D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D8" i="4" l="1"/>
  <c r="E8" i="4"/>
  <c r="M4" i="2"/>
  <c r="M15" i="2"/>
  <c r="F13" i="2" s="1"/>
  <c r="M10" i="2"/>
  <c r="M10" i="3"/>
  <c r="M4" i="3"/>
  <c r="M15" i="3"/>
  <c r="M16" i="1"/>
  <c r="E21" i="1"/>
  <c r="D13" i="2" l="1"/>
  <c r="E13" i="2"/>
  <c r="G21" i="1"/>
  <c r="F21" i="1"/>
  <c r="D21" i="1"/>
</calcChain>
</file>

<file path=xl/sharedStrings.xml><?xml version="1.0" encoding="utf-8"?>
<sst xmlns="http://schemas.openxmlformats.org/spreadsheetml/2006/main" count="276" uniqueCount="31">
  <si>
    <t>Día</t>
  </si>
  <si>
    <t>Previsión</t>
  </si>
  <si>
    <t>Temperatura</t>
  </si>
  <si>
    <t>Humedad</t>
  </si>
  <si>
    <t>Viento</t>
  </si>
  <si>
    <t>JugarTenis</t>
  </si>
  <si>
    <t>S</t>
  </si>
  <si>
    <t>N</t>
  </si>
  <si>
    <t>Ll</t>
  </si>
  <si>
    <t>C</t>
  </si>
  <si>
    <t>T</t>
  </si>
  <si>
    <t>F</t>
  </si>
  <si>
    <t>A</t>
  </si>
  <si>
    <t>D</t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</si>
  <si>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</si>
  <si>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JugarTenis|Previsión</t>
    </r>
    <r>
      <rPr>
        <sz val="11"/>
        <color theme="1"/>
        <rFont val="Calibri"/>
        <family val="2"/>
        <scheme val="minor"/>
      </rPr>
      <t>)</t>
    </r>
  </si>
  <si>
    <t>p</t>
  </si>
  <si>
    <t>n</t>
  </si>
  <si>
    <t>Total</t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</si>
  <si>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JugarTenis|Temperatura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</si>
  <si>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JugarTenis|Humedad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</si>
  <si>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JugarTenis|Viento</t>
    </r>
    <r>
      <rPr>
        <sz val="11"/>
        <color theme="1"/>
        <rFont val="Calibri"/>
        <family val="2"/>
        <scheme val="minor"/>
      </rPr>
      <t>)</t>
    </r>
  </si>
  <si>
    <t>viento</t>
  </si>
  <si>
    <t>Ganancia</t>
  </si>
  <si>
    <t xml:space="preserve">Previsión </t>
  </si>
  <si>
    <t xml:space="preserve">Temperatura </t>
  </si>
  <si>
    <t>Atributo</t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</si>
  <si>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JugarTenis|previsión=S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</si>
  <si>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JugarTenis|Previsión=Ll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</si>
  <si>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JugarTenis|Humedad=Alta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</si>
  <si>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JugarTenis|Humedad=Normal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</si>
</sst>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0" xfId="0" applyNumberFormat="1"/>
    <xf numFmtId="2" fontId="0" fillId="0" borderId="0" xfId="0" applyNumberFormat="1"/>
    <xf numFmtId="2" fontId="2" fillId="0" borderId="0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0" xfId="0" applyBorder="1"/>
    <xf numFmtId="168" fontId="0" fillId="0" borderId="10" xfId="0" applyNumberFormat="1" applyBorder="1"/>
    <xf numFmtId="0" fontId="2" fillId="0" borderId="11" xfId="0" applyFont="1" applyBorder="1"/>
    <xf numFmtId="168" fontId="0" fillId="0" borderId="12" xfId="0" applyNumberFormat="1" applyBorder="1" applyAlignment="1">
      <alignment horizontal="center"/>
    </xf>
    <xf numFmtId="168" fontId="0" fillId="0" borderId="12" xfId="0" applyNumberForma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8" fontId="1" fillId="0" borderId="12" xfId="0" applyNumberFormat="1" applyFont="1" applyBorder="1" applyAlignment="1">
      <alignment horizontal="center"/>
    </xf>
    <xf numFmtId="2" fontId="0" fillId="0" borderId="0" xfId="0" applyNumberFormat="1" applyBorder="1"/>
    <xf numFmtId="0" fontId="2" fillId="0" borderId="0" xfId="0" applyFont="1" applyBorder="1" applyAlignment="1"/>
    <xf numFmtId="0" fontId="2" fillId="0" borderId="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8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"/>
  <sheetViews>
    <sheetView showGridLines="0" workbookViewId="0">
      <selection activeCell="B2" sqref="B2:N24"/>
    </sheetView>
  </sheetViews>
  <sheetFormatPr baseColWidth="10" defaultRowHeight="15" x14ac:dyDescent="0.25"/>
  <cols>
    <col min="1" max="1" width="11.42578125" style="5"/>
    <col min="3" max="3" width="0.7109375" style="5" customWidth="1"/>
    <col min="4" max="4" width="9.7109375" style="2" bestFit="1" customWidth="1"/>
    <col min="5" max="5" width="12.85546875" style="2" bestFit="1" customWidth="1"/>
    <col min="6" max="6" width="9.5703125" bestFit="1" customWidth="1"/>
    <col min="7" max="7" width="7" style="2" bestFit="1" customWidth="1"/>
    <col min="8" max="8" width="0.7109375" style="5" customWidth="1"/>
    <col min="9" max="9" width="10.28515625" bestFit="1" customWidth="1"/>
    <col min="10" max="10" width="2.140625" customWidth="1"/>
    <col min="11" max="11" width="13.42578125" bestFit="1" customWidth="1"/>
    <col min="12" max="12" width="4.5703125" bestFit="1" customWidth="1"/>
    <col min="13" max="13" width="5.5703125" bestFit="1" customWidth="1"/>
    <col min="14" max="14" width="5.42578125" bestFit="1" customWidth="1"/>
  </cols>
  <sheetData>
    <row r="2" spans="1:19" s="1" customFormat="1" ht="15.75" thickBot="1" x14ac:dyDescent="0.3">
      <c r="A2" s="3"/>
      <c r="B2" s="9" t="s">
        <v>0</v>
      </c>
      <c r="C2" s="12"/>
      <c r="D2" s="19" t="s">
        <v>1</v>
      </c>
      <c r="E2" s="1" t="s">
        <v>2</v>
      </c>
      <c r="F2" s="1" t="s">
        <v>3</v>
      </c>
      <c r="G2" s="1" t="s">
        <v>4</v>
      </c>
      <c r="H2" s="12"/>
      <c r="I2" s="13" t="s">
        <v>5</v>
      </c>
      <c r="J2" s="12"/>
      <c r="K2" s="3" t="s">
        <v>14</v>
      </c>
      <c r="L2" s="18">
        <v>0.94028595867063114</v>
      </c>
      <c r="M2" s="3"/>
      <c r="N2" s="3"/>
      <c r="O2" s="3"/>
      <c r="P2" s="3"/>
      <c r="Q2" s="3"/>
      <c r="R2" s="3"/>
      <c r="S2" s="3"/>
    </row>
    <row r="3" spans="1:19" x14ac:dyDescent="0.25">
      <c r="B3" s="10">
        <v>1</v>
      </c>
      <c r="C3" s="4"/>
      <c r="D3" s="14" t="s">
        <v>6</v>
      </c>
      <c r="E3" s="2" t="s">
        <v>9</v>
      </c>
      <c r="F3" s="2" t="s">
        <v>12</v>
      </c>
      <c r="G3" s="6" t="s">
        <v>13</v>
      </c>
      <c r="I3" s="14">
        <v>0</v>
      </c>
      <c r="J3" s="8"/>
      <c r="K3" s="3"/>
      <c r="L3" s="18"/>
      <c r="M3" s="5"/>
      <c r="N3" s="5"/>
      <c r="O3" s="5"/>
      <c r="P3" s="5"/>
      <c r="Q3" s="5"/>
      <c r="R3" s="5"/>
      <c r="S3" s="5"/>
    </row>
    <row r="4" spans="1:19" x14ac:dyDescent="0.25">
      <c r="B4" s="11">
        <f>1+ B3</f>
        <v>2</v>
      </c>
      <c r="C4" s="4"/>
      <c r="D4" s="15" t="s">
        <v>6</v>
      </c>
      <c r="E4" s="2" t="s">
        <v>9</v>
      </c>
      <c r="F4" s="2" t="s">
        <v>12</v>
      </c>
      <c r="G4" s="7" t="s">
        <v>11</v>
      </c>
      <c r="I4" s="15">
        <v>0</v>
      </c>
      <c r="J4" s="8"/>
      <c r="K4" s="22" t="s">
        <v>15</v>
      </c>
      <c r="L4" s="22"/>
      <c r="M4" s="24">
        <f>+N6/$B$16*O6+N7/$B$16*O7+N8/$B$16*O8</f>
        <v>0.69353613889619181</v>
      </c>
      <c r="N4" s="23"/>
    </row>
    <row r="5" spans="1:19" x14ac:dyDescent="0.25">
      <c r="B5" s="11">
        <f t="shared" ref="B5:B16" si="0">1+ B4</f>
        <v>3</v>
      </c>
      <c r="C5" s="4"/>
      <c r="D5" s="15" t="s">
        <v>7</v>
      </c>
      <c r="E5" s="2" t="s">
        <v>9</v>
      </c>
      <c r="F5" s="2" t="s">
        <v>12</v>
      </c>
      <c r="G5" s="7" t="s">
        <v>13</v>
      </c>
      <c r="I5" s="15">
        <v>1</v>
      </c>
      <c r="J5" s="8"/>
      <c r="K5" t="s">
        <v>24</v>
      </c>
      <c r="L5" s="2" t="s">
        <v>16</v>
      </c>
      <c r="M5" s="2" t="s">
        <v>17</v>
      </c>
      <c r="N5" s="21" t="s">
        <v>18</v>
      </c>
    </row>
    <row r="6" spans="1:19" x14ac:dyDescent="0.25">
      <c r="B6" s="11">
        <f t="shared" si="0"/>
        <v>4</v>
      </c>
      <c r="C6" s="4"/>
      <c r="D6" s="15" t="s">
        <v>8</v>
      </c>
      <c r="E6" s="2" t="s">
        <v>10</v>
      </c>
      <c r="F6" s="2" t="s">
        <v>12</v>
      </c>
      <c r="G6" s="7" t="s">
        <v>13</v>
      </c>
      <c r="I6" s="15">
        <v>1</v>
      </c>
      <c r="J6" s="8"/>
      <c r="K6" t="s">
        <v>6</v>
      </c>
      <c r="L6" s="2">
        <v>2</v>
      </c>
      <c r="M6" s="2">
        <f>+N6-L6</f>
        <v>3</v>
      </c>
      <c r="N6" s="2">
        <v>5</v>
      </c>
      <c r="O6" s="16">
        <f>-L6/N6*LOG(L6/N6,2)-M6/N6*LOG(M6/N6,2)</f>
        <v>0.97095059445466858</v>
      </c>
    </row>
    <row r="7" spans="1:19" x14ac:dyDescent="0.25">
      <c r="B7" s="11">
        <f t="shared" si="0"/>
        <v>5</v>
      </c>
      <c r="C7" s="4"/>
      <c r="D7" s="15" t="str">
        <f>+D6</f>
        <v>Ll</v>
      </c>
      <c r="E7" s="2" t="s">
        <v>11</v>
      </c>
      <c r="F7" s="2" t="s">
        <v>7</v>
      </c>
      <c r="G7" s="7" t="s">
        <v>13</v>
      </c>
      <c r="I7" s="15">
        <v>1</v>
      </c>
      <c r="J7" s="8"/>
      <c r="K7" t="s">
        <v>7</v>
      </c>
      <c r="L7" s="2">
        <v>4</v>
      </c>
      <c r="M7" s="2">
        <f t="shared" ref="M7:M8" si="1">+N7-L7</f>
        <v>0</v>
      </c>
      <c r="N7" s="2">
        <v>4</v>
      </c>
      <c r="O7" s="16">
        <v>0</v>
      </c>
    </row>
    <row r="8" spans="1:19" x14ac:dyDescent="0.25">
      <c r="B8" s="11">
        <f t="shared" si="0"/>
        <v>6</v>
      </c>
      <c r="C8" s="4"/>
      <c r="D8" s="15" t="str">
        <f>+D7</f>
        <v>Ll</v>
      </c>
      <c r="E8" s="2" t="s">
        <v>11</v>
      </c>
      <c r="F8" s="2" t="s">
        <v>7</v>
      </c>
      <c r="G8" s="7" t="s">
        <v>11</v>
      </c>
      <c r="I8" s="15">
        <v>0</v>
      </c>
      <c r="J8" s="8"/>
      <c r="K8" t="s">
        <v>8</v>
      </c>
      <c r="L8" s="2">
        <v>3</v>
      </c>
      <c r="M8" s="2">
        <f t="shared" si="1"/>
        <v>2</v>
      </c>
      <c r="N8" s="2">
        <v>5</v>
      </c>
      <c r="O8" s="16">
        <f>-L8/N8*LOG(L8/N8,2)-M8/N8*LOG(M8/N8,2)</f>
        <v>0.97095059445466858</v>
      </c>
    </row>
    <row r="9" spans="1:19" x14ac:dyDescent="0.25">
      <c r="B9" s="11">
        <f t="shared" si="0"/>
        <v>7</v>
      </c>
      <c r="C9" s="4"/>
      <c r="D9" s="15" t="str">
        <f>+D5</f>
        <v>N</v>
      </c>
      <c r="E9" s="2" t="s">
        <v>11</v>
      </c>
      <c r="F9" s="2" t="s">
        <v>7</v>
      </c>
      <c r="G9" s="7" t="s">
        <v>11</v>
      </c>
      <c r="I9" s="15">
        <v>1</v>
      </c>
      <c r="J9" s="8"/>
    </row>
    <row r="10" spans="1:19" x14ac:dyDescent="0.25">
      <c r="B10" s="11">
        <f t="shared" si="0"/>
        <v>8</v>
      </c>
      <c r="C10" s="4"/>
      <c r="D10" s="15" t="s">
        <v>6</v>
      </c>
      <c r="E10" s="2" t="s">
        <v>10</v>
      </c>
      <c r="F10" s="2" t="s">
        <v>12</v>
      </c>
      <c r="G10" s="7" t="s">
        <v>13</v>
      </c>
      <c r="I10" s="15">
        <v>0</v>
      </c>
      <c r="J10" s="8"/>
      <c r="K10" s="22" t="s">
        <v>19</v>
      </c>
      <c r="L10" s="22"/>
      <c r="M10" s="24">
        <f>+N12/$B$16*O12+N13/$B$16*O13+N14/$B$16*O14</f>
        <v>0.91106339301167627</v>
      </c>
      <c r="N10" s="23"/>
    </row>
    <row r="11" spans="1:19" x14ac:dyDescent="0.25">
      <c r="B11" s="11">
        <f t="shared" si="0"/>
        <v>9</v>
      </c>
      <c r="C11" s="4"/>
      <c r="D11" s="15" t="s">
        <v>6</v>
      </c>
      <c r="E11" s="2" t="s">
        <v>11</v>
      </c>
      <c r="F11" s="2" t="s">
        <v>7</v>
      </c>
      <c r="G11" s="7" t="s">
        <v>13</v>
      </c>
      <c r="I11" s="15">
        <v>1</v>
      </c>
      <c r="J11" s="8"/>
      <c r="K11" t="s">
        <v>25</v>
      </c>
      <c r="L11" s="2" t="s">
        <v>16</v>
      </c>
      <c r="M11" s="2" t="s">
        <v>17</v>
      </c>
      <c r="N11" s="21" t="s">
        <v>18</v>
      </c>
    </row>
    <row r="12" spans="1:19" x14ac:dyDescent="0.25">
      <c r="B12" s="11">
        <f t="shared" si="0"/>
        <v>10</v>
      </c>
      <c r="C12" s="4"/>
      <c r="D12" s="15" t="s">
        <v>8</v>
      </c>
      <c r="E12" s="2" t="s">
        <v>10</v>
      </c>
      <c r="F12" s="2" t="s">
        <v>7</v>
      </c>
      <c r="G12" s="7" t="s">
        <v>13</v>
      </c>
      <c r="I12" s="15">
        <v>1</v>
      </c>
      <c r="J12" s="8"/>
      <c r="K12" t="s">
        <v>9</v>
      </c>
      <c r="L12" s="2">
        <v>2</v>
      </c>
      <c r="M12" s="2">
        <f>+N12-L12</f>
        <v>2</v>
      </c>
      <c r="N12" s="2">
        <v>4</v>
      </c>
      <c r="O12" s="16">
        <f>-L12/N12*LOG(L12/N12,2)-M12/N12*LOG(M12/N12,2)</f>
        <v>1</v>
      </c>
    </row>
    <row r="13" spans="1:19" x14ac:dyDescent="0.25">
      <c r="B13" s="11">
        <f t="shared" si="0"/>
        <v>11</v>
      </c>
      <c r="C13" s="4"/>
      <c r="D13" s="15" t="s">
        <v>6</v>
      </c>
      <c r="E13" s="2" t="s">
        <v>10</v>
      </c>
      <c r="F13" s="2" t="s">
        <v>7</v>
      </c>
      <c r="G13" s="7" t="s">
        <v>11</v>
      </c>
      <c r="I13" s="15">
        <v>1</v>
      </c>
      <c r="J13" s="8"/>
      <c r="K13" t="s">
        <v>10</v>
      </c>
      <c r="L13" s="2">
        <v>4</v>
      </c>
      <c r="M13" s="2">
        <f t="shared" ref="M13:M14" si="2">+N13-L13</f>
        <v>2</v>
      </c>
      <c r="N13" s="2">
        <v>6</v>
      </c>
      <c r="O13" s="16">
        <f>-L13/N13*LOG(L13/N13,2)-M13/N13*LOG(M13/N13,2)</f>
        <v>0.91829583405448956</v>
      </c>
    </row>
    <row r="14" spans="1:19" x14ac:dyDescent="0.25">
      <c r="B14" s="11">
        <f t="shared" si="0"/>
        <v>12</v>
      </c>
      <c r="C14" s="4"/>
      <c r="D14" s="15" t="s">
        <v>7</v>
      </c>
      <c r="E14" s="2" t="s">
        <v>10</v>
      </c>
      <c r="F14" s="2" t="s">
        <v>12</v>
      </c>
      <c r="G14" s="7" t="s">
        <v>11</v>
      </c>
      <c r="I14" s="15">
        <v>1</v>
      </c>
      <c r="J14" s="8"/>
      <c r="K14" t="s">
        <v>11</v>
      </c>
      <c r="L14" s="2">
        <v>3</v>
      </c>
      <c r="M14" s="2">
        <f t="shared" si="2"/>
        <v>1</v>
      </c>
      <c r="N14" s="2">
        <v>4</v>
      </c>
      <c r="O14" s="16">
        <f>-L14/N14*LOG(L14/N14,2)-M14/N14*LOG(M14/N14,2)</f>
        <v>0.81127812445913283</v>
      </c>
    </row>
    <row r="15" spans="1:19" x14ac:dyDescent="0.25">
      <c r="B15" s="11">
        <f t="shared" si="0"/>
        <v>13</v>
      </c>
      <c r="C15" s="4"/>
      <c r="D15" s="15" t="s">
        <v>7</v>
      </c>
      <c r="E15" s="2" t="s">
        <v>9</v>
      </c>
      <c r="F15" s="2" t="s">
        <v>7</v>
      </c>
      <c r="G15" s="7" t="s">
        <v>13</v>
      </c>
      <c r="I15" s="15">
        <v>1</v>
      </c>
      <c r="J15" s="8"/>
    </row>
    <row r="16" spans="1:19" x14ac:dyDescent="0.25">
      <c r="B16" s="11">
        <f t="shared" si="0"/>
        <v>14</v>
      </c>
      <c r="C16" s="4"/>
      <c r="D16" s="15" t="s">
        <v>8</v>
      </c>
      <c r="E16" s="2" t="s">
        <v>10</v>
      </c>
      <c r="F16" s="2" t="s">
        <v>12</v>
      </c>
      <c r="G16" s="7" t="s">
        <v>11</v>
      </c>
      <c r="I16" s="15">
        <v>0</v>
      </c>
      <c r="J16" s="8"/>
      <c r="K16" s="22" t="s">
        <v>20</v>
      </c>
      <c r="L16" s="22"/>
      <c r="M16" s="24">
        <f>+N18/$B$16*O18+N19/$B$16*O19</f>
        <v>0.78845045730828955</v>
      </c>
      <c r="N16" s="23"/>
    </row>
    <row r="17" spans="2:15" x14ac:dyDescent="0.25">
      <c r="G17" s="4"/>
      <c r="I17" s="4"/>
      <c r="J17" s="5"/>
      <c r="K17" t="s">
        <v>3</v>
      </c>
      <c r="L17" s="2" t="s">
        <v>16</v>
      </c>
      <c r="M17" s="2" t="s">
        <v>17</v>
      </c>
      <c r="N17" s="21" t="s">
        <v>18</v>
      </c>
    </row>
    <row r="18" spans="2:15" ht="15.75" thickBot="1" x14ac:dyDescent="0.3">
      <c r="I18" s="17"/>
      <c r="K18" t="s">
        <v>12</v>
      </c>
      <c r="L18" s="2">
        <v>4</v>
      </c>
      <c r="M18" s="2">
        <f>+N18-L18</f>
        <v>3</v>
      </c>
      <c r="N18" s="2">
        <v>7</v>
      </c>
      <c r="O18" s="16">
        <f>-L18/N18*LOG(L18/N18,2)-M18/N18*LOG(M18/N18,2)</f>
        <v>0.98522813603425163</v>
      </c>
    </row>
    <row r="19" spans="2:15" x14ac:dyDescent="0.25">
      <c r="D19" s="28" t="s">
        <v>26</v>
      </c>
      <c r="E19" s="29"/>
      <c r="F19" s="29"/>
      <c r="G19" s="30"/>
      <c r="I19" s="17"/>
      <c r="K19" t="s">
        <v>7</v>
      </c>
      <c r="L19" s="2">
        <v>6</v>
      </c>
      <c r="M19" s="2">
        <f t="shared" ref="M19:M20" si="3">+N19-L19</f>
        <v>1</v>
      </c>
      <c r="N19" s="2">
        <v>7</v>
      </c>
      <c r="O19" s="16">
        <f>-L19/N19*LOG(L19/N19,2)-M19/N19*LOG(M19/N19,2)</f>
        <v>0.59167277858232747</v>
      </c>
    </row>
    <row r="20" spans="2:15" ht="15.75" thickBot="1" x14ac:dyDescent="0.3">
      <c r="D20" s="31" t="s">
        <v>24</v>
      </c>
      <c r="E20" s="32" t="s">
        <v>25</v>
      </c>
      <c r="F20" s="32" t="s">
        <v>3</v>
      </c>
      <c r="G20" s="33" t="s">
        <v>22</v>
      </c>
    </row>
    <row r="21" spans="2:15" x14ac:dyDescent="0.25">
      <c r="B21" s="25" t="s">
        <v>23</v>
      </c>
      <c r="D21" s="34">
        <f>+$L$2-M4</f>
        <v>0.24674981977443933</v>
      </c>
      <c r="E21" s="26">
        <f>+L2-M10</f>
        <v>2.9222565658954869E-2</v>
      </c>
      <c r="F21" s="27">
        <f>+L2-M16</f>
        <v>0.15183550136234159</v>
      </c>
      <c r="G21" s="26">
        <f>+L2-M21</f>
        <v>4.8127030408269489E-2</v>
      </c>
      <c r="K21" s="22" t="s">
        <v>21</v>
      </c>
      <c r="L21" s="22"/>
      <c r="M21" s="24">
        <f>+N23/$B$16*O23+N24/$B$16*O24</f>
        <v>0.89215892826236165</v>
      </c>
      <c r="N21" s="23"/>
    </row>
    <row r="22" spans="2:15" x14ac:dyDescent="0.25">
      <c r="K22" t="s">
        <v>22</v>
      </c>
      <c r="L22" s="2" t="s">
        <v>16</v>
      </c>
      <c r="M22" s="2" t="s">
        <v>17</v>
      </c>
      <c r="N22" s="21" t="s">
        <v>18</v>
      </c>
    </row>
    <row r="23" spans="2:15" x14ac:dyDescent="0.25">
      <c r="K23" t="s">
        <v>13</v>
      </c>
      <c r="L23" s="2">
        <v>6</v>
      </c>
      <c r="M23" s="2">
        <f>+N23-L23</f>
        <v>2</v>
      </c>
      <c r="N23" s="2">
        <v>8</v>
      </c>
      <c r="O23" s="16">
        <f>-L23/N23*LOG(L23/N23,2)-M23/N23*LOG(M23/N23,2)</f>
        <v>0.81127812445913283</v>
      </c>
    </row>
    <row r="24" spans="2:15" x14ac:dyDescent="0.25">
      <c r="K24" t="s">
        <v>11</v>
      </c>
      <c r="L24" s="2">
        <v>3</v>
      </c>
      <c r="M24" s="2">
        <v>3</v>
      </c>
      <c r="N24" s="2">
        <v>6</v>
      </c>
      <c r="O24" s="16">
        <f>-L24/N24*LOG(L24/N24,2)-M24/N24*LOG(M24/N24,2)</f>
        <v>1</v>
      </c>
    </row>
  </sheetData>
  <mergeCells count="5">
    <mergeCell ref="K4:L4"/>
    <mergeCell ref="K10:L10"/>
    <mergeCell ref="K16:L16"/>
    <mergeCell ref="K21:L21"/>
    <mergeCell ref="D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selection activeCell="F22" sqref="F22"/>
    </sheetView>
  </sheetViews>
  <sheetFormatPr baseColWidth="10" defaultRowHeight="15" x14ac:dyDescent="0.25"/>
  <cols>
    <col min="3" max="3" width="1" customWidth="1"/>
    <col min="4" max="4" width="12.42578125" customWidth="1"/>
    <col min="8" max="8" width="0.85546875" customWidth="1"/>
    <col min="10" max="10" width="1.42578125" customWidth="1"/>
    <col min="11" max="11" width="13.28515625" bestFit="1" customWidth="1"/>
    <col min="13" max="13" width="12" bestFit="1" customWidth="1"/>
  </cols>
  <sheetData>
    <row r="1" spans="1:15" x14ac:dyDescent="0.25">
      <c r="K1" s="8"/>
      <c r="L1" s="5"/>
    </row>
    <row r="2" spans="1:15" ht="15.75" thickBot="1" x14ac:dyDescent="0.3">
      <c r="B2" s="9" t="s">
        <v>0</v>
      </c>
      <c r="C2" s="12"/>
      <c r="D2" s="19" t="s">
        <v>1</v>
      </c>
      <c r="E2" s="1" t="s">
        <v>2</v>
      </c>
      <c r="F2" s="1" t="s">
        <v>3</v>
      </c>
      <c r="G2" s="1" t="s">
        <v>4</v>
      </c>
      <c r="H2" s="12"/>
      <c r="I2" s="13" t="s">
        <v>5</v>
      </c>
      <c r="J2" s="12"/>
      <c r="K2" s="37" t="s">
        <v>27</v>
      </c>
      <c r="L2" s="20"/>
      <c r="M2" s="18">
        <f>-0.4*LOG(0.4,2)-0.6*LOG(0.6,2)</f>
        <v>0.97095059445466858</v>
      </c>
      <c r="N2" s="3"/>
      <c r="O2" s="3"/>
    </row>
    <row r="3" spans="1:15" x14ac:dyDescent="0.25">
      <c r="B3" s="10">
        <v>1</v>
      </c>
      <c r="C3" s="4"/>
      <c r="D3" s="14" t="s">
        <v>6</v>
      </c>
      <c r="E3" s="2" t="s">
        <v>9</v>
      </c>
      <c r="F3" s="2" t="s">
        <v>12</v>
      </c>
      <c r="G3" s="6" t="s">
        <v>13</v>
      </c>
      <c r="H3" s="5"/>
      <c r="I3" s="14">
        <v>0</v>
      </c>
      <c r="J3" s="8"/>
      <c r="K3" s="12"/>
      <c r="L3" s="18"/>
      <c r="M3" s="5"/>
      <c r="N3" s="5"/>
      <c r="O3" s="5"/>
    </row>
    <row r="4" spans="1:15" x14ac:dyDescent="0.25">
      <c r="B4" s="11">
        <v>2</v>
      </c>
      <c r="C4" s="4"/>
      <c r="D4" s="15" t="s">
        <v>6</v>
      </c>
      <c r="E4" s="2" t="s">
        <v>9</v>
      </c>
      <c r="F4" s="2" t="s">
        <v>12</v>
      </c>
      <c r="G4" s="7" t="s">
        <v>11</v>
      </c>
      <c r="H4" s="5"/>
      <c r="I4" s="15">
        <v>0</v>
      </c>
      <c r="J4" s="8"/>
      <c r="K4" s="38" t="s">
        <v>19</v>
      </c>
      <c r="L4" s="22"/>
      <c r="M4" s="24">
        <f>+N6/$B$8*O6+N7/$B$8*O7+N8/$B$8*O8</f>
        <v>0.4</v>
      </c>
      <c r="N4" s="23"/>
    </row>
    <row r="5" spans="1:15" x14ac:dyDescent="0.25">
      <c r="B5" s="11">
        <v>8</v>
      </c>
      <c r="C5" s="4"/>
      <c r="D5" s="15" t="s">
        <v>6</v>
      </c>
      <c r="E5" s="2" t="s">
        <v>10</v>
      </c>
      <c r="F5" s="2" t="s">
        <v>12</v>
      </c>
      <c r="G5" s="7" t="s">
        <v>13</v>
      </c>
      <c r="H5" s="5"/>
      <c r="I5" s="15">
        <v>0</v>
      </c>
      <c r="J5" s="8"/>
      <c r="K5" s="8" t="s">
        <v>25</v>
      </c>
      <c r="L5" s="4" t="s">
        <v>16</v>
      </c>
      <c r="M5" s="2" t="s">
        <v>17</v>
      </c>
      <c r="N5" s="21" t="s">
        <v>18</v>
      </c>
    </row>
    <row r="6" spans="1:15" x14ac:dyDescent="0.25">
      <c r="B6" s="11">
        <v>9</v>
      </c>
      <c r="C6" s="4"/>
      <c r="D6" s="15" t="s">
        <v>6</v>
      </c>
      <c r="E6" s="2" t="s">
        <v>11</v>
      </c>
      <c r="F6" s="2" t="s">
        <v>7</v>
      </c>
      <c r="G6" s="7" t="s">
        <v>13</v>
      </c>
      <c r="H6" s="5"/>
      <c r="I6" s="15">
        <v>1</v>
      </c>
      <c r="J6" s="8"/>
      <c r="K6" s="8" t="s">
        <v>9</v>
      </c>
      <c r="L6" s="4">
        <v>0</v>
      </c>
      <c r="M6" s="2">
        <f>+N6-L6</f>
        <v>2</v>
      </c>
      <c r="N6" s="2">
        <v>2</v>
      </c>
      <c r="O6" s="16">
        <v>0</v>
      </c>
    </row>
    <row r="7" spans="1:15" x14ac:dyDescent="0.25">
      <c r="B7" s="11">
        <v>11</v>
      </c>
      <c r="C7" s="4"/>
      <c r="D7" s="15" t="s">
        <v>6</v>
      </c>
      <c r="E7" s="2" t="s">
        <v>10</v>
      </c>
      <c r="F7" s="2" t="s">
        <v>7</v>
      </c>
      <c r="G7" s="7" t="s">
        <v>11</v>
      </c>
      <c r="H7" s="5"/>
      <c r="I7" s="15">
        <v>1</v>
      </c>
      <c r="J7" s="8"/>
      <c r="K7" s="8" t="s">
        <v>10</v>
      </c>
      <c r="L7" s="4">
        <v>1</v>
      </c>
      <c r="M7" s="2">
        <f t="shared" ref="M7:M8" si="0">+N7-L7</f>
        <v>1</v>
      </c>
      <c r="N7" s="2">
        <v>2</v>
      </c>
      <c r="O7" s="16">
        <f>-L7/N7*LOG(L7/N7,2)-M7/N7*LOG(M7/N7,2)</f>
        <v>1</v>
      </c>
    </row>
    <row r="8" spans="1:15" x14ac:dyDescent="0.25">
      <c r="B8" s="4">
        <f>COUNT(B3:B7)</f>
        <v>5</v>
      </c>
      <c r="C8" s="4"/>
      <c r="D8" s="4"/>
      <c r="E8" s="4"/>
      <c r="F8" s="4"/>
      <c r="G8" s="4"/>
      <c r="H8" s="5"/>
      <c r="I8" s="4"/>
      <c r="J8" s="5"/>
      <c r="K8" s="8" t="s">
        <v>11</v>
      </c>
      <c r="L8" s="4">
        <v>1</v>
      </c>
      <c r="M8" s="2">
        <f t="shared" si="0"/>
        <v>0</v>
      </c>
      <c r="N8" s="2">
        <v>1</v>
      </c>
      <c r="O8" s="16">
        <v>0</v>
      </c>
    </row>
    <row r="9" spans="1:15" ht="3.75" customHeight="1" x14ac:dyDescent="0.25">
      <c r="A9" s="5"/>
      <c r="B9" s="4"/>
      <c r="C9" s="4"/>
      <c r="D9" s="4"/>
      <c r="E9" s="4"/>
      <c r="F9" s="4"/>
      <c r="G9" s="4"/>
      <c r="H9" s="5"/>
      <c r="I9" s="4"/>
      <c r="J9" s="5"/>
      <c r="K9" s="8"/>
      <c r="L9" s="5"/>
    </row>
    <row r="10" spans="1:15" ht="15.75" thickBot="1" x14ac:dyDescent="0.3">
      <c r="A10" s="5"/>
      <c r="B10" s="4"/>
      <c r="C10" s="4"/>
      <c r="D10" s="4"/>
      <c r="E10" s="4"/>
      <c r="F10" s="4"/>
      <c r="G10" s="4"/>
      <c r="H10" s="5"/>
      <c r="I10" s="4"/>
      <c r="J10" s="5"/>
      <c r="K10" s="38" t="s">
        <v>20</v>
      </c>
      <c r="L10" s="22"/>
      <c r="M10" s="24">
        <f>+N12/$B$8*O12+N13/$B$8*O13+M14/$B$8*N14</f>
        <v>0</v>
      </c>
      <c r="N10" s="23"/>
    </row>
    <row r="11" spans="1:15" x14ac:dyDescent="0.25">
      <c r="A11" s="5"/>
      <c r="C11" s="5"/>
      <c r="D11" s="28" t="s">
        <v>26</v>
      </c>
      <c r="E11" s="29"/>
      <c r="F11" s="30"/>
      <c r="G11" s="4"/>
      <c r="H11" s="5"/>
      <c r="I11" s="4"/>
      <c r="J11" s="5"/>
      <c r="K11" s="8" t="s">
        <v>3</v>
      </c>
      <c r="L11" s="4" t="s">
        <v>16</v>
      </c>
      <c r="M11" s="2" t="s">
        <v>17</v>
      </c>
      <c r="N11" s="21" t="s">
        <v>18</v>
      </c>
    </row>
    <row r="12" spans="1:15" ht="15.75" thickBot="1" x14ac:dyDescent="0.3">
      <c r="C12" s="5"/>
      <c r="D12" s="31" t="s">
        <v>25</v>
      </c>
      <c r="E12" s="32" t="s">
        <v>3</v>
      </c>
      <c r="F12" s="33" t="s">
        <v>22</v>
      </c>
      <c r="G12" s="2"/>
      <c r="H12" s="5"/>
      <c r="I12" s="35"/>
      <c r="K12" s="8" t="s">
        <v>12</v>
      </c>
      <c r="L12" s="4">
        <v>0</v>
      </c>
      <c r="M12" s="2">
        <f>+N12-L12</f>
        <v>3</v>
      </c>
      <c r="N12" s="2">
        <v>3</v>
      </c>
      <c r="O12" s="16">
        <v>0</v>
      </c>
    </row>
    <row r="13" spans="1:15" x14ac:dyDescent="0.25">
      <c r="B13" s="25" t="s">
        <v>23</v>
      </c>
      <c r="C13" s="5"/>
      <c r="D13" s="26">
        <f>+M2-M4</f>
        <v>0.57095059445466856</v>
      </c>
      <c r="E13" s="27">
        <f>+M2-M10</f>
        <v>0.97095059445466858</v>
      </c>
      <c r="F13" s="26">
        <f>+M2-M15</f>
        <v>1.9973094021974891E-2</v>
      </c>
      <c r="G13" s="36"/>
      <c r="H13" s="5"/>
      <c r="I13" s="35"/>
      <c r="K13" s="8" t="s">
        <v>7</v>
      </c>
      <c r="L13" s="4">
        <v>2</v>
      </c>
      <c r="M13" s="2">
        <f t="shared" ref="M13" si="1">+N13-L13</f>
        <v>0</v>
      </c>
      <c r="N13" s="2">
        <v>2</v>
      </c>
      <c r="O13" s="16">
        <v>0</v>
      </c>
    </row>
    <row r="14" spans="1:15" ht="3.75" customHeight="1" x14ac:dyDescent="0.25">
      <c r="G14" s="5"/>
      <c r="K14" s="8"/>
      <c r="L14" s="5"/>
    </row>
    <row r="15" spans="1:15" x14ac:dyDescent="0.25">
      <c r="G15" s="5"/>
      <c r="K15" s="38" t="s">
        <v>21</v>
      </c>
      <c r="L15" s="22"/>
      <c r="M15" s="24">
        <f>+N17/$B$8*O17+N18/$B$8*O18+N19/$B$8*O19</f>
        <v>0.95097750043269369</v>
      </c>
      <c r="N15" s="23"/>
    </row>
    <row r="16" spans="1:15" x14ac:dyDescent="0.25">
      <c r="C16" s="5"/>
      <c r="D16" s="2"/>
      <c r="E16" s="2"/>
      <c r="G16" s="2"/>
      <c r="H16" s="5"/>
      <c r="I16" s="5"/>
      <c r="K16" s="8" t="s">
        <v>22</v>
      </c>
      <c r="L16" s="4" t="s">
        <v>16</v>
      </c>
      <c r="M16" s="2" t="s">
        <v>17</v>
      </c>
      <c r="N16" s="21" t="s">
        <v>18</v>
      </c>
    </row>
    <row r="17" spans="3:15" x14ac:dyDescent="0.25">
      <c r="C17" s="5"/>
      <c r="D17" s="2"/>
      <c r="E17" s="2"/>
      <c r="G17" s="2"/>
      <c r="H17" s="5"/>
      <c r="I17" s="5"/>
      <c r="K17" s="8" t="s">
        <v>13</v>
      </c>
      <c r="L17" s="4">
        <v>1</v>
      </c>
      <c r="M17" s="2">
        <f>+N17-L17</f>
        <v>2</v>
      </c>
      <c r="N17" s="2">
        <v>3</v>
      </c>
      <c r="O17" s="16">
        <f>-L17/N17*LOG(L17/N17,2)-M17/N17*LOG(M17/N17,2)</f>
        <v>0.91829583405448956</v>
      </c>
    </row>
    <row r="18" spans="3:15" x14ac:dyDescent="0.25">
      <c r="C18" s="5"/>
      <c r="D18" s="2"/>
      <c r="E18" s="2"/>
      <c r="G18" s="2"/>
      <c r="H18" s="5"/>
      <c r="I18" s="5"/>
      <c r="K18" s="8" t="s">
        <v>11</v>
      </c>
      <c r="L18" s="4">
        <v>1</v>
      </c>
      <c r="M18" s="2">
        <f>+N18-L18</f>
        <v>1</v>
      </c>
      <c r="N18" s="2">
        <v>2</v>
      </c>
      <c r="O18" s="16">
        <f>-L18/N18*LOG(L18/N18,2)-M18/N18*LOG(M18/N18,2)</f>
        <v>1</v>
      </c>
    </row>
  </sheetData>
  <mergeCells count="5">
    <mergeCell ref="K2:L2"/>
    <mergeCell ref="D11:F11"/>
    <mergeCell ref="K4:L4"/>
    <mergeCell ref="K10:L10"/>
    <mergeCell ref="K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showGridLines="0" workbookViewId="0">
      <selection activeCell="B2" sqref="B2:O18"/>
    </sheetView>
  </sheetViews>
  <sheetFormatPr baseColWidth="10" defaultRowHeight="15" x14ac:dyDescent="0.25"/>
  <cols>
    <col min="3" max="3" width="0.85546875" customWidth="1"/>
    <col min="4" max="4" width="12.5703125" customWidth="1"/>
    <col min="8" max="8" width="0.7109375" customWidth="1"/>
    <col min="10" max="10" width="1.7109375" customWidth="1"/>
    <col min="12" max="12" width="12.5703125" customWidth="1"/>
  </cols>
  <sheetData>
    <row r="2" spans="2:15" ht="15.75" thickBot="1" x14ac:dyDescent="0.3">
      <c r="B2" s="9" t="s">
        <v>0</v>
      </c>
      <c r="C2" s="12"/>
      <c r="D2" s="19" t="s">
        <v>1</v>
      </c>
      <c r="E2" s="1" t="s">
        <v>2</v>
      </c>
      <c r="F2" s="1" t="s">
        <v>3</v>
      </c>
      <c r="G2" s="1" t="s">
        <v>4</v>
      </c>
      <c r="H2" s="12"/>
      <c r="I2" s="13" t="s">
        <v>5</v>
      </c>
      <c r="J2" s="12"/>
      <c r="K2" s="37" t="s">
        <v>28</v>
      </c>
      <c r="L2" s="20"/>
      <c r="M2" s="18">
        <f>-0.6*LOG(0.6,2)-0.4*LOG(0.4,2)</f>
        <v>0.97095059445466858</v>
      </c>
      <c r="N2" s="3"/>
      <c r="O2" s="3"/>
    </row>
    <row r="3" spans="2:15" x14ac:dyDescent="0.25">
      <c r="B3" s="11">
        <v>4</v>
      </c>
      <c r="C3" s="4"/>
      <c r="D3" s="15" t="s">
        <v>8</v>
      </c>
      <c r="E3" s="2" t="s">
        <v>10</v>
      </c>
      <c r="F3" s="2" t="s">
        <v>12</v>
      </c>
      <c r="G3" s="7" t="s">
        <v>13</v>
      </c>
      <c r="H3" s="5"/>
      <c r="I3" s="15">
        <v>1</v>
      </c>
      <c r="J3" s="8"/>
      <c r="K3" s="12"/>
      <c r="L3" s="18"/>
      <c r="M3" s="5"/>
      <c r="N3" s="5"/>
      <c r="O3" s="5"/>
    </row>
    <row r="4" spans="2:15" x14ac:dyDescent="0.25">
      <c r="B4" s="11">
        <v>5</v>
      </c>
      <c r="C4" s="4"/>
      <c r="D4" s="15" t="s">
        <v>8</v>
      </c>
      <c r="E4" s="2" t="s">
        <v>11</v>
      </c>
      <c r="F4" s="2" t="s">
        <v>7</v>
      </c>
      <c r="G4" s="7" t="s">
        <v>13</v>
      </c>
      <c r="H4" s="5"/>
      <c r="I4" s="15">
        <v>1</v>
      </c>
      <c r="J4" s="8"/>
      <c r="K4" s="38" t="s">
        <v>19</v>
      </c>
      <c r="L4" s="22"/>
      <c r="M4" s="24">
        <f>+N6/$B$7*O6+N7/$B$7*O7+N8/$B$7*O8</f>
        <v>0.33963482158310487</v>
      </c>
      <c r="N4" s="23"/>
    </row>
    <row r="5" spans="2:15" x14ac:dyDescent="0.25">
      <c r="B5" s="11">
        <v>6</v>
      </c>
      <c r="C5" s="4"/>
      <c r="D5" s="15" t="s">
        <v>8</v>
      </c>
      <c r="E5" s="2" t="s">
        <v>11</v>
      </c>
      <c r="F5" s="2" t="s">
        <v>7</v>
      </c>
      <c r="G5" s="7" t="s">
        <v>11</v>
      </c>
      <c r="H5" s="5"/>
      <c r="I5" s="15">
        <v>0</v>
      </c>
      <c r="J5" s="8"/>
      <c r="K5" s="8" t="s">
        <v>25</v>
      </c>
      <c r="L5" s="4" t="s">
        <v>16</v>
      </c>
      <c r="M5" s="2" t="s">
        <v>17</v>
      </c>
      <c r="N5" s="21" t="s">
        <v>18</v>
      </c>
    </row>
    <row r="6" spans="2:15" x14ac:dyDescent="0.25">
      <c r="B6" s="11">
        <v>10</v>
      </c>
      <c r="C6" s="4"/>
      <c r="D6" s="15" t="s">
        <v>8</v>
      </c>
      <c r="E6" s="2" t="s">
        <v>10</v>
      </c>
      <c r="F6" s="2" t="s">
        <v>7</v>
      </c>
      <c r="G6" s="7" t="s">
        <v>13</v>
      </c>
      <c r="H6" s="5"/>
      <c r="I6" s="15">
        <v>1</v>
      </c>
      <c r="J6" s="8"/>
      <c r="K6" s="8" t="s">
        <v>9</v>
      </c>
      <c r="L6" s="4">
        <v>0</v>
      </c>
      <c r="M6" s="2">
        <v>0</v>
      </c>
      <c r="N6" s="2">
        <v>0</v>
      </c>
      <c r="O6" s="16"/>
    </row>
    <row r="7" spans="2:15" x14ac:dyDescent="0.25">
      <c r="B7" s="11">
        <v>14</v>
      </c>
      <c r="C7" s="4"/>
      <c r="D7" s="15" t="s">
        <v>8</v>
      </c>
      <c r="E7" s="2" t="s">
        <v>10</v>
      </c>
      <c r="F7" s="2" t="s">
        <v>12</v>
      </c>
      <c r="G7" s="7" t="s">
        <v>11</v>
      </c>
      <c r="H7" s="5"/>
      <c r="I7" s="15">
        <v>0</v>
      </c>
      <c r="J7" s="8"/>
      <c r="K7" s="8" t="s">
        <v>10</v>
      </c>
      <c r="L7" s="4">
        <v>2</v>
      </c>
      <c r="M7" s="2">
        <f t="shared" ref="M7:M8" si="0">+N7-L7</f>
        <v>1</v>
      </c>
      <c r="N7" s="2">
        <v>3</v>
      </c>
      <c r="O7" s="16">
        <f>-L7/N7*LOG(L7/N7,2)-M7/N7*LOG(M7/N7,2)</f>
        <v>0.91829583405448956</v>
      </c>
    </row>
    <row r="8" spans="2:15" x14ac:dyDescent="0.25">
      <c r="B8" s="4">
        <f>COUNT(B3:B7)</f>
        <v>5</v>
      </c>
      <c r="C8" s="5"/>
      <c r="D8" s="2"/>
      <c r="E8" s="2"/>
      <c r="G8" s="4"/>
      <c r="H8" s="5"/>
      <c r="I8" s="4"/>
      <c r="J8" s="5"/>
      <c r="K8" s="8" t="s">
        <v>11</v>
      </c>
      <c r="L8" s="4">
        <v>1</v>
      </c>
      <c r="M8" s="2">
        <f t="shared" si="0"/>
        <v>1</v>
      </c>
      <c r="N8" s="2">
        <v>2</v>
      </c>
      <c r="O8" s="16">
        <f>-L8/N8*LOG(L8/N8,2)-M8/N8*LOG(M8/N8,2)</f>
        <v>1</v>
      </c>
    </row>
    <row r="9" spans="2:15" ht="5.25" customHeight="1" thickBot="1" x14ac:dyDescent="0.3">
      <c r="C9" s="5"/>
      <c r="D9" s="2"/>
      <c r="E9" s="2"/>
      <c r="G9" s="2"/>
      <c r="H9" s="5"/>
      <c r="I9" s="35"/>
      <c r="J9" s="5"/>
      <c r="K9" s="8"/>
      <c r="L9" s="5"/>
    </row>
    <row r="10" spans="2:15" x14ac:dyDescent="0.25">
      <c r="C10" s="5"/>
      <c r="D10" s="28" t="s">
        <v>26</v>
      </c>
      <c r="E10" s="29"/>
      <c r="F10" s="30"/>
      <c r="G10" s="36"/>
      <c r="H10" s="5"/>
      <c r="I10" s="35"/>
      <c r="J10" s="5"/>
      <c r="K10" s="38" t="s">
        <v>20</v>
      </c>
      <c r="L10" s="22"/>
      <c r="M10" s="24">
        <f>+N12/$B$7*O12+N13/$B$7*O13</f>
        <v>0.33963482158310487</v>
      </c>
      <c r="N10" s="23"/>
    </row>
    <row r="11" spans="2:15" ht="15.75" thickBot="1" x14ac:dyDescent="0.3">
      <c r="C11" s="5"/>
      <c r="D11" s="31" t="s">
        <v>25</v>
      </c>
      <c r="E11" s="32" t="s">
        <v>3</v>
      </c>
      <c r="F11" s="33" t="s">
        <v>22</v>
      </c>
      <c r="G11" s="5"/>
      <c r="H11" s="5"/>
      <c r="I11" s="5"/>
      <c r="J11" s="5"/>
      <c r="K11" s="8" t="s">
        <v>3</v>
      </c>
      <c r="L11" s="4" t="s">
        <v>16</v>
      </c>
      <c r="M11" s="2" t="s">
        <v>17</v>
      </c>
      <c r="N11" s="21" t="s">
        <v>18</v>
      </c>
    </row>
    <row r="12" spans="2:15" x14ac:dyDescent="0.25">
      <c r="B12" s="25" t="s">
        <v>23</v>
      </c>
      <c r="C12" s="5"/>
      <c r="D12" s="26">
        <f>+M2-M4</f>
        <v>0.63131577287156371</v>
      </c>
      <c r="E12" s="26">
        <f>+M2-M10</f>
        <v>0.63131577287156371</v>
      </c>
      <c r="F12" s="26">
        <f>+M2-M15</f>
        <v>0.82809345159752579</v>
      </c>
      <c r="G12" s="5"/>
      <c r="H12" s="5"/>
      <c r="I12" s="5"/>
      <c r="J12" s="5"/>
      <c r="K12" s="8" t="s">
        <v>12</v>
      </c>
      <c r="L12" s="4">
        <v>1</v>
      </c>
      <c r="M12" s="2">
        <f>+N12-L12</f>
        <v>1</v>
      </c>
      <c r="N12" s="2">
        <v>2</v>
      </c>
      <c r="O12" s="16">
        <f>-L12/N12*LOG(L12/N12,2)-M12/N12*LOG(M12/N12,2)</f>
        <v>1</v>
      </c>
    </row>
    <row r="13" spans="2:15" x14ac:dyDescent="0.25">
      <c r="C13" s="5"/>
      <c r="D13" s="2"/>
      <c r="E13" s="2"/>
      <c r="G13" s="2"/>
      <c r="H13" s="5"/>
      <c r="I13" s="5"/>
      <c r="J13" s="5"/>
      <c r="K13" s="8" t="s">
        <v>7</v>
      </c>
      <c r="L13" s="4">
        <v>2</v>
      </c>
      <c r="M13" s="2">
        <f t="shared" ref="M13" si="1">+N13-L13</f>
        <v>1</v>
      </c>
      <c r="N13" s="2">
        <v>3</v>
      </c>
      <c r="O13" s="16">
        <f>-L13/N13*LOG(L13/N13,2)-M13/N13*LOG(M13/N13,2)</f>
        <v>0.91829583405448956</v>
      </c>
    </row>
    <row r="14" spans="2:15" ht="3.75" customHeight="1" x14ac:dyDescent="0.25">
      <c r="C14" s="5"/>
      <c r="D14" s="2"/>
      <c r="E14" s="2"/>
      <c r="G14" s="2"/>
      <c r="H14" s="5"/>
      <c r="J14" s="5"/>
      <c r="K14" s="8"/>
      <c r="L14" s="5"/>
    </row>
    <row r="15" spans="2:15" x14ac:dyDescent="0.25">
      <c r="C15" s="5"/>
      <c r="D15" s="2"/>
      <c r="E15" s="2"/>
      <c r="G15" s="2"/>
      <c r="H15" s="5"/>
      <c r="K15" s="38" t="s">
        <v>21</v>
      </c>
      <c r="L15" s="22"/>
      <c r="M15" s="24">
        <f>+N17/$B$7*O17+N18/$B$7*O18</f>
        <v>0.14285714285714285</v>
      </c>
      <c r="N15" s="23"/>
    </row>
    <row r="16" spans="2:15" x14ac:dyDescent="0.25">
      <c r="K16" s="8" t="s">
        <v>22</v>
      </c>
      <c r="L16" s="4" t="s">
        <v>16</v>
      </c>
      <c r="M16" s="2" t="s">
        <v>17</v>
      </c>
      <c r="N16" s="21" t="s">
        <v>18</v>
      </c>
    </row>
    <row r="17" spans="11:15" x14ac:dyDescent="0.25">
      <c r="K17" s="8" t="s">
        <v>13</v>
      </c>
      <c r="L17" s="4">
        <v>1</v>
      </c>
      <c r="M17" s="2">
        <f>+N17-L17</f>
        <v>1</v>
      </c>
      <c r="N17" s="2">
        <v>2</v>
      </c>
      <c r="O17" s="16">
        <f>-L17/N17*LOG(L17/N17,2)-M17/N17*LOG(M17/N17,2)</f>
        <v>1</v>
      </c>
    </row>
    <row r="18" spans="11:15" x14ac:dyDescent="0.25">
      <c r="K18" s="8" t="s">
        <v>11</v>
      </c>
      <c r="L18" s="4">
        <v>0</v>
      </c>
      <c r="M18" s="2">
        <v>3</v>
      </c>
      <c r="N18" s="2">
        <v>2</v>
      </c>
      <c r="O18" s="16">
        <v>0</v>
      </c>
    </row>
  </sheetData>
  <mergeCells count="5">
    <mergeCell ref="K2:L2"/>
    <mergeCell ref="K4:L4"/>
    <mergeCell ref="K10:L10"/>
    <mergeCell ref="K15:L15"/>
    <mergeCell ref="D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workbookViewId="0">
      <selection activeCell="E8" sqref="E8"/>
    </sheetView>
  </sheetViews>
  <sheetFormatPr baseColWidth="10" defaultRowHeight="15" x14ac:dyDescent="0.25"/>
  <cols>
    <col min="3" max="3" width="1" customWidth="1"/>
    <col min="4" max="4" width="12.85546875" customWidth="1"/>
    <col min="8" max="8" width="1.5703125" customWidth="1"/>
    <col min="10" max="10" width="1.140625" customWidth="1"/>
    <col min="11" max="11" width="13.7109375" customWidth="1"/>
    <col min="12" max="12" width="16" customWidth="1"/>
  </cols>
  <sheetData>
    <row r="1" spans="2:15" ht="15.75" thickBot="1" x14ac:dyDescent="0.3">
      <c r="B1" s="9" t="s">
        <v>0</v>
      </c>
      <c r="C1" s="12"/>
      <c r="D1" s="19" t="s">
        <v>1</v>
      </c>
      <c r="E1" s="1" t="s">
        <v>2</v>
      </c>
      <c r="F1" s="1" t="s">
        <v>3</v>
      </c>
      <c r="G1" s="1" t="s">
        <v>4</v>
      </c>
      <c r="H1" s="12"/>
      <c r="I1" s="13" t="s">
        <v>5</v>
      </c>
      <c r="J1" s="12"/>
      <c r="K1" s="37" t="s">
        <v>29</v>
      </c>
      <c r="L1" s="20"/>
      <c r="M1" s="18">
        <f>-0.5*LOG(0.5,2)-0.5*LOG(0.5,2)</f>
        <v>1</v>
      </c>
      <c r="N1" s="3"/>
      <c r="O1" s="3"/>
    </row>
    <row r="2" spans="2:15" x14ac:dyDescent="0.25">
      <c r="B2" s="11">
        <v>4</v>
      </c>
      <c r="C2" s="4"/>
      <c r="D2" s="15" t="s">
        <v>8</v>
      </c>
      <c r="E2" s="2" t="s">
        <v>10</v>
      </c>
      <c r="F2" s="2" t="s">
        <v>12</v>
      </c>
      <c r="G2" s="7" t="s">
        <v>13</v>
      </c>
      <c r="H2" s="5"/>
      <c r="I2" s="15">
        <v>1</v>
      </c>
      <c r="J2" s="8"/>
      <c r="K2" s="12"/>
      <c r="L2" s="18"/>
      <c r="M2" s="5"/>
      <c r="N2" s="5"/>
      <c r="O2" s="5"/>
    </row>
    <row r="3" spans="2:15" x14ac:dyDescent="0.25">
      <c r="B3" s="11">
        <v>14</v>
      </c>
      <c r="C3" s="4"/>
      <c r="D3" s="15" t="s">
        <v>8</v>
      </c>
      <c r="E3" s="2" t="s">
        <v>10</v>
      </c>
      <c r="F3" s="2" t="s">
        <v>12</v>
      </c>
      <c r="G3" s="7" t="s">
        <v>11</v>
      </c>
      <c r="H3" s="5"/>
      <c r="I3" s="15">
        <v>0</v>
      </c>
      <c r="J3" s="8"/>
      <c r="K3" s="38" t="s">
        <v>19</v>
      </c>
      <c r="L3" s="22"/>
      <c r="M3" s="24">
        <f>+N5/$B$4*O5+N6/$B$4*O6+N7/$B$4*O7</f>
        <v>1</v>
      </c>
      <c r="N3" s="23"/>
    </row>
    <row r="4" spans="2:15" x14ac:dyDescent="0.25">
      <c r="B4" s="4">
        <f>COUNT(B2:B3)</f>
        <v>2</v>
      </c>
      <c r="C4" s="5"/>
      <c r="D4" s="2"/>
      <c r="E4" s="2"/>
      <c r="G4" s="4"/>
      <c r="H4" s="5"/>
      <c r="I4" s="4"/>
      <c r="J4" s="5"/>
      <c r="K4" s="8" t="s">
        <v>25</v>
      </c>
      <c r="L4" s="4" t="s">
        <v>16</v>
      </c>
      <c r="M4" s="2" t="s">
        <v>17</v>
      </c>
      <c r="N4" s="21" t="s">
        <v>18</v>
      </c>
    </row>
    <row r="5" spans="2:15" ht="15.75" thickBot="1" x14ac:dyDescent="0.3">
      <c r="C5" s="5"/>
      <c r="D5" s="2"/>
      <c r="E5" s="2"/>
      <c r="G5" s="2"/>
      <c r="H5" s="5"/>
      <c r="I5" s="35"/>
      <c r="J5" s="5"/>
      <c r="K5" s="8" t="s">
        <v>9</v>
      </c>
      <c r="L5" s="4">
        <v>0</v>
      </c>
      <c r="M5" s="2">
        <v>0</v>
      </c>
      <c r="N5" s="2">
        <v>0</v>
      </c>
      <c r="O5" s="16">
        <v>0</v>
      </c>
    </row>
    <row r="6" spans="2:15" x14ac:dyDescent="0.25">
      <c r="C6" s="5"/>
      <c r="D6" s="28" t="s">
        <v>26</v>
      </c>
      <c r="E6" s="30"/>
      <c r="F6" s="36"/>
      <c r="G6" s="36"/>
      <c r="H6" s="5"/>
      <c r="I6" s="35"/>
      <c r="J6" s="5"/>
      <c r="K6" s="8" t="s">
        <v>10</v>
      </c>
      <c r="L6" s="4">
        <v>1</v>
      </c>
      <c r="M6" s="2">
        <f t="shared" ref="M6:M7" si="0">+N6-L6</f>
        <v>1</v>
      </c>
      <c r="N6" s="2">
        <v>2</v>
      </c>
      <c r="O6" s="16">
        <f>-L6/N6*LOG(L6/N6,2)-M6/N6*LOG(M6/N6,2)</f>
        <v>1</v>
      </c>
    </row>
    <row r="7" spans="2:15" ht="15.75" thickBot="1" x14ac:dyDescent="0.3">
      <c r="C7" s="5"/>
      <c r="D7" s="39" t="s">
        <v>25</v>
      </c>
      <c r="E7" s="40" t="s">
        <v>22</v>
      </c>
      <c r="G7" s="5"/>
      <c r="H7" s="5"/>
      <c r="I7" s="5"/>
      <c r="J7" s="5"/>
      <c r="K7" s="8" t="s">
        <v>11</v>
      </c>
      <c r="L7" s="4">
        <v>0</v>
      </c>
      <c r="M7" s="2">
        <f t="shared" si="0"/>
        <v>0</v>
      </c>
      <c r="N7" s="2">
        <v>0</v>
      </c>
      <c r="O7" s="16">
        <v>0</v>
      </c>
    </row>
    <row r="8" spans="2:15" x14ac:dyDescent="0.25">
      <c r="B8" s="25" t="s">
        <v>23</v>
      </c>
      <c r="C8" s="5"/>
      <c r="D8" s="26">
        <f>+M1-M3</f>
        <v>0</v>
      </c>
      <c r="E8" s="26">
        <f>+M1-M9</f>
        <v>1</v>
      </c>
      <c r="G8" s="5"/>
      <c r="H8" s="5"/>
      <c r="I8" s="5"/>
      <c r="J8" s="5"/>
      <c r="K8" s="8"/>
      <c r="L8" s="5"/>
    </row>
    <row r="9" spans="2:15" x14ac:dyDescent="0.25">
      <c r="C9" s="5"/>
      <c r="D9" s="2"/>
      <c r="E9" s="2"/>
      <c r="G9" s="2"/>
      <c r="H9" s="5"/>
      <c r="K9" s="38" t="s">
        <v>21</v>
      </c>
      <c r="L9" s="22"/>
      <c r="M9" s="24">
        <f>+N11/$B$4*O11+N12/$B$4*O12</f>
        <v>0</v>
      </c>
      <c r="N9" s="23"/>
    </row>
    <row r="10" spans="2:15" x14ac:dyDescent="0.25">
      <c r="C10" s="5"/>
      <c r="D10" s="2"/>
      <c r="E10" s="2"/>
      <c r="G10" s="2"/>
      <c r="H10" s="5"/>
      <c r="K10" s="8" t="s">
        <v>22</v>
      </c>
      <c r="L10" s="4" t="s">
        <v>16</v>
      </c>
      <c r="M10" s="2" t="s">
        <v>17</v>
      </c>
      <c r="N10" s="21" t="s">
        <v>18</v>
      </c>
    </row>
    <row r="11" spans="2:15" x14ac:dyDescent="0.25">
      <c r="C11" s="5"/>
      <c r="D11" s="2"/>
      <c r="E11" s="2"/>
      <c r="G11" s="2"/>
      <c r="H11" s="5"/>
      <c r="K11" s="8" t="s">
        <v>13</v>
      </c>
      <c r="L11" s="4">
        <v>1</v>
      </c>
      <c r="M11" s="2">
        <f>+N11-L11</f>
        <v>0</v>
      </c>
      <c r="N11" s="2">
        <v>1</v>
      </c>
      <c r="O11" s="16">
        <v>0</v>
      </c>
    </row>
    <row r="12" spans="2:15" x14ac:dyDescent="0.25">
      <c r="K12" s="8" t="s">
        <v>11</v>
      </c>
      <c r="L12" s="4">
        <v>0</v>
      </c>
      <c r="M12" s="2">
        <f>+N12-L12</f>
        <v>1</v>
      </c>
      <c r="N12" s="2">
        <v>1</v>
      </c>
      <c r="O12" s="16">
        <v>0</v>
      </c>
    </row>
  </sheetData>
  <mergeCells count="4">
    <mergeCell ref="K1:L1"/>
    <mergeCell ref="K3:L3"/>
    <mergeCell ref="K9:L9"/>
    <mergeCell ref="D6:E6"/>
  </mergeCells>
  <pageMargins left="0.7" right="0.7" top="0.75" bottom="0.75" header="0.3" footer="0.3"/>
  <ignoredErrors>
    <ignoredError sqref="D8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E11" sqref="E11"/>
    </sheetView>
  </sheetViews>
  <sheetFormatPr baseColWidth="10" defaultRowHeight="15" x14ac:dyDescent="0.25"/>
  <cols>
    <col min="3" max="3" width="1.28515625" customWidth="1"/>
    <col min="4" max="4" width="12.28515625" customWidth="1"/>
    <col min="8" max="8" width="1" customWidth="1"/>
    <col min="11" max="11" width="12.7109375" customWidth="1"/>
    <col min="12" max="12" width="18" customWidth="1"/>
  </cols>
  <sheetData>
    <row r="2" spans="2:15" ht="15.75" thickBot="1" x14ac:dyDescent="0.3">
      <c r="B2" s="9" t="s">
        <v>0</v>
      </c>
      <c r="C2" s="12"/>
      <c r="D2" s="19" t="s">
        <v>1</v>
      </c>
      <c r="E2" s="1" t="s">
        <v>2</v>
      </c>
      <c r="F2" s="1" t="s">
        <v>3</v>
      </c>
      <c r="G2" s="1" t="s">
        <v>4</v>
      </c>
      <c r="H2" s="12"/>
      <c r="I2" s="13" t="s">
        <v>5</v>
      </c>
      <c r="J2" s="12"/>
      <c r="K2" s="37" t="s">
        <v>30</v>
      </c>
      <c r="L2" s="20"/>
      <c r="M2" s="18">
        <f>-2/3*LOG(2/3,2)-1/3*LOG(1/3,2)</f>
        <v>0.91829583405448956</v>
      </c>
      <c r="N2" s="3"/>
      <c r="O2" s="3"/>
    </row>
    <row r="3" spans="2:15" x14ac:dyDescent="0.25">
      <c r="B3" s="11">
        <v>5</v>
      </c>
      <c r="C3" s="4"/>
      <c r="D3" s="15" t="s">
        <v>8</v>
      </c>
      <c r="E3" s="2" t="s">
        <v>11</v>
      </c>
      <c r="F3" s="2" t="s">
        <v>7</v>
      </c>
      <c r="G3" s="7" t="s">
        <v>13</v>
      </c>
      <c r="H3" s="5"/>
      <c r="I3" s="15">
        <v>1</v>
      </c>
      <c r="J3" s="8"/>
      <c r="K3" s="12"/>
      <c r="L3" s="18"/>
      <c r="M3" s="5"/>
      <c r="N3" s="5"/>
      <c r="O3" s="5"/>
    </row>
    <row r="4" spans="2:15" x14ac:dyDescent="0.25">
      <c r="B4" s="11">
        <v>6</v>
      </c>
      <c r="C4" s="4"/>
      <c r="D4" s="15" t="s">
        <v>8</v>
      </c>
      <c r="E4" s="2" t="s">
        <v>11</v>
      </c>
      <c r="F4" s="2" t="s">
        <v>7</v>
      </c>
      <c r="G4" s="7" t="s">
        <v>11</v>
      </c>
      <c r="H4" s="5"/>
      <c r="I4" s="15">
        <v>0</v>
      </c>
      <c r="J4" s="8"/>
      <c r="K4" s="38" t="s">
        <v>19</v>
      </c>
      <c r="L4" s="22"/>
      <c r="M4" s="24">
        <f>+N6/$B$6*O6+N7/$B$6*O7+N8/$B$6*O8</f>
        <v>0</v>
      </c>
      <c r="N4" s="23"/>
    </row>
    <row r="5" spans="2:15" x14ac:dyDescent="0.25">
      <c r="B5" s="11">
        <v>10</v>
      </c>
      <c r="C5" s="4"/>
      <c r="D5" s="15" t="s">
        <v>8</v>
      </c>
      <c r="E5" s="2" t="s">
        <v>10</v>
      </c>
      <c r="F5" s="2" t="s">
        <v>7</v>
      </c>
      <c r="G5" s="7" t="s">
        <v>13</v>
      </c>
      <c r="H5" s="5"/>
      <c r="I5" s="15">
        <v>1</v>
      </c>
      <c r="J5" s="8"/>
      <c r="K5" s="8" t="s">
        <v>25</v>
      </c>
      <c r="L5" s="4" t="s">
        <v>16</v>
      </c>
      <c r="M5" s="2" t="s">
        <v>17</v>
      </c>
      <c r="N5" s="21" t="s">
        <v>18</v>
      </c>
    </row>
    <row r="6" spans="2:15" x14ac:dyDescent="0.25">
      <c r="B6" s="4">
        <f>COUNT(B3:B5)</f>
        <v>3</v>
      </c>
      <c r="C6" s="5"/>
      <c r="D6" s="2"/>
      <c r="E6" s="2"/>
      <c r="G6" s="4"/>
      <c r="H6" s="5"/>
      <c r="I6" s="4"/>
      <c r="J6" s="5"/>
      <c r="K6" s="8" t="s">
        <v>9</v>
      </c>
      <c r="L6" s="4">
        <v>0</v>
      </c>
      <c r="M6" s="2">
        <v>0</v>
      </c>
      <c r="N6" s="2">
        <v>0</v>
      </c>
      <c r="O6" s="16">
        <v>0</v>
      </c>
    </row>
    <row r="7" spans="2:15" ht="15.75" thickBot="1" x14ac:dyDescent="0.3">
      <c r="C7" s="5"/>
      <c r="D7" s="2"/>
      <c r="E7" s="2"/>
      <c r="G7" s="2"/>
      <c r="H7" s="5"/>
      <c r="I7" s="35"/>
      <c r="J7" s="5"/>
      <c r="K7" s="8" t="s">
        <v>10</v>
      </c>
      <c r="L7" s="4">
        <v>1</v>
      </c>
      <c r="M7" s="2">
        <f t="shared" ref="M7:M8" si="0">+N7-L7</f>
        <v>0</v>
      </c>
      <c r="N7" s="2">
        <v>1</v>
      </c>
      <c r="O7" s="16">
        <v>0</v>
      </c>
    </row>
    <row r="8" spans="2:15" x14ac:dyDescent="0.25">
      <c r="C8" s="5"/>
      <c r="D8" s="28" t="s">
        <v>26</v>
      </c>
      <c r="E8" s="30"/>
      <c r="F8" s="36"/>
      <c r="G8" s="36"/>
      <c r="H8" s="5"/>
      <c r="I8" s="35"/>
      <c r="J8" s="5"/>
      <c r="K8" s="8" t="s">
        <v>11</v>
      </c>
      <c r="L8" s="4">
        <v>1</v>
      </c>
      <c r="M8" s="2">
        <f t="shared" si="0"/>
        <v>0</v>
      </c>
      <c r="N8" s="2">
        <v>1</v>
      </c>
      <c r="O8" s="16">
        <v>0</v>
      </c>
    </row>
    <row r="9" spans="2:15" ht="15.75" thickBot="1" x14ac:dyDescent="0.3">
      <c r="C9" s="5"/>
      <c r="D9" s="39" t="s">
        <v>25</v>
      </c>
      <c r="E9" s="40" t="s">
        <v>22</v>
      </c>
      <c r="F9" s="4"/>
      <c r="G9" s="5"/>
      <c r="H9" s="5"/>
      <c r="I9" s="5"/>
      <c r="J9" s="5"/>
      <c r="K9" s="8"/>
      <c r="L9" s="5"/>
    </row>
    <row r="10" spans="2:15" x14ac:dyDescent="0.25">
      <c r="B10" s="25" t="s">
        <v>23</v>
      </c>
      <c r="C10" s="5"/>
      <c r="D10" s="26">
        <f>+M2-M4</f>
        <v>0.91829583405448956</v>
      </c>
      <c r="E10" s="26">
        <f>+M2-M10</f>
        <v>0.25162916738782293</v>
      </c>
      <c r="F10" s="41"/>
      <c r="G10" s="5"/>
      <c r="H10" s="5"/>
      <c r="I10" s="5"/>
      <c r="K10" s="38" t="s">
        <v>21</v>
      </c>
      <c r="L10" s="22"/>
      <c r="M10" s="24">
        <f>+N12/$B$6*O12+N13/$B$6*O13</f>
        <v>0.66666666666666663</v>
      </c>
      <c r="N10" s="23"/>
    </row>
    <row r="11" spans="2:15" x14ac:dyDescent="0.25">
      <c r="C11" s="5"/>
      <c r="D11" s="2"/>
      <c r="E11" s="2"/>
      <c r="G11" s="2"/>
      <c r="H11" s="5"/>
      <c r="I11" s="5"/>
      <c r="K11" s="8" t="s">
        <v>22</v>
      </c>
      <c r="L11" s="4" t="s">
        <v>16</v>
      </c>
      <c r="M11" s="2" t="s">
        <v>17</v>
      </c>
      <c r="N11" s="21" t="s">
        <v>18</v>
      </c>
    </row>
    <row r="12" spans="2:15" x14ac:dyDescent="0.25">
      <c r="C12" s="5"/>
      <c r="D12" s="2"/>
      <c r="E12" s="2"/>
      <c r="G12" s="2"/>
      <c r="H12" s="5"/>
      <c r="K12" s="8" t="s">
        <v>13</v>
      </c>
      <c r="L12" s="4">
        <v>1</v>
      </c>
      <c r="M12" s="2">
        <f>+N12-L12</f>
        <v>1</v>
      </c>
      <c r="N12" s="2">
        <v>2</v>
      </c>
      <c r="O12" s="16">
        <f>-L12/N12*LOG(L12/N12,2)-M12/N12*LOG(M12/N12,2)</f>
        <v>1</v>
      </c>
    </row>
    <row r="13" spans="2:15" x14ac:dyDescent="0.25">
      <c r="C13" s="5"/>
      <c r="D13" s="2"/>
      <c r="E13" s="2"/>
      <c r="G13" s="2"/>
      <c r="H13" s="5"/>
      <c r="K13" s="8" t="s">
        <v>11</v>
      </c>
      <c r="L13" s="4">
        <v>0</v>
      </c>
      <c r="M13" s="2">
        <v>3</v>
      </c>
      <c r="N13" s="2">
        <v>2</v>
      </c>
      <c r="O13" s="16">
        <v>0</v>
      </c>
    </row>
  </sheetData>
  <mergeCells count="4">
    <mergeCell ref="K2:L2"/>
    <mergeCell ref="K4:L4"/>
    <mergeCell ref="K10:L10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soleado</vt:lpstr>
      <vt:lpstr>lluvioso</vt:lpstr>
      <vt:lpstr>H_Alta</vt:lpstr>
      <vt:lpstr>H_Normal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2016-11-03T09:09:03Z</dcterms:created>
  <dcterms:modified xsi:type="dcterms:W3CDTF">2016-11-03T11:30:59Z</dcterms:modified>
</cp:coreProperties>
</file>