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estos" sheetId="1" r:id="rId4"/>
    <sheet state="visible" name="remuneracion" sheetId="2" r:id="rId5"/>
    <sheet state="visible" name="horas" sheetId="3" r:id="rId6"/>
    <sheet state="visible" name="análisi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">
      <text>
        <t xml:space="preserve">lo que le pagan a las mujeres por hora
	-Florencia Pavon</t>
      </text>
    </comment>
    <comment authorId="0" ref="F1">
      <text>
        <t xml:space="preserve">la cantidad de horas trabajadas seegun el puesto
	-Florencia Pavon</t>
      </text>
    </comment>
  </commentList>
</comments>
</file>

<file path=xl/sharedStrings.xml><?xml version="1.0" encoding="utf-8"?>
<sst xmlns="http://schemas.openxmlformats.org/spreadsheetml/2006/main" count="164" uniqueCount="81">
  <si>
    <t>Area</t>
  </si>
  <si>
    <t>Total general</t>
  </si>
  <si>
    <t>Mujeres</t>
  </si>
  <si>
    <t>Varones</t>
  </si>
  <si>
    <t>Mujeres menores de 30 años p</t>
  </si>
  <si>
    <t>Mujeres de 30 a 49 años p</t>
  </si>
  <si>
    <t>Mujeres de 50 años y más p</t>
  </si>
  <si>
    <t>Varones menores de 30 años p</t>
  </si>
  <si>
    <t>Varones de 30 a 49 años p</t>
  </si>
  <si>
    <t>Varones de 50 años y másp</t>
  </si>
  <si>
    <t>Agricultura, ganadería, caza y silvicultura + 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</si>
  <si>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</si>
  <si>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</si>
  <si>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</si>
  <si>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</si>
  <si>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</si>
  <si>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</si>
  <si>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Transporte, almacenamiento y comunicaciones</t>
  </si>
  <si>
    <t>Intermediación financiera</t>
  </si>
  <si>
    <t>Actividades inmobiliarias, empresariales y de alquiler</t>
  </si>
  <si>
    <t>Administración pública y defensa; planes de seguridad social de afiliación obligatoria</t>
  </si>
  <si>
    <t>Enseñanza</t>
  </si>
  <si>
    <t>Enseñanza pública</t>
  </si>
  <si>
    <t>Enseñanza privada</t>
  </si>
  <si>
    <t>Servicios sociales y de salud</t>
  </si>
  <si>
    <t>Servicios sociales y de salud públicos</t>
  </si>
  <si>
    <t>Servicios sociales y de salud privados</t>
  </si>
  <si>
    <t>Otras actividades de servicios comunitarias, sociales y personales</t>
  </si>
  <si>
    <t>Hogares privados con servicio doméstico</t>
  </si>
  <si>
    <t xml:space="preserve">Total generalr </t>
  </si>
  <si>
    <t>Mujeres r</t>
  </si>
  <si>
    <t>Varones r</t>
  </si>
  <si>
    <t>Mujeres menores de 30 años r</t>
  </si>
  <si>
    <t>Mujeres de 30 a 49 años r</t>
  </si>
  <si>
    <t>Mujeres de 50 años y más r</t>
  </si>
  <si>
    <t>Varones menores de 30 años r</t>
  </si>
  <si>
    <t>Varones de 30 a 49 años r</t>
  </si>
  <si>
    <t>Varones de 50 años y más r</t>
  </si>
  <si>
    <t>Areas</t>
  </si>
  <si>
    <t>Total general h</t>
  </si>
  <si>
    <t>Mujeres h</t>
  </si>
  <si>
    <t>Varones h</t>
  </si>
  <si>
    <t>Mujeres menores de 30 años h</t>
  </si>
  <si>
    <t>Mujeres de 30 a 49 años h</t>
  </si>
  <si>
    <t>Mujeres de 50 años y más h</t>
  </si>
  <si>
    <t>Varones menores de 30 años h</t>
  </si>
  <si>
    <t>Varones de 30 a 49 años h</t>
  </si>
  <si>
    <t>Varones de 50 años y más h</t>
  </si>
  <si>
    <t>Horas por puesto generales</t>
  </si>
  <si>
    <t>Remuneracion por horas generales</t>
  </si>
  <si>
    <t>Remuneracion por puesto</t>
  </si>
  <si>
    <t>Horas por puesto Mujeres h</t>
  </si>
  <si>
    <t>Horas por puesto Varones h</t>
  </si>
  <si>
    <t>Remuneracion por horas mujeres r</t>
  </si>
  <si>
    <t>Remuneracion por horas Varones r</t>
  </si>
  <si>
    <t>Remuneracion por puesto mujeres</t>
  </si>
  <si>
    <t>Mujeres menores a 30 años rp</t>
  </si>
  <si>
    <t>Mujeres entre 30 a 49 años rp</t>
  </si>
  <si>
    <t>Mujeres mayores a 50 años rp</t>
  </si>
  <si>
    <t>Remuneracion por puesto varones</t>
  </si>
  <si>
    <t>Remuneracion por puesto varones  menores a 30 años rp</t>
  </si>
  <si>
    <t>Remuneracion por puesto varones 31-49 años rp</t>
  </si>
  <si>
    <t>Remuneracion por puesto varones mayores a 50 años</t>
  </si>
  <si>
    <t>Total horas/ puesto por edad mujeres</t>
  </si>
  <si>
    <t>Horas m</t>
  </si>
  <si>
    <t>Total remu / horas por edad mujeres</t>
  </si>
  <si>
    <t>Remuneracion m</t>
  </si>
  <si>
    <t>Total horas/ puesto por edad varones</t>
  </si>
  <si>
    <t>Horas v</t>
  </si>
  <si>
    <t>Total  remu / horas por edad varones</t>
  </si>
  <si>
    <t>Remuneracion v</t>
  </si>
  <si>
    <t>Total remuneracion por puesto y edad mujeres</t>
  </si>
  <si>
    <t>Remu puesto m</t>
  </si>
  <si>
    <t>Total remuneracion por puesto y edad varones</t>
  </si>
  <si>
    <t>Remu puesto v</t>
  </si>
  <si>
    <t>Total mujeres menores a 30 años</t>
  </si>
  <si>
    <t>Total varones menores a 30 años</t>
  </si>
  <si>
    <t>Total mujeres entre 30 y 49 años</t>
  </si>
  <si>
    <t>Total varones entre 30 y 49 años</t>
  </si>
  <si>
    <t>Total mujeres mayores a 50 años</t>
  </si>
  <si>
    <t>Total varones mayores a 50 años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</si>
</sst>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b/>
      <sz val="8.0"/>
      <color theme="1"/>
      <name val="Calibri"/>
    </font>
    <font>
      <b/>
      <sz val="8.0"/>
      <color theme="1"/>
      <name val="Arial"/>
    </font>
    <font>
      <sz val="8.0"/>
      <color theme="1"/>
      <name val="Arial"/>
    </font>
    <font>
      <u/>
      <sz val="8.0"/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3" fontId="3" numFmtId="0" xfId="0" applyAlignment="1" applyFill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4" numFmtId="3" xfId="0" applyAlignment="1" applyFont="1" applyNumberFormat="1">
      <alignment horizontal="right"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4" fontId="2" numFmtId="0" xfId="0" applyAlignment="1" applyFill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5" fontId="2" numFmtId="0" xfId="0" applyAlignment="1" applyFill="1" applyFont="1">
      <alignment shrinkToFit="0" vertical="bottom" wrapText="1"/>
    </xf>
    <xf borderId="0" fillId="6" fontId="5" numFmtId="0" xfId="0" applyAlignment="1" applyFill="1" applyFont="1">
      <alignment shrinkToFit="0" wrapText="1"/>
    </xf>
    <xf borderId="0" fillId="6" fontId="2" numFmtId="0" xfId="0" applyAlignment="1" applyFont="1">
      <alignment shrinkToFit="0" vertical="bottom" wrapText="1"/>
    </xf>
    <xf borderId="0" fillId="7" fontId="2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0" fontId="5" numFmtId="2" xfId="0" applyFont="1" applyNumberFormat="1"/>
    <xf borderId="0" fillId="0" fontId="5" numFmtId="164" xfId="0" applyFont="1" applyNumberFormat="1"/>
    <xf borderId="0" fillId="4" fontId="5" numFmtId="0" xfId="0" applyFont="1"/>
    <xf borderId="0" fillId="5" fontId="5" numFmtId="164" xfId="0" applyFont="1" applyNumberFormat="1"/>
    <xf borderId="0" fillId="6" fontId="5" numFmtId="164" xfId="0" applyFont="1" applyNumberFormat="1"/>
    <xf borderId="0" fillId="7" fontId="5" numFmtId="164" xfId="0" applyFont="1" applyNumberFormat="1"/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88"/>
    <col customWidth="1" min="2" max="2" width="8.13"/>
    <col customWidth="1" min="3" max="3" width="6.0"/>
    <col customWidth="1" min="4" max="4" width="6.13"/>
    <col customWidth="1" min="5" max="5" width="19.25"/>
    <col customWidth="1" min="6" max="6" width="16.25"/>
    <col customWidth="1" min="7" max="7" width="17.5"/>
    <col customWidth="1" min="8" max="8" width="19.38"/>
    <col customWidth="1" min="9" max="9" width="16.38"/>
    <col customWidth="1" min="10" max="10" width="1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>
      <c r="A2" s="4" t="s">
        <v>10</v>
      </c>
      <c r="B2" s="5">
        <v>357.0</v>
      </c>
      <c r="C2" s="5">
        <v>43.0</v>
      </c>
      <c r="D2" s="5">
        <v>313.0</v>
      </c>
      <c r="E2" s="5">
        <v>11.0</v>
      </c>
      <c r="F2" s="5">
        <v>24.0</v>
      </c>
      <c r="G2" s="5">
        <v>8.0</v>
      </c>
      <c r="H2" s="5">
        <v>87.0</v>
      </c>
      <c r="I2" s="5">
        <v>161.0</v>
      </c>
      <c r="J2" s="5">
        <v>66.0</v>
      </c>
    </row>
    <row r="3">
      <c r="A3" s="4" t="s">
        <v>11</v>
      </c>
      <c r="B3" s="5">
        <v>86.0</v>
      </c>
      <c r="C3" s="5">
        <v>9.0</v>
      </c>
      <c r="D3" s="5">
        <v>77.0</v>
      </c>
      <c r="E3" s="5">
        <v>2.0</v>
      </c>
      <c r="F3" s="5">
        <v>6.0</v>
      </c>
      <c r="G3" s="5">
        <v>1.0</v>
      </c>
      <c r="H3" s="5">
        <v>10.0</v>
      </c>
      <c r="I3" s="5">
        <v>53.0</v>
      </c>
      <c r="J3" s="5">
        <v>13.0</v>
      </c>
    </row>
    <row r="4">
      <c r="A4" s="4" t="s">
        <v>12</v>
      </c>
      <c r="B4" s="6">
        <v>1114.0</v>
      </c>
      <c r="C4" s="5">
        <v>203.0</v>
      </c>
      <c r="D4" s="5">
        <v>911.0</v>
      </c>
      <c r="E4" s="5">
        <v>41.0</v>
      </c>
      <c r="F4" s="5">
        <v>122.0</v>
      </c>
      <c r="G4" s="5">
        <v>39.0</v>
      </c>
      <c r="H4" s="5">
        <v>185.0</v>
      </c>
      <c r="I4" s="5">
        <v>524.0</v>
      </c>
      <c r="J4" s="5">
        <v>202.0</v>
      </c>
    </row>
    <row r="5">
      <c r="A5" s="4" t="s">
        <v>13</v>
      </c>
      <c r="B5" s="5">
        <v>95.0</v>
      </c>
      <c r="C5" s="5">
        <v>17.0</v>
      </c>
      <c r="D5" s="5">
        <v>78.0</v>
      </c>
      <c r="E5" s="5">
        <v>2.0</v>
      </c>
      <c r="F5" s="5">
        <v>11.0</v>
      </c>
      <c r="G5" s="5">
        <v>4.0</v>
      </c>
      <c r="H5" s="5">
        <v>10.0</v>
      </c>
      <c r="I5" s="5">
        <v>45.0</v>
      </c>
      <c r="J5" s="5">
        <v>22.0</v>
      </c>
    </row>
    <row r="6">
      <c r="A6" s="4" t="s">
        <v>14</v>
      </c>
      <c r="B6" s="5">
        <v>368.0</v>
      </c>
      <c r="C6" s="5">
        <v>26.0</v>
      </c>
      <c r="D6" s="5">
        <v>342.0</v>
      </c>
      <c r="E6" s="5">
        <v>6.0</v>
      </c>
      <c r="F6" s="5">
        <v>16.0</v>
      </c>
      <c r="G6" s="5">
        <v>4.0</v>
      </c>
      <c r="H6" s="5">
        <v>94.0</v>
      </c>
      <c r="I6" s="5">
        <v>192.0</v>
      </c>
      <c r="J6" s="5">
        <v>56.0</v>
      </c>
    </row>
    <row r="7">
      <c r="A7" s="4" t="s">
        <v>15</v>
      </c>
      <c r="B7" s="6">
        <v>1170.0</v>
      </c>
      <c r="C7" s="5">
        <v>393.0</v>
      </c>
      <c r="D7" s="5">
        <v>777.0</v>
      </c>
      <c r="E7" s="5">
        <v>104.0</v>
      </c>
      <c r="F7" s="5">
        <v>233.0</v>
      </c>
      <c r="G7" s="5">
        <v>56.0</v>
      </c>
      <c r="H7" s="5">
        <v>193.0</v>
      </c>
      <c r="I7" s="5">
        <v>444.0</v>
      </c>
      <c r="J7" s="5">
        <v>140.0</v>
      </c>
    </row>
    <row r="8">
      <c r="A8" s="4" t="s">
        <v>16</v>
      </c>
      <c r="B8" s="5">
        <v>230.0</v>
      </c>
      <c r="C8" s="5">
        <v>104.0</v>
      </c>
      <c r="D8" s="5">
        <v>126.0</v>
      </c>
      <c r="E8" s="5">
        <v>43.0</v>
      </c>
      <c r="F8" s="5">
        <v>49.0</v>
      </c>
      <c r="G8" s="5">
        <v>13.0</v>
      </c>
      <c r="H8" s="5">
        <v>45.0</v>
      </c>
      <c r="I8" s="5">
        <v>60.0</v>
      </c>
      <c r="J8" s="5">
        <v>21.0</v>
      </c>
    </row>
    <row r="9">
      <c r="A9" s="4" t="s">
        <v>17</v>
      </c>
      <c r="B9" s="5">
        <v>580.0</v>
      </c>
      <c r="C9" s="5">
        <v>91.0</v>
      </c>
      <c r="D9" s="5">
        <v>489.0</v>
      </c>
      <c r="E9" s="5">
        <v>19.0</v>
      </c>
      <c r="F9" s="5">
        <v>58.0</v>
      </c>
      <c r="G9" s="5">
        <v>14.0</v>
      </c>
      <c r="H9" s="5">
        <v>71.0</v>
      </c>
      <c r="I9" s="5">
        <v>292.0</v>
      </c>
      <c r="J9" s="5">
        <v>126.0</v>
      </c>
    </row>
    <row r="10">
      <c r="A10" s="4" t="s">
        <v>18</v>
      </c>
      <c r="B10" s="5">
        <v>248.0</v>
      </c>
      <c r="C10" s="5">
        <v>125.0</v>
      </c>
      <c r="D10" s="5">
        <v>123.0</v>
      </c>
      <c r="E10" s="5">
        <v>17.0</v>
      </c>
      <c r="F10" s="5">
        <v>83.0</v>
      </c>
      <c r="G10" s="5">
        <v>25.0</v>
      </c>
      <c r="H10" s="5">
        <v>16.0</v>
      </c>
      <c r="I10" s="5">
        <v>72.0</v>
      </c>
      <c r="J10" s="5">
        <v>35.0</v>
      </c>
    </row>
    <row r="11">
      <c r="A11" s="4" t="s">
        <v>19</v>
      </c>
      <c r="B11" s="5">
        <v>874.0</v>
      </c>
      <c r="C11" s="5">
        <v>316.0</v>
      </c>
      <c r="D11" s="5">
        <v>558.0</v>
      </c>
      <c r="E11" s="5">
        <v>98.0</v>
      </c>
      <c r="F11" s="5">
        <v>175.0</v>
      </c>
      <c r="G11" s="5">
        <v>44.0</v>
      </c>
      <c r="H11" s="5">
        <v>171.0</v>
      </c>
      <c r="I11" s="5">
        <v>296.0</v>
      </c>
      <c r="J11" s="5">
        <v>91.0</v>
      </c>
    </row>
    <row r="12">
      <c r="A12" s="4" t="s">
        <v>20</v>
      </c>
      <c r="B12" s="6">
        <v>1639.0</v>
      </c>
      <c r="C12" s="5">
        <v>840.0</v>
      </c>
      <c r="D12" s="5">
        <v>799.0</v>
      </c>
      <c r="E12" s="5">
        <v>95.0</v>
      </c>
      <c r="F12" s="5">
        <v>498.0</v>
      </c>
      <c r="G12" s="5">
        <v>247.0</v>
      </c>
      <c r="H12" s="5">
        <v>124.0</v>
      </c>
      <c r="I12" s="5">
        <v>438.0</v>
      </c>
      <c r="J12" s="5">
        <v>237.0</v>
      </c>
    </row>
    <row r="13">
      <c r="A13" s="7" t="s">
        <v>21</v>
      </c>
      <c r="B13" s="6">
        <v>1983.0</v>
      </c>
      <c r="C13" s="6">
        <v>1401.0</v>
      </c>
      <c r="D13" s="5">
        <v>582.0</v>
      </c>
      <c r="E13" s="5">
        <v>136.0</v>
      </c>
      <c r="F13" s="5">
        <v>858.0</v>
      </c>
      <c r="G13" s="5">
        <v>408.0</v>
      </c>
      <c r="H13" s="5">
        <v>55.0</v>
      </c>
      <c r="I13" s="5">
        <v>327.0</v>
      </c>
      <c r="J13" s="5">
        <v>200.0</v>
      </c>
    </row>
    <row r="14">
      <c r="A14" s="4" t="s">
        <v>22</v>
      </c>
      <c r="B14" s="6">
        <v>1460.0</v>
      </c>
      <c r="C14" s="6">
        <v>1021.0</v>
      </c>
      <c r="D14" s="5">
        <v>439.0</v>
      </c>
      <c r="E14" s="5">
        <v>81.0</v>
      </c>
      <c r="F14" s="5">
        <v>624.0</v>
      </c>
      <c r="G14" s="5">
        <v>316.0</v>
      </c>
      <c r="H14" s="5">
        <v>36.0</v>
      </c>
      <c r="I14" s="5">
        <v>244.0</v>
      </c>
      <c r="J14" s="5">
        <v>159.0</v>
      </c>
    </row>
    <row r="15">
      <c r="A15" s="4" t="s">
        <v>23</v>
      </c>
      <c r="B15" s="5">
        <v>523.0</v>
      </c>
      <c r="C15" s="5">
        <v>380.0</v>
      </c>
      <c r="D15" s="5">
        <v>143.0</v>
      </c>
      <c r="E15" s="5">
        <v>55.0</v>
      </c>
      <c r="F15" s="5">
        <v>234.0</v>
      </c>
      <c r="G15" s="5">
        <v>91.0</v>
      </c>
      <c r="H15" s="5">
        <v>19.0</v>
      </c>
      <c r="I15" s="5">
        <v>83.0</v>
      </c>
      <c r="J15" s="5">
        <v>40.0</v>
      </c>
    </row>
    <row r="16">
      <c r="A16" s="7" t="s">
        <v>24</v>
      </c>
      <c r="B16" s="5">
        <v>813.0</v>
      </c>
      <c r="C16" s="5">
        <v>539.0</v>
      </c>
      <c r="D16" s="5">
        <v>274.0</v>
      </c>
      <c r="E16" s="5">
        <v>69.0</v>
      </c>
      <c r="F16" s="5">
        <v>337.0</v>
      </c>
      <c r="G16" s="5">
        <v>133.0</v>
      </c>
      <c r="H16" s="5">
        <v>35.0</v>
      </c>
      <c r="I16" s="5">
        <v>158.0</v>
      </c>
      <c r="J16" s="8">
        <v>80.0</v>
      </c>
    </row>
    <row r="17">
      <c r="A17" s="4" t="s">
        <v>25</v>
      </c>
      <c r="B17" s="5">
        <v>489.0</v>
      </c>
      <c r="C17" s="5">
        <v>306.0</v>
      </c>
      <c r="D17" s="5">
        <v>183.0</v>
      </c>
      <c r="E17" s="5">
        <v>32.0</v>
      </c>
      <c r="F17" s="5">
        <v>194.0</v>
      </c>
      <c r="G17" s="5">
        <v>81.0</v>
      </c>
      <c r="H17" s="5">
        <v>19.0</v>
      </c>
      <c r="I17" s="5">
        <v>106.0</v>
      </c>
      <c r="J17" s="5">
        <v>58.0</v>
      </c>
    </row>
    <row r="18">
      <c r="A18" s="4" t="s">
        <v>26</v>
      </c>
      <c r="B18" s="5">
        <v>323.0</v>
      </c>
      <c r="C18" s="5">
        <v>233.0</v>
      </c>
      <c r="D18" s="5">
        <v>91.0</v>
      </c>
      <c r="E18" s="5">
        <v>37.0</v>
      </c>
      <c r="F18" s="5">
        <v>143.0</v>
      </c>
      <c r="G18" s="5">
        <v>53.0</v>
      </c>
      <c r="H18" s="5">
        <v>16.0</v>
      </c>
      <c r="I18" s="5">
        <v>53.0</v>
      </c>
      <c r="J18" s="5">
        <v>22.0</v>
      </c>
    </row>
    <row r="19">
      <c r="A19" s="4" t="s">
        <v>27</v>
      </c>
      <c r="B19" s="5">
        <v>489.0</v>
      </c>
      <c r="C19" s="5">
        <v>191.0</v>
      </c>
      <c r="D19" s="5">
        <v>297.0</v>
      </c>
      <c r="E19" s="5">
        <v>31.0</v>
      </c>
      <c r="F19" s="5">
        <v>109.0</v>
      </c>
      <c r="G19" s="5">
        <v>51.0</v>
      </c>
      <c r="H19" s="5">
        <v>46.0</v>
      </c>
      <c r="I19" s="5">
        <v>154.0</v>
      </c>
      <c r="J19" s="5">
        <v>97.0</v>
      </c>
    </row>
    <row r="20">
      <c r="A20" s="4" t="s">
        <v>28</v>
      </c>
      <c r="B20" s="5">
        <v>504.0</v>
      </c>
      <c r="C20" s="5">
        <v>492.0</v>
      </c>
      <c r="D20" s="5">
        <v>12.0</v>
      </c>
      <c r="E20" s="5">
        <v>59.0</v>
      </c>
      <c r="F20" s="5">
        <v>221.0</v>
      </c>
      <c r="G20" s="5">
        <v>211.0</v>
      </c>
      <c r="H20" s="5">
        <v>2.0</v>
      </c>
      <c r="I20" s="5">
        <v>5.0</v>
      </c>
      <c r="J20" s="5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88"/>
    <col customWidth="1" min="2" max="2" width="21.88"/>
    <col customWidth="1" min="3" max="4" width="6.88"/>
    <col customWidth="1" min="5" max="5" width="19.25"/>
    <col customWidth="1" min="6" max="6" width="16.25"/>
    <col customWidth="1" min="7" max="7" width="17.5"/>
    <col customWidth="1" min="8" max="8" width="19.38"/>
    <col customWidth="1" min="9" max="9" width="16.38"/>
    <col customWidth="1" min="10" max="10" width="17.63"/>
  </cols>
  <sheetData>
    <row r="1">
      <c r="A1" s="2" t="s">
        <v>0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</row>
    <row r="2">
      <c r="A2" s="4" t="s">
        <v>10</v>
      </c>
      <c r="B2" s="6">
        <v>348020.0</v>
      </c>
      <c r="C2" s="6">
        <v>36561.0</v>
      </c>
      <c r="D2" s="6">
        <v>311459.0</v>
      </c>
      <c r="E2" s="6">
        <v>6020.0</v>
      </c>
      <c r="F2" s="6">
        <v>21880.0</v>
      </c>
      <c r="G2" s="6">
        <v>8661.0</v>
      </c>
      <c r="H2" s="6">
        <v>53640.0</v>
      </c>
      <c r="I2" s="6">
        <v>174708.0</v>
      </c>
      <c r="J2" s="6">
        <v>83111.0</v>
      </c>
    </row>
    <row r="3">
      <c r="A3" s="4" t="s">
        <v>11</v>
      </c>
      <c r="B3" s="6">
        <v>377563.0</v>
      </c>
      <c r="C3" s="6">
        <v>34436.0</v>
      </c>
      <c r="D3" s="6">
        <v>343128.0</v>
      </c>
      <c r="E3" s="6">
        <v>4088.0</v>
      </c>
      <c r="F3" s="6">
        <v>24585.0</v>
      </c>
      <c r="G3" s="6">
        <v>5763.0</v>
      </c>
      <c r="H3" s="6">
        <v>27268.0</v>
      </c>
      <c r="I3" s="6">
        <v>241251.0</v>
      </c>
      <c r="J3" s="6">
        <v>74609.0</v>
      </c>
    </row>
    <row r="4">
      <c r="A4" s="4" t="s">
        <v>12</v>
      </c>
      <c r="B4" s="6">
        <v>2111370.0</v>
      </c>
      <c r="C4" s="6">
        <v>339151.0</v>
      </c>
      <c r="D4" s="6">
        <v>1772220.0</v>
      </c>
      <c r="E4" s="6">
        <v>46634.0</v>
      </c>
      <c r="F4" s="6">
        <v>219775.0</v>
      </c>
      <c r="G4" s="6">
        <v>72741.0</v>
      </c>
      <c r="H4" s="6">
        <v>223992.0</v>
      </c>
      <c r="I4" s="6">
        <v>1060595.0</v>
      </c>
      <c r="J4" s="6">
        <v>487633.0</v>
      </c>
    </row>
    <row r="5">
      <c r="A5" s="4" t="s">
        <v>13</v>
      </c>
      <c r="B5" s="6">
        <v>281167.0</v>
      </c>
      <c r="C5" s="6">
        <v>42351.0</v>
      </c>
      <c r="D5" s="6">
        <v>238817.0</v>
      </c>
      <c r="E5" s="6">
        <v>3135.0</v>
      </c>
      <c r="F5" s="6">
        <v>26432.0</v>
      </c>
      <c r="G5" s="6">
        <v>12783.0</v>
      </c>
      <c r="H5" s="6">
        <v>19172.0</v>
      </c>
      <c r="I5" s="6">
        <v>131127.0</v>
      </c>
      <c r="J5" s="6">
        <v>88518.0</v>
      </c>
    </row>
    <row r="6">
      <c r="A6" s="4" t="s">
        <v>14</v>
      </c>
      <c r="B6" s="6">
        <v>426963.0</v>
      </c>
      <c r="C6" s="6">
        <v>33527.0</v>
      </c>
      <c r="D6" s="6">
        <v>393436.0</v>
      </c>
      <c r="E6" s="6">
        <v>5927.0</v>
      </c>
      <c r="F6" s="6">
        <v>21487.0</v>
      </c>
      <c r="G6" s="6">
        <v>6113.0</v>
      </c>
      <c r="H6" s="6">
        <v>77423.0</v>
      </c>
      <c r="I6" s="6">
        <v>233688.0</v>
      </c>
      <c r="J6" s="6">
        <v>82326.0</v>
      </c>
    </row>
    <row r="7">
      <c r="A7" s="4" t="s">
        <v>15</v>
      </c>
      <c r="B7" s="6">
        <v>1635509.0</v>
      </c>
      <c r="C7" s="6">
        <v>489536.0</v>
      </c>
      <c r="D7" s="6">
        <v>1145973.0</v>
      </c>
      <c r="E7" s="6">
        <v>97407.0</v>
      </c>
      <c r="F7" s="6">
        <v>311845.0</v>
      </c>
      <c r="G7" s="6">
        <v>80284.0</v>
      </c>
      <c r="H7" s="6">
        <v>205024.0</v>
      </c>
      <c r="I7" s="6">
        <v>692899.0</v>
      </c>
      <c r="J7" s="6">
        <v>248050.0</v>
      </c>
    </row>
    <row r="8">
      <c r="A8" s="4" t="s">
        <v>16</v>
      </c>
      <c r="B8" s="6">
        <v>175711.0</v>
      </c>
      <c r="C8" s="6">
        <v>72647.0</v>
      </c>
      <c r="D8" s="6">
        <v>103064.0</v>
      </c>
      <c r="E8" s="6">
        <v>23380.0</v>
      </c>
      <c r="F8" s="6">
        <v>37636.0</v>
      </c>
      <c r="G8" s="6">
        <v>11630.0</v>
      </c>
      <c r="H8" s="6">
        <v>26798.0</v>
      </c>
      <c r="I8" s="6">
        <v>53725.0</v>
      </c>
      <c r="J8" s="6">
        <v>22541.0</v>
      </c>
    </row>
    <row r="9">
      <c r="A9" s="4" t="s">
        <v>17</v>
      </c>
      <c r="B9" s="6">
        <v>1141392.0</v>
      </c>
      <c r="C9" s="6">
        <v>160163.0</v>
      </c>
      <c r="D9" s="6">
        <v>981228.0</v>
      </c>
      <c r="E9" s="6">
        <v>20081.0</v>
      </c>
      <c r="F9" s="6">
        <v>108859.0</v>
      </c>
      <c r="G9" s="6">
        <v>31224.0</v>
      </c>
      <c r="H9" s="6">
        <v>98109.0</v>
      </c>
      <c r="I9" s="6">
        <v>592098.0</v>
      </c>
      <c r="J9" s="6">
        <v>291021.0</v>
      </c>
    </row>
    <row r="10">
      <c r="A10" s="4" t="s">
        <v>18</v>
      </c>
      <c r="B10" s="6">
        <v>799434.0</v>
      </c>
      <c r="C10" s="6">
        <v>339637.0</v>
      </c>
      <c r="D10" s="6">
        <v>459796.0</v>
      </c>
      <c r="E10" s="6">
        <v>30668.0</v>
      </c>
      <c r="F10" s="6">
        <v>225634.0</v>
      </c>
      <c r="G10" s="6">
        <v>83336.0</v>
      </c>
      <c r="H10" s="6">
        <v>32769.0</v>
      </c>
      <c r="I10" s="6">
        <v>257730.0</v>
      </c>
      <c r="J10" s="6">
        <v>169298.0</v>
      </c>
    </row>
    <row r="11">
      <c r="A11" s="4" t="s">
        <v>19</v>
      </c>
      <c r="B11" s="6">
        <v>1287260.0</v>
      </c>
      <c r="C11" s="6">
        <v>405987.0</v>
      </c>
      <c r="D11" s="6">
        <v>881272.0</v>
      </c>
      <c r="E11" s="6">
        <v>95382.0</v>
      </c>
      <c r="F11" s="6">
        <v>249047.0</v>
      </c>
      <c r="G11" s="6">
        <v>61558.0</v>
      </c>
      <c r="H11" s="6">
        <v>184231.0</v>
      </c>
      <c r="I11" s="6">
        <v>524668.0</v>
      </c>
      <c r="J11" s="6">
        <v>172374.0</v>
      </c>
    </row>
    <row r="12">
      <c r="A12" s="4" t="s">
        <v>20</v>
      </c>
      <c r="B12" s="6">
        <v>3175695.0</v>
      </c>
      <c r="C12" s="6">
        <v>1599898.0</v>
      </c>
      <c r="D12" s="6">
        <v>1575797.0</v>
      </c>
      <c r="E12" s="6">
        <v>128290.0</v>
      </c>
      <c r="F12" s="6">
        <v>919481.0</v>
      </c>
      <c r="G12" s="6">
        <v>552127.0</v>
      </c>
      <c r="H12" s="6">
        <v>167308.0</v>
      </c>
      <c r="I12" s="6">
        <v>842311.0</v>
      </c>
      <c r="J12" s="6">
        <v>566178.0</v>
      </c>
    </row>
    <row r="13">
      <c r="A13" s="7" t="s">
        <v>21</v>
      </c>
      <c r="B13" s="6">
        <v>2043064.0</v>
      </c>
      <c r="C13" s="6">
        <v>1416119.0</v>
      </c>
      <c r="D13" s="6">
        <v>626945.0</v>
      </c>
      <c r="E13" s="6">
        <v>82618.0</v>
      </c>
      <c r="F13" s="6">
        <v>783398.0</v>
      </c>
      <c r="G13" s="6">
        <v>550102.0</v>
      </c>
      <c r="H13" s="6">
        <v>33296.0</v>
      </c>
      <c r="I13" s="6">
        <v>309532.0</v>
      </c>
      <c r="J13" s="6">
        <v>284117.0</v>
      </c>
    </row>
    <row r="14">
      <c r="A14" s="4" t="s">
        <v>22</v>
      </c>
      <c r="B14" s="6">
        <v>1669749.0</v>
      </c>
      <c r="C14" s="6">
        <v>1143036.0</v>
      </c>
      <c r="D14" s="6">
        <v>526713.0</v>
      </c>
      <c r="E14" s="6">
        <v>54396.0</v>
      </c>
      <c r="F14" s="6">
        <v>622218.0</v>
      </c>
      <c r="G14" s="6">
        <v>466422.0</v>
      </c>
      <c r="H14" s="6">
        <v>23740.0</v>
      </c>
      <c r="I14" s="6">
        <v>254732.0</v>
      </c>
      <c r="J14" s="6">
        <v>248241.0</v>
      </c>
    </row>
    <row r="15">
      <c r="A15" s="4" t="s">
        <v>23</v>
      </c>
      <c r="B15" s="6">
        <v>373315.0</v>
      </c>
      <c r="C15" s="6">
        <v>273083.0</v>
      </c>
      <c r="D15" s="6">
        <v>100232.0</v>
      </c>
      <c r="E15" s="6">
        <v>28222.0</v>
      </c>
      <c r="F15" s="6">
        <v>161180.0</v>
      </c>
      <c r="G15" s="6">
        <v>83681.0</v>
      </c>
      <c r="H15" s="6">
        <v>9556.0</v>
      </c>
      <c r="I15" s="6">
        <v>54799.0</v>
      </c>
      <c r="J15" s="6">
        <v>35877.0</v>
      </c>
    </row>
    <row r="16">
      <c r="A16" s="7" t="s">
        <v>24</v>
      </c>
      <c r="B16" s="6">
        <v>987968.0</v>
      </c>
      <c r="C16" s="6">
        <v>632408.0</v>
      </c>
      <c r="D16" s="6">
        <v>355560.0</v>
      </c>
      <c r="E16" s="6">
        <v>63766.0</v>
      </c>
      <c r="F16" s="6">
        <v>387098.0</v>
      </c>
      <c r="G16" s="6">
        <v>181544.0</v>
      </c>
      <c r="H16" s="6">
        <v>32616.0</v>
      </c>
      <c r="I16" s="6">
        <v>198459.0</v>
      </c>
      <c r="J16" s="6">
        <v>124486.0</v>
      </c>
    </row>
    <row r="17">
      <c r="A17" s="4" t="s">
        <v>25</v>
      </c>
      <c r="B17" s="6">
        <v>568457.0</v>
      </c>
      <c r="C17" s="6">
        <v>345567.0</v>
      </c>
      <c r="D17" s="6">
        <v>222891.0</v>
      </c>
      <c r="E17" s="6">
        <v>26885.0</v>
      </c>
      <c r="F17" s="6">
        <v>211581.0</v>
      </c>
      <c r="G17" s="6">
        <v>107101.0</v>
      </c>
      <c r="H17" s="6">
        <v>16060.0</v>
      </c>
      <c r="I17" s="6">
        <v>122387.0</v>
      </c>
      <c r="J17" s="6">
        <v>84444.0</v>
      </c>
    </row>
    <row r="18">
      <c r="A18" s="4" t="s">
        <v>26</v>
      </c>
      <c r="B18" s="6">
        <v>419511.0</v>
      </c>
      <c r="C18" s="6">
        <v>286841.0</v>
      </c>
      <c r="D18" s="6">
        <v>132670.0</v>
      </c>
      <c r="E18" s="6">
        <v>36881.0</v>
      </c>
      <c r="F18" s="6">
        <v>175518.0</v>
      </c>
      <c r="G18" s="6">
        <v>74443.0</v>
      </c>
      <c r="H18" s="6">
        <v>16555.0</v>
      </c>
      <c r="I18" s="6">
        <v>76072.0</v>
      </c>
      <c r="J18" s="6">
        <v>40042.0</v>
      </c>
    </row>
    <row r="19">
      <c r="A19" s="4" t="s">
        <v>27</v>
      </c>
      <c r="B19" s="6">
        <v>565926.0</v>
      </c>
      <c r="C19" s="6">
        <v>180675.0</v>
      </c>
      <c r="D19" s="6">
        <v>385251.0</v>
      </c>
      <c r="E19" s="6">
        <v>19842.0</v>
      </c>
      <c r="F19" s="6">
        <v>104307.0</v>
      </c>
      <c r="G19" s="6">
        <v>56526.0</v>
      </c>
      <c r="H19" s="6">
        <v>38463.0</v>
      </c>
      <c r="I19" s="6">
        <v>197523.0</v>
      </c>
      <c r="J19" s="6">
        <v>149265.0</v>
      </c>
    </row>
    <row r="20">
      <c r="A20" s="4" t="s">
        <v>28</v>
      </c>
      <c r="B20" s="6">
        <v>121755.0</v>
      </c>
      <c r="C20" s="6">
        <v>117947.0</v>
      </c>
      <c r="D20" s="6">
        <v>3808.0</v>
      </c>
      <c r="E20" s="6">
        <v>14722.0</v>
      </c>
      <c r="F20" s="6">
        <v>58679.0</v>
      </c>
      <c r="G20" s="6">
        <v>44546.0</v>
      </c>
      <c r="H20" s="5">
        <v>854.0</v>
      </c>
      <c r="I20" s="6">
        <v>1899.0</v>
      </c>
      <c r="J20" s="6">
        <v>1054.0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88"/>
    <col customWidth="1" min="2" max="2" width="9.25"/>
    <col customWidth="1" min="3" max="4" width="6.88"/>
    <col customWidth="1" min="5" max="5" width="19.25"/>
    <col customWidth="1" min="6" max="6" width="16.25"/>
    <col customWidth="1" min="7" max="7" width="17.5"/>
    <col customWidth="1" min="8" max="8" width="19.38"/>
    <col customWidth="1" min="9" max="9" width="16.38"/>
    <col customWidth="1" min="10" max="10" width="17.63"/>
  </cols>
  <sheetData>
    <row r="1">
      <c r="A1" s="2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</row>
    <row r="2">
      <c r="A2" s="4" t="s">
        <v>10</v>
      </c>
      <c r="B2" s="6">
        <v>663655.0</v>
      </c>
      <c r="C2" s="6">
        <v>74941.0</v>
      </c>
      <c r="D2" s="6">
        <v>588714.0</v>
      </c>
      <c r="E2" s="6">
        <v>16257.0</v>
      </c>
      <c r="F2" s="6">
        <v>42858.0</v>
      </c>
      <c r="G2" s="6">
        <v>15827.0</v>
      </c>
      <c r="H2" s="6">
        <v>137650.0</v>
      </c>
      <c r="I2" s="6">
        <v>315193.0</v>
      </c>
      <c r="J2" s="6">
        <v>135871.0</v>
      </c>
    </row>
    <row r="3">
      <c r="A3" s="4" t="s">
        <v>11</v>
      </c>
      <c r="B3" s="6">
        <v>189793.0</v>
      </c>
      <c r="C3" s="6">
        <v>18869.0</v>
      </c>
      <c r="D3" s="6">
        <v>170924.0</v>
      </c>
      <c r="E3" s="6">
        <v>3710.0</v>
      </c>
      <c r="F3" s="6">
        <v>12759.0</v>
      </c>
      <c r="G3" s="6">
        <v>2399.0</v>
      </c>
      <c r="H3" s="6">
        <v>24469.0</v>
      </c>
      <c r="I3" s="6">
        <v>119348.0</v>
      </c>
      <c r="J3" s="6">
        <v>27107.0</v>
      </c>
    </row>
    <row r="4">
      <c r="A4" s="4" t="s">
        <v>12</v>
      </c>
      <c r="B4" s="6">
        <v>2249048.0</v>
      </c>
      <c r="C4" s="6">
        <v>392056.0</v>
      </c>
      <c r="D4" s="6">
        <v>1856993.0</v>
      </c>
      <c r="E4" s="6">
        <v>78752.0</v>
      </c>
      <c r="F4" s="6">
        <v>238263.0</v>
      </c>
      <c r="G4" s="6">
        <v>75041.0</v>
      </c>
      <c r="H4" s="6">
        <v>374829.0</v>
      </c>
      <c r="I4" s="6">
        <v>1085470.0</v>
      </c>
      <c r="J4" s="6">
        <v>396693.0</v>
      </c>
    </row>
    <row r="5">
      <c r="A5" s="4" t="s">
        <v>13</v>
      </c>
      <c r="B5" s="6">
        <v>147346.0</v>
      </c>
      <c r="C5" s="6">
        <v>25574.0</v>
      </c>
      <c r="D5" s="6">
        <v>121772.0</v>
      </c>
      <c r="E5" s="6">
        <v>3029.0</v>
      </c>
      <c r="F5" s="6">
        <v>16619.0</v>
      </c>
      <c r="G5" s="6">
        <v>5926.0</v>
      </c>
      <c r="H5" s="6">
        <v>15727.0</v>
      </c>
      <c r="I5" s="6">
        <v>72254.0</v>
      </c>
      <c r="J5" s="6">
        <v>33790.0</v>
      </c>
    </row>
    <row r="6">
      <c r="A6" s="4" t="s">
        <v>14</v>
      </c>
      <c r="B6" s="6">
        <v>761057.0</v>
      </c>
      <c r="C6" s="6">
        <v>50483.0</v>
      </c>
      <c r="D6" s="6">
        <v>710574.0</v>
      </c>
      <c r="E6" s="6">
        <v>11372.0</v>
      </c>
      <c r="F6" s="6">
        <v>30719.0</v>
      </c>
      <c r="G6" s="6">
        <v>8392.0</v>
      </c>
      <c r="H6" s="6">
        <v>191904.0</v>
      </c>
      <c r="I6" s="6">
        <v>403097.0</v>
      </c>
      <c r="J6" s="6">
        <v>115573.0</v>
      </c>
    </row>
    <row r="7">
      <c r="A7" s="4" t="s">
        <v>15</v>
      </c>
      <c r="B7" s="6">
        <v>2265525.0</v>
      </c>
      <c r="C7" s="6">
        <v>732504.0</v>
      </c>
      <c r="D7" s="6">
        <v>1533021.0</v>
      </c>
      <c r="E7" s="6">
        <v>186297.0</v>
      </c>
      <c r="F7" s="6">
        <v>439886.0</v>
      </c>
      <c r="G7" s="6">
        <v>106322.0</v>
      </c>
      <c r="H7" s="6">
        <v>367249.0</v>
      </c>
      <c r="I7" s="6">
        <v>891326.0</v>
      </c>
      <c r="J7" s="6">
        <v>274445.0</v>
      </c>
    </row>
    <row r="8">
      <c r="A8" s="4" t="s">
        <v>16</v>
      </c>
      <c r="B8" s="6">
        <v>376519.0</v>
      </c>
      <c r="C8" s="6">
        <v>165381.0</v>
      </c>
      <c r="D8" s="6">
        <v>211137.0</v>
      </c>
      <c r="E8" s="6">
        <v>67259.0</v>
      </c>
      <c r="F8" s="6">
        <v>78079.0</v>
      </c>
      <c r="G8" s="6">
        <v>20043.0</v>
      </c>
      <c r="H8" s="6">
        <v>73587.0</v>
      </c>
      <c r="I8" s="6">
        <v>103134.0</v>
      </c>
      <c r="J8" s="6">
        <v>34416.0</v>
      </c>
    </row>
    <row r="9">
      <c r="A9" s="4" t="s">
        <v>17</v>
      </c>
      <c r="B9" s="6">
        <v>1031190.0</v>
      </c>
      <c r="C9" s="6">
        <v>144158.0</v>
      </c>
      <c r="D9" s="6">
        <v>887032.0</v>
      </c>
      <c r="E9" s="6">
        <v>26039.0</v>
      </c>
      <c r="F9" s="6">
        <v>94396.0</v>
      </c>
      <c r="G9" s="6">
        <v>23723.0</v>
      </c>
      <c r="H9" s="6">
        <v>123274.0</v>
      </c>
      <c r="I9" s="6">
        <v>541357.0</v>
      </c>
      <c r="J9" s="6">
        <v>222400.0</v>
      </c>
    </row>
    <row r="10">
      <c r="A10" s="4" t="s">
        <v>18</v>
      </c>
      <c r="B10" s="6">
        <v>389799.0</v>
      </c>
      <c r="C10" s="6">
        <v>198156.0</v>
      </c>
      <c r="D10" s="6">
        <v>191643.0</v>
      </c>
      <c r="E10" s="6">
        <v>26993.0</v>
      </c>
      <c r="F10" s="6">
        <v>131006.0</v>
      </c>
      <c r="G10" s="6">
        <v>40158.0</v>
      </c>
      <c r="H10" s="6">
        <v>24308.0</v>
      </c>
      <c r="I10" s="6">
        <v>113004.0</v>
      </c>
      <c r="J10" s="6">
        <v>54331.0</v>
      </c>
    </row>
    <row r="11">
      <c r="A11" s="4" t="s">
        <v>19</v>
      </c>
      <c r="B11" s="6">
        <v>1518788.0</v>
      </c>
      <c r="C11" s="6">
        <v>534753.0</v>
      </c>
      <c r="D11" s="6">
        <v>984035.0</v>
      </c>
      <c r="E11" s="6">
        <v>161373.0</v>
      </c>
      <c r="F11" s="6">
        <v>299074.0</v>
      </c>
      <c r="G11" s="6">
        <v>74306.0</v>
      </c>
      <c r="H11" s="6">
        <v>285487.0</v>
      </c>
      <c r="I11" s="6">
        <v>534834.0</v>
      </c>
      <c r="J11" s="6">
        <v>163714.0</v>
      </c>
    </row>
    <row r="12">
      <c r="A12" s="4" t="s">
        <v>20</v>
      </c>
      <c r="B12" s="6">
        <v>2742959.0</v>
      </c>
      <c r="C12" s="6">
        <v>1417361.0</v>
      </c>
      <c r="D12" s="6">
        <v>1325598.0</v>
      </c>
      <c r="E12" s="6">
        <v>159619.0</v>
      </c>
      <c r="F12" s="6">
        <v>841006.0</v>
      </c>
      <c r="G12" s="6">
        <v>416737.0</v>
      </c>
      <c r="H12" s="6">
        <v>206661.0</v>
      </c>
      <c r="I12" s="6">
        <v>727001.0</v>
      </c>
      <c r="J12" s="6">
        <v>391936.0</v>
      </c>
    </row>
    <row r="13">
      <c r="A13" s="7" t="s">
        <v>21</v>
      </c>
      <c r="B13" s="6">
        <v>1693181.0</v>
      </c>
      <c r="C13" s="6">
        <v>1197700.0</v>
      </c>
      <c r="D13" s="6">
        <v>495481.0</v>
      </c>
      <c r="E13" s="6">
        <v>114966.0</v>
      </c>
      <c r="F13" s="6">
        <v>728593.0</v>
      </c>
      <c r="G13" s="6">
        <v>354141.0</v>
      </c>
      <c r="H13" s="9">
        <v>46971.0</v>
      </c>
      <c r="I13" s="6">
        <v>277282.0</v>
      </c>
      <c r="J13" s="6">
        <v>171228.0</v>
      </c>
    </row>
    <row r="14">
      <c r="A14" s="4" t="s">
        <v>22</v>
      </c>
      <c r="B14" s="6">
        <v>1241637.0</v>
      </c>
      <c r="C14" s="6">
        <v>867581.0</v>
      </c>
      <c r="D14" s="6">
        <v>374056.0</v>
      </c>
      <c r="E14" s="6">
        <v>67692.0</v>
      </c>
      <c r="F14" s="6">
        <v>525719.0</v>
      </c>
      <c r="G14" s="6">
        <v>274170.0</v>
      </c>
      <c r="H14" s="6">
        <v>30742.0</v>
      </c>
      <c r="I14" s="6">
        <v>206235.0</v>
      </c>
      <c r="J14" s="6">
        <v>137080.0</v>
      </c>
    </row>
    <row r="15">
      <c r="A15" s="4" t="s">
        <v>23</v>
      </c>
      <c r="B15" s="6">
        <v>451544.0</v>
      </c>
      <c r="C15" s="6">
        <v>330119.0</v>
      </c>
      <c r="D15" s="6">
        <v>121425.0</v>
      </c>
      <c r="E15" s="6">
        <v>47274.0</v>
      </c>
      <c r="F15" s="6">
        <v>202874.0</v>
      </c>
      <c r="G15" s="6">
        <v>79971.0</v>
      </c>
      <c r="H15" s="6">
        <v>16230.0</v>
      </c>
      <c r="I15" s="6">
        <v>71047.0</v>
      </c>
      <c r="J15" s="6">
        <v>34148.0</v>
      </c>
    </row>
    <row r="16">
      <c r="A16" s="7" t="s">
        <v>24</v>
      </c>
      <c r="B16" s="6">
        <v>1439556.0</v>
      </c>
      <c r="C16" s="6">
        <v>952113.0</v>
      </c>
      <c r="D16" s="6">
        <v>487442.0</v>
      </c>
      <c r="E16" s="6">
        <v>122191.0</v>
      </c>
      <c r="F16" s="6">
        <v>594815.0</v>
      </c>
      <c r="G16" s="6">
        <v>235107.0</v>
      </c>
      <c r="H16" s="6">
        <v>62590.0</v>
      </c>
      <c r="I16" s="6">
        <v>283292.0</v>
      </c>
      <c r="J16" s="6">
        <v>141560.0</v>
      </c>
    </row>
    <row r="17">
      <c r="A17" s="4" t="s">
        <v>25</v>
      </c>
      <c r="B17" s="6">
        <v>855489.0</v>
      </c>
      <c r="C17" s="6">
        <v>535589.0</v>
      </c>
      <c r="D17" s="6">
        <v>319900.0</v>
      </c>
      <c r="E17" s="6">
        <v>55922.0</v>
      </c>
      <c r="F17" s="6">
        <v>338397.0</v>
      </c>
      <c r="G17" s="6">
        <v>141269.0</v>
      </c>
      <c r="H17" s="6">
        <v>33060.0</v>
      </c>
      <c r="I17" s="6">
        <v>184841.0</v>
      </c>
      <c r="J17" s="6">
        <v>101999.0</v>
      </c>
    </row>
    <row r="18">
      <c r="A18" s="4" t="s">
        <v>26</v>
      </c>
      <c r="B18" s="6">
        <v>584067.0</v>
      </c>
      <c r="C18" s="6">
        <v>416525.0</v>
      </c>
      <c r="D18" s="6">
        <v>167542.0</v>
      </c>
      <c r="E18" s="6">
        <v>66269.0</v>
      </c>
      <c r="F18" s="6">
        <v>256418.0</v>
      </c>
      <c r="G18" s="6">
        <v>93838.0</v>
      </c>
      <c r="H18" s="6">
        <v>29530.0</v>
      </c>
      <c r="I18" s="6">
        <v>98451.0</v>
      </c>
      <c r="J18" s="6">
        <v>39561.0</v>
      </c>
    </row>
    <row r="19">
      <c r="A19" s="4" t="s">
        <v>27</v>
      </c>
      <c r="B19" s="6">
        <v>802829.0</v>
      </c>
      <c r="C19" s="6">
        <v>299252.0</v>
      </c>
      <c r="D19" s="6">
        <v>503577.0</v>
      </c>
      <c r="E19" s="6">
        <v>46571.0</v>
      </c>
      <c r="F19" s="6">
        <v>173400.0</v>
      </c>
      <c r="G19" s="6">
        <v>79281.0</v>
      </c>
      <c r="H19" s="6">
        <v>75290.0</v>
      </c>
      <c r="I19" s="6">
        <v>265071.0</v>
      </c>
      <c r="J19" s="6">
        <v>163215.0</v>
      </c>
    </row>
    <row r="20">
      <c r="A20" s="4" t="s">
        <v>28</v>
      </c>
      <c r="B20" s="6">
        <v>556715.0</v>
      </c>
      <c r="C20" s="6">
        <v>541954.0</v>
      </c>
      <c r="D20" s="6">
        <v>14761.0</v>
      </c>
      <c r="E20" s="6">
        <v>71922.0</v>
      </c>
      <c r="F20" s="6">
        <v>238379.0</v>
      </c>
      <c r="G20" s="6">
        <v>231653.0</v>
      </c>
      <c r="H20" s="6">
        <v>2773.0</v>
      </c>
      <c r="I20" s="6">
        <v>7195.0</v>
      </c>
      <c r="J20" s="6">
        <v>4793.0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0.88"/>
    <col customWidth="1" min="2" max="2" width="8.75"/>
    <col customWidth="1" min="3" max="3" width="10.25"/>
    <col customWidth="1" min="4" max="4" width="7.0"/>
    <col customWidth="1" min="5" max="5" width="1.5"/>
    <col customWidth="1" min="6" max="6" width="8.88"/>
    <col customWidth="1" min="7" max="8" width="8.63"/>
    <col customWidth="1" min="9" max="9" width="10.13"/>
    <col customWidth="1" min="10" max="10" width="0.38"/>
    <col customWidth="1" min="11" max="11" width="8.5"/>
    <col customWidth="1" min="12" max="12" width="9.75"/>
    <col customWidth="1" min="13" max="13" width="9.38"/>
    <col customWidth="1" min="14" max="14" width="8.5"/>
    <col customWidth="1" min="15" max="15" width="1.88"/>
    <col customWidth="1" min="16" max="16" width="10.13"/>
    <col customWidth="1" min="17" max="17" width="9.25"/>
    <col customWidth="1" min="18" max="18" width="8.63"/>
    <col customWidth="1" min="19" max="19" width="9.25"/>
    <col customWidth="1" min="20" max="20" width="1.88"/>
    <col customWidth="1" min="21" max="21" width="10.0"/>
    <col customWidth="1" min="22" max="22" width="9.75"/>
    <col customWidth="1" min="23" max="24" width="8.0"/>
    <col customWidth="1" min="25" max="25" width="2.63"/>
    <col customWidth="1" min="26" max="26" width="11.38"/>
    <col customWidth="1" min="27" max="27" width="9.13"/>
    <col customWidth="1" min="28" max="29" width="8.63"/>
    <col customWidth="1" min="30" max="30" width="1.63"/>
    <col customWidth="1" min="31" max="31" width="10.63"/>
    <col customWidth="1" min="32" max="32" width="14.88"/>
    <col customWidth="1" min="33" max="33" width="13.5"/>
    <col customWidth="1" min="34" max="34" width="17.5"/>
    <col customWidth="1" min="35" max="35" width="1.75"/>
    <col customWidth="1" min="36" max="36" width="25.63"/>
    <col customWidth="1" min="38" max="38" width="2.38"/>
    <col customWidth="1" min="39" max="39" width="25.63"/>
    <col customWidth="1" min="41" max="41" width="1.13"/>
    <col customWidth="1" min="42" max="42" width="14.13"/>
    <col customWidth="1" min="44" max="44" width="1.5"/>
    <col customWidth="1" min="45" max="45" width="15.88"/>
    <col customWidth="1" min="47" max="47" width="0.38"/>
    <col customWidth="1" min="50" max="50" width="1.13"/>
  </cols>
  <sheetData>
    <row r="1">
      <c r="A1" s="10" t="s">
        <v>0</v>
      </c>
      <c r="B1" s="11" t="s">
        <v>48</v>
      </c>
      <c r="C1" s="11" t="s">
        <v>49</v>
      </c>
      <c r="D1" s="11" t="s">
        <v>50</v>
      </c>
      <c r="E1" s="12"/>
      <c r="F1" s="13" t="s">
        <v>51</v>
      </c>
      <c r="G1" s="13" t="s">
        <v>42</v>
      </c>
      <c r="H1" s="13" t="s">
        <v>43</v>
      </c>
      <c r="I1" s="13" t="s">
        <v>44</v>
      </c>
      <c r="J1" s="14"/>
      <c r="K1" s="13" t="s">
        <v>52</v>
      </c>
      <c r="L1" s="13" t="s">
        <v>45</v>
      </c>
      <c r="M1" s="13" t="s">
        <v>46</v>
      </c>
      <c r="N1" s="13" t="s">
        <v>47</v>
      </c>
      <c r="O1" s="15"/>
      <c r="P1" s="13" t="s">
        <v>53</v>
      </c>
      <c r="Q1" s="13" t="s">
        <v>32</v>
      </c>
      <c r="R1" s="13" t="s">
        <v>33</v>
      </c>
      <c r="S1" s="13" t="s">
        <v>34</v>
      </c>
      <c r="T1" s="16"/>
      <c r="U1" s="13" t="s">
        <v>54</v>
      </c>
      <c r="V1" s="13" t="s">
        <v>35</v>
      </c>
      <c r="W1" s="13" t="s">
        <v>36</v>
      </c>
      <c r="X1" s="13" t="s">
        <v>37</v>
      </c>
      <c r="Y1" s="17"/>
      <c r="Z1" s="13" t="s">
        <v>55</v>
      </c>
      <c r="AA1" s="13" t="s">
        <v>56</v>
      </c>
      <c r="AB1" s="13" t="s">
        <v>57</v>
      </c>
      <c r="AC1" s="13" t="s">
        <v>58</v>
      </c>
      <c r="AD1" s="13"/>
      <c r="AE1" s="13" t="s">
        <v>59</v>
      </c>
      <c r="AF1" s="13" t="s">
        <v>60</v>
      </c>
      <c r="AG1" s="13" t="s">
        <v>61</v>
      </c>
      <c r="AH1" s="13" t="s">
        <v>62</v>
      </c>
      <c r="AI1" s="18"/>
      <c r="AJ1" s="13" t="s">
        <v>63</v>
      </c>
      <c r="AK1" s="13" t="s">
        <v>64</v>
      </c>
      <c r="AL1" s="18"/>
      <c r="AM1" s="13" t="s">
        <v>65</v>
      </c>
      <c r="AN1" s="13" t="s">
        <v>66</v>
      </c>
      <c r="AP1" s="13" t="s">
        <v>67</v>
      </c>
      <c r="AQ1" s="13" t="s">
        <v>68</v>
      </c>
      <c r="AS1" s="13" t="s">
        <v>69</v>
      </c>
      <c r="AT1" s="13" t="s">
        <v>70</v>
      </c>
      <c r="AV1" s="13" t="s">
        <v>71</v>
      </c>
      <c r="AW1" s="13" t="s">
        <v>72</v>
      </c>
      <c r="AY1" s="13" t="s">
        <v>73</v>
      </c>
      <c r="AZ1" s="13" t="s">
        <v>74</v>
      </c>
    </row>
    <row r="2">
      <c r="A2" s="4" t="s">
        <v>10</v>
      </c>
      <c r="B2" s="19">
        <f>horas!B2/puestos!B2</f>
        <v>1858.977591</v>
      </c>
      <c r="C2" s="20">
        <f>remuneracion!B2/horas!B2</f>
        <v>0.5243989724</v>
      </c>
      <c r="D2" s="20">
        <f>remuneracion!B2/puestos!B2</f>
        <v>974.8459384</v>
      </c>
      <c r="E2" s="21"/>
      <c r="F2" s="20">
        <f>horas!C2/puestos!C2</f>
        <v>1742.813953</v>
      </c>
      <c r="G2" s="20">
        <f>horas!E2/puestos!E2</f>
        <v>1477.909091</v>
      </c>
      <c r="H2" s="20">
        <f>horas!F2/puestos!F2</f>
        <v>1785.75</v>
      </c>
      <c r="I2" s="20">
        <f>horas!G2/puestos!G2</f>
        <v>1978.375</v>
      </c>
      <c r="J2" s="22"/>
      <c r="K2" s="20">
        <f>horas!D2/puestos!D2</f>
        <v>1880.875399</v>
      </c>
      <c r="L2" s="20">
        <f>horas!H2/puestos!H2</f>
        <v>1582.183908</v>
      </c>
      <c r="M2" s="20">
        <f>horas!I2/puestos!I2</f>
        <v>1957.720497</v>
      </c>
      <c r="N2" s="20">
        <f>horas!J2/puestos!J2</f>
        <v>2058.651515</v>
      </c>
      <c r="O2" s="23"/>
      <c r="P2" s="20">
        <f>remuneracion!C2/horas!C2</f>
        <v>0.4878637862</v>
      </c>
      <c r="Q2" s="20">
        <f>remuneracion!E2/horas!E2</f>
        <v>0.3703020237</v>
      </c>
      <c r="R2" s="20">
        <f>remuneracion!F2/horas!F2</f>
        <v>0.5105231229</v>
      </c>
      <c r="S2" s="20">
        <f>remuneracion!G2/horas!G2</f>
        <v>0.5472294181</v>
      </c>
      <c r="T2" s="23"/>
      <c r="U2" s="20">
        <f>remuneracion!D2/horas!D2</f>
        <v>0.5290497593</v>
      </c>
      <c r="V2" s="20">
        <f>remuneracion!H2/horas!H2</f>
        <v>0.3896839811</v>
      </c>
      <c r="W2" s="20">
        <f>remuneracion!I2/horas!I2</f>
        <v>0.5542889595</v>
      </c>
      <c r="X2" s="20">
        <f>remuneracion!J2/horas!J2</f>
        <v>0.6116905005</v>
      </c>
      <c r="Y2" s="24"/>
      <c r="Z2" s="20">
        <f>remuneracion!C2/puestos!C2</f>
        <v>850.255814</v>
      </c>
      <c r="AA2" s="20">
        <f>remuneracion!E2/puestos!E2</f>
        <v>547.2727273</v>
      </c>
      <c r="AB2" s="20">
        <f>remuneracion!F2/puestos!F2</f>
        <v>911.6666667</v>
      </c>
      <c r="AC2" s="20">
        <f>remuneracion!G2/puestos!G2</f>
        <v>1082.625</v>
      </c>
      <c r="AD2" s="24"/>
      <c r="AE2" s="20">
        <f>remuneracion!D2/puestos!D2</f>
        <v>995.0766773</v>
      </c>
      <c r="AF2" s="20">
        <f>remuneracion!H2/puestos!H2</f>
        <v>616.5517241</v>
      </c>
      <c r="AG2" s="20">
        <f>remuneracion!I2/puestos!I2</f>
        <v>1085.142857</v>
      </c>
      <c r="AH2" s="20">
        <f>remuneracion!J2/puestos!J2</f>
        <v>1259.257576</v>
      </c>
      <c r="AJ2" s="25" t="s">
        <v>75</v>
      </c>
      <c r="AK2" s="20">
        <f>sum(G2:G20)</f>
        <v>28875.54058</v>
      </c>
      <c r="AM2" s="25" t="s">
        <v>75</v>
      </c>
      <c r="AN2" s="20">
        <f>sum(Q2:Q20)</f>
        <v>12.10223715</v>
      </c>
      <c r="AP2" s="25" t="s">
        <v>76</v>
      </c>
      <c r="AQ2" s="19">
        <f>sum(L2:L20)</f>
        <v>30758.49186</v>
      </c>
      <c r="AS2" s="25" t="s">
        <v>76</v>
      </c>
      <c r="AT2" s="20">
        <f>sum(V2:V20)</f>
        <v>12.7016491</v>
      </c>
      <c r="AV2" s="25" t="s">
        <v>75</v>
      </c>
      <c r="AW2" s="20">
        <f>sum(AA2:AA20)</f>
        <v>18391.79192</v>
      </c>
      <c r="AY2" s="25" t="s">
        <v>76</v>
      </c>
      <c r="AZ2" s="20">
        <f>sum(AF2:AF20)</f>
        <v>20652.05377</v>
      </c>
    </row>
    <row r="3">
      <c r="A3" s="4" t="s">
        <v>11</v>
      </c>
      <c r="B3" s="19">
        <f>horas!B3/puestos!B3</f>
        <v>2206.895349</v>
      </c>
      <c r="C3" s="20">
        <f>remuneracion!B3/horas!B3</f>
        <v>1.989341019</v>
      </c>
      <c r="D3" s="20">
        <f>remuneracion!B3/puestos!B3</f>
        <v>4390.267442</v>
      </c>
      <c r="E3" s="21"/>
      <c r="F3" s="20">
        <f>horas!C3/puestos!C3</f>
        <v>2096.555556</v>
      </c>
      <c r="G3" s="20">
        <f>horas!E3/puestos!E3</f>
        <v>1855</v>
      </c>
      <c r="H3" s="20">
        <f>horas!F3/puestos!F3</f>
        <v>2126.5</v>
      </c>
      <c r="I3" s="20">
        <f>horas!G3/puestos!G3</f>
        <v>2399</v>
      </c>
      <c r="J3" s="22"/>
      <c r="K3" s="20">
        <f>horas!D3/puestos!D3</f>
        <v>2219.792208</v>
      </c>
      <c r="L3" s="20">
        <f>horas!H3/puestos!H3</f>
        <v>2446.9</v>
      </c>
      <c r="M3" s="20">
        <f>horas!I3/puestos!I3</f>
        <v>2251.849057</v>
      </c>
      <c r="N3" s="20">
        <f>horas!J3/puestos!J3</f>
        <v>2085.153846</v>
      </c>
      <c r="O3" s="23"/>
      <c r="P3" s="20">
        <f>remuneracion!C3/horas!C3</f>
        <v>1.825003975</v>
      </c>
      <c r="Q3" s="20">
        <f>remuneracion!E3/horas!E3</f>
        <v>1.101886792</v>
      </c>
      <c r="R3" s="20">
        <f>remuneracion!F3/horas!F3</f>
        <v>1.926875147</v>
      </c>
      <c r="S3" s="20">
        <f>remuneracion!G3/horas!G3</f>
        <v>2.402250938</v>
      </c>
      <c r="T3" s="23"/>
      <c r="U3" s="20">
        <f>remuneracion!D3/horas!D3</f>
        <v>2.007488708</v>
      </c>
      <c r="V3" s="20">
        <f>remuneracion!H3/horas!H3</f>
        <v>1.114389636</v>
      </c>
      <c r="W3" s="20">
        <f>remuneracion!I3/horas!I3</f>
        <v>2.021407983</v>
      </c>
      <c r="X3" s="20">
        <f>remuneracion!J3/horas!J3</f>
        <v>2.752388682</v>
      </c>
      <c r="Y3" s="24"/>
      <c r="Z3" s="20">
        <f>remuneracion!C3/puestos!C3</f>
        <v>3826.222222</v>
      </c>
      <c r="AA3" s="20">
        <f>remuneracion!E3/puestos!E3</f>
        <v>2044</v>
      </c>
      <c r="AB3" s="20">
        <f>remuneracion!F3/puestos!F3</f>
        <v>4097.5</v>
      </c>
      <c r="AC3" s="20">
        <f>remuneracion!G3/puestos!G3</f>
        <v>5763</v>
      </c>
      <c r="AD3" s="24"/>
      <c r="AE3" s="20">
        <f>remuneracion!D3/puestos!D3</f>
        <v>4456.207792</v>
      </c>
      <c r="AF3" s="20">
        <f>remuneracion!H3/puestos!H3</f>
        <v>2726.8</v>
      </c>
      <c r="AG3" s="20">
        <f>remuneracion!I3/puestos!I3</f>
        <v>4551.90566</v>
      </c>
      <c r="AH3" s="20">
        <f>remuneracion!J3/puestos!J3</f>
        <v>5739.153846</v>
      </c>
      <c r="AJ3" s="25" t="s">
        <v>77</v>
      </c>
      <c r="AK3" s="20">
        <f>sum(H2:H20)</f>
        <v>29911.61492</v>
      </c>
      <c r="AM3" s="25" t="s">
        <v>77</v>
      </c>
      <c r="AN3" s="20">
        <f>sum(R2:R20)</f>
        <v>17.50375029</v>
      </c>
      <c r="AP3" s="25" t="s">
        <v>78</v>
      </c>
      <c r="AQ3" s="19">
        <f>sum(M2:M20)</f>
        <v>31706.47696</v>
      </c>
      <c r="AS3" s="25" t="s">
        <v>78</v>
      </c>
      <c r="AT3" s="20">
        <f>sum(W2:W20)</f>
        <v>19.02689663</v>
      </c>
      <c r="AV3" s="25" t="s">
        <v>77</v>
      </c>
      <c r="AW3" s="20">
        <f>sum(AB2:AB20)</f>
        <v>27815.89501</v>
      </c>
      <c r="AY3" s="25" t="s">
        <v>78</v>
      </c>
      <c r="AZ3" s="20">
        <f>sum(AG2:AG20)</f>
        <v>31710.26598</v>
      </c>
    </row>
    <row r="4">
      <c r="A4" s="4" t="s">
        <v>12</v>
      </c>
      <c r="B4" s="19">
        <f>horas!B4/puestos!B4</f>
        <v>2018.894075</v>
      </c>
      <c r="C4" s="20">
        <f>remuneracion!B4/horas!B4</f>
        <v>0.9387838766</v>
      </c>
      <c r="D4" s="20">
        <f>remuneracion!B4/puestos!B4</f>
        <v>1895.305206</v>
      </c>
      <c r="E4" s="21"/>
      <c r="F4" s="20">
        <f>horas!C4/puestos!C4</f>
        <v>1931.310345</v>
      </c>
      <c r="G4" s="20">
        <f>horas!E4/puestos!E4</f>
        <v>1920.780488</v>
      </c>
      <c r="H4" s="20">
        <f>horas!F4/puestos!F4</f>
        <v>1952.97541</v>
      </c>
      <c r="I4" s="20">
        <f>horas!G4/puestos!G4</f>
        <v>1924.128205</v>
      </c>
      <c r="J4" s="22"/>
      <c r="K4" s="20">
        <f>horas!D4/puestos!D4</f>
        <v>2038.411636</v>
      </c>
      <c r="L4" s="20">
        <f>horas!H4/puestos!H4</f>
        <v>2026.102703</v>
      </c>
      <c r="M4" s="20">
        <f>horas!I4/puestos!I4</f>
        <v>2071.507634</v>
      </c>
      <c r="N4" s="20">
        <f>horas!J4/puestos!J4</f>
        <v>1963.826733</v>
      </c>
      <c r="O4" s="23"/>
      <c r="P4" s="20">
        <f>remuneracion!C4/horas!C4</f>
        <v>0.8650575428</v>
      </c>
      <c r="Q4" s="20">
        <f>remuneracion!E4/horas!E4</f>
        <v>0.5921627387</v>
      </c>
      <c r="R4" s="20">
        <f>remuneracion!F4/horas!F4</f>
        <v>0.9224050734</v>
      </c>
      <c r="S4" s="20">
        <f>remuneracion!G4/horas!G4</f>
        <v>0.9693500886</v>
      </c>
      <c r="T4" s="23"/>
      <c r="U4" s="20">
        <f>remuneracion!D4/horas!D4</f>
        <v>0.9543493163</v>
      </c>
      <c r="V4" s="20">
        <f>remuneracion!H4/horas!H4</f>
        <v>0.5975844985</v>
      </c>
      <c r="W4" s="20">
        <f>remuneracion!I4/horas!I4</f>
        <v>0.9770836596</v>
      </c>
      <c r="X4" s="20">
        <f>remuneracion!J4/horas!J4</f>
        <v>1.229245285</v>
      </c>
      <c r="Y4" s="24"/>
      <c r="Z4" s="20">
        <f>remuneracion!C4/puestos!C4</f>
        <v>1670.694581</v>
      </c>
      <c r="AA4" s="20">
        <f>remuneracion!E4/puestos!E4</f>
        <v>1137.414634</v>
      </c>
      <c r="AB4" s="20">
        <f>remuneracion!F4/puestos!F4</f>
        <v>1801.434426</v>
      </c>
      <c r="AC4" s="20">
        <f>remuneracion!G4/puestos!G4</f>
        <v>1865.153846</v>
      </c>
      <c r="AD4" s="24"/>
      <c r="AE4" s="20">
        <f>remuneracion!D4/puestos!D4</f>
        <v>1945.356751</v>
      </c>
      <c r="AF4" s="20">
        <f>remuneracion!H4/puestos!H4</f>
        <v>1210.767568</v>
      </c>
      <c r="AG4" s="20">
        <f>remuneracion!I4/puestos!I4</f>
        <v>2024.03626</v>
      </c>
      <c r="AH4" s="20">
        <f>remuneracion!J4/puestos!J4</f>
        <v>2414.024752</v>
      </c>
      <c r="AJ4" s="25" t="s">
        <v>79</v>
      </c>
      <c r="AK4" s="20">
        <f>sum(I2:I20)</f>
        <v>30547.31083</v>
      </c>
      <c r="AM4" s="25" t="s">
        <v>79</v>
      </c>
      <c r="AN4" s="20">
        <f>sum(S2:S20)</f>
        <v>21.21428834</v>
      </c>
      <c r="AP4" s="25" t="s">
        <v>80</v>
      </c>
      <c r="AQ4" s="19">
        <f>sum(N2:N20)</f>
        <v>30855.89827</v>
      </c>
      <c r="AS4" s="25" t="s">
        <v>80</v>
      </c>
      <c r="AT4" s="20">
        <f>sum(X2:X20)</f>
        <v>24.78085892</v>
      </c>
      <c r="AV4" s="25" t="s">
        <v>79</v>
      </c>
      <c r="AW4" s="20">
        <f>sum(AC2:AC20)</f>
        <v>34116.30325</v>
      </c>
      <c r="AY4" s="25" t="s">
        <v>80</v>
      </c>
      <c r="AZ4" s="20">
        <f>sum(AH2:AH20)</f>
        <v>39694.37365</v>
      </c>
    </row>
    <row r="5">
      <c r="A5" s="4" t="s">
        <v>13</v>
      </c>
      <c r="B5" s="19">
        <f>horas!B5/puestos!B5</f>
        <v>1551.010526</v>
      </c>
      <c r="C5" s="20">
        <f>remuneracion!B5/horas!B5</f>
        <v>1.908209249</v>
      </c>
      <c r="D5" s="20">
        <f>remuneracion!B5/puestos!B5</f>
        <v>2959.652632</v>
      </c>
      <c r="E5" s="21"/>
      <c r="F5" s="20">
        <f>horas!C5/puestos!C5</f>
        <v>1504.352941</v>
      </c>
      <c r="G5" s="20">
        <f>horas!E5/puestos!E5</f>
        <v>1514.5</v>
      </c>
      <c r="H5" s="20">
        <f>horas!F5/puestos!F5</f>
        <v>1510.818182</v>
      </c>
      <c r="I5" s="20">
        <f>horas!G5/puestos!G5</f>
        <v>1481.5</v>
      </c>
      <c r="J5" s="22"/>
      <c r="K5" s="20">
        <f>horas!D5/puestos!D5</f>
        <v>1561.179487</v>
      </c>
      <c r="L5" s="20">
        <f>horas!H5/puestos!H5</f>
        <v>1572.7</v>
      </c>
      <c r="M5" s="20">
        <f>horas!I5/puestos!I5</f>
        <v>1605.644444</v>
      </c>
      <c r="N5" s="20">
        <f>horas!J5/puestos!J5</f>
        <v>1535.909091</v>
      </c>
      <c r="O5" s="23"/>
      <c r="P5" s="20">
        <f>remuneracion!C5/horas!C5</f>
        <v>1.656017831</v>
      </c>
      <c r="Q5" s="20">
        <f>remuneracion!E5/horas!E5</f>
        <v>1.034995048</v>
      </c>
      <c r="R5" s="20">
        <f>remuneracion!F5/horas!F5</f>
        <v>1.590468741</v>
      </c>
      <c r="S5" s="20">
        <f>remuneracion!G5/horas!G5</f>
        <v>2.157104286</v>
      </c>
      <c r="T5" s="23"/>
      <c r="U5" s="20">
        <f>remuneracion!D5/horas!D5</f>
        <v>1.961181552</v>
      </c>
      <c r="V5" s="20">
        <f>remuneracion!H5/horas!H5</f>
        <v>1.219050041</v>
      </c>
      <c r="W5" s="20">
        <f>remuneracion!I5/horas!I5</f>
        <v>1.814806101</v>
      </c>
      <c r="X5" s="20">
        <f>remuneracion!J5/horas!J5</f>
        <v>2.619650784</v>
      </c>
      <c r="Y5" s="24"/>
      <c r="Z5" s="20">
        <f>remuneracion!C5/puestos!C5</f>
        <v>2491.235294</v>
      </c>
      <c r="AA5" s="20">
        <f>remuneracion!E5/puestos!E5</f>
        <v>1567.5</v>
      </c>
      <c r="AB5" s="20">
        <f>remuneracion!F5/puestos!F5</f>
        <v>2402.909091</v>
      </c>
      <c r="AC5" s="20">
        <f>remuneracion!G5/puestos!G5</f>
        <v>3195.75</v>
      </c>
      <c r="AD5" s="24"/>
      <c r="AE5" s="20">
        <f>remuneracion!D5/puestos!D5</f>
        <v>3061.75641</v>
      </c>
      <c r="AF5" s="20">
        <f>remuneracion!H5/puestos!H5</f>
        <v>1917.2</v>
      </c>
      <c r="AG5" s="20">
        <f>remuneracion!I5/puestos!I5</f>
        <v>2913.933333</v>
      </c>
      <c r="AH5" s="20">
        <f>remuneracion!J5/puestos!J5</f>
        <v>4023.545455</v>
      </c>
    </row>
    <row r="6">
      <c r="A6" s="4" t="s">
        <v>14</v>
      </c>
      <c r="B6" s="19">
        <f>horas!B6/puestos!B6</f>
        <v>2068.089674</v>
      </c>
      <c r="C6" s="20">
        <f>remuneracion!B6/horas!B6</f>
        <v>0.5610131698</v>
      </c>
      <c r="D6" s="20">
        <f>remuneracion!B6/puestos!B6</f>
        <v>1160.225543</v>
      </c>
      <c r="E6" s="21"/>
      <c r="F6" s="20">
        <f>horas!C6/puestos!C6</f>
        <v>1941.653846</v>
      </c>
      <c r="G6" s="20">
        <f>horas!E6/puestos!E6</f>
        <v>1895.333333</v>
      </c>
      <c r="H6" s="20">
        <f>horas!F6/puestos!F6</f>
        <v>1919.9375</v>
      </c>
      <c r="I6" s="20">
        <f>horas!G6/puestos!G6</f>
        <v>2098</v>
      </c>
      <c r="J6" s="22"/>
      <c r="K6" s="20">
        <f>horas!D6/puestos!D6</f>
        <v>2077.701754</v>
      </c>
      <c r="L6" s="20">
        <f>horas!H6/puestos!H6</f>
        <v>2041.531915</v>
      </c>
      <c r="M6" s="20">
        <f>horas!I6/puestos!I6</f>
        <v>2099.463542</v>
      </c>
      <c r="N6" s="20">
        <f>horas!J6/puestos!J6</f>
        <v>2063.803571</v>
      </c>
      <c r="O6" s="23"/>
      <c r="P6" s="20">
        <f>remuneracion!C6/horas!C6</f>
        <v>0.6641245568</v>
      </c>
      <c r="Q6" s="20">
        <f>remuneracion!E6/horas!E6</f>
        <v>0.5211924024</v>
      </c>
      <c r="R6" s="20">
        <f>remuneracion!F6/horas!F6</f>
        <v>0.6994693838</v>
      </c>
      <c r="S6" s="20">
        <f>remuneracion!G6/horas!G6</f>
        <v>0.7284318398</v>
      </c>
      <c r="T6" s="23"/>
      <c r="U6" s="20">
        <f>remuneracion!D6/horas!D6</f>
        <v>0.5536875822</v>
      </c>
      <c r="V6" s="20">
        <f>remuneracion!H6/horas!H6</f>
        <v>0.4034465149</v>
      </c>
      <c r="W6" s="20">
        <f>remuneracion!I6/horas!I6</f>
        <v>0.5797314294</v>
      </c>
      <c r="X6" s="20">
        <f>remuneracion!J6/horas!J6</f>
        <v>0.7123290042</v>
      </c>
      <c r="Y6" s="24"/>
      <c r="Z6" s="20">
        <f>remuneracion!C6/puestos!C6</f>
        <v>1289.5</v>
      </c>
      <c r="AA6" s="20">
        <f>remuneracion!E6/puestos!E6</f>
        <v>987.8333333</v>
      </c>
      <c r="AB6" s="20">
        <f>remuneracion!F6/puestos!F6</f>
        <v>1342.9375</v>
      </c>
      <c r="AC6" s="20">
        <f>remuneracion!G6/puestos!G6</f>
        <v>1528.25</v>
      </c>
      <c r="AD6" s="24"/>
      <c r="AE6" s="20">
        <f>remuneracion!D6/puestos!D6</f>
        <v>1150.397661</v>
      </c>
      <c r="AF6" s="20">
        <f>remuneracion!H6/puestos!H6</f>
        <v>823.6489362</v>
      </c>
      <c r="AG6" s="20">
        <f>remuneracion!I6/puestos!I6</f>
        <v>1217.125</v>
      </c>
      <c r="AH6" s="20">
        <f>remuneracion!J6/puestos!J6</f>
        <v>1470.107143</v>
      </c>
    </row>
    <row r="7">
      <c r="A7" s="4" t="s">
        <v>15</v>
      </c>
      <c r="B7" s="19">
        <f>horas!B7/puestos!B7</f>
        <v>1936.346154</v>
      </c>
      <c r="C7" s="20">
        <f>remuneracion!B7/horas!B7</f>
        <v>0.7219116982</v>
      </c>
      <c r="D7" s="20">
        <f>remuneracion!B7/puestos!B7</f>
        <v>1397.87094</v>
      </c>
      <c r="E7" s="21"/>
      <c r="F7" s="20">
        <f>horas!C7/puestos!C7</f>
        <v>1863.877863</v>
      </c>
      <c r="G7" s="20">
        <f>horas!E7/puestos!E7</f>
        <v>1791.317308</v>
      </c>
      <c r="H7" s="20">
        <f>horas!F7/puestos!F7</f>
        <v>1887.922747</v>
      </c>
      <c r="I7" s="20">
        <f>horas!G7/puestos!G7</f>
        <v>1898.607143</v>
      </c>
      <c r="J7" s="22"/>
      <c r="K7" s="20">
        <f>horas!D7/puestos!D7</f>
        <v>1973</v>
      </c>
      <c r="L7" s="20">
        <f>horas!H7/puestos!H7</f>
        <v>1902.84456</v>
      </c>
      <c r="M7" s="20">
        <f>horas!I7/puestos!I7</f>
        <v>2007.490991</v>
      </c>
      <c r="N7" s="20">
        <f>horas!J7/puestos!J7</f>
        <v>1960.321429</v>
      </c>
      <c r="O7" s="23"/>
      <c r="P7" s="20">
        <f>remuneracion!C7/horas!C7</f>
        <v>0.668304883</v>
      </c>
      <c r="Q7" s="20">
        <f>remuneracion!E7/horas!E7</f>
        <v>0.5228586612</v>
      </c>
      <c r="R7" s="20">
        <f>remuneracion!F7/horas!F7</f>
        <v>0.7089223117</v>
      </c>
      <c r="S7" s="20">
        <f>remuneracion!G7/horas!G7</f>
        <v>0.7551024247</v>
      </c>
      <c r="T7" s="23"/>
      <c r="U7" s="20">
        <f>remuneracion!D7/horas!D7</f>
        <v>0.7475259634</v>
      </c>
      <c r="V7" s="20">
        <f>remuneracion!H7/horas!H7</f>
        <v>0.5582697298</v>
      </c>
      <c r="W7" s="20">
        <f>remuneracion!I7/horas!I7</f>
        <v>0.7773799934</v>
      </c>
      <c r="X7" s="20">
        <f>remuneracion!J7/horas!J7</f>
        <v>0.9038240813</v>
      </c>
      <c r="Y7" s="24"/>
      <c r="Z7" s="20">
        <f>remuneracion!C7/puestos!C7</f>
        <v>1245.638677</v>
      </c>
      <c r="AA7" s="20">
        <f>remuneracion!E7/puestos!E7</f>
        <v>936.6057692</v>
      </c>
      <c r="AB7" s="20">
        <f>remuneracion!F7/puestos!F7</f>
        <v>1338.390558</v>
      </c>
      <c r="AC7" s="20">
        <f>remuneracion!G7/puestos!G7</f>
        <v>1433.642857</v>
      </c>
      <c r="AD7" s="24"/>
      <c r="AE7" s="20">
        <f>remuneracion!D7/puestos!D7</f>
        <v>1474.868726</v>
      </c>
      <c r="AF7" s="20">
        <f>remuneracion!H7/puestos!H7</f>
        <v>1062.300518</v>
      </c>
      <c r="AG7" s="20">
        <f>remuneracion!I7/puestos!I7</f>
        <v>1560.583333</v>
      </c>
      <c r="AH7" s="20">
        <f>remuneracion!J7/puestos!J7</f>
        <v>1771.785714</v>
      </c>
    </row>
    <row r="8">
      <c r="A8" s="4" t="s">
        <v>16</v>
      </c>
      <c r="B8" s="19">
        <f>horas!B8/puestos!B8</f>
        <v>1637.03913</v>
      </c>
      <c r="C8" s="20">
        <f>remuneracion!B8/horas!B8</f>
        <v>0.4666723326</v>
      </c>
      <c r="D8" s="20">
        <f>remuneracion!B8/puestos!B8</f>
        <v>763.9608696</v>
      </c>
      <c r="E8" s="21"/>
      <c r="F8" s="20">
        <f>horas!C8/puestos!C8</f>
        <v>1590.201923</v>
      </c>
      <c r="G8" s="20">
        <f>horas!E8/puestos!E8</f>
        <v>1564.162791</v>
      </c>
      <c r="H8" s="20">
        <f>horas!F8/puestos!F8</f>
        <v>1593.44898</v>
      </c>
      <c r="I8" s="20">
        <f>horas!G8/puestos!G8</f>
        <v>1541.769231</v>
      </c>
      <c r="J8" s="22"/>
      <c r="K8" s="20">
        <f>horas!D8/puestos!D8</f>
        <v>1675.690476</v>
      </c>
      <c r="L8" s="20">
        <f>horas!H8/puestos!H8</f>
        <v>1635.266667</v>
      </c>
      <c r="M8" s="20">
        <f>horas!I8/puestos!I8</f>
        <v>1718.9</v>
      </c>
      <c r="N8" s="20">
        <f>horas!J8/puestos!J8</f>
        <v>1638.857143</v>
      </c>
      <c r="O8" s="23"/>
      <c r="P8" s="20">
        <f>remuneracion!C8/horas!C8</f>
        <v>0.4392705329</v>
      </c>
      <c r="Q8" s="20">
        <f>remuneracion!E8/horas!E8</f>
        <v>0.3476114721</v>
      </c>
      <c r="R8" s="20">
        <f>remuneracion!F8/horas!F8</f>
        <v>0.4820246161</v>
      </c>
      <c r="S8" s="20">
        <f>remuneracion!G8/horas!G8</f>
        <v>0.5802524572</v>
      </c>
      <c r="T8" s="23"/>
      <c r="U8" s="20">
        <f>remuneracion!D8/horas!D8</f>
        <v>0.4881380336</v>
      </c>
      <c r="V8" s="20">
        <f>remuneracion!H8/horas!H8</f>
        <v>0.3641675839</v>
      </c>
      <c r="W8" s="20">
        <f>remuneracion!I8/horas!I8</f>
        <v>0.5209242345</v>
      </c>
      <c r="X8" s="20">
        <f>remuneracion!J8/horas!J8</f>
        <v>0.6549569967</v>
      </c>
      <c r="Y8" s="24"/>
      <c r="Z8" s="20">
        <f>remuneracion!C8/puestos!C8</f>
        <v>698.5288462</v>
      </c>
      <c r="AA8" s="20">
        <f>remuneracion!E8/puestos!E8</f>
        <v>543.7209302</v>
      </c>
      <c r="AB8" s="20">
        <f>remuneracion!F8/puestos!F8</f>
        <v>768.0816327</v>
      </c>
      <c r="AC8" s="20">
        <f>remuneracion!G8/puestos!G8</f>
        <v>894.6153846</v>
      </c>
      <c r="AD8" s="24"/>
      <c r="AE8" s="20">
        <f>remuneracion!D8/puestos!D8</f>
        <v>817.968254</v>
      </c>
      <c r="AF8" s="20">
        <f>remuneracion!H8/puestos!H8</f>
        <v>595.5111111</v>
      </c>
      <c r="AG8" s="20">
        <f>remuneracion!I8/puestos!I8</f>
        <v>895.4166667</v>
      </c>
      <c r="AH8" s="20">
        <f>remuneracion!J8/puestos!J8</f>
        <v>1073.380952</v>
      </c>
    </row>
    <row r="9">
      <c r="A9" s="4" t="s">
        <v>17</v>
      </c>
      <c r="B9" s="19">
        <f>horas!B9/puestos!B9</f>
        <v>1777.913793</v>
      </c>
      <c r="C9" s="20">
        <f>remuneracion!B9/horas!B9</f>
        <v>1.106868763</v>
      </c>
      <c r="D9" s="20">
        <f>remuneracion!B9/puestos!B9</f>
        <v>1967.917241</v>
      </c>
      <c r="E9" s="21"/>
      <c r="F9" s="20">
        <f>horas!C9/puestos!C9</f>
        <v>1584.153846</v>
      </c>
      <c r="G9" s="20">
        <f>horas!E9/puestos!E9</f>
        <v>1370.473684</v>
      </c>
      <c r="H9" s="20">
        <f>horas!F9/puestos!F9</f>
        <v>1627.517241</v>
      </c>
      <c r="I9" s="20">
        <f>horas!G9/puestos!G9</f>
        <v>1694.5</v>
      </c>
      <c r="J9" s="22"/>
      <c r="K9" s="20">
        <f>horas!D9/puestos!D9</f>
        <v>1813.97137</v>
      </c>
      <c r="L9" s="20">
        <f>horas!H9/puestos!H9</f>
        <v>1736.253521</v>
      </c>
      <c r="M9" s="20">
        <f>horas!I9/puestos!I9</f>
        <v>1853.962329</v>
      </c>
      <c r="N9" s="20">
        <f>horas!J9/puestos!J9</f>
        <v>1765.079365</v>
      </c>
      <c r="O9" s="23"/>
      <c r="P9" s="20">
        <f>remuneracion!C9/horas!C9</f>
        <v>1.111024015</v>
      </c>
      <c r="Q9" s="20">
        <f>remuneracion!E9/horas!E9</f>
        <v>0.7711893698</v>
      </c>
      <c r="R9" s="20">
        <f>remuneracion!F9/horas!F9</f>
        <v>1.153216238</v>
      </c>
      <c r="S9" s="20">
        <f>remuneracion!G9/horas!G9</f>
        <v>1.316191038</v>
      </c>
      <c r="T9" s="23"/>
      <c r="U9" s="20">
        <f>remuneracion!D9/horas!D9</f>
        <v>1.106192336</v>
      </c>
      <c r="V9" s="20">
        <f>remuneracion!H9/horas!H9</f>
        <v>0.7958612522</v>
      </c>
      <c r="W9" s="20">
        <f>remuneracion!I9/horas!I9</f>
        <v>1.093729277</v>
      </c>
      <c r="X9" s="20">
        <f>remuneracion!J9/horas!J9</f>
        <v>1.308547662</v>
      </c>
      <c r="Y9" s="24"/>
      <c r="Z9" s="20">
        <f>remuneracion!C9/puestos!C9</f>
        <v>1760.032967</v>
      </c>
      <c r="AA9" s="20">
        <f>remuneracion!E9/puestos!E9</f>
        <v>1056.894737</v>
      </c>
      <c r="AB9" s="20">
        <f>remuneracion!F9/puestos!F9</f>
        <v>1876.87931</v>
      </c>
      <c r="AC9" s="20">
        <f>remuneracion!G9/puestos!G9</f>
        <v>2230.285714</v>
      </c>
      <c r="AD9" s="24"/>
      <c r="AE9" s="20">
        <f>remuneracion!D9/puestos!D9</f>
        <v>2006.601227</v>
      </c>
      <c r="AF9" s="20">
        <f>remuneracion!H9/puestos!H9</f>
        <v>1381.816901</v>
      </c>
      <c r="AG9" s="20">
        <f>remuneracion!I9/puestos!I9</f>
        <v>2027.732877</v>
      </c>
      <c r="AH9" s="20">
        <f>remuneracion!J9/puestos!J9</f>
        <v>2309.690476</v>
      </c>
    </row>
    <row r="10">
      <c r="A10" s="4" t="s">
        <v>18</v>
      </c>
      <c r="B10" s="19">
        <f>horas!B10/puestos!B10</f>
        <v>1571.770161</v>
      </c>
      <c r="C10" s="20">
        <f>remuneracion!B10/horas!B10</f>
        <v>2.050887765</v>
      </c>
      <c r="D10" s="20">
        <f>remuneracion!B10/puestos!B10</f>
        <v>3223.524194</v>
      </c>
      <c r="E10" s="21"/>
      <c r="F10" s="20">
        <f>horas!C10/puestos!C10</f>
        <v>1585.248</v>
      </c>
      <c r="G10" s="20">
        <f>horas!E10/puestos!E10</f>
        <v>1587.823529</v>
      </c>
      <c r="H10" s="20">
        <f>horas!F10/puestos!F10</f>
        <v>1578.385542</v>
      </c>
      <c r="I10" s="20">
        <f>horas!G10/puestos!G10</f>
        <v>1606.32</v>
      </c>
      <c r="J10" s="22"/>
      <c r="K10" s="20">
        <f>horas!D10/puestos!D10</f>
        <v>1558.073171</v>
      </c>
      <c r="L10" s="20">
        <f>horas!H10/puestos!H10</f>
        <v>1519.25</v>
      </c>
      <c r="M10" s="20">
        <f>horas!I10/puestos!I10</f>
        <v>1569.5</v>
      </c>
      <c r="N10" s="20">
        <f>horas!J10/puestos!J10</f>
        <v>1552.314286</v>
      </c>
      <c r="O10" s="23"/>
      <c r="P10" s="20">
        <f>remuneracion!C10/horas!C10</f>
        <v>1.713987969</v>
      </c>
      <c r="Q10" s="20">
        <f>remuneracion!E10/horas!E10</f>
        <v>1.136146408</v>
      </c>
      <c r="R10" s="20">
        <f>remuneracion!F10/horas!F10</f>
        <v>1.722318062</v>
      </c>
      <c r="S10" s="20">
        <f>remuneracion!G10/horas!G10</f>
        <v>2.075202948</v>
      </c>
      <c r="T10" s="23"/>
      <c r="U10" s="20">
        <f>remuneracion!D10/horas!D10</f>
        <v>2.399231905</v>
      </c>
      <c r="V10" s="20">
        <f>remuneracion!H10/horas!H10</f>
        <v>1.348074708</v>
      </c>
      <c r="W10" s="20">
        <f>remuneracion!I10/horas!I10</f>
        <v>2.280715727</v>
      </c>
      <c r="X10" s="20">
        <f>remuneracion!J10/horas!J10</f>
        <v>3.116047928</v>
      </c>
      <c r="Y10" s="24"/>
      <c r="Z10" s="20">
        <f>remuneracion!C10/puestos!C10</f>
        <v>2717.096</v>
      </c>
      <c r="AA10" s="20">
        <f>remuneracion!E10/puestos!E10</f>
        <v>1804</v>
      </c>
      <c r="AB10" s="20">
        <f>remuneracion!F10/puestos!F10</f>
        <v>2718.481928</v>
      </c>
      <c r="AC10" s="20">
        <f>remuneracion!G10/puestos!G10</f>
        <v>3333.44</v>
      </c>
      <c r="AD10" s="24"/>
      <c r="AE10" s="20">
        <f>remuneracion!D10/puestos!D10</f>
        <v>3738.178862</v>
      </c>
      <c r="AF10" s="20">
        <f>remuneracion!H10/puestos!H10</f>
        <v>2048.0625</v>
      </c>
      <c r="AG10" s="20">
        <f>remuneracion!I10/puestos!I10</f>
        <v>3579.583333</v>
      </c>
      <c r="AH10" s="20">
        <f>remuneracion!J10/puestos!J10</f>
        <v>4837.085714</v>
      </c>
    </row>
    <row r="11">
      <c r="A11" s="4" t="s">
        <v>19</v>
      </c>
      <c r="B11" s="19">
        <f>horas!B11/puestos!B11</f>
        <v>1737.743707</v>
      </c>
      <c r="C11" s="20">
        <f>remuneracion!B11/horas!B11</f>
        <v>0.8475573944</v>
      </c>
      <c r="D11" s="20">
        <f>remuneracion!B11/puestos!B11</f>
        <v>1472.837529</v>
      </c>
      <c r="E11" s="21"/>
      <c r="F11" s="20">
        <f>horas!C11/puestos!C11</f>
        <v>1692.256329</v>
      </c>
      <c r="G11" s="20">
        <f>horas!E11/puestos!E11</f>
        <v>1646.663265</v>
      </c>
      <c r="H11" s="20">
        <f>horas!F11/puestos!F11</f>
        <v>1708.994286</v>
      </c>
      <c r="I11" s="20">
        <f>horas!G11/puestos!G11</f>
        <v>1688.772727</v>
      </c>
      <c r="J11" s="22"/>
      <c r="K11" s="20">
        <f>horas!D11/puestos!D11</f>
        <v>1763.503584</v>
      </c>
      <c r="L11" s="20">
        <f>horas!H11/puestos!H11</f>
        <v>1669.51462</v>
      </c>
      <c r="M11" s="20">
        <f>horas!I11/puestos!I11</f>
        <v>1806.871622</v>
      </c>
      <c r="N11" s="20">
        <f>horas!J11/puestos!J11</f>
        <v>1799.054945</v>
      </c>
      <c r="O11" s="23"/>
      <c r="P11" s="20">
        <f>remuneracion!C11/horas!C11</f>
        <v>0.7592047169</v>
      </c>
      <c r="Q11" s="20">
        <f>remuneracion!E11/horas!E11</f>
        <v>0.5910654199</v>
      </c>
      <c r="R11" s="20">
        <f>remuneracion!F11/horas!F11</f>
        <v>0.8327270174</v>
      </c>
      <c r="S11" s="20">
        <f>remuneracion!G11/horas!G11</f>
        <v>0.828439157</v>
      </c>
      <c r="T11" s="23"/>
      <c r="U11" s="20">
        <f>remuneracion!D11/horas!D11</f>
        <v>0.8955697714</v>
      </c>
      <c r="V11" s="20">
        <f>remuneracion!H11/horas!H11</f>
        <v>0.6453218535</v>
      </c>
      <c r="W11" s="20">
        <f>remuneracion!I11/horas!I11</f>
        <v>0.9809922331</v>
      </c>
      <c r="X11" s="20">
        <f>remuneracion!J11/horas!J11</f>
        <v>1.052897125</v>
      </c>
      <c r="Y11" s="24"/>
      <c r="Z11" s="20">
        <f>remuneracion!C11/puestos!C11</f>
        <v>1284.768987</v>
      </c>
      <c r="AA11" s="20">
        <f>remuneracion!E11/puestos!E11</f>
        <v>973.2857143</v>
      </c>
      <c r="AB11" s="20">
        <f>remuneracion!F11/puestos!F11</f>
        <v>1423.125714</v>
      </c>
      <c r="AC11" s="20">
        <f>remuneracion!G11/puestos!G11</f>
        <v>1399.045455</v>
      </c>
      <c r="AD11" s="24"/>
      <c r="AE11" s="20">
        <f>remuneracion!D11/puestos!D11</f>
        <v>1579.340502</v>
      </c>
      <c r="AF11" s="20">
        <f>remuneracion!H11/puestos!H11</f>
        <v>1077.374269</v>
      </c>
      <c r="AG11" s="20">
        <f>remuneracion!I11/puestos!I11</f>
        <v>1772.527027</v>
      </c>
      <c r="AH11" s="20">
        <f>remuneracion!J11/puestos!J11</f>
        <v>1894.21978</v>
      </c>
    </row>
    <row r="12">
      <c r="A12" s="4" t="s">
        <v>20</v>
      </c>
      <c r="B12" s="19">
        <f>horas!B12/puestos!B12</f>
        <v>1673.556437</v>
      </c>
      <c r="C12" s="20">
        <f>remuneracion!B12/horas!B12</f>
        <v>1.157762475</v>
      </c>
      <c r="D12" s="20">
        <f>remuneracion!B12/puestos!B12</f>
        <v>1937.580842</v>
      </c>
      <c r="E12" s="21"/>
      <c r="F12" s="20">
        <f>horas!C12/puestos!C12</f>
        <v>1687.334524</v>
      </c>
      <c r="G12" s="20">
        <f>horas!E12/puestos!E12</f>
        <v>1680.2</v>
      </c>
      <c r="H12" s="20">
        <f>horas!F12/puestos!F12</f>
        <v>1688.767068</v>
      </c>
      <c r="I12" s="20">
        <f>horas!G12/puestos!G12</f>
        <v>1687.194332</v>
      </c>
      <c r="J12" s="22"/>
      <c r="K12" s="20">
        <f>horas!D12/puestos!D12</f>
        <v>1659.071339</v>
      </c>
      <c r="L12" s="20">
        <f>horas!H12/puestos!H12</f>
        <v>1666.620968</v>
      </c>
      <c r="M12" s="20">
        <f>horas!I12/puestos!I12</f>
        <v>1659.819635</v>
      </c>
      <c r="N12" s="20">
        <f>horas!J12/puestos!J12</f>
        <v>1653.738397</v>
      </c>
      <c r="O12" s="23"/>
      <c r="P12" s="20">
        <f>remuneracion!C12/horas!C12</f>
        <v>1.128786527</v>
      </c>
      <c r="Q12" s="20">
        <f>remuneracion!E12/horas!E12</f>
        <v>0.8037263734</v>
      </c>
      <c r="R12" s="20">
        <f>remuneracion!F12/horas!F12</f>
        <v>1.093310868</v>
      </c>
      <c r="S12" s="20">
        <f>remuneracion!G12/horas!G12</f>
        <v>1.32488116</v>
      </c>
      <c r="T12" s="23"/>
      <c r="U12" s="20">
        <f>remuneracion!D12/horas!D12</f>
        <v>1.18874425</v>
      </c>
      <c r="V12" s="20">
        <f>remuneracion!H12/horas!H12</f>
        <v>0.8095770368</v>
      </c>
      <c r="W12" s="20">
        <f>remuneracion!I12/horas!I12</f>
        <v>1.158610511</v>
      </c>
      <c r="X12" s="20">
        <f>remuneracion!J12/horas!J12</f>
        <v>1.44456748</v>
      </c>
      <c r="Y12" s="24"/>
      <c r="Z12" s="20">
        <f>remuneracion!C12/puestos!C12</f>
        <v>1904.640476</v>
      </c>
      <c r="AA12" s="20">
        <f>remuneracion!E12/puestos!E12</f>
        <v>1350.421053</v>
      </c>
      <c r="AB12" s="20">
        <f>remuneracion!F12/puestos!F12</f>
        <v>1846.34739</v>
      </c>
      <c r="AC12" s="20">
        <f>remuneracion!G12/puestos!G12</f>
        <v>2235.331984</v>
      </c>
      <c r="AD12" s="24"/>
      <c r="AE12" s="20">
        <f>remuneracion!D12/puestos!D12</f>
        <v>1972.211514</v>
      </c>
      <c r="AF12" s="20">
        <f>remuneracion!H12/puestos!H12</f>
        <v>1349.258065</v>
      </c>
      <c r="AG12" s="20">
        <f>remuneracion!I12/puestos!I12</f>
        <v>1923.084475</v>
      </c>
      <c r="AH12" s="20">
        <f>remuneracion!J12/puestos!J12</f>
        <v>2388.936709</v>
      </c>
    </row>
    <row r="13">
      <c r="A13" s="7" t="s">
        <v>21</v>
      </c>
      <c r="B13" s="19">
        <f>horas!B13/puestos!B13</f>
        <v>853.8482098</v>
      </c>
      <c r="C13" s="20">
        <f>remuneracion!B13/horas!B13</f>
        <v>1.206642409</v>
      </c>
      <c r="D13" s="20">
        <f>remuneracion!B13/puestos!B13</f>
        <v>1030.28946</v>
      </c>
      <c r="E13" s="21"/>
      <c r="F13" s="20">
        <f>horas!C13/puestos!C13</f>
        <v>854.8893647</v>
      </c>
      <c r="G13" s="20">
        <f>horas!E13/puestos!E13</f>
        <v>845.3382353</v>
      </c>
      <c r="H13" s="20">
        <f>horas!F13/puestos!F13</f>
        <v>849.1759907</v>
      </c>
      <c r="I13" s="20">
        <f>horas!G13/puestos!G13</f>
        <v>867.9926471</v>
      </c>
      <c r="J13" s="22"/>
      <c r="K13" s="20">
        <f>horas!D13/puestos!D13</f>
        <v>851.3419244</v>
      </c>
      <c r="L13" s="20">
        <f>horas!H13/puestos!H13</f>
        <v>854.0181818</v>
      </c>
      <c r="M13" s="20">
        <f>horas!I13/puestos!I13</f>
        <v>847.9571865</v>
      </c>
      <c r="N13" s="20">
        <f>horas!J13/puestos!J13</f>
        <v>856.14</v>
      </c>
      <c r="O13" s="23"/>
      <c r="P13" s="20">
        <f>remuneracion!C13/horas!C13</f>
        <v>1.182365367</v>
      </c>
      <c r="Q13" s="20">
        <f>remuneracion!E13/horas!E13</f>
        <v>0.7186298558</v>
      </c>
      <c r="R13" s="20">
        <f>remuneracion!F13/horas!F13</f>
        <v>1.075220322</v>
      </c>
      <c r="S13" s="20">
        <f>remuneracion!G13/horas!G13</f>
        <v>1.553341748</v>
      </c>
      <c r="T13" s="23"/>
      <c r="U13" s="20">
        <f>remuneracion!D13/horas!D13</f>
        <v>1.265326017</v>
      </c>
      <c r="V13" s="20">
        <f>remuneracion!H13/horas!H13</f>
        <v>0.7088629154</v>
      </c>
      <c r="W13" s="20">
        <f>remuneracion!I13/horas!I13</f>
        <v>1.116307586</v>
      </c>
      <c r="X13" s="20">
        <f>remuneracion!J13/horas!J13</f>
        <v>1.659290537</v>
      </c>
      <c r="Y13" s="24"/>
      <c r="Z13" s="20">
        <f>remuneracion!C13/puestos!C13</f>
        <v>1010.791577</v>
      </c>
      <c r="AA13" s="20">
        <f>remuneracion!E13/puestos!E13</f>
        <v>607.4852941</v>
      </c>
      <c r="AB13" s="20">
        <f>remuneracion!F13/puestos!F13</f>
        <v>913.0512821</v>
      </c>
      <c r="AC13" s="20">
        <f>remuneracion!G13/puestos!G13</f>
        <v>1348.289216</v>
      </c>
      <c r="AD13" s="24"/>
      <c r="AE13" s="20">
        <f>remuneracion!D13/puestos!D13</f>
        <v>1077.225086</v>
      </c>
      <c r="AF13" s="20">
        <f>remuneracion!H13/puestos!H13</f>
        <v>605.3818182</v>
      </c>
      <c r="AG13" s="20">
        <f>remuneracion!I13/puestos!I13</f>
        <v>946.5810398</v>
      </c>
      <c r="AH13" s="20">
        <f>remuneracion!J13/puestos!J13</f>
        <v>1420.585</v>
      </c>
    </row>
    <row r="14">
      <c r="A14" s="4" t="s">
        <v>22</v>
      </c>
      <c r="B14" s="19">
        <f>horas!B14/puestos!B14</f>
        <v>850.4363014</v>
      </c>
      <c r="C14" s="20">
        <f>remuneracion!B14/horas!B14</f>
        <v>1.344796426</v>
      </c>
      <c r="D14" s="20">
        <f>remuneracion!B14/puestos!B14</f>
        <v>1143.663699</v>
      </c>
      <c r="E14" s="21"/>
      <c r="F14" s="20">
        <f>horas!C14/puestos!C14</f>
        <v>849.7365328</v>
      </c>
      <c r="G14" s="20">
        <f>horas!E14/puestos!E14</f>
        <v>835.7037037</v>
      </c>
      <c r="H14" s="20">
        <f>horas!F14/puestos!F14</f>
        <v>842.4983974</v>
      </c>
      <c r="I14" s="20">
        <f>horas!G14/puestos!G14</f>
        <v>867.6265823</v>
      </c>
      <c r="J14" s="22"/>
      <c r="K14" s="20">
        <f>horas!D14/puestos!D14</f>
        <v>852.0637813</v>
      </c>
      <c r="L14" s="20">
        <f>horas!H14/puestos!H14</f>
        <v>853.9444444</v>
      </c>
      <c r="M14" s="20">
        <f>horas!I14/puestos!I14</f>
        <v>845.2254098</v>
      </c>
      <c r="N14" s="20">
        <f>horas!J14/puestos!J14</f>
        <v>862.1383648</v>
      </c>
      <c r="O14" s="23"/>
      <c r="P14" s="20">
        <f>remuneracion!C14/horas!C14</f>
        <v>1.317497732</v>
      </c>
      <c r="Q14" s="20">
        <f>remuneracion!E14/horas!E14</f>
        <v>0.8035809254</v>
      </c>
      <c r="R14" s="20">
        <f>remuneracion!F14/horas!F14</f>
        <v>1.183556234</v>
      </c>
      <c r="S14" s="20">
        <f>remuneracion!G14/horas!G14</f>
        <v>1.701214575</v>
      </c>
      <c r="T14" s="23"/>
      <c r="U14" s="20">
        <f>remuneracion!D14/horas!D14</f>
        <v>1.408112689</v>
      </c>
      <c r="V14" s="20">
        <f>remuneracion!H14/horas!H14</f>
        <v>0.7722334266</v>
      </c>
      <c r="W14" s="20">
        <f>remuneracion!I14/horas!I14</f>
        <v>1.235154072</v>
      </c>
      <c r="X14" s="20">
        <f>remuneracion!J14/horas!J14</f>
        <v>1.81092063</v>
      </c>
      <c r="Y14" s="24"/>
      <c r="Z14" s="20">
        <f>remuneracion!C14/puestos!C14</f>
        <v>1119.525955</v>
      </c>
      <c r="AA14" s="20">
        <f>remuneracion!E14/puestos!E14</f>
        <v>671.5555556</v>
      </c>
      <c r="AB14" s="20">
        <f>remuneracion!F14/puestos!F14</f>
        <v>997.1442308</v>
      </c>
      <c r="AC14" s="20">
        <f>remuneracion!G14/puestos!G14</f>
        <v>1476.018987</v>
      </c>
      <c r="AD14" s="24"/>
      <c r="AE14" s="20">
        <f>remuneracion!D14/puestos!D14</f>
        <v>1199.801822</v>
      </c>
      <c r="AF14" s="20">
        <f>remuneracion!H14/puestos!H14</f>
        <v>659.4444444</v>
      </c>
      <c r="AG14" s="20">
        <f>remuneracion!I14/puestos!I14</f>
        <v>1043.983607</v>
      </c>
      <c r="AH14" s="20">
        <f>remuneracion!J14/puestos!J14</f>
        <v>1561.264151</v>
      </c>
    </row>
    <row r="15">
      <c r="A15" s="4" t="s">
        <v>23</v>
      </c>
      <c r="B15" s="19">
        <f>horas!B15/puestos!B15</f>
        <v>863.3728489</v>
      </c>
      <c r="C15" s="20">
        <f>remuneracion!B15/horas!B15</f>
        <v>0.8267522102</v>
      </c>
      <c r="D15" s="20">
        <f>remuneracion!B15/puestos!B15</f>
        <v>713.7954111</v>
      </c>
      <c r="E15" s="21"/>
      <c r="F15" s="20">
        <f>horas!C15/puestos!C15</f>
        <v>868.7342105</v>
      </c>
      <c r="G15" s="20">
        <f>horas!E15/puestos!E15</f>
        <v>859.5272727</v>
      </c>
      <c r="H15" s="20">
        <f>horas!F15/puestos!F15</f>
        <v>866.982906</v>
      </c>
      <c r="I15" s="20">
        <f>horas!G15/puestos!G15</f>
        <v>878.8021978</v>
      </c>
      <c r="J15" s="22"/>
      <c r="K15" s="20">
        <f>horas!D15/puestos!D15</f>
        <v>849.1258741</v>
      </c>
      <c r="L15" s="20">
        <f>horas!H15/puestos!H15</f>
        <v>854.2105263</v>
      </c>
      <c r="M15" s="20">
        <f>horas!I15/puestos!I15</f>
        <v>855.9879518</v>
      </c>
      <c r="N15" s="20">
        <f>horas!J15/puestos!J15</f>
        <v>853.7</v>
      </c>
      <c r="O15" s="23"/>
      <c r="P15" s="20">
        <f>remuneracion!C15/horas!C15</f>
        <v>0.8272259397</v>
      </c>
      <c r="Q15" s="20">
        <f>remuneracion!E15/horas!E15</f>
        <v>0.5969877734</v>
      </c>
      <c r="R15" s="20">
        <f>remuneracion!F15/horas!F15</f>
        <v>0.7944832753</v>
      </c>
      <c r="S15" s="20">
        <f>remuneracion!G15/horas!G15</f>
        <v>1.046391817</v>
      </c>
      <c r="T15" s="23"/>
      <c r="U15" s="20">
        <f>remuneracion!D15/horas!D15</f>
        <v>0.8254642784</v>
      </c>
      <c r="V15" s="20">
        <f>remuneracion!H15/horas!H15</f>
        <v>0.5887861984</v>
      </c>
      <c r="W15" s="20">
        <f>remuneracion!I15/horas!I15</f>
        <v>0.7713063184</v>
      </c>
      <c r="X15" s="20">
        <f>remuneracion!J15/horas!J15</f>
        <v>1.050632541</v>
      </c>
      <c r="Y15" s="24"/>
      <c r="Z15" s="20">
        <f>remuneracion!C15/puestos!C15</f>
        <v>718.6394737</v>
      </c>
      <c r="AA15" s="20">
        <f>remuneracion!E15/puestos!E15</f>
        <v>513.1272727</v>
      </c>
      <c r="AB15" s="20">
        <f>remuneracion!F15/puestos!F15</f>
        <v>688.8034188</v>
      </c>
      <c r="AC15" s="20">
        <f>remuneracion!G15/puestos!G15</f>
        <v>919.5714286</v>
      </c>
      <c r="AD15" s="24"/>
      <c r="AE15" s="20">
        <f>remuneracion!D15/puestos!D15</f>
        <v>700.9230769</v>
      </c>
      <c r="AF15" s="20">
        <f>remuneracion!H15/puestos!H15</f>
        <v>502.9473684</v>
      </c>
      <c r="AG15" s="20">
        <f>remuneracion!I15/puestos!I15</f>
        <v>660.2289157</v>
      </c>
      <c r="AH15" s="20">
        <f>remuneracion!J15/puestos!J15</f>
        <v>896.925</v>
      </c>
    </row>
    <row r="16">
      <c r="A16" s="7" t="s">
        <v>24</v>
      </c>
      <c r="B16" s="19">
        <f>horas!B16/puestos!B16</f>
        <v>1770.671587</v>
      </c>
      <c r="C16" s="20">
        <f>remuneracion!B16/horas!B16</f>
        <v>0.6863004982</v>
      </c>
      <c r="D16" s="20">
        <f>remuneracion!B16/puestos!B16</f>
        <v>1215.212792</v>
      </c>
      <c r="E16" s="21"/>
      <c r="F16" s="20">
        <f>horas!C16/puestos!C16</f>
        <v>1766.443414</v>
      </c>
      <c r="G16" s="20">
        <f>horas!E16/puestos!E16</f>
        <v>1770.884058</v>
      </c>
      <c r="H16" s="20">
        <f>horas!F16/puestos!F16</f>
        <v>1765.029674</v>
      </c>
      <c r="I16" s="20">
        <f>horas!G16/puestos!G16</f>
        <v>1767.721805</v>
      </c>
      <c r="J16" s="22"/>
      <c r="K16" s="20">
        <f>horas!D16/puestos!D16</f>
        <v>1778.985401</v>
      </c>
      <c r="L16" s="20">
        <f>horas!H16/puestos!H16</f>
        <v>1788.285714</v>
      </c>
      <c r="M16" s="20">
        <f>horas!I16/puestos!I16</f>
        <v>1792.987342</v>
      </c>
      <c r="N16" s="20">
        <f>horas!J16/puestos!J16</f>
        <v>1769.5</v>
      </c>
      <c r="O16" s="23"/>
      <c r="P16" s="20">
        <f>remuneracion!C16/horas!C16</f>
        <v>0.664215277</v>
      </c>
      <c r="Q16" s="20">
        <f>remuneracion!E16/horas!E16</f>
        <v>0.5218551284</v>
      </c>
      <c r="R16" s="20">
        <f>remuneracion!F16/horas!F16</f>
        <v>0.6507872196</v>
      </c>
      <c r="S16" s="20">
        <f>remuneracion!G16/horas!G16</f>
        <v>0.772176073</v>
      </c>
      <c r="T16" s="23"/>
      <c r="U16" s="20">
        <f>remuneracion!D16/horas!D16</f>
        <v>0.7294406309</v>
      </c>
      <c r="V16" s="20">
        <f>remuneracion!H16/horas!H16</f>
        <v>0.5211056079</v>
      </c>
      <c r="W16" s="20">
        <f>remuneracion!I16/horas!I16</f>
        <v>0.7005457267</v>
      </c>
      <c r="X16" s="20">
        <f>remuneracion!J16/horas!J16</f>
        <v>0.8793868324</v>
      </c>
      <c r="Y16" s="24"/>
      <c r="Z16" s="20">
        <f>remuneracion!C16/puestos!C16</f>
        <v>1173.298701</v>
      </c>
      <c r="AA16" s="20">
        <f>remuneracion!E16/puestos!E16</f>
        <v>924.1449275</v>
      </c>
      <c r="AB16" s="20">
        <f>remuneracion!F16/puestos!F16</f>
        <v>1148.658754</v>
      </c>
      <c r="AC16" s="20">
        <f>remuneracion!G16/puestos!G16</f>
        <v>1364.992481</v>
      </c>
      <c r="AD16" s="24"/>
      <c r="AE16" s="20">
        <f>remuneracion!D16/puestos!D16</f>
        <v>1297.664234</v>
      </c>
      <c r="AF16" s="20">
        <f>remuneracion!H16/puestos!H16</f>
        <v>931.8857143</v>
      </c>
      <c r="AG16" s="20">
        <f>remuneracion!I16/puestos!I16</f>
        <v>1256.06962</v>
      </c>
      <c r="AH16" s="20">
        <f>remuneracion!J16/puestos!J16</f>
        <v>1556.075</v>
      </c>
    </row>
    <row r="17">
      <c r="A17" s="4" t="s">
        <v>25</v>
      </c>
      <c r="B17" s="19">
        <f>horas!B17/puestos!B17</f>
        <v>1749.466258</v>
      </c>
      <c r="C17" s="20">
        <f>remuneracion!B17/horas!B17</f>
        <v>0.6644819513</v>
      </c>
      <c r="D17" s="20">
        <f>remuneracion!B17/puestos!B17</f>
        <v>1162.488753</v>
      </c>
      <c r="E17" s="21"/>
      <c r="F17" s="20">
        <f>horas!C17/puestos!C17</f>
        <v>1750.29085</v>
      </c>
      <c r="G17" s="20">
        <f>horas!E17/puestos!E17</f>
        <v>1747.5625</v>
      </c>
      <c r="H17" s="20">
        <f>horas!F17/puestos!F17</f>
        <v>1744.314433</v>
      </c>
      <c r="I17" s="20">
        <f>horas!G17/puestos!G17</f>
        <v>1744.061728</v>
      </c>
      <c r="J17" s="22"/>
      <c r="K17" s="20">
        <f>horas!D17/puestos!D17</f>
        <v>1748.087432</v>
      </c>
      <c r="L17" s="20">
        <f>horas!H17/puestos!H17</f>
        <v>1740</v>
      </c>
      <c r="M17" s="20">
        <f>horas!I17/puestos!I17</f>
        <v>1743.783019</v>
      </c>
      <c r="N17" s="20">
        <f>horas!J17/puestos!J17</f>
        <v>1758.603448</v>
      </c>
      <c r="O17" s="23"/>
      <c r="P17" s="20">
        <f>remuneracion!C17/horas!C17</f>
        <v>0.6452092929</v>
      </c>
      <c r="Q17" s="20">
        <f>remuneracion!E17/horas!E17</f>
        <v>0.4807589142</v>
      </c>
      <c r="R17" s="20">
        <f>remuneracion!F17/horas!F17</f>
        <v>0.6252449047</v>
      </c>
      <c r="S17" s="20">
        <f>remuneracion!G17/horas!G17</f>
        <v>0.7581351889</v>
      </c>
      <c r="T17" s="23"/>
      <c r="U17" s="20">
        <f>remuneracion!D17/horas!D17</f>
        <v>0.69675211</v>
      </c>
      <c r="V17" s="20">
        <f>remuneracion!H17/horas!H17</f>
        <v>0.4857834241</v>
      </c>
      <c r="W17" s="20">
        <f>remuneracion!I17/horas!I17</f>
        <v>0.662120417</v>
      </c>
      <c r="X17" s="20">
        <f>remuneracion!J17/horas!J17</f>
        <v>0.8278904695</v>
      </c>
      <c r="Y17" s="24"/>
      <c r="Z17" s="20">
        <f>remuneracion!C17/puestos!C17</f>
        <v>1129.303922</v>
      </c>
      <c r="AA17" s="20">
        <f>remuneracion!E17/puestos!E17</f>
        <v>840.15625</v>
      </c>
      <c r="AB17" s="20">
        <f>remuneracion!F17/puestos!F17</f>
        <v>1090.623711</v>
      </c>
      <c r="AC17" s="20">
        <f>remuneracion!G17/puestos!G17</f>
        <v>1322.234568</v>
      </c>
      <c r="AD17" s="24"/>
      <c r="AE17" s="20">
        <f>remuneracion!D17/puestos!D17</f>
        <v>1217.983607</v>
      </c>
      <c r="AF17" s="20">
        <f>remuneracion!H17/puestos!H17</f>
        <v>845.2631579</v>
      </c>
      <c r="AG17" s="20">
        <f>remuneracion!I17/puestos!I17</f>
        <v>1154.59434</v>
      </c>
      <c r="AH17" s="20">
        <f>remuneracion!J17/puestos!J17</f>
        <v>1455.931034</v>
      </c>
    </row>
    <row r="18">
      <c r="A18" s="4" t="s">
        <v>26</v>
      </c>
      <c r="B18" s="19">
        <f>horas!B18/puestos!B18</f>
        <v>1808.256966</v>
      </c>
      <c r="C18" s="20">
        <f>remuneracion!B18/horas!B18</f>
        <v>0.7182583505</v>
      </c>
      <c r="D18" s="20">
        <f>remuneracion!B18/puestos!B18</f>
        <v>1298.795666</v>
      </c>
      <c r="E18" s="21"/>
      <c r="F18" s="20">
        <f>horas!C18/puestos!C18</f>
        <v>1787.660944</v>
      </c>
      <c r="G18" s="20">
        <f>horas!E18/puestos!E18</f>
        <v>1791.054054</v>
      </c>
      <c r="H18" s="20">
        <f>horas!F18/puestos!F18</f>
        <v>1793.132867</v>
      </c>
      <c r="I18" s="20">
        <f>horas!G18/puestos!G18</f>
        <v>1770.528302</v>
      </c>
      <c r="J18" s="22"/>
      <c r="K18" s="20">
        <f>horas!D18/puestos!D18</f>
        <v>1841.120879</v>
      </c>
      <c r="L18" s="20">
        <f>horas!H18/puestos!H18</f>
        <v>1845.625</v>
      </c>
      <c r="M18" s="20">
        <f>horas!I18/puestos!I18</f>
        <v>1857.566038</v>
      </c>
      <c r="N18" s="20">
        <f>horas!J18/puestos!J18</f>
        <v>1798.227273</v>
      </c>
      <c r="O18" s="23"/>
      <c r="P18" s="20">
        <f>remuneracion!C18/horas!C18</f>
        <v>0.6886525419</v>
      </c>
      <c r="Q18" s="20">
        <f>remuneracion!E18/horas!E18</f>
        <v>0.5565347297</v>
      </c>
      <c r="R18" s="20">
        <f>remuneracion!F18/horas!F18</f>
        <v>0.6844995281</v>
      </c>
      <c r="S18" s="20">
        <f>remuneracion!G18/horas!G18</f>
        <v>0.7933140092</v>
      </c>
      <c r="T18" s="23"/>
      <c r="U18" s="20">
        <f>remuneracion!D18/horas!D18</f>
        <v>0.7918611453</v>
      </c>
      <c r="V18" s="20">
        <f>remuneracion!H18/horas!H18</f>
        <v>0.5606163224</v>
      </c>
      <c r="W18" s="20">
        <f>remuneracion!I18/horas!I18</f>
        <v>0.7726889519</v>
      </c>
      <c r="X18" s="20">
        <f>remuneracion!J18/horas!J18</f>
        <v>1.012158439</v>
      </c>
      <c r="Y18" s="24"/>
      <c r="Z18" s="20">
        <f>remuneracion!C18/puestos!C18</f>
        <v>1231.077253</v>
      </c>
      <c r="AA18" s="20">
        <f>remuneracion!E18/puestos!E18</f>
        <v>996.7837838</v>
      </c>
      <c r="AB18" s="20">
        <f>remuneracion!F18/puestos!F18</f>
        <v>1227.398601</v>
      </c>
      <c r="AC18" s="20">
        <f>remuneracion!G18/puestos!G18</f>
        <v>1404.584906</v>
      </c>
      <c r="AD18" s="24"/>
      <c r="AE18" s="20">
        <f>remuneracion!D18/puestos!D18</f>
        <v>1457.912088</v>
      </c>
      <c r="AF18" s="20">
        <f>remuneracion!H18/puestos!H18</f>
        <v>1034.6875</v>
      </c>
      <c r="AG18" s="20">
        <f>remuneracion!I18/puestos!I18</f>
        <v>1435.320755</v>
      </c>
      <c r="AH18" s="20">
        <f>remuneracion!J18/puestos!J18</f>
        <v>1820.090909</v>
      </c>
    </row>
    <row r="19">
      <c r="A19" s="4" t="s">
        <v>27</v>
      </c>
      <c r="B19" s="19">
        <f>horas!B19/puestos!B19</f>
        <v>1641.777096</v>
      </c>
      <c r="C19" s="20">
        <f>remuneracion!B19/horas!B19</f>
        <v>0.7049147452</v>
      </c>
      <c r="D19" s="20">
        <f>remuneracion!B19/puestos!B19</f>
        <v>1157.312883</v>
      </c>
      <c r="E19" s="21"/>
      <c r="F19" s="20">
        <f>horas!C19/puestos!C19</f>
        <v>1566.764398</v>
      </c>
      <c r="G19" s="20">
        <f>horas!E19/puestos!E19</f>
        <v>1502.290323</v>
      </c>
      <c r="H19" s="20">
        <f>horas!F19/puestos!F19</f>
        <v>1590.825688</v>
      </c>
      <c r="I19" s="20">
        <f>horas!G19/puestos!G19</f>
        <v>1554.529412</v>
      </c>
      <c r="J19" s="22"/>
      <c r="K19" s="20">
        <f>horas!D19/puestos!D19</f>
        <v>1695.545455</v>
      </c>
      <c r="L19" s="20">
        <f>horas!H19/puestos!H19</f>
        <v>1636.73913</v>
      </c>
      <c r="M19" s="20">
        <f>horas!I19/puestos!I19</f>
        <v>1721.24026</v>
      </c>
      <c r="N19" s="20">
        <f>horas!J19/puestos!J19</f>
        <v>1682.628866</v>
      </c>
      <c r="O19" s="23"/>
      <c r="P19" s="20">
        <f>remuneracion!C19/horas!C19</f>
        <v>0.6037553634</v>
      </c>
      <c r="Q19" s="20">
        <f>remuneracion!E19/horas!E19</f>
        <v>0.4260591355</v>
      </c>
      <c r="R19" s="20">
        <f>remuneracion!F19/horas!F19</f>
        <v>0.6015397924</v>
      </c>
      <c r="S19" s="20">
        <f>remuneracion!G19/horas!G19</f>
        <v>0.7129829341</v>
      </c>
      <c r="T19" s="23"/>
      <c r="U19" s="20">
        <f>remuneracion!D19/horas!D19</f>
        <v>0.7650289827</v>
      </c>
      <c r="V19" s="20">
        <f>remuneracion!H19/horas!H19</f>
        <v>0.5108646567</v>
      </c>
      <c r="W19" s="20">
        <f>remuneracion!I19/horas!I19</f>
        <v>0.745170162</v>
      </c>
      <c r="X19" s="20">
        <f>remuneracion!J19/horas!J19</f>
        <v>0.9145299145</v>
      </c>
      <c r="Y19" s="24"/>
      <c r="Z19" s="20">
        <f>remuneracion!C19/puestos!C19</f>
        <v>945.9424084</v>
      </c>
      <c r="AA19" s="20">
        <f>remuneracion!E19/puestos!E19</f>
        <v>640.0645161</v>
      </c>
      <c r="AB19" s="20">
        <f>remuneracion!F19/puestos!F19</f>
        <v>956.9449541</v>
      </c>
      <c r="AC19" s="20">
        <f>remuneracion!G19/puestos!G19</f>
        <v>1108.352941</v>
      </c>
      <c r="AD19" s="24"/>
      <c r="AE19" s="20">
        <f>remuneracion!D19/puestos!D19</f>
        <v>1297.141414</v>
      </c>
      <c r="AF19" s="20">
        <f>remuneracion!H19/puestos!H19</f>
        <v>836.1521739</v>
      </c>
      <c r="AG19" s="20">
        <f>remuneracion!I19/puestos!I19</f>
        <v>1282.616883</v>
      </c>
      <c r="AH19" s="20">
        <f>remuneracion!J19/puestos!J19</f>
        <v>1538.814433</v>
      </c>
    </row>
    <row r="20">
      <c r="A20" s="4" t="s">
        <v>28</v>
      </c>
      <c r="B20" s="19">
        <f>horas!B20/puestos!B20</f>
        <v>1104.593254</v>
      </c>
      <c r="C20" s="20">
        <f>remuneracion!B20/horas!B20</f>
        <v>0.2187025677</v>
      </c>
      <c r="D20" s="20">
        <f>remuneracion!B20/puestos!B20</f>
        <v>241.577381</v>
      </c>
      <c r="E20" s="21"/>
      <c r="F20" s="20">
        <f>horas!C20/puestos!C20</f>
        <v>1101.53252</v>
      </c>
      <c r="G20" s="20">
        <f>horas!E20/puestos!E20</f>
        <v>1219.016949</v>
      </c>
      <c r="H20" s="20">
        <f>horas!F20/puestos!F20</f>
        <v>1078.638009</v>
      </c>
      <c r="I20" s="20">
        <f>horas!G20/puestos!G20</f>
        <v>1097.881517</v>
      </c>
      <c r="J20" s="22"/>
      <c r="K20" s="20">
        <f>horas!D20/puestos!D20</f>
        <v>1230.083333</v>
      </c>
      <c r="L20" s="20">
        <f>horas!H20/puestos!H20</f>
        <v>1386.5</v>
      </c>
      <c r="M20" s="20">
        <f>horas!I20/puestos!I20</f>
        <v>1439</v>
      </c>
      <c r="N20" s="20">
        <f>horas!J20/puestos!J20</f>
        <v>1198.25</v>
      </c>
      <c r="O20" s="23"/>
      <c r="P20" s="20">
        <f>remuneracion!C20/horas!C20</f>
        <v>0.2176328618</v>
      </c>
      <c r="Q20" s="20">
        <f>remuneracion!E20/horas!E20</f>
        <v>0.204693974</v>
      </c>
      <c r="R20" s="20">
        <f>remuneracion!F20/horas!F20</f>
        <v>0.2461584284</v>
      </c>
      <c r="S20" s="20">
        <f>remuneracion!G20/horas!G20</f>
        <v>0.1922962362</v>
      </c>
      <c r="T20" s="23"/>
      <c r="U20" s="20">
        <f>remuneracion!D20/horas!D20</f>
        <v>0.2579771018</v>
      </c>
      <c r="V20" s="20">
        <f>remuneracion!H20/horas!H20</f>
        <v>0.3079697079</v>
      </c>
      <c r="W20" s="20">
        <f>remuneracion!I20/horas!I20</f>
        <v>0.263933287</v>
      </c>
      <c r="X20" s="20">
        <f>remuneracion!J20/horas!J20</f>
        <v>0.2199040267</v>
      </c>
      <c r="Y20" s="24"/>
      <c r="Z20" s="20">
        <f>remuneracion!C20/puestos!C20</f>
        <v>239.7296748</v>
      </c>
      <c r="AA20" s="20">
        <f>remuneracion!E20/puestos!E20</f>
        <v>249.5254237</v>
      </c>
      <c r="AB20" s="20">
        <f>remuneracion!F20/puestos!F20</f>
        <v>265.5158371</v>
      </c>
      <c r="AC20" s="20">
        <f>remuneracion!G20/puestos!G20</f>
        <v>211.1184834</v>
      </c>
      <c r="AD20" s="24"/>
      <c r="AE20" s="20">
        <f>remuneracion!D20/puestos!D20</f>
        <v>317.3333333</v>
      </c>
      <c r="AF20" s="20">
        <f>remuneracion!H20/puestos!H20</f>
        <v>427</v>
      </c>
      <c r="AG20" s="20">
        <f>remuneracion!I20/puestos!I20</f>
        <v>379.8</v>
      </c>
      <c r="AH20" s="20">
        <f>remuneracion!J20/puestos!J20</f>
        <v>263.5</v>
      </c>
    </row>
    <row r="22">
      <c r="U22" s="26">
        <f>U2*K2</f>
        <v>995.0766773</v>
      </c>
    </row>
    <row r="40">
      <c r="AJ40" s="25">
        <v>8.0</v>
      </c>
    </row>
  </sheetData>
  <drawing r:id="rId2"/>
  <legacyDrawing r:id="rId3"/>
</worksheet>
</file>