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32060" windowHeight="181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1" l="1"/>
  <c r="C79" i="1"/>
  <c r="C73" i="1"/>
  <c r="C72" i="1"/>
  <c r="C71" i="1"/>
  <c r="C77" i="1"/>
  <c r="C81" i="1"/>
  <c r="C78" i="1"/>
  <c r="C76" i="1"/>
  <c r="C74" i="1"/>
  <c r="C80" i="1"/>
  <c r="C70" i="1"/>
  <c r="C83" i="1"/>
  <c r="C65" i="1"/>
  <c r="C82" i="1"/>
  <c r="H62" i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<sst xmlns="http://schemas.openxmlformats.org/spreadsheetml/2006/main" count="384" uniqueCount="57">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</sst>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0" fillId="0" borderId="1" xfId="0" applyFont="1" applyBorder="1"/>
  </cellXfs>
  <cellStyles count="1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Normal" xfId="0" builtinId="0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zoomScale="85" zoomScaleNormal="85" zoomScalePageLayoutView="85" workbookViewId="0">
      <pane ySplit="1" topLeftCell="A21" activePane="bottomLeft" state="frozen"/>
      <selection pane="bottomLeft" activeCell="A84" sqref="A84:N94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335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t="shared" ca="1" si="0"/>
        <v>280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15</v>
      </c>
      <c r="R3" s="2">
        <f>COUNTIFS(B:B, "F",C:C,R2)</f>
        <v>8</v>
      </c>
      <c r="S3" s="4">
        <f>SUM(Q3:R3)</f>
        <v>23</v>
      </c>
      <c r="T3" s="21">
        <f>COUNTIFS(B:B, "F",C:C,T2)</f>
        <v>13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280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13</v>
      </c>
      <c r="R4" s="2">
        <f>COUNTIFS(B:B, "M",C:C,R2)</f>
        <v>3</v>
      </c>
      <c r="S4" s="4">
        <f>SUM(Q4:R4)</f>
        <v>16</v>
      </c>
      <c r="T4" s="21">
        <f>COUNTIFS(B:B, "M",C:C, T2)</f>
        <v>14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t="shared" ca="1" si="0"/>
        <v>278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28</v>
      </c>
      <c r="R5" s="4">
        <f>SUM(R3:R4)</f>
        <v>11</v>
      </c>
      <c r="S5" s="4">
        <f>SUM(S3:S4)</f>
        <v>39</v>
      </c>
      <c r="T5" s="37">
        <f>SUM(T3:T4)</f>
        <v>27</v>
      </c>
      <c r="U5" s="16"/>
      <c r="V5" s="16"/>
    </row>
    <row r="6" spans="1:22">
      <c r="A6" s="77">
        <v>435</v>
      </c>
      <c r="B6" s="77" t="s">
        <v>0</v>
      </c>
      <c r="C6" s="77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t="shared" ca="1" si="0"/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6">
        <v>437</v>
      </c>
      <c r="B7" s="76" t="s">
        <v>0</v>
      </c>
      <c r="C7" s="76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t="shared" ca="1" si="0"/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88"/>
    </row>
    <row r="8" spans="1:22">
      <c r="A8" s="77">
        <v>439</v>
      </c>
      <c r="B8" s="77" t="s">
        <v>1</v>
      </c>
      <c r="C8" s="77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t="shared" ca="1" si="0"/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8</v>
      </c>
      <c r="R8" s="2">
        <f>COUNTIFS(B:B, "F",C:C,R7,G:G, "")</f>
        <v>2</v>
      </c>
      <c r="S8" s="4">
        <f>SUM(Q8:R8)</f>
        <v>10</v>
      </c>
      <c r="T8" s="89"/>
    </row>
    <row r="9" spans="1:22">
      <c r="A9" s="76">
        <v>440</v>
      </c>
      <c r="B9" s="76" t="s">
        <v>0</v>
      </c>
      <c r="C9" s="76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t="shared" ca="1" si="0"/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8</v>
      </c>
      <c r="R9" s="2">
        <f>COUNTIFS(B:B, "M",C:C,R7,G:G,"")</f>
        <v>1</v>
      </c>
      <c r="S9" s="4">
        <f>SUM(Q9:R9)</f>
        <v>9</v>
      </c>
      <c r="T9" s="89"/>
    </row>
    <row r="10" spans="1:22">
      <c r="A10" s="78">
        <v>441</v>
      </c>
      <c r="B10" s="78" t="s">
        <v>0</v>
      </c>
      <c r="C10" s="76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t="shared" ca="1" si="0"/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16</v>
      </c>
      <c r="R10" s="4">
        <f>SUM(R8:R9)</f>
        <v>3</v>
      </c>
      <c r="S10" s="4">
        <f>SUM(S8:S9)</f>
        <v>19</v>
      </c>
      <c r="T10" s="90"/>
    </row>
    <row r="11" spans="1:22">
      <c r="A11" s="79">
        <v>442</v>
      </c>
      <c r="B11" s="79" t="s">
        <v>1</v>
      </c>
      <c r="C11" s="77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t="shared" ca="1" si="0"/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7">
        <v>443</v>
      </c>
      <c r="B12" s="77" t="s">
        <v>0</v>
      </c>
      <c r="C12" s="77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t="shared" ca="1" si="0"/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37.068965517241381</v>
      </c>
      <c r="R12" s="87"/>
    </row>
    <row r="13" spans="1:22">
      <c r="A13" s="76">
        <v>101</v>
      </c>
      <c r="B13" s="76" t="s">
        <v>0</v>
      </c>
      <c r="C13" s="76" t="s">
        <v>23</v>
      </c>
      <c r="D13" s="48">
        <v>43130</v>
      </c>
      <c r="E13" s="71" t="s">
        <v>24</v>
      </c>
      <c r="F13" s="48">
        <v>43165</v>
      </c>
      <c r="G13" s="48">
        <v>43165</v>
      </c>
      <c r="H13" s="49">
        <f t="shared" ca="1" si="0"/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6">
        <v>102</v>
      </c>
      <c r="B14" s="76" t="s">
        <v>0</v>
      </c>
      <c r="C14" s="76" t="s">
        <v>23</v>
      </c>
      <c r="D14" s="48">
        <v>43130</v>
      </c>
      <c r="E14" s="71" t="s">
        <v>24</v>
      </c>
      <c r="F14" s="48">
        <v>43165</v>
      </c>
      <c r="G14" s="48">
        <v>43165</v>
      </c>
      <c r="H14" s="49">
        <f t="shared" ca="1" si="0"/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82</v>
      </c>
    </row>
    <row r="15" spans="1:22">
      <c r="A15" s="76">
        <v>103</v>
      </c>
      <c r="B15" s="76" t="s">
        <v>0</v>
      </c>
      <c r="C15" s="76" t="s">
        <v>23</v>
      </c>
      <c r="D15" s="48">
        <v>43130</v>
      </c>
      <c r="E15" s="71" t="s">
        <v>24</v>
      </c>
      <c r="F15" s="48">
        <v>43165</v>
      </c>
      <c r="G15" s="48">
        <v>43165</v>
      </c>
      <c r="H15" s="49">
        <f t="shared" ca="1" si="0"/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6">
        <v>104</v>
      </c>
      <c r="B16" s="76" t="s">
        <v>0</v>
      </c>
      <c r="C16" s="76" t="s">
        <v>23</v>
      </c>
      <c r="D16" s="48">
        <v>43130</v>
      </c>
      <c r="E16" s="71" t="s">
        <v>24</v>
      </c>
      <c r="F16" s="48">
        <v>43165</v>
      </c>
      <c r="G16" s="48">
        <v>43165</v>
      </c>
      <c r="H16" s="49">
        <f t="shared" ca="1" si="0"/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t="shared" ca="1" si="0"/>
        <v>110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7">
        <v>445</v>
      </c>
      <c r="B18" s="77" t="s">
        <v>1</v>
      </c>
      <c r="C18" s="77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t="shared" ca="1" si="0"/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7">
        <v>448</v>
      </c>
      <c r="B19" s="77" t="s">
        <v>0</v>
      </c>
      <c r="C19" s="77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t="shared" ca="1" si="0"/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110</v>
      </c>
      <c r="I20" s="39"/>
      <c r="J20" s="21"/>
      <c r="K20" s="21"/>
      <c r="L20" s="21"/>
      <c r="M20" s="34"/>
      <c r="N20" s="21" t="s">
        <v>27</v>
      </c>
    </row>
    <row r="21" spans="1:19">
      <c r="A21" s="76">
        <v>450</v>
      </c>
      <c r="B21" s="76" t="s">
        <v>0</v>
      </c>
      <c r="C21" s="76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t="shared" ca="1" si="0"/>
        <v>69</v>
      </c>
      <c r="I21" s="92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110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6">
        <v>455</v>
      </c>
      <c r="B23" s="76" t="s">
        <v>0</v>
      </c>
      <c r="C23" s="76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t="shared" ca="1" si="0"/>
        <v>55</v>
      </c>
      <c r="I23" s="92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7">
        <v>457</v>
      </c>
      <c r="B24" s="77" t="s">
        <v>0</v>
      </c>
      <c r="C24" s="77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t="shared" ca="1" si="0"/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t="shared" ca="1" si="0"/>
        <v>95</v>
      </c>
      <c r="I25" s="41"/>
      <c r="J25" s="21"/>
      <c r="K25" s="21"/>
      <c r="L25" s="21"/>
      <c r="M25" s="21"/>
      <c r="N25" s="21" t="s">
        <v>27</v>
      </c>
    </row>
    <row r="26" spans="1:19">
      <c r="A26" s="75">
        <v>2</v>
      </c>
      <c r="B26" s="75" t="s">
        <v>1</v>
      </c>
      <c r="C26" s="75" t="str">
        <f>$R$2</f>
        <v>WT</v>
      </c>
      <c r="D26" s="54">
        <v>43150</v>
      </c>
      <c r="E26" s="75" t="s">
        <v>38</v>
      </c>
      <c r="F26" s="75" t="s">
        <v>31</v>
      </c>
      <c r="G26" s="54">
        <v>43186</v>
      </c>
      <c r="H26" s="49">
        <f t="shared" ca="1" si="0"/>
        <v>36</v>
      </c>
      <c r="I26" s="92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92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71">
        <v>105</v>
      </c>
      <c r="B28" s="71" t="s">
        <v>1</v>
      </c>
      <c r="C28" s="71" t="s">
        <v>23</v>
      </c>
      <c r="D28" s="55">
        <v>43150</v>
      </c>
      <c r="E28" s="71" t="s">
        <v>24</v>
      </c>
      <c r="F28" s="55">
        <v>43180</v>
      </c>
      <c r="G28" s="55">
        <v>43180</v>
      </c>
      <c r="H28" s="49">
        <f t="shared" ca="1" si="0"/>
        <v>30</v>
      </c>
      <c r="I28" s="92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71">
        <v>106</v>
      </c>
      <c r="B29" s="71" t="s">
        <v>1</v>
      </c>
      <c r="C29" s="71" t="s">
        <v>23</v>
      </c>
      <c r="D29" s="55">
        <v>43150</v>
      </c>
      <c r="E29" s="71" t="s">
        <v>24</v>
      </c>
      <c r="F29" s="55">
        <v>43180</v>
      </c>
      <c r="G29" s="55">
        <v>43180</v>
      </c>
      <c r="H29" s="49">
        <f t="shared" ca="1" si="0"/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71">
        <v>107</v>
      </c>
      <c r="B30" s="71" t="s">
        <v>1</v>
      </c>
      <c r="C30" s="71" t="s">
        <v>23</v>
      </c>
      <c r="D30" s="55">
        <v>43150</v>
      </c>
      <c r="E30" s="71" t="s">
        <v>24</v>
      </c>
      <c r="F30" s="55">
        <v>43180</v>
      </c>
      <c r="G30" s="55">
        <v>43180</v>
      </c>
      <c r="H30" s="49">
        <f t="shared" ca="1" si="0"/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72" t="s">
        <v>31</v>
      </c>
      <c r="C31" s="72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80" t="s">
        <v>31</v>
      </c>
      <c r="C32" s="73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80" t="s">
        <v>31</v>
      </c>
      <c r="C33" s="73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80" t="s">
        <v>31</v>
      </c>
      <c r="C34" s="73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4" t="s">
        <v>31</v>
      </c>
      <c r="C35" s="74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80" t="s">
        <v>31</v>
      </c>
      <c r="C36" s="73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72" t="s">
        <v>31</v>
      </c>
      <c r="C37" s="72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5">
        <v>4</v>
      </c>
      <c r="B38" s="75" t="s">
        <v>1</v>
      </c>
      <c r="C38" s="75" t="str">
        <f>$R$2</f>
        <v>WT</v>
      </c>
      <c r="D38" s="54">
        <v>43168</v>
      </c>
      <c r="E38" s="75" t="s">
        <v>38</v>
      </c>
      <c r="F38" s="75" t="s">
        <v>31</v>
      </c>
      <c r="G38" s="54">
        <v>43201</v>
      </c>
      <c r="H38" s="47">
        <f t="shared" ref="H38:H83" ca="1" si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t="shared" ca="1" si="1"/>
        <v>74</v>
      </c>
      <c r="I39" s="41"/>
      <c r="J39" s="21"/>
      <c r="K39" s="21"/>
      <c r="L39" s="21"/>
      <c r="M39" s="21"/>
      <c r="N39" s="21" t="s">
        <v>27</v>
      </c>
    </row>
    <row r="40" spans="1:19">
      <c r="A40" s="77">
        <v>459</v>
      </c>
      <c r="B40" s="77" t="s">
        <v>0</v>
      </c>
      <c r="C40" s="91" t="str">
        <f>$Q$2</f>
        <v>Mut</v>
      </c>
      <c r="D40" s="46">
        <v>43177</v>
      </c>
      <c r="E40" s="91" t="s">
        <v>19</v>
      </c>
      <c r="F40" s="46">
        <v>43203</v>
      </c>
      <c r="G40" s="46">
        <v>43223</v>
      </c>
      <c r="H40" s="47">
        <f t="shared" ca="1" si="1"/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5">
        <v>460</v>
      </c>
      <c r="B41" s="75" t="s">
        <v>0</v>
      </c>
      <c r="C41" s="75" t="str">
        <f>$R$2</f>
        <v>WT</v>
      </c>
      <c r="D41" s="54">
        <v>43177</v>
      </c>
      <c r="E41" s="71" t="s">
        <v>19</v>
      </c>
      <c r="F41" s="54">
        <v>43203</v>
      </c>
      <c r="G41" s="54">
        <v>43223</v>
      </c>
      <c r="H41" s="49">
        <f t="shared" ca="1" si="1"/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t="shared" ca="1" si="1"/>
        <v>55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4" t="s">
        <v>1</v>
      </c>
      <c r="C43" s="65" t="str">
        <f>$Q$2</f>
        <v>Mut</v>
      </c>
      <c r="D43" s="95">
        <v>43187</v>
      </c>
      <c r="E43" s="96" t="s">
        <v>19</v>
      </c>
      <c r="F43" s="42">
        <v>43229</v>
      </c>
      <c r="G43" s="94"/>
      <c r="H43" s="96">
        <f t="shared" ca="1" si="1"/>
        <v>55</v>
      </c>
      <c r="I43" s="96"/>
      <c r="J43" s="100"/>
      <c r="K43" s="100"/>
      <c r="L43" s="100"/>
      <c r="M43" s="100"/>
      <c r="N43" s="100"/>
    </row>
    <row r="44" spans="1:19">
      <c r="A44" s="67">
        <v>466</v>
      </c>
      <c r="B44" s="67" t="s">
        <v>0</v>
      </c>
      <c r="C44" s="67" t="str">
        <f>$Q$2</f>
        <v>Mut</v>
      </c>
      <c r="D44" s="81">
        <v>43187</v>
      </c>
      <c r="E44" s="67" t="s">
        <v>19</v>
      </c>
      <c r="F44" s="103">
        <v>43229</v>
      </c>
      <c r="G44" s="3"/>
      <c r="H44" s="67">
        <f t="shared" ca="1" si="1"/>
        <v>55</v>
      </c>
      <c r="I44" s="67"/>
      <c r="J44" s="7"/>
      <c r="K44" s="7"/>
      <c r="L44" s="7"/>
      <c r="M44" s="7"/>
      <c r="N44" s="7" t="s">
        <v>49</v>
      </c>
    </row>
    <row r="45" spans="1:19">
      <c r="A45" s="63">
        <v>467</v>
      </c>
      <c r="B45" s="97" t="s">
        <v>0</v>
      </c>
      <c r="C45" s="31" t="str">
        <f>$R$2</f>
        <v>WT</v>
      </c>
      <c r="D45" s="98">
        <v>43187</v>
      </c>
      <c r="E45" s="99" t="s">
        <v>19</v>
      </c>
      <c r="F45" s="98">
        <v>43229</v>
      </c>
      <c r="G45" s="97"/>
      <c r="H45" s="99">
        <f t="shared" ca="1" si="1"/>
        <v>55</v>
      </c>
      <c r="I45" s="99"/>
      <c r="J45" s="101"/>
      <c r="K45" s="101"/>
      <c r="L45" s="101"/>
      <c r="M45" s="101"/>
      <c r="N45" s="102"/>
    </row>
    <row r="46" spans="1:19">
      <c r="A46" s="91">
        <v>6</v>
      </c>
      <c r="B46" s="91" t="s">
        <v>1</v>
      </c>
      <c r="C46" s="91" t="str">
        <f>$Q$2</f>
        <v>Mut</v>
      </c>
      <c r="D46" s="93">
        <v>43191</v>
      </c>
      <c r="E46" s="91" t="s">
        <v>38</v>
      </c>
      <c r="F46" s="91" t="s">
        <v>31</v>
      </c>
      <c r="G46" s="93">
        <v>43223</v>
      </c>
      <c r="H46" s="47">
        <f t="shared" ca="1" si="1"/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t="shared" ca="1" si="1"/>
        <v>51</v>
      </c>
      <c r="I47" s="39"/>
      <c r="J47" s="34"/>
      <c r="K47" s="34"/>
      <c r="L47" s="34"/>
      <c r="M47" s="34"/>
      <c r="N47" s="34"/>
    </row>
    <row r="48" spans="1:19">
      <c r="A48" s="71">
        <v>108</v>
      </c>
      <c r="B48" s="71" t="s">
        <v>1</v>
      </c>
      <c r="C48" s="71" t="s">
        <v>23</v>
      </c>
      <c r="D48" s="55">
        <v>43193</v>
      </c>
      <c r="E48" s="71" t="s">
        <v>24</v>
      </c>
      <c r="F48" s="55">
        <v>43223</v>
      </c>
      <c r="G48" s="55">
        <v>43223</v>
      </c>
      <c r="H48" s="71">
        <f t="shared" ca="1" si="1"/>
        <v>30</v>
      </c>
      <c r="I48" s="71" t="s">
        <v>7</v>
      </c>
      <c r="J48" s="83"/>
      <c r="K48" s="83"/>
      <c r="L48" s="83" t="s">
        <v>7</v>
      </c>
      <c r="M48" s="83"/>
      <c r="N48" s="83" t="s">
        <v>55</v>
      </c>
    </row>
    <row r="49" spans="1:14">
      <c r="A49" s="71">
        <v>109</v>
      </c>
      <c r="B49" s="71" t="s">
        <v>1</v>
      </c>
      <c r="C49" s="71" t="s">
        <v>23</v>
      </c>
      <c r="D49" s="55">
        <v>43193</v>
      </c>
      <c r="E49" s="71" t="s">
        <v>24</v>
      </c>
      <c r="F49" s="55">
        <v>43223</v>
      </c>
      <c r="G49" s="55">
        <v>43223</v>
      </c>
      <c r="H49" s="71">
        <f t="shared" ca="1" si="1"/>
        <v>30</v>
      </c>
      <c r="I49" s="71" t="s">
        <v>7</v>
      </c>
      <c r="J49" s="83"/>
      <c r="K49" s="83"/>
      <c r="L49" s="83" t="s">
        <v>7</v>
      </c>
      <c r="M49" s="83"/>
      <c r="N49" s="83" t="s">
        <v>54</v>
      </c>
    </row>
    <row r="50" spans="1:14">
      <c r="A50" s="22">
        <v>8</v>
      </c>
      <c r="B50" s="22" t="s">
        <v>1</v>
      </c>
      <c r="C50" s="22" t="str">
        <f>$T$2</f>
        <v>Het</v>
      </c>
      <c r="D50" s="40">
        <v>43196</v>
      </c>
      <c r="E50" s="22" t="s">
        <v>38</v>
      </c>
      <c r="F50" s="22" t="s">
        <v>31</v>
      </c>
      <c r="G50" s="22"/>
      <c r="H50" s="22">
        <f t="shared" ca="1" si="1"/>
        <v>46</v>
      </c>
      <c r="I50" s="22"/>
      <c r="J50" s="21"/>
      <c r="K50" s="21"/>
      <c r="L50" s="21"/>
      <c r="M50" s="21"/>
      <c r="N50" s="21"/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t="shared" ca="1" si="1"/>
        <v>46</v>
      </c>
      <c r="I51" s="22"/>
      <c r="J51" s="21"/>
      <c r="K51" s="21"/>
      <c r="L51" s="21"/>
      <c r="M51" s="21"/>
      <c r="N51" s="21"/>
    </row>
    <row r="52" spans="1:14">
      <c r="A52" s="77">
        <v>10</v>
      </c>
      <c r="B52" s="77" t="s">
        <v>1</v>
      </c>
      <c r="C52" s="91" t="str">
        <f>$Q$2</f>
        <v>Mut</v>
      </c>
      <c r="D52" s="46">
        <v>43196</v>
      </c>
      <c r="E52" s="91" t="s">
        <v>38</v>
      </c>
      <c r="F52" s="77" t="s">
        <v>31</v>
      </c>
      <c r="G52" s="46">
        <v>43203</v>
      </c>
      <c r="H52" s="91">
        <f t="shared" ca="1" si="1"/>
        <v>7</v>
      </c>
      <c r="I52" s="92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t="shared" ca="1" si="1"/>
        <v>46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t="shared" ca="1" si="1"/>
        <v>46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t="shared" ca="1" si="1"/>
        <v>46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t="shared" ca="1" si="1"/>
        <v>46</v>
      </c>
      <c r="I56" s="20"/>
      <c r="J56" s="21"/>
      <c r="K56" s="21"/>
      <c r="L56" s="21"/>
      <c r="M56" s="21"/>
      <c r="N56" s="21"/>
    </row>
    <row r="57" spans="1:14">
      <c r="A57" s="77">
        <v>15</v>
      </c>
      <c r="B57" s="77" t="s">
        <v>0</v>
      </c>
      <c r="C57" s="91" t="str">
        <f>$Q$2</f>
        <v>Mut</v>
      </c>
      <c r="D57" s="46">
        <v>43196</v>
      </c>
      <c r="E57" s="71" t="s">
        <v>38</v>
      </c>
      <c r="F57" s="77" t="s">
        <v>31</v>
      </c>
      <c r="G57" s="46">
        <v>43223</v>
      </c>
      <c r="H57" s="91">
        <f t="shared" ca="1" si="1"/>
        <v>27</v>
      </c>
      <c r="I57" s="91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t="shared" ca="1" si="1"/>
        <v>44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t="shared" ca="1" si="1"/>
        <v>44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t="shared" ca="1" si="1"/>
        <v>44</v>
      </c>
      <c r="I60" s="22"/>
      <c r="J60" s="34"/>
      <c r="K60" s="34"/>
      <c r="L60" s="34"/>
      <c r="M60" s="34"/>
      <c r="N60" s="34"/>
    </row>
    <row r="61" spans="1:14">
      <c r="A61" s="91">
        <v>19</v>
      </c>
      <c r="B61" s="91" t="s">
        <v>0</v>
      </c>
      <c r="C61" s="91" t="str">
        <f>$Q$2</f>
        <v>Mut</v>
      </c>
      <c r="D61" s="93">
        <v>43198</v>
      </c>
      <c r="E61" s="91" t="s">
        <v>38</v>
      </c>
      <c r="F61" s="77" t="s">
        <v>31</v>
      </c>
      <c r="G61" s="93">
        <v>43223</v>
      </c>
      <c r="H61" s="91">
        <f t="shared" ca="1" si="1"/>
        <v>25</v>
      </c>
      <c r="I61" s="91" t="s">
        <v>7</v>
      </c>
      <c r="J61" s="82"/>
      <c r="K61" s="82"/>
      <c r="L61" s="82" t="s">
        <v>7</v>
      </c>
      <c r="M61" s="82"/>
      <c r="N61" s="82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t="shared" ca="1" si="1"/>
        <v>33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t="shared" ca="1" si="1"/>
        <v>29</v>
      </c>
      <c r="I63" s="65"/>
      <c r="J63" s="82"/>
      <c r="K63" s="82"/>
      <c r="L63" s="82"/>
      <c r="M63" s="82"/>
      <c r="N63" s="82"/>
    </row>
    <row r="64" spans="1:14">
      <c r="A64" s="22">
        <v>21</v>
      </c>
      <c r="B64" s="22" t="s">
        <v>1</v>
      </c>
      <c r="C64" s="22" t="str">
        <f>$T$2</f>
        <v>Het</v>
      </c>
      <c r="D64" s="40">
        <v>43213</v>
      </c>
      <c r="E64" s="22" t="s">
        <v>38</v>
      </c>
      <c r="F64" s="22" t="s">
        <v>31</v>
      </c>
      <c r="G64" s="22"/>
      <c r="H64" s="22">
        <f t="shared" ca="1" si="1"/>
        <v>29</v>
      </c>
      <c r="I64" s="22"/>
      <c r="J64" s="34"/>
      <c r="K64" s="34"/>
      <c r="L64" s="34"/>
      <c r="M64" s="34"/>
      <c r="N64" s="34"/>
    </row>
    <row r="65" spans="1:14">
      <c r="A65" s="20">
        <v>22</v>
      </c>
      <c r="B65" s="20" t="s">
        <v>0</v>
      </c>
      <c r="C65" s="20" t="str">
        <f>$T$2</f>
        <v>Het</v>
      </c>
      <c r="D65" s="38">
        <v>43213</v>
      </c>
      <c r="E65" s="20" t="s">
        <v>38</v>
      </c>
      <c r="F65" s="20" t="s">
        <v>31</v>
      </c>
      <c r="G65" s="20"/>
      <c r="H65" s="20">
        <f t="shared" ca="1" si="1"/>
        <v>29</v>
      </c>
      <c r="I65" s="20"/>
      <c r="J65" s="86"/>
      <c r="K65" s="86"/>
      <c r="L65" s="86"/>
      <c r="M65" s="86"/>
      <c r="N65" s="86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t="shared" ca="1" si="1"/>
        <v>29</v>
      </c>
      <c r="I66" s="65"/>
      <c r="J66" s="82"/>
      <c r="K66" s="82"/>
      <c r="L66" s="82"/>
      <c r="M66" s="82"/>
      <c r="N66" s="82"/>
    </row>
    <row r="67" spans="1:14">
      <c r="A67" s="68">
        <v>24</v>
      </c>
      <c r="B67" s="68" t="s">
        <v>1</v>
      </c>
      <c r="C67" s="30" t="str">
        <f>$R$2</f>
        <v>WT</v>
      </c>
      <c r="D67" s="69">
        <v>43213</v>
      </c>
      <c r="E67" s="68" t="s">
        <v>38</v>
      </c>
      <c r="F67" s="84" t="s">
        <v>31</v>
      </c>
      <c r="G67" s="68"/>
      <c r="H67" s="68">
        <f t="shared" ca="1" si="1"/>
        <v>29</v>
      </c>
      <c r="I67" s="68"/>
      <c r="J67" s="83"/>
      <c r="K67" s="83"/>
      <c r="L67" s="83"/>
      <c r="M67" s="83"/>
      <c r="N67" s="83"/>
    </row>
    <row r="68" spans="1:14">
      <c r="A68" s="63">
        <v>25</v>
      </c>
      <c r="B68" s="63" t="s">
        <v>0</v>
      </c>
      <c r="C68" s="31" t="str">
        <f>$R$2</f>
        <v>WT</v>
      </c>
      <c r="D68" s="70">
        <v>43213</v>
      </c>
      <c r="E68" s="63" t="s">
        <v>38</v>
      </c>
      <c r="F68" s="85" t="s">
        <v>31</v>
      </c>
      <c r="G68" s="63"/>
      <c r="H68" s="63">
        <f t="shared" ca="1" si="1"/>
        <v>29</v>
      </c>
      <c r="I68" s="63"/>
      <c r="J68" s="83"/>
      <c r="K68" s="83"/>
      <c r="L68" s="83"/>
      <c r="M68" s="83"/>
      <c r="N68" s="83"/>
    </row>
    <row r="69" spans="1:14">
      <c r="A69" s="67">
        <v>26</v>
      </c>
      <c r="B69" s="67" t="s">
        <v>0</v>
      </c>
      <c r="C69" s="67" t="str">
        <f>$Q$2</f>
        <v>Mut</v>
      </c>
      <c r="D69" s="81">
        <v>43213</v>
      </c>
      <c r="E69" s="67" t="s">
        <v>38</v>
      </c>
      <c r="F69" s="3" t="s">
        <v>31</v>
      </c>
      <c r="G69" s="67"/>
      <c r="H69" s="67">
        <f t="shared" ca="1" si="1"/>
        <v>29</v>
      </c>
      <c r="I69" s="67"/>
      <c r="J69" s="82"/>
      <c r="K69" s="82"/>
      <c r="L69" s="82"/>
      <c r="M69" s="82"/>
      <c r="N69" s="82"/>
    </row>
    <row r="70" spans="1:14">
      <c r="A70" s="65">
        <v>27</v>
      </c>
      <c r="B70" s="6" t="s">
        <v>1</v>
      </c>
      <c r="C70" s="65" t="str">
        <f>$Q$2</f>
        <v>Mut</v>
      </c>
      <c r="D70" s="42">
        <v>43219</v>
      </c>
      <c r="E70" s="65" t="s">
        <v>38</v>
      </c>
      <c r="F70" s="6" t="s">
        <v>31</v>
      </c>
      <c r="G70" s="6"/>
      <c r="H70" s="65">
        <f t="shared" ca="1" si="1"/>
        <v>23</v>
      </c>
      <c r="I70" s="65"/>
      <c r="J70" s="4"/>
      <c r="K70" s="4"/>
      <c r="L70" s="4"/>
      <c r="M70" s="4"/>
      <c r="N70" s="4"/>
    </row>
    <row r="71" spans="1:14">
      <c r="A71" s="22">
        <v>28</v>
      </c>
      <c r="B71" s="22" t="s">
        <v>1</v>
      </c>
      <c r="C71" s="22" t="str">
        <f>$T$2</f>
        <v>Het</v>
      </c>
      <c r="D71" s="40">
        <v>43219</v>
      </c>
      <c r="E71" s="22" t="s">
        <v>38</v>
      </c>
      <c r="F71" s="22" t="s">
        <v>31</v>
      </c>
      <c r="G71" s="22"/>
      <c r="H71" s="22">
        <f t="shared" ca="1" si="1"/>
        <v>23</v>
      </c>
      <c r="I71" s="22"/>
      <c r="J71" s="21"/>
      <c r="K71" s="21"/>
      <c r="L71" s="21"/>
      <c r="M71" s="21"/>
      <c r="N71" s="21"/>
    </row>
    <row r="72" spans="1:14">
      <c r="A72" s="22">
        <v>29</v>
      </c>
      <c r="B72" s="22" t="s">
        <v>1</v>
      </c>
      <c r="C72" s="22" t="str">
        <f>$T$2</f>
        <v>Het</v>
      </c>
      <c r="D72" s="40">
        <v>43219</v>
      </c>
      <c r="E72" s="22" t="s">
        <v>38</v>
      </c>
      <c r="F72" s="22" t="s">
        <v>31</v>
      </c>
      <c r="G72" s="22"/>
      <c r="H72" s="22">
        <f t="shared" ca="1" si="1"/>
        <v>23</v>
      </c>
      <c r="I72" s="22"/>
      <c r="J72" s="21"/>
      <c r="K72" s="21"/>
      <c r="L72" s="21"/>
      <c r="M72" s="21"/>
      <c r="N72" s="21"/>
    </row>
    <row r="73" spans="1:14">
      <c r="A73" s="22">
        <v>30</v>
      </c>
      <c r="B73" s="22" t="s">
        <v>1</v>
      </c>
      <c r="C73" s="22" t="str">
        <f>$T$2</f>
        <v>Het</v>
      </c>
      <c r="D73" s="40">
        <v>43219</v>
      </c>
      <c r="E73" s="22" t="s">
        <v>38</v>
      </c>
      <c r="F73" s="22" t="s">
        <v>31</v>
      </c>
      <c r="G73" s="22"/>
      <c r="H73" s="22">
        <f t="shared" ca="1" si="1"/>
        <v>23</v>
      </c>
      <c r="I73" s="22"/>
      <c r="J73" s="21"/>
      <c r="K73" s="21"/>
      <c r="L73" s="21"/>
      <c r="M73" s="21"/>
      <c r="N73" s="21"/>
    </row>
    <row r="74" spans="1:14">
      <c r="A74" s="67">
        <v>31</v>
      </c>
      <c r="B74" s="3" t="s">
        <v>0</v>
      </c>
      <c r="C74" s="67" t="str">
        <f>$Q$2</f>
        <v>Mut</v>
      </c>
      <c r="D74" s="103">
        <v>43219</v>
      </c>
      <c r="E74" s="67" t="s">
        <v>38</v>
      </c>
      <c r="F74" s="3" t="s">
        <v>31</v>
      </c>
      <c r="G74" s="3"/>
      <c r="H74" s="67">
        <f t="shared" ca="1" si="1"/>
        <v>23</v>
      </c>
      <c r="I74" s="67"/>
      <c r="J74" s="4"/>
      <c r="K74" s="4"/>
      <c r="L74" s="4"/>
      <c r="M74" s="4"/>
      <c r="N74" s="4"/>
    </row>
    <row r="75" spans="1:14">
      <c r="A75" s="67">
        <v>32</v>
      </c>
      <c r="B75" s="3" t="s">
        <v>0</v>
      </c>
      <c r="C75" s="67" t="str">
        <f>$Q$2</f>
        <v>Mut</v>
      </c>
      <c r="D75" s="103">
        <v>43219</v>
      </c>
      <c r="E75" s="67" t="s">
        <v>38</v>
      </c>
      <c r="F75" s="3" t="s">
        <v>31</v>
      </c>
      <c r="G75" s="3"/>
      <c r="H75" s="67">
        <f t="shared" ca="1" si="1"/>
        <v>23</v>
      </c>
      <c r="I75" s="67"/>
      <c r="J75" s="4"/>
      <c r="K75" s="4"/>
      <c r="L75" s="4"/>
      <c r="M75" s="4"/>
      <c r="N75" s="4"/>
    </row>
    <row r="76" spans="1:14">
      <c r="A76" s="67">
        <v>33</v>
      </c>
      <c r="B76" s="3" t="s">
        <v>0</v>
      </c>
      <c r="C76" s="67" t="str">
        <f>$Q$2</f>
        <v>Mut</v>
      </c>
      <c r="D76" s="103">
        <v>43219</v>
      </c>
      <c r="E76" s="67" t="s">
        <v>38</v>
      </c>
      <c r="F76" s="3" t="s">
        <v>31</v>
      </c>
      <c r="G76" s="3"/>
      <c r="H76" s="67">
        <f t="shared" ca="1" si="1"/>
        <v>23</v>
      </c>
      <c r="I76" s="67"/>
      <c r="J76" s="4"/>
      <c r="K76" s="4"/>
      <c r="L76" s="4"/>
      <c r="M76" s="4"/>
      <c r="N76" s="4"/>
    </row>
    <row r="77" spans="1:14">
      <c r="A77" s="20">
        <v>34</v>
      </c>
      <c r="B77" s="20" t="s">
        <v>0</v>
      </c>
      <c r="C77" s="20" t="str">
        <f>$T$2</f>
        <v>Het</v>
      </c>
      <c r="D77" s="38">
        <v>43219</v>
      </c>
      <c r="E77" s="20" t="s">
        <v>38</v>
      </c>
      <c r="F77" s="20" t="s">
        <v>31</v>
      </c>
      <c r="G77" s="20"/>
      <c r="H77" s="20">
        <f t="shared" ca="1" si="1"/>
        <v>23</v>
      </c>
      <c r="I77" s="20"/>
      <c r="J77" s="21"/>
      <c r="K77" s="21"/>
      <c r="L77" s="21"/>
      <c r="M77" s="21"/>
      <c r="N77" s="21"/>
    </row>
    <row r="78" spans="1:14">
      <c r="A78" s="67">
        <v>35</v>
      </c>
      <c r="B78" s="3" t="s">
        <v>0</v>
      </c>
      <c r="C78" s="67" t="str">
        <f>$Q$2</f>
        <v>Mut</v>
      </c>
      <c r="D78" s="103">
        <v>43219</v>
      </c>
      <c r="E78" s="67" t="s">
        <v>38</v>
      </c>
      <c r="F78" s="3" t="s">
        <v>31</v>
      </c>
      <c r="G78" s="3"/>
      <c r="H78" s="67">
        <f t="shared" ca="1" si="1"/>
        <v>23</v>
      </c>
      <c r="I78" s="67"/>
      <c r="J78" s="4"/>
      <c r="K78" s="4"/>
      <c r="L78" s="4"/>
      <c r="M78" s="4"/>
      <c r="N78" s="4"/>
    </row>
    <row r="79" spans="1:14">
      <c r="A79" s="22">
        <v>36</v>
      </c>
      <c r="B79" s="22" t="s">
        <v>1</v>
      </c>
      <c r="C79" s="22" t="str">
        <f>$T$2</f>
        <v>Het</v>
      </c>
      <c r="D79" s="40">
        <v>43220</v>
      </c>
      <c r="E79" s="22" t="s">
        <v>38</v>
      </c>
      <c r="F79" s="22" t="s">
        <v>31</v>
      </c>
      <c r="G79" s="22"/>
      <c r="H79" s="22">
        <f t="shared" ca="1" si="1"/>
        <v>22</v>
      </c>
      <c r="I79" s="22"/>
      <c r="J79" s="21"/>
      <c r="K79" s="21"/>
      <c r="L79" s="21"/>
      <c r="M79" s="21"/>
      <c r="N79" s="21"/>
    </row>
    <row r="80" spans="1:14">
      <c r="A80" s="65">
        <v>37</v>
      </c>
      <c r="B80" s="6" t="s">
        <v>1</v>
      </c>
      <c r="C80" s="65" t="str">
        <f>$Q$2</f>
        <v>Mut</v>
      </c>
      <c r="D80" s="42">
        <v>43220</v>
      </c>
      <c r="E80" s="65" t="s">
        <v>38</v>
      </c>
      <c r="F80" s="6" t="s">
        <v>31</v>
      </c>
      <c r="G80" s="6"/>
      <c r="H80" s="65">
        <f t="shared" ca="1" si="1"/>
        <v>22</v>
      </c>
      <c r="I80" s="65"/>
      <c r="J80" s="4"/>
      <c r="K80" s="4"/>
      <c r="L80" s="4"/>
      <c r="M80" s="4"/>
      <c r="N80" s="4"/>
    </row>
    <row r="81" spans="1:14">
      <c r="A81" s="63">
        <v>38</v>
      </c>
      <c r="B81" s="31" t="s">
        <v>0</v>
      </c>
      <c r="C81" s="67" t="str">
        <f>$Q$2</f>
        <v>Mut</v>
      </c>
      <c r="D81" s="104">
        <v>43220</v>
      </c>
      <c r="E81" s="63" t="s">
        <v>38</v>
      </c>
      <c r="F81" s="85" t="s">
        <v>31</v>
      </c>
      <c r="G81" s="31"/>
      <c r="H81" s="63">
        <f t="shared" ca="1" si="1"/>
        <v>22</v>
      </c>
      <c r="I81" s="63"/>
      <c r="J81" s="2"/>
      <c r="K81" s="2"/>
      <c r="L81" s="2"/>
      <c r="M81" s="2"/>
      <c r="N81" s="8"/>
    </row>
    <row r="82" spans="1:14">
      <c r="A82" s="67">
        <v>39</v>
      </c>
      <c r="B82" s="3" t="s">
        <v>0</v>
      </c>
      <c r="C82" s="67" t="str">
        <f>$Q$2</f>
        <v>Mut</v>
      </c>
      <c r="D82" s="103">
        <v>43220</v>
      </c>
      <c r="E82" s="67" t="s">
        <v>38</v>
      </c>
      <c r="F82" s="3" t="s">
        <v>31</v>
      </c>
      <c r="G82" s="3"/>
      <c r="H82" s="67">
        <f t="shared" ca="1" si="1"/>
        <v>22</v>
      </c>
      <c r="I82" s="67"/>
      <c r="J82" s="2"/>
      <c r="K82" s="2"/>
      <c r="L82" s="2"/>
      <c r="M82" s="2"/>
      <c r="N82" s="8"/>
    </row>
    <row r="83" spans="1:14">
      <c r="A83" s="20">
        <v>40</v>
      </c>
      <c r="B83" s="20" t="s">
        <v>0</v>
      </c>
      <c r="C83" s="20" t="str">
        <f>$T$2</f>
        <v>Het</v>
      </c>
      <c r="D83" s="38">
        <v>43220</v>
      </c>
      <c r="E83" s="20" t="s">
        <v>38</v>
      </c>
      <c r="F83" s="20" t="s">
        <v>31</v>
      </c>
      <c r="G83" s="20"/>
      <c r="H83" s="20">
        <f t="shared" ca="1" si="1"/>
        <v>22</v>
      </c>
      <c r="I83" s="20"/>
      <c r="J83" s="2"/>
      <c r="K83" s="2"/>
      <c r="L83" s="2"/>
      <c r="M83" s="2"/>
      <c r="N83" s="8"/>
    </row>
    <row r="84" spans="1:14">
      <c r="A84" s="105"/>
      <c r="B84" s="105"/>
      <c r="C84" s="105"/>
      <c r="D84" s="105"/>
      <c r="E84" s="106"/>
      <c r="F84" s="105"/>
      <c r="G84" s="105"/>
      <c r="H84" s="106"/>
      <c r="I84" s="106"/>
      <c r="J84" s="105"/>
      <c r="K84" s="105"/>
      <c r="L84" s="105"/>
      <c r="M84" s="105"/>
      <c r="N84" s="107"/>
    </row>
    <row r="85" spans="1:14">
      <c r="A85" s="105"/>
      <c r="B85" s="105"/>
      <c r="C85" s="105"/>
      <c r="D85" s="105"/>
      <c r="E85" s="106"/>
      <c r="F85" s="105"/>
      <c r="G85" s="105"/>
      <c r="H85" s="106"/>
      <c r="I85" s="106"/>
      <c r="J85" s="105"/>
      <c r="K85" s="105"/>
      <c r="L85" s="105"/>
      <c r="M85" s="105"/>
      <c r="N85" s="107"/>
    </row>
    <row r="86" spans="1:14">
      <c r="A86" s="105"/>
      <c r="B86" s="105"/>
      <c r="C86" s="105"/>
      <c r="D86" s="105"/>
      <c r="E86" s="106"/>
      <c r="F86" s="105"/>
      <c r="G86" s="105"/>
      <c r="H86" s="106"/>
      <c r="I86" s="106"/>
      <c r="J86" s="105"/>
      <c r="K86" s="105"/>
      <c r="L86" s="105"/>
      <c r="M86" s="105"/>
      <c r="N86" s="107"/>
    </row>
    <row r="87" spans="1:14">
      <c r="A87" s="105"/>
      <c r="B87" s="105"/>
      <c r="C87" s="105"/>
      <c r="D87" s="105"/>
      <c r="E87" s="106"/>
      <c r="F87" s="105"/>
      <c r="G87" s="105"/>
      <c r="H87" s="106"/>
      <c r="I87" s="106"/>
      <c r="J87" s="105"/>
      <c r="K87" s="105"/>
      <c r="L87" s="105"/>
      <c r="M87" s="105"/>
      <c r="N87" s="107"/>
    </row>
    <row r="88" spans="1:14">
      <c r="A88" s="105"/>
      <c r="B88" s="105"/>
      <c r="C88" s="105"/>
      <c r="D88" s="105"/>
      <c r="E88" s="106"/>
      <c r="F88" s="105"/>
      <c r="G88" s="105"/>
      <c r="H88" s="106"/>
      <c r="I88" s="106"/>
      <c r="J88" s="105"/>
      <c r="K88" s="105"/>
      <c r="L88" s="105"/>
      <c r="M88" s="105"/>
      <c r="N88" s="107"/>
    </row>
    <row r="89" spans="1:14">
      <c r="A89" s="105"/>
      <c r="B89" s="105"/>
      <c r="C89" s="105"/>
      <c r="D89" s="105"/>
      <c r="E89" s="106"/>
      <c r="F89" s="105"/>
      <c r="G89" s="105"/>
      <c r="H89" s="106"/>
      <c r="I89" s="106"/>
      <c r="J89" s="105"/>
      <c r="K89" s="105"/>
      <c r="L89" s="105"/>
      <c r="M89" s="105"/>
      <c r="N89" s="107"/>
    </row>
    <row r="90" spans="1:14">
      <c r="A90" s="105"/>
      <c r="B90" s="105"/>
      <c r="C90" s="105"/>
      <c r="D90" s="105"/>
      <c r="E90" s="106"/>
      <c r="F90" s="105"/>
      <c r="G90" s="105"/>
      <c r="H90" s="106"/>
      <c r="I90" s="106"/>
      <c r="J90" s="105"/>
      <c r="K90" s="105"/>
      <c r="L90" s="105"/>
      <c r="M90" s="105"/>
      <c r="N90" s="107"/>
    </row>
    <row r="91" spans="1:14">
      <c r="A91" s="105"/>
      <c r="B91" s="105"/>
      <c r="C91" s="105"/>
      <c r="D91" s="105"/>
      <c r="E91" s="106"/>
      <c r="F91" s="105"/>
      <c r="G91" s="105"/>
      <c r="H91" s="106"/>
      <c r="I91" s="106"/>
      <c r="J91" s="105"/>
      <c r="K91" s="105"/>
      <c r="L91" s="105"/>
      <c r="M91" s="105"/>
      <c r="N91" s="107"/>
    </row>
    <row r="92" spans="1:14">
      <c r="A92" s="105"/>
      <c r="B92" s="105"/>
      <c r="C92" s="105"/>
      <c r="D92" s="105"/>
      <c r="E92" s="106"/>
      <c r="F92" s="105"/>
      <c r="G92" s="105"/>
      <c r="H92" s="106"/>
      <c r="I92" s="106"/>
      <c r="J92" s="105"/>
      <c r="K92" s="105"/>
      <c r="L92" s="105"/>
      <c r="M92" s="105"/>
      <c r="N92" s="107"/>
    </row>
    <row r="93" spans="1:14">
      <c r="A93" s="105"/>
      <c r="B93" s="105"/>
      <c r="C93" s="105"/>
      <c r="D93" s="105"/>
      <c r="E93" s="106"/>
      <c r="F93" s="105"/>
      <c r="G93" s="105"/>
      <c r="H93" s="106"/>
      <c r="I93" s="106"/>
      <c r="J93" s="105"/>
      <c r="K93" s="105"/>
      <c r="L93" s="105"/>
      <c r="M93" s="105"/>
      <c r="N93" s="107"/>
    </row>
    <row r="94" spans="1:14">
      <c r="A94" s="105"/>
      <c r="B94" s="105"/>
      <c r="C94" s="105"/>
      <c r="D94" s="105"/>
      <c r="E94" s="106"/>
      <c r="F94" s="105"/>
      <c r="G94" s="105"/>
      <c r="H94" s="106"/>
      <c r="I94" s="106"/>
      <c r="J94" s="105"/>
      <c r="K94" s="105"/>
      <c r="L94" s="105"/>
      <c r="M94" s="105"/>
      <c r="N94" s="107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E49:I1048576 J1:N1048576 A1:D1048576">
    <cfRule type="expression" dxfId="1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2018-05-22T10:52:36Z</dcterms:modified>
</cp:coreProperties>
</file>