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Data Science Bootcamp/Week 1 materials/Homework/"/>
    </mc:Choice>
  </mc:AlternateContent>
  <xr:revisionPtr revIDLastSave="0" documentId="13_ncr:1_{693B41E6-64D4-9248-BADF-92F1AB507969}" xr6:coauthVersionLast="47" xr6:coauthVersionMax="47" xr10:uidLastSave="{00000000-0000-0000-0000-000000000000}"/>
  <bookViews>
    <workbookView xWindow="-14960" yWindow="3500" windowWidth="14960" windowHeight="14480" activeTab="2" xr2:uid="{00000000-000D-0000-FFFF-FFFF00000000}"/>
  </bookViews>
  <sheets>
    <sheet name="Sheet6" sheetId="7" r:id="rId1"/>
    <sheet name="Sheet4" sheetId="5" r:id="rId2"/>
    <sheet name="Sheet8" sheetId="13" r:id="rId3"/>
    <sheet name="Crowdfunding" sheetId="1" r:id="rId4"/>
  </sheets>
  <calcPr calcId="191029"/>
  <pivotCaches>
    <pivotCache cacheId="19" r:id="rId5"/>
    <pivotCache cacheId="20" r:id="rId6"/>
    <pivotCache cacheId="43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 a="1"/>
  <c r="X3" i="1" s="1"/>
  <c r="X4" i="1" a="1"/>
  <c r="X4" i="1"/>
  <c r="X5" i="1" a="1"/>
  <c r="X5" i="1" s="1"/>
  <c r="X6" i="1" a="1"/>
  <c r="X6" i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/>
  <c r="X121" i="1" a="1"/>
  <c r="X121" i="1" s="1"/>
  <c r="X122" i="1" a="1"/>
  <c r="X122" i="1" s="1"/>
  <c r="X123" i="1" a="1"/>
  <c r="X123" i="1" s="1"/>
  <c r="X124" i="1" a="1"/>
  <c r="X124" i="1"/>
  <c r="X125" i="1" a="1"/>
  <c r="X125" i="1" s="1"/>
  <c r="X126" i="1" a="1"/>
  <c r="X126" i="1"/>
  <c r="X127" i="1" a="1"/>
  <c r="X127" i="1" s="1"/>
  <c r="X128" i="1" a="1"/>
  <c r="X128" i="1"/>
  <c r="X129" i="1" a="1"/>
  <c r="X129" i="1" s="1"/>
  <c r="X130" i="1" a="1"/>
  <c r="X130" i="1" s="1"/>
  <c r="X131" i="1" a="1"/>
  <c r="X131" i="1" s="1"/>
  <c r="X132" i="1" a="1"/>
  <c r="X132" i="1"/>
  <c r="X133" i="1" a="1"/>
  <c r="X133" i="1" s="1"/>
  <c r="X134" i="1" a="1"/>
  <c r="X134" i="1"/>
  <c r="X135" i="1" a="1"/>
  <c r="X135" i="1" s="1"/>
  <c r="X136" i="1" a="1"/>
  <c r="X136" i="1"/>
  <c r="X137" i="1" a="1"/>
  <c r="X137" i="1" s="1"/>
  <c r="X138" i="1" a="1"/>
  <c r="X138" i="1" s="1"/>
  <c r="X139" i="1" a="1"/>
  <c r="X139" i="1" s="1"/>
  <c r="X140" i="1" a="1"/>
  <c r="X140" i="1"/>
  <c r="X141" i="1" a="1"/>
  <c r="X141" i="1" s="1"/>
  <c r="X142" i="1" a="1"/>
  <c r="X142" i="1"/>
  <c r="X143" i="1" a="1"/>
  <c r="X143" i="1" s="1"/>
  <c r="X144" i="1" a="1"/>
  <c r="X144" i="1"/>
  <c r="X145" i="1" a="1"/>
  <c r="X145" i="1" s="1"/>
  <c r="X146" i="1" a="1"/>
  <c r="X146" i="1" s="1"/>
  <c r="X147" i="1" a="1"/>
  <c r="X147" i="1" s="1"/>
  <c r="X148" i="1" a="1"/>
  <c r="X148" i="1"/>
  <c r="X149" i="1" a="1"/>
  <c r="X149" i="1" s="1"/>
  <c r="X150" i="1" a="1"/>
  <c r="X150" i="1"/>
  <c r="X151" i="1" a="1"/>
  <c r="X151" i="1" s="1"/>
  <c r="X152" i="1" a="1"/>
  <c r="X152" i="1"/>
  <c r="X153" i="1" a="1"/>
  <c r="X153" i="1" s="1"/>
  <c r="X154" i="1" a="1"/>
  <c r="X154" i="1" s="1"/>
  <c r="X155" i="1" a="1"/>
  <c r="X155" i="1" s="1"/>
  <c r="X156" i="1" a="1"/>
  <c r="X156" i="1"/>
  <c r="X157" i="1" a="1"/>
  <c r="X157" i="1" s="1"/>
  <c r="X158" i="1" a="1"/>
  <c r="X158" i="1"/>
  <c r="X159" i="1" a="1"/>
  <c r="X159" i="1" s="1"/>
  <c r="X160" i="1" a="1"/>
  <c r="X160" i="1"/>
  <c r="X161" i="1" a="1"/>
  <c r="X161" i="1" s="1"/>
  <c r="X162" i="1" a="1"/>
  <c r="X162" i="1" s="1"/>
  <c r="X163" i="1" a="1"/>
  <c r="X163" i="1" s="1"/>
  <c r="X164" i="1" a="1"/>
  <c r="X164" i="1"/>
  <c r="X165" i="1" a="1"/>
  <c r="X165" i="1" s="1"/>
  <c r="X166" i="1" a="1"/>
  <c r="X166" i="1"/>
  <c r="X167" i="1" a="1"/>
  <c r="X167" i="1" s="1"/>
  <c r="X168" i="1" a="1"/>
  <c r="X168" i="1"/>
  <c r="X169" i="1" a="1"/>
  <c r="X169" i="1" s="1"/>
  <c r="X170" i="1" a="1"/>
  <c r="X170" i="1" s="1"/>
  <c r="X171" i="1" a="1"/>
  <c r="X171" i="1" s="1"/>
  <c r="X172" i="1" a="1"/>
  <c r="X172" i="1"/>
  <c r="X173" i="1" a="1"/>
  <c r="X173" i="1"/>
  <c r="X174" i="1" a="1"/>
  <c r="X174" i="1"/>
  <c r="X175" i="1" a="1"/>
  <c r="X175" i="1"/>
  <c r="X176" i="1" a="1"/>
  <c r="X176" i="1"/>
  <c r="X177" i="1" a="1"/>
  <c r="X177" i="1"/>
  <c r="X178" i="1" a="1"/>
  <c r="X178" i="1"/>
  <c r="X179" i="1" a="1"/>
  <c r="X179" i="1"/>
  <c r="X180" i="1" a="1"/>
  <c r="X180" i="1"/>
  <c r="X181" i="1" a="1"/>
  <c r="X181" i="1"/>
  <c r="X182" i="1" a="1"/>
  <c r="X182" i="1"/>
  <c r="X183" i="1" a="1"/>
  <c r="X183" i="1"/>
  <c r="X184" i="1" a="1"/>
  <c r="X184" i="1"/>
  <c r="X185" i="1" a="1"/>
  <c r="X185" i="1"/>
  <c r="X186" i="1" a="1"/>
  <c r="X186" i="1"/>
  <c r="X187" i="1" a="1"/>
  <c r="X187" i="1"/>
  <c r="X188" i="1" a="1"/>
  <c r="X188" i="1"/>
  <c r="X189" i="1" a="1"/>
  <c r="X189" i="1"/>
  <c r="X190" i="1" a="1"/>
  <c r="X190" i="1"/>
  <c r="X191" i="1" a="1"/>
  <c r="X191" i="1"/>
  <c r="X192" i="1" a="1"/>
  <c r="X192" i="1"/>
  <c r="X193" i="1" a="1"/>
  <c r="X193" i="1"/>
  <c r="X194" i="1" a="1"/>
  <c r="X194" i="1"/>
  <c r="X195" i="1" a="1"/>
  <c r="X195" i="1"/>
  <c r="X196" i="1" a="1"/>
  <c r="X196" i="1"/>
  <c r="X197" i="1" a="1"/>
  <c r="X197" i="1"/>
  <c r="X198" i="1" a="1"/>
  <c r="X198" i="1"/>
  <c r="X199" i="1" a="1"/>
  <c r="X199" i="1"/>
  <c r="X200" i="1" a="1"/>
  <c r="X200" i="1"/>
  <c r="X201" i="1" a="1"/>
  <c r="X201" i="1"/>
  <c r="X202" i="1" a="1"/>
  <c r="X202" i="1"/>
  <c r="X203" i="1" a="1"/>
  <c r="X203" i="1"/>
  <c r="X204" i="1" a="1"/>
  <c r="X204" i="1"/>
  <c r="X205" i="1" a="1"/>
  <c r="X205" i="1"/>
  <c r="X206" i="1" a="1"/>
  <c r="X206" i="1"/>
  <c r="X207" i="1" a="1"/>
  <c r="X207" i="1"/>
  <c r="X208" i="1" a="1"/>
  <c r="X208" i="1"/>
  <c r="X209" i="1" a="1"/>
  <c r="X209" i="1"/>
  <c r="X210" i="1" a="1"/>
  <c r="X210" i="1"/>
  <c r="X211" i="1" a="1"/>
  <c r="X211" i="1"/>
  <c r="X212" i="1" a="1"/>
  <c r="X212" i="1"/>
  <c r="X213" i="1" a="1"/>
  <c r="X213" i="1"/>
  <c r="X214" i="1" a="1"/>
  <c r="X214" i="1"/>
  <c r="X215" i="1" a="1"/>
  <c r="X215" i="1"/>
  <c r="X216" i="1" a="1"/>
  <c r="X216" i="1"/>
  <c r="X217" i="1" a="1"/>
  <c r="X217" i="1"/>
  <c r="X218" i="1" a="1"/>
  <c r="X218" i="1"/>
  <c r="X219" i="1" a="1"/>
  <c r="X219" i="1"/>
  <c r="X220" i="1" a="1"/>
  <c r="X220" i="1"/>
  <c r="X221" i="1" a="1"/>
  <c r="X221" i="1"/>
  <c r="X222" i="1" a="1"/>
  <c r="X222" i="1"/>
  <c r="X223" i="1" a="1"/>
  <c r="X223" i="1"/>
  <c r="X224" i="1" a="1"/>
  <c r="X224" i="1"/>
  <c r="X225" i="1" a="1"/>
  <c r="X225" i="1"/>
  <c r="X226" i="1" a="1"/>
  <c r="X226" i="1"/>
  <c r="X227" i="1" a="1"/>
  <c r="X227" i="1" s="1"/>
  <c r="X228" i="1" a="1"/>
  <c r="X228" i="1"/>
  <c r="X229" i="1" a="1"/>
  <c r="X229" i="1" s="1"/>
  <c r="X230" i="1" a="1"/>
  <c r="X230" i="1"/>
  <c r="X231" i="1" a="1"/>
  <c r="X231" i="1" s="1"/>
  <c r="X232" i="1" a="1"/>
  <c r="X232" i="1" s="1"/>
  <c r="X233" i="1" a="1"/>
  <c r="X233" i="1" s="1"/>
  <c r="X234" i="1" a="1"/>
  <c r="X234" i="1"/>
  <c r="X235" i="1" a="1"/>
  <c r="X235" i="1" s="1"/>
  <c r="X236" i="1" a="1"/>
  <c r="X236" i="1"/>
  <c r="X237" i="1" a="1"/>
  <c r="X237" i="1" s="1"/>
  <c r="X238" i="1" a="1"/>
  <c r="X238" i="1"/>
  <c r="X239" i="1" a="1"/>
  <c r="X239" i="1" s="1"/>
  <c r="X240" i="1" a="1"/>
  <c r="X240" i="1" s="1"/>
  <c r="X241" i="1" a="1"/>
  <c r="X241" i="1" s="1"/>
  <c r="X242" i="1" a="1"/>
  <c r="X242" i="1"/>
  <c r="X243" i="1" a="1"/>
  <c r="X243" i="1" s="1"/>
  <c r="X244" i="1" a="1"/>
  <c r="X244" i="1"/>
  <c r="X245" i="1" a="1"/>
  <c r="X245" i="1" s="1"/>
  <c r="X246" i="1" a="1"/>
  <c r="X246" i="1"/>
  <c r="X247" i="1" a="1"/>
  <c r="X247" i="1" s="1"/>
  <c r="X248" i="1" a="1"/>
  <c r="X248" i="1" s="1"/>
  <c r="X249" i="1" a="1"/>
  <c r="X249" i="1" s="1"/>
  <c r="X250" i="1" a="1"/>
  <c r="X250" i="1"/>
  <c r="X251" i="1" a="1"/>
  <c r="X251" i="1" s="1"/>
  <c r="X252" i="1" a="1"/>
  <c r="X252" i="1"/>
  <c r="X253" i="1" a="1"/>
  <c r="X253" i="1" s="1"/>
  <c r="X254" i="1" a="1"/>
  <c r="X254" i="1"/>
  <c r="X255" i="1" a="1"/>
  <c r="X255" i="1" s="1"/>
  <c r="X256" i="1" a="1"/>
  <c r="X256" i="1" s="1"/>
  <c r="X257" i="1" a="1"/>
  <c r="X257" i="1" s="1"/>
  <c r="X258" i="1" a="1"/>
  <c r="X258" i="1"/>
  <c r="X259" i="1" a="1"/>
  <c r="X259" i="1" s="1"/>
  <c r="X260" i="1" a="1"/>
  <c r="X260" i="1"/>
  <c r="X261" i="1" a="1"/>
  <c r="X261" i="1" s="1"/>
  <c r="X262" i="1" a="1"/>
  <c r="X262" i="1"/>
  <c r="X263" i="1" a="1"/>
  <c r="X263" i="1" s="1"/>
  <c r="X264" i="1" a="1"/>
  <c r="X264" i="1" s="1"/>
  <c r="X265" i="1" a="1"/>
  <c r="X265" i="1" s="1"/>
  <c r="X266" i="1" a="1"/>
  <c r="X266" i="1"/>
  <c r="X267" i="1" a="1"/>
  <c r="X267" i="1" s="1"/>
  <c r="X268" i="1" a="1"/>
  <c r="X268" i="1"/>
  <c r="X269" i="1" a="1"/>
  <c r="X269" i="1" s="1"/>
  <c r="X270" i="1" a="1"/>
  <c r="X270" i="1"/>
  <c r="X271" i="1" a="1"/>
  <c r="X271" i="1" s="1"/>
  <c r="X272" i="1" a="1"/>
  <c r="X272" i="1" s="1"/>
  <c r="X273" i="1" a="1"/>
  <c r="X273" i="1" s="1"/>
  <c r="X274" i="1" a="1"/>
  <c r="X274" i="1"/>
  <c r="X275" i="1" a="1"/>
  <c r="X275" i="1" s="1"/>
  <c r="X276" i="1" a="1"/>
  <c r="X276" i="1"/>
  <c r="X277" i="1" a="1"/>
  <c r="X277" i="1" s="1"/>
  <c r="X278" i="1" a="1"/>
  <c r="X278" i="1"/>
  <c r="X279" i="1" a="1"/>
  <c r="X279" i="1" s="1"/>
  <c r="X280" i="1" a="1"/>
  <c r="X280" i="1" s="1"/>
  <c r="X281" i="1" a="1"/>
  <c r="X281" i="1" s="1"/>
  <c r="X282" i="1" a="1"/>
  <c r="X282" i="1"/>
  <c r="X283" i="1" a="1"/>
  <c r="X283" i="1" s="1"/>
  <c r="X284" i="1" a="1"/>
  <c r="X284" i="1"/>
  <c r="X285" i="1" a="1"/>
  <c r="X285" i="1" s="1"/>
  <c r="X286" i="1" a="1"/>
  <c r="X286" i="1"/>
  <c r="X287" i="1" a="1"/>
  <c r="X287" i="1" s="1"/>
  <c r="X288" i="1" a="1"/>
  <c r="X288" i="1" s="1"/>
  <c r="X289" i="1" a="1"/>
  <c r="X289" i="1" s="1"/>
  <c r="X290" i="1" a="1"/>
  <c r="X290" i="1"/>
  <c r="X291" i="1" a="1"/>
  <c r="X291" i="1" s="1"/>
  <c r="X292" i="1" a="1"/>
  <c r="X292" i="1"/>
  <c r="X293" i="1" a="1"/>
  <c r="X293" i="1" s="1"/>
  <c r="X294" i="1" a="1"/>
  <c r="X294" i="1"/>
  <c r="X295" i="1" a="1"/>
  <c r="X295" i="1" s="1"/>
  <c r="X296" i="1" a="1"/>
  <c r="X296" i="1" s="1"/>
  <c r="X297" i="1" a="1"/>
  <c r="X297" i="1" s="1"/>
  <c r="X298" i="1" a="1"/>
  <c r="X298" i="1"/>
  <c r="X299" i="1" a="1"/>
  <c r="X299" i="1" s="1"/>
  <c r="X300" i="1" a="1"/>
  <c r="X300" i="1"/>
  <c r="X301" i="1" a="1"/>
  <c r="X301" i="1" s="1"/>
  <c r="X302" i="1" a="1"/>
  <c r="X302" i="1"/>
  <c r="X303" i="1" a="1"/>
  <c r="X303" i="1" s="1"/>
  <c r="X304" i="1" a="1"/>
  <c r="X304" i="1" s="1"/>
  <c r="X305" i="1" a="1"/>
  <c r="X305" i="1" s="1"/>
  <c r="X306" i="1" a="1"/>
  <c r="X306" i="1"/>
  <c r="X307" i="1" a="1"/>
  <c r="X307" i="1" s="1"/>
  <c r="X308" i="1" a="1"/>
  <c r="X308" i="1"/>
  <c r="X309" i="1" a="1"/>
  <c r="X309" i="1" s="1"/>
  <c r="X310" i="1" a="1"/>
  <c r="X310" i="1"/>
  <c r="X311" i="1" a="1"/>
  <c r="X311" i="1" s="1"/>
  <c r="X312" i="1" a="1"/>
  <c r="X312" i="1" s="1"/>
  <c r="X313" i="1" a="1"/>
  <c r="X313" i="1" s="1"/>
  <c r="X314" i="1" a="1"/>
  <c r="X314" i="1"/>
  <c r="X315" i="1" a="1"/>
  <c r="X315" i="1" s="1"/>
  <c r="X316" i="1" a="1"/>
  <c r="X316" i="1"/>
  <c r="X317" i="1" a="1"/>
  <c r="X317" i="1" s="1"/>
  <c r="X318" i="1" a="1"/>
  <c r="X318" i="1"/>
  <c r="X319" i="1" a="1"/>
  <c r="X319" i="1" s="1"/>
  <c r="X320" i="1" a="1"/>
  <c r="X320" i="1" s="1"/>
  <c r="X321" i="1" a="1"/>
  <c r="X321" i="1" s="1"/>
  <c r="X322" i="1" a="1"/>
  <c r="X322" i="1"/>
  <c r="X323" i="1" a="1"/>
  <c r="X323" i="1" s="1"/>
  <c r="X324" i="1" a="1"/>
  <c r="X324" i="1"/>
  <c r="X325" i="1" a="1"/>
  <c r="X325" i="1" s="1"/>
  <c r="X326" i="1" a="1"/>
  <c r="X326" i="1"/>
  <c r="X327" i="1" a="1"/>
  <c r="X327" i="1" s="1"/>
  <c r="X328" i="1" a="1"/>
  <c r="X328" i="1" s="1"/>
  <c r="X329" i="1" a="1"/>
  <c r="X329" i="1" s="1"/>
  <c r="X330" i="1" a="1"/>
  <c r="X330" i="1"/>
  <c r="X331" i="1" a="1"/>
  <c r="X331" i="1" s="1"/>
  <c r="X332" i="1" a="1"/>
  <c r="X332" i="1"/>
  <c r="X333" i="1" a="1"/>
  <c r="X333" i="1" s="1"/>
  <c r="X334" i="1" a="1"/>
  <c r="X334" i="1"/>
  <c r="X335" i="1" a="1"/>
  <c r="X335" i="1" s="1"/>
  <c r="X336" i="1" a="1"/>
  <c r="X336" i="1" s="1"/>
  <c r="X337" i="1" a="1"/>
  <c r="X337" i="1" s="1"/>
  <c r="X338" i="1" a="1"/>
  <c r="X338" i="1"/>
  <c r="X339" i="1" a="1"/>
  <c r="X339" i="1" s="1"/>
  <c r="X340" i="1" a="1"/>
  <c r="X340" i="1"/>
  <c r="X341" i="1" a="1"/>
  <c r="X341" i="1" s="1"/>
  <c r="X342" i="1" a="1"/>
  <c r="X342" i="1"/>
  <c r="X343" i="1" a="1"/>
  <c r="X343" i="1" s="1"/>
  <c r="X344" i="1" a="1"/>
  <c r="X344" i="1" s="1"/>
  <c r="X345" i="1" a="1"/>
  <c r="X345" i="1" s="1"/>
  <c r="X346" i="1" a="1"/>
  <c r="X346" i="1"/>
  <c r="X347" i="1" a="1"/>
  <c r="X347" i="1" s="1"/>
  <c r="X348" i="1" a="1"/>
  <c r="X348" i="1"/>
  <c r="X349" i="1" a="1"/>
  <c r="X349" i="1" s="1"/>
  <c r="X350" i="1" a="1"/>
  <c r="X350" i="1"/>
  <c r="X351" i="1" a="1"/>
  <c r="X351" i="1" s="1"/>
  <c r="X352" i="1" a="1"/>
  <c r="X352" i="1" s="1"/>
  <c r="X353" i="1" a="1"/>
  <c r="X353" i="1" s="1"/>
  <c r="X354" i="1" a="1"/>
  <c r="X354" i="1"/>
  <c r="X355" i="1" a="1"/>
  <c r="X355" i="1" s="1"/>
  <c r="X356" i="1" a="1"/>
  <c r="X356" i="1"/>
  <c r="X357" i="1" a="1"/>
  <c r="X357" i="1" s="1"/>
  <c r="X358" i="1" a="1"/>
  <c r="X358" i="1"/>
  <c r="X359" i="1" a="1"/>
  <c r="X359" i="1" s="1"/>
  <c r="X360" i="1" a="1"/>
  <c r="X360" i="1" s="1"/>
  <c r="X361" i="1" a="1"/>
  <c r="X361" i="1" s="1"/>
  <c r="X362" i="1" a="1"/>
  <c r="X362" i="1"/>
  <c r="X363" i="1" a="1"/>
  <c r="X363" i="1" s="1"/>
  <c r="X364" i="1" a="1"/>
  <c r="X364" i="1"/>
  <c r="X365" i="1" a="1"/>
  <c r="X365" i="1" s="1"/>
  <c r="X366" i="1" a="1"/>
  <c r="X366" i="1"/>
  <c r="X367" i="1" a="1"/>
  <c r="X367" i="1" s="1"/>
  <c r="X368" i="1" a="1"/>
  <c r="X368" i="1" s="1"/>
  <c r="X369" i="1" a="1"/>
  <c r="X369" i="1" s="1"/>
  <c r="X370" i="1" a="1"/>
  <c r="X370" i="1"/>
  <c r="X371" i="1" a="1"/>
  <c r="X371" i="1" s="1"/>
  <c r="X372" i="1" a="1"/>
  <c r="X372" i="1"/>
  <c r="X373" i="1" a="1"/>
  <c r="X373" i="1" s="1"/>
  <c r="X374" i="1" a="1"/>
  <c r="X374" i="1"/>
  <c r="X375" i="1" a="1"/>
  <c r="X375" i="1" s="1"/>
  <c r="X376" i="1" a="1"/>
  <c r="X376" i="1" s="1"/>
  <c r="X377" i="1" a="1"/>
  <c r="X377" i="1" s="1"/>
  <c r="X378" i="1" a="1"/>
  <c r="X378" i="1"/>
  <c r="X379" i="1" a="1"/>
  <c r="X379" i="1" s="1"/>
  <c r="X380" i="1" a="1"/>
  <c r="X380" i="1"/>
  <c r="X381" i="1" a="1"/>
  <c r="X381" i="1" s="1"/>
  <c r="X382" i="1" a="1"/>
  <c r="X382" i="1"/>
  <c r="X383" i="1" a="1"/>
  <c r="X383" i="1" s="1"/>
  <c r="X384" i="1" a="1"/>
  <c r="X384" i="1" s="1"/>
  <c r="X385" i="1" a="1"/>
  <c r="X385" i="1" s="1"/>
  <c r="X386" i="1" a="1"/>
  <c r="X386" i="1"/>
  <c r="X387" i="1" a="1"/>
  <c r="X387" i="1" s="1"/>
  <c r="X388" i="1" a="1"/>
  <c r="X388" i="1"/>
  <c r="X389" i="1" a="1"/>
  <c r="X389" i="1" s="1"/>
  <c r="X390" i="1" a="1"/>
  <c r="X390" i="1"/>
  <c r="X391" i="1" a="1"/>
  <c r="X391" i="1" s="1"/>
  <c r="X392" i="1" a="1"/>
  <c r="X392" i="1" s="1"/>
  <c r="X393" i="1" a="1"/>
  <c r="X393" i="1" s="1"/>
  <c r="X394" i="1" a="1"/>
  <c r="X394" i="1"/>
  <c r="X395" i="1" a="1"/>
  <c r="X395" i="1" s="1"/>
  <c r="X396" i="1" a="1"/>
  <c r="X396" i="1"/>
  <c r="X397" i="1" a="1"/>
  <c r="X397" i="1" s="1"/>
  <c r="X398" i="1" a="1"/>
  <c r="X398" i="1"/>
  <c r="X399" i="1" a="1"/>
  <c r="X399" i="1" s="1"/>
  <c r="X400" i="1" a="1"/>
  <c r="X400" i="1" s="1"/>
  <c r="X401" i="1" a="1"/>
  <c r="X401" i="1" s="1"/>
  <c r="X402" i="1" a="1"/>
  <c r="X402" i="1"/>
  <c r="X403" i="1" a="1"/>
  <c r="X403" i="1" s="1"/>
  <c r="X404" i="1" a="1"/>
  <c r="X404" i="1"/>
  <c r="X405" i="1" a="1"/>
  <c r="X405" i="1" s="1"/>
  <c r="X406" i="1" a="1"/>
  <c r="X406" i="1"/>
  <c r="X407" i="1" a="1"/>
  <c r="X407" i="1" s="1"/>
  <c r="X408" i="1" a="1"/>
  <c r="X408" i="1" s="1"/>
  <c r="X409" i="1" a="1"/>
  <c r="X409" i="1" s="1"/>
  <c r="X410" i="1" a="1"/>
  <c r="X410" i="1"/>
  <c r="X411" i="1" a="1"/>
  <c r="X411" i="1" s="1"/>
  <c r="X412" i="1" a="1"/>
  <c r="X412" i="1"/>
  <c r="X413" i="1" a="1"/>
  <c r="X413" i="1" s="1"/>
  <c r="X414" i="1" a="1"/>
  <c r="X414" i="1"/>
  <c r="X415" i="1" a="1"/>
  <c r="X415" i="1" s="1"/>
  <c r="X416" i="1" a="1"/>
  <c r="X416" i="1" s="1"/>
  <c r="X417" i="1" a="1"/>
  <c r="X417" i="1" s="1"/>
  <c r="X418" i="1" a="1"/>
  <c r="X418" i="1"/>
  <c r="X419" i="1" a="1"/>
  <c r="X419" i="1" s="1"/>
  <c r="X420" i="1" a="1"/>
  <c r="X420" i="1"/>
  <c r="X421" i="1" a="1"/>
  <c r="X421" i="1" s="1"/>
  <c r="X422" i="1" a="1"/>
  <c r="X422" i="1"/>
  <c r="X423" i="1" a="1"/>
  <c r="X423" i="1" s="1"/>
  <c r="X424" i="1" a="1"/>
  <c r="X424" i="1" s="1"/>
  <c r="X425" i="1" a="1"/>
  <c r="X425" i="1" s="1"/>
  <c r="X426" i="1" a="1"/>
  <c r="X426" i="1"/>
  <c r="X427" i="1" a="1"/>
  <c r="X427" i="1" s="1"/>
  <c r="X428" i="1" a="1"/>
  <c r="X428" i="1"/>
  <c r="X429" i="1" a="1"/>
  <c r="X429" i="1" s="1"/>
  <c r="X430" i="1" a="1"/>
  <c r="X430" i="1"/>
  <c r="X431" i="1" a="1"/>
  <c r="X431" i="1" s="1"/>
  <c r="X432" i="1" a="1"/>
  <c r="X432" i="1" s="1"/>
  <c r="X433" i="1" a="1"/>
  <c r="X433" i="1" s="1"/>
  <c r="X434" i="1" a="1"/>
  <c r="X434" i="1"/>
  <c r="X435" i="1" a="1"/>
  <c r="X435" i="1" s="1"/>
  <c r="X436" i="1" a="1"/>
  <c r="X436" i="1"/>
  <c r="X437" i="1" a="1"/>
  <c r="X437" i="1" s="1"/>
  <c r="X438" i="1" a="1"/>
  <c r="X438" i="1"/>
  <c r="X439" i="1" a="1"/>
  <c r="X439" i="1" s="1"/>
  <c r="X440" i="1" a="1"/>
  <c r="X440" i="1" s="1"/>
  <c r="X441" i="1" a="1"/>
  <c r="X441" i="1" s="1"/>
  <c r="X442" i="1" a="1"/>
  <c r="X442" i="1"/>
  <c r="X443" i="1" a="1"/>
  <c r="X443" i="1" s="1"/>
  <c r="X444" i="1" a="1"/>
  <c r="X444" i="1"/>
  <c r="X445" i="1" a="1"/>
  <c r="X445" i="1" s="1"/>
  <c r="X446" i="1" a="1"/>
  <c r="X446" i="1"/>
  <c r="X447" i="1" a="1"/>
  <c r="X447" i="1" s="1"/>
  <c r="X448" i="1" a="1"/>
  <c r="X448" i="1" s="1"/>
  <c r="X449" i="1" a="1"/>
  <c r="X449" i="1" s="1"/>
  <c r="X450" i="1" a="1"/>
  <c r="X450" i="1"/>
  <c r="X451" i="1" a="1"/>
  <c r="X451" i="1" s="1"/>
  <c r="X452" i="1" a="1"/>
  <c r="X452" i="1"/>
  <c r="X453" i="1" a="1"/>
  <c r="X453" i="1" s="1"/>
  <c r="X454" i="1" a="1"/>
  <c r="X454" i="1"/>
  <c r="X455" i="1" a="1"/>
  <c r="X455" i="1" s="1"/>
  <c r="X456" i="1" a="1"/>
  <c r="X456" i="1" s="1"/>
  <c r="X457" i="1" a="1"/>
  <c r="X457" i="1" s="1"/>
  <c r="X458" i="1" a="1"/>
  <c r="X458" i="1"/>
  <c r="X459" i="1" a="1"/>
  <c r="X459" i="1" s="1"/>
  <c r="X460" i="1" a="1"/>
  <c r="X460" i="1"/>
  <c r="X461" i="1" a="1"/>
  <c r="X461" i="1" s="1"/>
  <c r="X462" i="1" a="1"/>
  <c r="X462" i="1"/>
  <c r="X463" i="1" a="1"/>
  <c r="X463" i="1" s="1"/>
  <c r="X464" i="1" a="1"/>
  <c r="X464" i="1" s="1"/>
  <c r="X465" i="1" a="1"/>
  <c r="X465" i="1" s="1"/>
  <c r="X466" i="1" a="1"/>
  <c r="X466" i="1"/>
  <c r="X467" i="1" a="1"/>
  <c r="X467" i="1" s="1"/>
  <c r="X468" i="1" a="1"/>
  <c r="X468" i="1"/>
  <c r="X469" i="1" a="1"/>
  <c r="X469" i="1" s="1"/>
  <c r="X470" i="1" a="1"/>
  <c r="X470" i="1"/>
  <c r="X471" i="1" a="1"/>
  <c r="X471" i="1" s="1"/>
  <c r="X472" i="1" a="1"/>
  <c r="X472" i="1" s="1"/>
  <c r="X473" i="1" a="1"/>
  <c r="X473" i="1" s="1"/>
  <c r="X474" i="1" a="1"/>
  <c r="X474" i="1"/>
  <c r="X475" i="1" a="1"/>
  <c r="X475" i="1" s="1"/>
  <c r="X476" i="1" a="1"/>
  <c r="X476" i="1"/>
  <c r="X477" i="1" a="1"/>
  <c r="X477" i="1" s="1"/>
  <c r="X478" i="1" a="1"/>
  <c r="X478" i="1"/>
  <c r="X479" i="1" a="1"/>
  <c r="X479" i="1" s="1"/>
  <c r="X480" i="1" a="1"/>
  <c r="X480" i="1" s="1"/>
  <c r="X481" i="1" a="1"/>
  <c r="X481" i="1" s="1"/>
  <c r="X482" i="1" a="1"/>
  <c r="X482" i="1"/>
  <c r="X483" i="1" a="1"/>
  <c r="X483" i="1" s="1"/>
  <c r="X484" i="1" a="1"/>
  <c r="X484" i="1"/>
  <c r="X485" i="1" a="1"/>
  <c r="X485" i="1" s="1"/>
  <c r="X486" i="1" a="1"/>
  <c r="X486" i="1"/>
  <c r="X487" i="1" a="1"/>
  <c r="X487" i="1" s="1"/>
  <c r="X488" i="1" a="1"/>
  <c r="X488" i="1" s="1"/>
  <c r="X489" i="1" a="1"/>
  <c r="X489" i="1" s="1"/>
  <c r="X490" i="1" a="1"/>
  <c r="X490" i="1"/>
  <c r="X491" i="1" a="1"/>
  <c r="X491" i="1" s="1"/>
  <c r="X492" i="1" a="1"/>
  <c r="X492" i="1"/>
  <c r="X493" i="1" a="1"/>
  <c r="X493" i="1" s="1"/>
  <c r="X494" i="1" a="1"/>
  <c r="X494" i="1"/>
  <c r="X495" i="1" a="1"/>
  <c r="X495" i="1" s="1"/>
  <c r="X496" i="1" a="1"/>
  <c r="X496" i="1" s="1"/>
  <c r="X497" i="1" a="1"/>
  <c r="X497" i="1" s="1"/>
  <c r="X498" i="1" a="1"/>
  <c r="X498" i="1"/>
  <c r="X499" i="1" a="1"/>
  <c r="X499" i="1" s="1"/>
  <c r="X500" i="1" a="1"/>
  <c r="X500" i="1"/>
  <c r="X501" i="1" a="1"/>
  <c r="X501" i="1" s="1"/>
  <c r="X502" i="1" a="1"/>
  <c r="X502" i="1"/>
  <c r="X503" i="1" a="1"/>
  <c r="X503" i="1" s="1"/>
  <c r="X504" i="1" a="1"/>
  <c r="X504" i="1" s="1"/>
  <c r="X505" i="1" a="1"/>
  <c r="X505" i="1" s="1"/>
  <c r="X506" i="1" a="1"/>
  <c r="X506" i="1"/>
  <c r="X507" i="1" a="1"/>
  <c r="X507" i="1" s="1"/>
  <c r="X508" i="1" a="1"/>
  <c r="X508" i="1"/>
  <c r="X509" i="1" a="1"/>
  <c r="X509" i="1" s="1"/>
  <c r="X510" i="1" a="1"/>
  <c r="X510" i="1"/>
  <c r="X511" i="1" a="1"/>
  <c r="X511" i="1" s="1"/>
  <c r="X512" i="1" a="1"/>
  <c r="X512" i="1" s="1"/>
  <c r="X513" i="1" a="1"/>
  <c r="X513" i="1" s="1"/>
  <c r="X514" i="1" a="1"/>
  <c r="X514" i="1"/>
  <c r="X515" i="1" a="1"/>
  <c r="X515" i="1" s="1"/>
  <c r="X516" i="1" a="1"/>
  <c r="X516" i="1"/>
  <c r="X517" i="1" a="1"/>
  <c r="X517" i="1" s="1"/>
  <c r="X518" i="1" a="1"/>
  <c r="X518" i="1"/>
  <c r="X519" i="1" a="1"/>
  <c r="X519" i="1" s="1"/>
  <c r="X520" i="1" a="1"/>
  <c r="X520" i="1" s="1"/>
  <c r="X521" i="1" a="1"/>
  <c r="X521" i="1" s="1"/>
  <c r="X522" i="1" a="1"/>
  <c r="X522" i="1"/>
  <c r="X523" i="1" a="1"/>
  <c r="X523" i="1" s="1"/>
  <c r="X524" i="1" a="1"/>
  <c r="X524" i="1"/>
  <c r="X525" i="1" a="1"/>
  <c r="X525" i="1" s="1"/>
  <c r="X526" i="1" a="1"/>
  <c r="X526" i="1"/>
  <c r="X527" i="1" a="1"/>
  <c r="X527" i="1" s="1"/>
  <c r="X528" i="1" a="1"/>
  <c r="X528" i="1" s="1"/>
  <c r="X529" i="1" a="1"/>
  <c r="X529" i="1" s="1"/>
  <c r="X530" i="1" a="1"/>
  <c r="X530" i="1"/>
  <c r="X531" i="1" a="1"/>
  <c r="X531" i="1" s="1"/>
  <c r="X532" i="1" a="1"/>
  <c r="X532" i="1"/>
  <c r="X533" i="1" a="1"/>
  <c r="X533" i="1" s="1"/>
  <c r="X534" i="1" a="1"/>
  <c r="X534" i="1"/>
  <c r="X535" i="1" a="1"/>
  <c r="X535" i="1" s="1"/>
  <c r="X536" i="1" a="1"/>
  <c r="X536" i="1" s="1"/>
  <c r="X537" i="1" a="1"/>
  <c r="X537" i="1" s="1"/>
  <c r="X538" i="1" a="1"/>
  <c r="X538" i="1"/>
  <c r="X539" i="1" a="1"/>
  <c r="X539" i="1" s="1"/>
  <c r="X540" i="1" a="1"/>
  <c r="X540" i="1"/>
  <c r="X541" i="1" a="1"/>
  <c r="X541" i="1" s="1"/>
  <c r="X542" i="1" a="1"/>
  <c r="X542" i="1"/>
  <c r="X543" i="1" a="1"/>
  <c r="X543" i="1" s="1"/>
  <c r="X544" i="1" a="1"/>
  <c r="X544" i="1" s="1"/>
  <c r="X545" i="1" a="1"/>
  <c r="X545" i="1" s="1"/>
  <c r="X546" i="1" a="1"/>
  <c r="X546" i="1"/>
  <c r="X547" i="1" a="1"/>
  <c r="X547" i="1" s="1"/>
  <c r="X548" i="1" a="1"/>
  <c r="X548" i="1"/>
  <c r="X549" i="1" a="1"/>
  <c r="X549" i="1" s="1"/>
  <c r="X550" i="1" a="1"/>
  <c r="X550" i="1"/>
  <c r="X551" i="1" a="1"/>
  <c r="X551" i="1" s="1"/>
  <c r="X552" i="1" a="1"/>
  <c r="X552" i="1" s="1"/>
  <c r="X553" i="1" a="1"/>
  <c r="X553" i="1" s="1"/>
  <c r="X554" i="1" a="1"/>
  <c r="X554" i="1"/>
  <c r="X555" i="1" a="1"/>
  <c r="X555" i="1" s="1"/>
  <c r="X556" i="1" a="1"/>
  <c r="X556" i="1"/>
  <c r="X557" i="1" a="1"/>
  <c r="X557" i="1" s="1"/>
  <c r="X558" i="1" a="1"/>
  <c r="X558" i="1"/>
  <c r="X559" i="1" a="1"/>
  <c r="X559" i="1" s="1"/>
  <c r="X560" i="1" a="1"/>
  <c r="X560" i="1" s="1"/>
  <c r="X561" i="1" a="1"/>
  <c r="X561" i="1" s="1"/>
  <c r="X562" i="1" a="1"/>
  <c r="X562" i="1"/>
  <c r="X563" i="1" a="1"/>
  <c r="X563" i="1" s="1"/>
  <c r="X564" i="1" a="1"/>
  <c r="X564" i="1"/>
  <c r="X565" i="1" a="1"/>
  <c r="X565" i="1" s="1"/>
  <c r="X566" i="1" a="1"/>
  <c r="X566" i="1"/>
  <c r="X567" i="1" a="1"/>
  <c r="X567" i="1"/>
  <c r="X568" i="1" a="1"/>
  <c r="X568" i="1"/>
  <c r="X569" i="1" a="1"/>
  <c r="X569" i="1"/>
  <c r="X570" i="1" a="1"/>
  <c r="X570" i="1"/>
  <c r="X571" i="1" a="1"/>
  <c r="X571" i="1"/>
  <c r="X572" i="1" a="1"/>
  <c r="X572" i="1"/>
  <c r="X573" i="1" a="1"/>
  <c r="X573" i="1"/>
  <c r="X574" i="1" a="1"/>
  <c r="X574" i="1"/>
  <c r="X575" i="1" a="1"/>
  <c r="X575" i="1"/>
  <c r="X576" i="1" a="1"/>
  <c r="X576" i="1"/>
  <c r="X577" i="1" a="1"/>
  <c r="X577" i="1"/>
  <c r="X578" i="1" a="1"/>
  <c r="X578" i="1"/>
  <c r="X579" i="1" a="1"/>
  <c r="X579" i="1"/>
  <c r="X580" i="1" a="1"/>
  <c r="X580" i="1"/>
  <c r="X581" i="1" a="1"/>
  <c r="X581" i="1"/>
  <c r="X582" i="1" a="1"/>
  <c r="X582" i="1"/>
  <c r="X583" i="1" a="1"/>
  <c r="X583" i="1"/>
  <c r="X584" i="1" a="1"/>
  <c r="X584" i="1"/>
  <c r="X585" i="1" a="1"/>
  <c r="X585" i="1"/>
  <c r="X586" i="1" a="1"/>
  <c r="X586" i="1"/>
  <c r="X587" i="1" a="1"/>
  <c r="X587" i="1"/>
  <c r="X588" i="1" a="1"/>
  <c r="X588" i="1"/>
  <c r="X589" i="1" a="1"/>
  <c r="X589" i="1"/>
  <c r="X590" i="1" a="1"/>
  <c r="X590" i="1"/>
  <c r="X591" i="1" a="1"/>
  <c r="X591" i="1"/>
  <c r="X592" i="1" a="1"/>
  <c r="X592" i="1"/>
  <c r="X593" i="1" a="1"/>
  <c r="X593" i="1"/>
  <c r="X594" i="1" a="1"/>
  <c r="X594" i="1"/>
  <c r="X595" i="1" a="1"/>
  <c r="X595" i="1"/>
  <c r="X596" i="1" a="1"/>
  <c r="X596" i="1"/>
  <c r="X597" i="1" a="1"/>
  <c r="X597" i="1"/>
  <c r="X598" i="1" a="1"/>
  <c r="X598" i="1"/>
  <c r="X599" i="1" a="1"/>
  <c r="X599" i="1"/>
  <c r="X600" i="1" a="1"/>
  <c r="X600" i="1"/>
  <c r="X601" i="1" a="1"/>
  <c r="X601" i="1"/>
  <c r="X602" i="1" a="1"/>
  <c r="X602" i="1"/>
  <c r="X603" i="1" a="1"/>
  <c r="X603" i="1"/>
  <c r="X604" i="1" a="1"/>
  <c r="X604" i="1"/>
  <c r="X605" i="1" a="1"/>
  <c r="X605" i="1"/>
  <c r="X606" i="1" a="1"/>
  <c r="X606" i="1"/>
  <c r="X607" i="1" a="1"/>
  <c r="X607" i="1"/>
  <c r="X608" i="1" a="1"/>
  <c r="X608" i="1"/>
  <c r="X609" i="1" a="1"/>
  <c r="X609" i="1"/>
  <c r="X610" i="1" a="1"/>
  <c r="X610" i="1"/>
  <c r="X611" i="1" a="1"/>
  <c r="X611" i="1"/>
  <c r="X612" i="1" a="1"/>
  <c r="X612" i="1"/>
  <c r="X613" i="1" a="1"/>
  <c r="X613" i="1"/>
  <c r="X614" i="1" a="1"/>
  <c r="X614" i="1"/>
  <c r="X615" i="1" a="1"/>
  <c r="X615" i="1"/>
  <c r="X616" i="1" a="1"/>
  <c r="X616" i="1"/>
  <c r="X617" i="1" a="1"/>
  <c r="X617" i="1"/>
  <c r="X618" i="1" a="1"/>
  <c r="X618" i="1"/>
  <c r="X619" i="1" a="1"/>
  <c r="X619" i="1"/>
  <c r="X620" i="1" a="1"/>
  <c r="X620" i="1"/>
  <c r="X621" i="1" a="1"/>
  <c r="X621" i="1"/>
  <c r="X622" i="1" a="1"/>
  <c r="X622" i="1"/>
  <c r="X623" i="1" a="1"/>
  <c r="X623" i="1"/>
  <c r="X624" i="1" a="1"/>
  <c r="X624" i="1"/>
  <c r="X625" i="1" a="1"/>
  <c r="X625" i="1"/>
  <c r="X626" i="1" a="1"/>
  <c r="X626" i="1"/>
  <c r="X627" i="1" a="1"/>
  <c r="X627" i="1"/>
  <c r="X628" i="1" a="1"/>
  <c r="X628" i="1"/>
  <c r="X629" i="1" a="1"/>
  <c r="X629" i="1"/>
  <c r="X630" i="1" a="1"/>
  <c r="X630" i="1"/>
  <c r="X631" i="1" a="1"/>
  <c r="X631" i="1"/>
  <c r="X632" i="1" a="1"/>
  <c r="X632" i="1"/>
  <c r="X633" i="1" a="1"/>
  <c r="X633" i="1"/>
  <c r="X634" i="1" a="1"/>
  <c r="X634" i="1"/>
  <c r="X635" i="1" a="1"/>
  <c r="X635" i="1"/>
  <c r="X636" i="1" a="1"/>
  <c r="X636" i="1"/>
  <c r="X637" i="1" a="1"/>
  <c r="X637" i="1"/>
  <c r="X638" i="1" a="1"/>
  <c r="X638" i="1"/>
  <c r="X639" i="1" a="1"/>
  <c r="X639" i="1"/>
  <c r="X640" i="1" a="1"/>
  <c r="X640" i="1"/>
  <c r="X641" i="1" a="1"/>
  <c r="X641" i="1"/>
  <c r="X642" i="1" a="1"/>
  <c r="X642" i="1"/>
  <c r="X643" i="1" a="1"/>
  <c r="X643" i="1"/>
  <c r="X644" i="1" a="1"/>
  <c r="X644" i="1"/>
  <c r="X645" i="1" a="1"/>
  <c r="X645" i="1"/>
  <c r="X646" i="1" a="1"/>
  <c r="X646" i="1"/>
  <c r="X647" i="1" a="1"/>
  <c r="X647" i="1"/>
  <c r="X648" i="1" a="1"/>
  <c r="X648" i="1"/>
  <c r="X649" i="1" a="1"/>
  <c r="X649" i="1"/>
  <c r="X650" i="1" a="1"/>
  <c r="X650" i="1"/>
  <c r="X651" i="1" a="1"/>
  <c r="X651" i="1"/>
  <c r="X652" i="1" a="1"/>
  <c r="X652" i="1"/>
  <c r="X653" i="1" a="1"/>
  <c r="X653" i="1"/>
  <c r="X654" i="1" a="1"/>
  <c r="X654" i="1"/>
  <c r="X655" i="1" a="1"/>
  <c r="X655" i="1"/>
  <c r="X656" i="1" a="1"/>
  <c r="X656" i="1"/>
  <c r="X657" i="1" a="1"/>
  <c r="X657" i="1"/>
  <c r="X658" i="1" a="1"/>
  <c r="X658" i="1"/>
  <c r="X659" i="1" a="1"/>
  <c r="X659" i="1"/>
  <c r="X660" i="1" a="1"/>
  <c r="X660" i="1"/>
  <c r="X661" i="1" a="1"/>
  <c r="X661" i="1"/>
  <c r="X662" i="1" a="1"/>
  <c r="X662" i="1"/>
  <c r="X663" i="1" a="1"/>
  <c r="X663" i="1"/>
  <c r="X664" i="1" a="1"/>
  <c r="X664" i="1"/>
  <c r="X665" i="1" a="1"/>
  <c r="X665" i="1"/>
  <c r="X666" i="1" a="1"/>
  <c r="X666" i="1"/>
  <c r="X667" i="1" a="1"/>
  <c r="X667" i="1"/>
  <c r="X668" i="1" a="1"/>
  <c r="X668" i="1"/>
  <c r="X669" i="1" a="1"/>
  <c r="X669" i="1"/>
  <c r="X670" i="1" a="1"/>
  <c r="X670" i="1"/>
  <c r="X671" i="1" a="1"/>
  <c r="X671" i="1"/>
  <c r="X672" i="1" a="1"/>
  <c r="X672" i="1"/>
  <c r="X673" i="1" a="1"/>
  <c r="X673" i="1"/>
  <c r="X674" i="1" a="1"/>
  <c r="X674" i="1"/>
  <c r="X675" i="1" a="1"/>
  <c r="X675" i="1"/>
  <c r="X676" i="1" a="1"/>
  <c r="X676" i="1"/>
  <c r="X677" i="1" a="1"/>
  <c r="X677" i="1"/>
  <c r="X678" i="1" a="1"/>
  <c r="X678" i="1"/>
  <c r="X679" i="1" a="1"/>
  <c r="X679" i="1"/>
  <c r="X680" i="1" a="1"/>
  <c r="X680" i="1"/>
  <c r="X681" i="1" a="1"/>
  <c r="X681" i="1"/>
  <c r="X682" i="1" a="1"/>
  <c r="X682" i="1"/>
  <c r="X683" i="1" a="1"/>
  <c r="X683" i="1"/>
  <c r="X684" i="1" a="1"/>
  <c r="X684" i="1"/>
  <c r="X685" i="1" a="1"/>
  <c r="X685" i="1"/>
  <c r="X686" i="1" a="1"/>
  <c r="X686" i="1"/>
  <c r="X687" i="1" a="1"/>
  <c r="X687" i="1"/>
  <c r="X688" i="1" a="1"/>
  <c r="X688" i="1"/>
  <c r="X689" i="1" a="1"/>
  <c r="X689" i="1"/>
  <c r="X690" i="1" a="1"/>
  <c r="X690" i="1"/>
  <c r="X691" i="1" a="1"/>
  <c r="X691" i="1"/>
  <c r="X692" i="1" a="1"/>
  <c r="X692" i="1"/>
  <c r="X693" i="1" a="1"/>
  <c r="X693" i="1"/>
  <c r="X694" i="1" a="1"/>
  <c r="X694" i="1"/>
  <c r="X695" i="1" a="1"/>
  <c r="X695" i="1"/>
  <c r="X696" i="1" a="1"/>
  <c r="X696" i="1"/>
  <c r="X697" i="1" a="1"/>
  <c r="X697" i="1"/>
  <c r="X698" i="1" a="1"/>
  <c r="X698" i="1"/>
  <c r="X699" i="1" a="1"/>
  <c r="X699" i="1"/>
  <c r="X700" i="1" a="1"/>
  <c r="X700" i="1"/>
  <c r="X701" i="1" a="1"/>
  <c r="X701" i="1"/>
  <c r="X702" i="1" a="1"/>
  <c r="X702" i="1"/>
  <c r="X703" i="1" a="1"/>
  <c r="X703" i="1"/>
  <c r="X704" i="1" a="1"/>
  <c r="X704" i="1"/>
  <c r="X705" i="1" a="1"/>
  <c r="X705" i="1"/>
  <c r="X706" i="1" a="1"/>
  <c r="X706" i="1" s="1"/>
  <c r="X707" i="1" a="1"/>
  <c r="X707" i="1"/>
  <c r="X708" i="1" a="1"/>
  <c r="X708" i="1" s="1"/>
  <c r="X709" i="1" a="1"/>
  <c r="X709" i="1"/>
  <c r="X710" i="1" a="1"/>
  <c r="X710" i="1" s="1"/>
  <c r="X711" i="1" a="1"/>
  <c r="X711" i="1"/>
  <c r="X712" i="1" a="1"/>
  <c r="X712" i="1" s="1"/>
  <c r="X713" i="1" a="1"/>
  <c r="X713" i="1"/>
  <c r="X714" i="1" a="1"/>
  <c r="X714" i="1" s="1"/>
  <c r="X715" i="1" a="1"/>
  <c r="X715" i="1"/>
  <c r="X716" i="1" a="1"/>
  <c r="X716" i="1" s="1"/>
  <c r="X717" i="1" a="1"/>
  <c r="X717" i="1"/>
  <c r="X718" i="1" a="1"/>
  <c r="X718" i="1" s="1"/>
  <c r="X719" i="1" a="1"/>
  <c r="X719" i="1"/>
  <c r="X720" i="1" a="1"/>
  <c r="X720" i="1" s="1"/>
  <c r="X721" i="1" a="1"/>
  <c r="X721" i="1"/>
  <c r="X722" i="1" a="1"/>
  <c r="X722" i="1" s="1"/>
  <c r="X723" i="1" a="1"/>
  <c r="X723" i="1"/>
  <c r="X724" i="1" a="1"/>
  <c r="X724" i="1" s="1"/>
  <c r="X725" i="1" a="1"/>
  <c r="X725" i="1"/>
  <c r="X726" i="1" a="1"/>
  <c r="X726" i="1" s="1"/>
  <c r="X727" i="1" a="1"/>
  <c r="X727" i="1"/>
  <c r="X728" i="1" a="1"/>
  <c r="X728" i="1" s="1"/>
  <c r="X729" i="1" a="1"/>
  <c r="X729" i="1"/>
  <c r="X730" i="1" a="1"/>
  <c r="X730" i="1" s="1"/>
  <c r="X731" i="1" a="1"/>
  <c r="X731" i="1"/>
  <c r="X732" i="1" a="1"/>
  <c r="X732" i="1" s="1"/>
  <c r="X733" i="1" a="1"/>
  <c r="X733" i="1"/>
  <c r="X734" i="1" a="1"/>
  <c r="X734" i="1" s="1"/>
  <c r="X735" i="1" a="1"/>
  <c r="X735" i="1"/>
  <c r="X736" i="1" a="1"/>
  <c r="X736" i="1" s="1"/>
  <c r="X737" i="1" a="1"/>
  <c r="X737" i="1"/>
  <c r="X738" i="1" a="1"/>
  <c r="X738" i="1" s="1"/>
  <c r="X739" i="1" a="1"/>
  <c r="X739" i="1"/>
  <c r="X740" i="1" a="1"/>
  <c r="X740" i="1" s="1"/>
  <c r="X741" i="1" a="1"/>
  <c r="X741" i="1"/>
  <c r="X742" i="1" a="1"/>
  <c r="X742" i="1" s="1"/>
  <c r="X743" i="1" a="1"/>
  <c r="X743" i="1"/>
  <c r="X744" i="1" a="1"/>
  <c r="X744" i="1" s="1"/>
  <c r="X745" i="1" a="1"/>
  <c r="X745" i="1"/>
  <c r="X746" i="1" a="1"/>
  <c r="X746" i="1" s="1"/>
  <c r="X747" i="1" a="1"/>
  <c r="X747" i="1"/>
  <c r="X748" i="1" a="1"/>
  <c r="X748" i="1" s="1"/>
  <c r="X749" i="1" a="1"/>
  <c r="X749" i="1"/>
  <c r="X750" i="1" a="1"/>
  <c r="X750" i="1" s="1"/>
  <c r="X751" i="1" a="1"/>
  <c r="X751" i="1"/>
  <c r="X752" i="1" a="1"/>
  <c r="X752" i="1" s="1"/>
  <c r="X753" i="1" a="1"/>
  <c r="X753" i="1"/>
  <c r="X754" i="1" a="1"/>
  <c r="X754" i="1" s="1"/>
  <c r="X755" i="1" a="1"/>
  <c r="X755" i="1"/>
  <c r="X756" i="1" a="1"/>
  <c r="X756" i="1" s="1"/>
  <c r="X757" i="1" a="1"/>
  <c r="X757" i="1"/>
  <c r="X758" i="1" a="1"/>
  <c r="X758" i="1" s="1"/>
  <c r="X759" i="1" a="1"/>
  <c r="X759" i="1"/>
  <c r="X760" i="1" a="1"/>
  <c r="X760" i="1" s="1"/>
  <c r="X761" i="1" a="1"/>
  <c r="X761" i="1"/>
  <c r="X762" i="1" a="1"/>
  <c r="X762" i="1" s="1"/>
  <c r="X763" i="1" a="1"/>
  <c r="X763" i="1"/>
  <c r="X764" i="1" a="1"/>
  <c r="X764" i="1" s="1"/>
  <c r="X765" i="1" a="1"/>
  <c r="X765" i="1"/>
  <c r="X766" i="1" a="1"/>
  <c r="X766" i="1" s="1"/>
  <c r="X767" i="1" a="1"/>
  <c r="X767" i="1"/>
  <c r="X768" i="1" a="1"/>
  <c r="X768" i="1" s="1"/>
  <c r="X769" i="1" a="1"/>
  <c r="X769" i="1"/>
  <c r="X770" i="1" a="1"/>
  <c r="X770" i="1" s="1"/>
  <c r="X771" i="1" a="1"/>
  <c r="X771" i="1"/>
  <c r="X772" i="1" a="1"/>
  <c r="X772" i="1" s="1"/>
  <c r="X773" i="1" a="1"/>
  <c r="X773" i="1"/>
  <c r="X774" i="1" a="1"/>
  <c r="X774" i="1" s="1"/>
  <c r="X775" i="1" a="1"/>
  <c r="X775" i="1"/>
  <c r="X776" i="1" a="1"/>
  <c r="X776" i="1" s="1"/>
  <c r="X777" i="1" a="1"/>
  <c r="X777" i="1"/>
  <c r="X778" i="1" a="1"/>
  <c r="X778" i="1" s="1"/>
  <c r="X779" i="1" a="1"/>
  <c r="X779" i="1"/>
  <c r="X780" i="1" a="1"/>
  <c r="X780" i="1" s="1"/>
  <c r="X781" i="1" a="1"/>
  <c r="X781" i="1"/>
  <c r="X782" i="1" a="1"/>
  <c r="X782" i="1" s="1"/>
  <c r="X783" i="1" a="1"/>
  <c r="X783" i="1"/>
  <c r="X784" i="1" a="1"/>
  <c r="X784" i="1" s="1"/>
  <c r="X785" i="1" a="1"/>
  <c r="X785" i="1"/>
  <c r="X786" i="1" a="1"/>
  <c r="X786" i="1" s="1"/>
  <c r="X787" i="1" a="1"/>
  <c r="X787" i="1"/>
  <c r="X788" i="1" a="1"/>
  <c r="X788" i="1" s="1"/>
  <c r="X789" i="1" a="1"/>
  <c r="X789" i="1"/>
  <c r="X790" i="1" a="1"/>
  <c r="X790" i="1" s="1"/>
  <c r="X791" i="1" a="1"/>
  <c r="X791" i="1"/>
  <c r="X792" i="1" a="1"/>
  <c r="X792" i="1" s="1"/>
  <c r="X793" i="1" a="1"/>
  <c r="X793" i="1"/>
  <c r="X794" i="1" a="1"/>
  <c r="X794" i="1" s="1"/>
  <c r="X795" i="1" a="1"/>
  <c r="X795" i="1"/>
  <c r="X796" i="1" a="1"/>
  <c r="X796" i="1" s="1"/>
  <c r="X797" i="1" a="1"/>
  <c r="X797" i="1"/>
  <c r="X798" i="1" a="1"/>
  <c r="X798" i="1" s="1"/>
  <c r="X799" i="1" a="1"/>
  <c r="X799" i="1"/>
  <c r="X800" i="1" a="1"/>
  <c r="X800" i="1" s="1"/>
  <c r="X801" i="1" a="1"/>
  <c r="X801" i="1"/>
  <c r="X802" i="1" a="1"/>
  <c r="X802" i="1" s="1"/>
  <c r="X803" i="1" a="1"/>
  <c r="X803" i="1"/>
  <c r="X804" i="1" a="1"/>
  <c r="X804" i="1" s="1"/>
  <c r="X805" i="1" a="1"/>
  <c r="X805" i="1"/>
  <c r="X806" i="1" a="1"/>
  <c r="X806" i="1" s="1"/>
  <c r="X807" i="1" a="1"/>
  <c r="X807" i="1"/>
  <c r="X808" i="1" a="1"/>
  <c r="X808" i="1" s="1"/>
  <c r="X809" i="1" a="1"/>
  <c r="X809" i="1"/>
  <c r="X810" i="1" a="1"/>
  <c r="X810" i="1" s="1"/>
  <c r="X811" i="1" a="1"/>
  <c r="X811" i="1"/>
  <c r="X812" i="1" a="1"/>
  <c r="X812" i="1" s="1"/>
  <c r="X813" i="1" a="1"/>
  <c r="X813" i="1"/>
  <c r="X814" i="1" a="1"/>
  <c r="X814" i="1" s="1"/>
  <c r="X815" i="1" a="1"/>
  <c r="X815" i="1"/>
  <c r="X816" i="1" a="1"/>
  <c r="X816" i="1" s="1"/>
  <c r="X817" i="1" a="1"/>
  <c r="X817" i="1"/>
  <c r="X818" i="1" a="1"/>
  <c r="X818" i="1" s="1"/>
  <c r="X819" i="1" a="1"/>
  <c r="X819" i="1"/>
  <c r="X820" i="1" a="1"/>
  <c r="X820" i="1" s="1"/>
  <c r="X821" i="1" a="1"/>
  <c r="X821" i="1"/>
  <c r="X822" i="1" a="1"/>
  <c r="X822" i="1" s="1"/>
  <c r="X823" i="1" a="1"/>
  <c r="X823" i="1"/>
  <c r="X824" i="1" a="1"/>
  <c r="X824" i="1" s="1"/>
  <c r="X825" i="1" a="1"/>
  <c r="X825" i="1"/>
  <c r="X826" i="1" a="1"/>
  <c r="X826" i="1" s="1"/>
  <c r="X827" i="1" a="1"/>
  <c r="X827" i="1"/>
  <c r="X828" i="1" a="1"/>
  <c r="X828" i="1" s="1"/>
  <c r="X829" i="1" a="1"/>
  <c r="X829" i="1"/>
  <c r="X830" i="1" a="1"/>
  <c r="X830" i="1" s="1"/>
  <c r="X831" i="1" a="1"/>
  <c r="X831" i="1"/>
  <c r="X832" i="1" a="1"/>
  <c r="X832" i="1" s="1"/>
  <c r="X833" i="1" a="1"/>
  <c r="X833" i="1"/>
  <c r="X834" i="1" a="1"/>
  <c r="X834" i="1" s="1"/>
  <c r="X835" i="1" a="1"/>
  <c r="X835" i="1"/>
  <c r="X836" i="1" a="1"/>
  <c r="X836" i="1" s="1"/>
  <c r="X837" i="1" a="1"/>
  <c r="X837" i="1"/>
  <c r="X838" i="1" a="1"/>
  <c r="X838" i="1" s="1"/>
  <c r="X839" i="1" a="1"/>
  <c r="X839" i="1"/>
  <c r="X840" i="1" a="1"/>
  <c r="X840" i="1" s="1"/>
  <c r="X841" i="1" a="1"/>
  <c r="X841" i="1"/>
  <c r="X842" i="1" a="1"/>
  <c r="X842" i="1" s="1"/>
  <c r="X843" i="1" a="1"/>
  <c r="X843" i="1"/>
  <c r="X844" i="1" a="1"/>
  <c r="X844" i="1" s="1"/>
  <c r="X845" i="1" a="1"/>
  <c r="X845" i="1"/>
  <c r="X846" i="1" a="1"/>
  <c r="X846" i="1" s="1"/>
  <c r="X847" i="1" a="1"/>
  <c r="X847" i="1"/>
  <c r="X848" i="1" a="1"/>
  <c r="X848" i="1" s="1"/>
  <c r="X849" i="1" a="1"/>
  <c r="X849" i="1"/>
  <c r="X850" i="1" a="1"/>
  <c r="X850" i="1" s="1"/>
  <c r="X851" i="1" a="1"/>
  <c r="X851" i="1"/>
  <c r="X852" i="1" a="1"/>
  <c r="X852" i="1" s="1"/>
  <c r="X853" i="1" a="1"/>
  <c r="X853" i="1"/>
  <c r="X854" i="1" a="1"/>
  <c r="X854" i="1" s="1"/>
  <c r="X855" i="1" a="1"/>
  <c r="X855" i="1"/>
  <c r="X856" i="1" a="1"/>
  <c r="X856" i="1" s="1"/>
  <c r="X857" i="1" a="1"/>
  <c r="X857" i="1"/>
  <c r="X858" i="1" a="1"/>
  <c r="X858" i="1" s="1"/>
  <c r="X859" i="1" a="1"/>
  <c r="X859" i="1"/>
  <c r="X860" i="1" a="1"/>
  <c r="X860" i="1" s="1"/>
  <c r="X861" i="1" a="1"/>
  <c r="X861" i="1"/>
  <c r="X862" i="1" a="1"/>
  <c r="X862" i="1" s="1"/>
  <c r="X863" i="1" a="1"/>
  <c r="X863" i="1"/>
  <c r="X864" i="1" a="1"/>
  <c r="X864" i="1" s="1"/>
  <c r="X865" i="1" a="1"/>
  <c r="X865" i="1"/>
  <c r="X866" i="1" a="1"/>
  <c r="X866" i="1" s="1"/>
  <c r="X867" i="1" a="1"/>
  <c r="X867" i="1"/>
  <c r="X868" i="1" a="1"/>
  <c r="X868" i="1" s="1"/>
  <c r="X869" i="1" a="1"/>
  <c r="X869" i="1"/>
  <c r="X870" i="1" a="1"/>
  <c r="X870" i="1" s="1"/>
  <c r="X871" i="1" a="1"/>
  <c r="X871" i="1"/>
  <c r="X872" i="1" a="1"/>
  <c r="X872" i="1" s="1"/>
  <c r="X873" i="1" a="1"/>
  <c r="X873" i="1"/>
  <c r="X874" i="1" a="1"/>
  <c r="X874" i="1" s="1"/>
  <c r="X875" i="1" a="1"/>
  <c r="X875" i="1"/>
  <c r="X876" i="1" a="1"/>
  <c r="X876" i="1" s="1"/>
  <c r="X877" i="1" a="1"/>
  <c r="X877" i="1"/>
  <c r="X878" i="1" a="1"/>
  <c r="X878" i="1" s="1"/>
  <c r="X879" i="1" a="1"/>
  <c r="X879" i="1"/>
  <c r="X880" i="1" a="1"/>
  <c r="X880" i="1" s="1"/>
  <c r="X881" i="1" a="1"/>
  <c r="X881" i="1"/>
  <c r="X882" i="1" a="1"/>
  <c r="X882" i="1" s="1"/>
  <c r="X883" i="1" a="1"/>
  <c r="X883" i="1"/>
  <c r="X884" i="1" a="1"/>
  <c r="X884" i="1" s="1"/>
  <c r="X885" i="1" a="1"/>
  <c r="X885" i="1"/>
  <c r="X886" i="1" a="1"/>
  <c r="X886" i="1" s="1"/>
  <c r="X887" i="1" a="1"/>
  <c r="X887" i="1"/>
  <c r="X888" i="1" a="1"/>
  <c r="X888" i="1" s="1"/>
  <c r="X889" i="1" a="1"/>
  <c r="X889" i="1"/>
  <c r="X890" i="1" a="1"/>
  <c r="X890" i="1" s="1"/>
  <c r="X891" i="1" a="1"/>
  <c r="X891" i="1"/>
  <c r="X892" i="1" a="1"/>
  <c r="X892" i="1" s="1"/>
  <c r="X893" i="1" a="1"/>
  <c r="X893" i="1"/>
  <c r="X894" i="1" a="1"/>
  <c r="X894" i="1" s="1"/>
  <c r="X895" i="1" a="1"/>
  <c r="X895" i="1"/>
  <c r="X896" i="1" a="1"/>
  <c r="X896" i="1" s="1"/>
  <c r="X897" i="1" a="1"/>
  <c r="X897" i="1"/>
  <c r="X898" i="1" a="1"/>
  <c r="X898" i="1" s="1"/>
  <c r="X899" i="1" a="1"/>
  <c r="X899" i="1"/>
  <c r="X900" i="1" a="1"/>
  <c r="X900" i="1" s="1"/>
  <c r="X901" i="1" a="1"/>
  <c r="X901" i="1"/>
  <c r="X902" i="1" a="1"/>
  <c r="X902" i="1" s="1"/>
  <c r="X903" i="1" a="1"/>
  <c r="X903" i="1"/>
  <c r="X904" i="1" a="1"/>
  <c r="X904" i="1" s="1"/>
  <c r="X905" i="1" a="1"/>
  <c r="X905" i="1"/>
  <c r="X906" i="1" a="1"/>
  <c r="X906" i="1" s="1"/>
  <c r="X907" i="1" a="1"/>
  <c r="X907" i="1"/>
  <c r="X908" i="1" a="1"/>
  <c r="X908" i="1" s="1"/>
  <c r="X909" i="1" a="1"/>
  <c r="X909" i="1"/>
  <c r="X910" i="1" a="1"/>
  <c r="X910" i="1" s="1"/>
  <c r="X911" i="1" a="1"/>
  <c r="X911" i="1"/>
  <c r="X912" i="1" a="1"/>
  <c r="X912" i="1" s="1"/>
  <c r="X913" i="1" a="1"/>
  <c r="X913" i="1"/>
  <c r="X914" i="1" a="1"/>
  <c r="X914" i="1" s="1"/>
  <c r="X915" i="1" a="1"/>
  <c r="X915" i="1"/>
  <c r="X916" i="1" a="1"/>
  <c r="X916" i="1" s="1"/>
  <c r="X917" i="1" a="1"/>
  <c r="X917" i="1"/>
  <c r="X918" i="1" a="1"/>
  <c r="X918" i="1" s="1"/>
  <c r="X919" i="1" a="1"/>
  <c r="X919" i="1"/>
  <c r="X920" i="1" a="1"/>
  <c r="X920" i="1" s="1"/>
  <c r="X921" i="1" a="1"/>
  <c r="X921" i="1"/>
  <c r="X922" i="1" a="1"/>
  <c r="X922" i="1" s="1"/>
  <c r="X923" i="1" a="1"/>
  <c r="X923" i="1"/>
  <c r="X924" i="1" a="1"/>
  <c r="X924" i="1" s="1"/>
  <c r="X925" i="1" a="1"/>
  <c r="X925" i="1"/>
  <c r="X926" i="1" a="1"/>
  <c r="X926" i="1" s="1"/>
  <c r="X927" i="1" a="1"/>
  <c r="X927" i="1"/>
  <c r="X928" i="1" a="1"/>
  <c r="X928" i="1" s="1"/>
  <c r="X929" i="1" a="1"/>
  <c r="X929" i="1"/>
  <c r="X930" i="1" a="1"/>
  <c r="X930" i="1" s="1"/>
  <c r="X931" i="1" a="1"/>
  <c r="X931" i="1"/>
  <c r="X932" i="1" a="1"/>
  <c r="X932" i="1" s="1"/>
  <c r="X933" i="1" a="1"/>
  <c r="X933" i="1"/>
  <c r="X934" i="1" a="1"/>
  <c r="X934" i="1" s="1"/>
  <c r="X935" i="1" a="1"/>
  <c r="X935" i="1"/>
  <c r="X936" i="1" a="1"/>
  <c r="X936" i="1" s="1"/>
  <c r="X937" i="1" a="1"/>
  <c r="X937" i="1"/>
  <c r="X938" i="1" a="1"/>
  <c r="X938" i="1" s="1"/>
  <c r="X939" i="1" a="1"/>
  <c r="X939" i="1"/>
  <c r="X940" i="1" a="1"/>
  <c r="X940" i="1" s="1"/>
  <c r="X941" i="1" a="1"/>
  <c r="X941" i="1"/>
  <c r="X942" i="1" a="1"/>
  <c r="X942" i="1" s="1"/>
  <c r="X943" i="1" a="1"/>
  <c r="X943" i="1"/>
  <c r="X944" i="1" a="1"/>
  <c r="X944" i="1" s="1"/>
  <c r="X945" i="1" a="1"/>
  <c r="X945" i="1"/>
  <c r="X946" i="1" a="1"/>
  <c r="X946" i="1" s="1"/>
  <c r="X947" i="1" a="1"/>
  <c r="X947" i="1"/>
  <c r="X948" i="1" a="1"/>
  <c r="X948" i="1" s="1"/>
  <c r="X949" i="1" a="1"/>
  <c r="X949" i="1"/>
  <c r="X950" i="1" a="1"/>
  <c r="X950" i="1" s="1"/>
  <c r="X951" i="1" a="1"/>
  <c r="X951" i="1"/>
  <c r="X952" i="1" a="1"/>
  <c r="X952" i="1" s="1"/>
  <c r="X953" i="1" a="1"/>
  <c r="X953" i="1"/>
  <c r="X954" i="1" a="1"/>
  <c r="X954" i="1" s="1"/>
  <c r="X955" i="1" a="1"/>
  <c r="X955" i="1"/>
  <c r="X956" i="1" a="1"/>
  <c r="X956" i="1" s="1"/>
  <c r="X957" i="1" a="1"/>
  <c r="X957" i="1"/>
  <c r="X958" i="1" a="1"/>
  <c r="X958" i="1" s="1"/>
  <c r="X959" i="1" a="1"/>
  <c r="X959" i="1"/>
  <c r="X960" i="1" a="1"/>
  <c r="X960" i="1" s="1"/>
  <c r="X961" i="1" a="1"/>
  <c r="X961" i="1"/>
  <c r="X962" i="1" a="1"/>
  <c r="X962" i="1" s="1"/>
  <c r="X963" i="1" a="1"/>
  <c r="X963" i="1"/>
  <c r="X964" i="1" a="1"/>
  <c r="X964" i="1" s="1"/>
  <c r="X965" i="1" a="1"/>
  <c r="X965" i="1"/>
  <c r="X966" i="1" a="1"/>
  <c r="X966" i="1" s="1"/>
  <c r="X967" i="1" a="1"/>
  <c r="X967" i="1"/>
  <c r="X968" i="1" a="1"/>
  <c r="X968" i="1" s="1"/>
  <c r="X969" i="1" a="1"/>
  <c r="X969" i="1"/>
  <c r="X970" i="1" a="1"/>
  <c r="X970" i="1" s="1"/>
  <c r="X971" i="1" a="1"/>
  <c r="X971" i="1"/>
  <c r="X972" i="1" a="1"/>
  <c r="X972" i="1" s="1"/>
  <c r="X973" i="1" a="1"/>
  <c r="X973" i="1"/>
  <c r="X974" i="1" a="1"/>
  <c r="X974" i="1" s="1"/>
  <c r="X975" i="1" a="1"/>
  <c r="X975" i="1"/>
  <c r="X976" i="1" a="1"/>
  <c r="X976" i="1" s="1"/>
  <c r="X977" i="1" a="1"/>
  <c r="X977" i="1"/>
  <c r="X978" i="1" a="1"/>
  <c r="X978" i="1" s="1"/>
  <c r="X979" i="1" a="1"/>
  <c r="X979" i="1"/>
  <c r="X980" i="1" a="1"/>
  <c r="X980" i="1" s="1"/>
  <c r="X981" i="1" a="1"/>
  <c r="X981" i="1"/>
  <c r="X982" i="1" a="1"/>
  <c r="X982" i="1" s="1"/>
  <c r="X983" i="1" a="1"/>
  <c r="X983" i="1"/>
  <c r="X984" i="1" a="1"/>
  <c r="X984" i="1" s="1"/>
  <c r="X985" i="1" a="1"/>
  <c r="X985" i="1"/>
  <c r="X986" i="1" a="1"/>
  <c r="X986" i="1" s="1"/>
  <c r="X987" i="1" a="1"/>
  <c r="X987" i="1"/>
  <c r="X988" i="1" a="1"/>
  <c r="X988" i="1" s="1"/>
  <c r="X989" i="1" a="1"/>
  <c r="X989" i="1"/>
  <c r="X990" i="1" a="1"/>
  <c r="X990" i="1" s="1"/>
  <c r="X991" i="1" a="1"/>
  <c r="X991" i="1"/>
  <c r="X992" i="1" a="1"/>
  <c r="X992" i="1" s="1"/>
  <c r="X993" i="1" a="1"/>
  <c r="X993" i="1"/>
  <c r="X994" i="1" a="1"/>
  <c r="X994" i="1" s="1"/>
  <c r="X995" i="1" a="1"/>
  <c r="X995" i="1"/>
  <c r="X996" i="1" a="1"/>
  <c r="X996" i="1" s="1"/>
  <c r="X997" i="1" a="1"/>
  <c r="X997" i="1"/>
  <c r="X998" i="1" a="1"/>
  <c r="X998" i="1" s="1"/>
  <c r="X999" i="1" a="1"/>
  <c r="X999" i="1"/>
  <c r="X1000" i="1" a="1"/>
  <c r="X1000" i="1" s="1"/>
  <c r="X1001" i="1" a="1"/>
  <c r="X10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X2" i="1" a="1"/>
  <c r="X2" i="1" s="1"/>
  <c r="W2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4" i="1"/>
  <c r="V15" i="1"/>
  <c r="V16" i="1"/>
  <c r="V17" i="1"/>
  <c r="V18" i="1"/>
  <c r="V19" i="1"/>
  <c r="U3" i="1"/>
  <c r="U4" i="1"/>
  <c r="U5" i="1"/>
  <c r="U6" i="1"/>
  <c r="U7" i="1"/>
  <c r="U8" i="1"/>
  <c r="U9" i="1"/>
  <c r="U10" i="1"/>
  <c r="U11" i="1"/>
  <c r="U12" i="1"/>
  <c r="U13" i="1"/>
  <c r="U14" i="1"/>
  <c r="V7" i="1"/>
  <c r="V8" i="1"/>
  <c r="V9" i="1"/>
  <c r="V10" i="1"/>
  <c r="V11" i="1"/>
  <c r="V12" i="1"/>
  <c r="V13" i="1"/>
  <c r="V3" i="1"/>
  <c r="V4" i="1"/>
  <c r="V5" i="1"/>
  <c r="V6" i="1"/>
  <c r="V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<sst xmlns="http://schemas.openxmlformats.org/spreadsheetml/2006/main" count="8105" uniqueCount="2091">
  <si>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</si>
  <si>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</si>
  <si>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</si>
  <si>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</si>
  <si>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</si>
  <si>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</si>
  <si>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</si>
  <si>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</si>
  <si>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</si>
  <si>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</si>
  <si>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</si>
  <si>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</si>
  <si>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</si>
  <si>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</si>
  <si>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</si>
  <si>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</si>
  <si>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</si>
  <si>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</si>
  <si>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</si>
  <si>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</si>
  <si>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</si>
  <si>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</si>
  <si>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</si>
  <si>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</si>
  <si>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</si>
  <si>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</si>
  <si>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</si>
  <si>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</si>
  <si>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</si>
  <si>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</si>
  <si>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</si>
  <si>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</si>
  <si>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</si>
  <si>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</si>
  <si>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</si>
  <si>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</si>
  <si>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</si>
  <si>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</si>
  <si>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</si>
  <si>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</si>
  <si>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</si>
  <si>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</si>
  <si>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</si>
  <si>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</si>
  <si>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</si>
  <si>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</si>
  <si>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</si>
  <si>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</si>
  <si>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</si>
  <si>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</si>
  <si>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</si>
  <si>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</si>
  <si>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</si>
  <si>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</si>
  <si>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</si>
  <si>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</si>
  <si>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</si>
  <si>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</si>
  <si>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</si>
  <si>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</si>
  <si>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</si>
  <si>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</si>
  <si>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</si>
  <si>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</si>
  <si>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</si>
  <si>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</si>
  <si>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</si>
  <si>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</si>
  <si>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</si>
  <si>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</si>
  <si>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</si>
  <si>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</si>
  <si>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</si>
  <si>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</si>
  <si>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</si>
  <si>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</si>
  <si>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</si>
  <si>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</si>
  <si>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</si>
  <si>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</si>
  <si>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</si>
  <si>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</si>
  <si>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</si>
  <si>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</si>
  <si>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</si>
  <si>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</si>
  <si>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</si>
  <si>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</si>
  <si>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</si>
  <si>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</si>
  <si>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</si>
  <si>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</si>
  <si>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</si>
  <si>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</si>
  <si>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</si>
  <si>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</si>
  <si>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</si>
  <si>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</si>
  <si>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</si>
  <si>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</si>
  <si>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</si>
  <si>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</si>
  <si>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</si>
  <si>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</si>
  <si>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</si>
  <si>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</si>
  <si>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</si>
  <si>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</si>
  <si>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</si>
  <si>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</si>
  <si>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</si>
  <si>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</si>
  <si>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</si>
  <si>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</si>
  <si>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</si>
  <si>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</si>
  <si>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</si>
  <si>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</si>
  <si>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</si>
  <si>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</si>
  <si>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</si>
  <si>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</si>
  <si>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</si>
  <si>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</si>
  <si>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</si>
  <si>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</si>
  <si>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</si>
  <si>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</si>
  <si>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</si>
  <si>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</si>
  <si>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</si>
  <si>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</si>
  <si>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</si>
  <si>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</si>
  <si>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</si>
  <si>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</si>
  <si>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</si>
  <si>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</si>
  <si>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</si>
  <si>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</si>
  <si>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</si>
  <si>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</si>
  <si>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</si>
  <si>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</si>
  <si>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</si>
  <si>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</si>
  <si>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</si>
  <si>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</si>
  <si>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</si>
  <si>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</si>
  <si>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</si>
  <si>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</si>
  <si>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</si>
  <si>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</si>
  <si>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</si>
  <si>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</si>
  <si>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</si>
  <si>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</si>
  <si>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</si>
  <si>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</si>
  <si>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</si>
  <si>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</si>
  <si>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</si>
  <si>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</si>
  <si>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</si>
  <si>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</si>
  <si>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</si>
  <si>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</si>
  <si>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</si>
  <si>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</si>
  <si>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</si>
  <si>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</si>
  <si>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</si>
  <si>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</si>
  <si>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</si>
  <si>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</si>
  <si>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</si>
  <si>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</si>
  <si>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</si>
  <si>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</si>
  <si>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</si>
  <si>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</si>
  <si>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</si>
  <si>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</si>
  <si>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</si>
  <si>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</si>
  <si>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</si>
  <si>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</si>
  <si>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</si>
  <si>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</si>
  <si>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</si>
  <si>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</si>
  <si>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</si>
  <si>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</si>
  <si>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</si>
  <si>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</si>
  <si>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</si>
  <si>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</si>
  <si>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</si>
  <si>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</si>
  <si>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</si>
  <si>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</si>
  <si>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</si>
  <si>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</si>
  <si>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</si>
  <si>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</si>
  <si>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</si>
  <si>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</si>
  <si>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</si>
  <si>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</si>
  <si>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</si>
  <si>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</si>
  <si>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</si>
  <si>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</si>
  <si>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</si>
  <si>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</si>
  <si>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</si>
  <si>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</si>
  <si>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</si>
  <si>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</si>
  <si>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</si>
  <si>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</si>
  <si>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</si>
  <si>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</si>
  <si>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</si>
  <si>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</si>
  <si>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</si>
  <si>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</si>
  <si>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</si>
  <si>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</si>
  <si>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</si>
  <si>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</si>
  <si>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</si>
  <si>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</si>
  <si>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</si>
  <si>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</si>
  <si>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</si>
  <si>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</si>
  <si>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</si>
  <si>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</si>
  <si>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</si>
  <si>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</si>
  <si>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</si>
  <si>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</si>
  <si>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</si>
  <si>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</si>
  <si>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</si>
  <si>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</si>
  <si>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</si>
  <si>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</si>
  <si>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</si>
  <si>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</si>
  <si>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</si>
  <si>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</si>
  <si>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</si>
  <si>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</si>
  <si>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</si>
  <si>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</si>
  <si>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</si>
  <si>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</si>
  <si>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</si>
  <si>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</si>
  <si>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</si>
  <si>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</si>
  <si>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</si>
  <si>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</si>
  <si>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</si>
  <si>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</si>
  <si>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</si>
  <si>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</si>
  <si>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</si>
  <si>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</si>
  <si>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</si>
  <si>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</si>
  <si>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</si>
  <si>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</si>
  <si>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</si>
  <si>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</si>
  <si>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</si>
  <si>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</si>
  <si>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</si>
  <si>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</si>
  <si>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</si>
  <si>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</si>
  <si>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</si>
  <si>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</si>
  <si>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</si>
  <si>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</si>
  <si>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</si>
  <si>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</si>
  <si>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</si>
  <si>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</si>
  <si>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</si>
  <si>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</si>
  <si>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</si>
  <si>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</si>
  <si>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</si>
  <si>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</si>
  <si>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</si>
  <si>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</si>
  <si>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</si>
  <si>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</si>
  <si>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</si>
  <si>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</si>
  <si>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</si>
  <si>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</si>
  <si>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</si>
  <si>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</si>
  <si>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</si>
  <si>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</si>
  <si>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</si>
  <si>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</si>
  <si>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</si>
  <si>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</si>
  <si>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</si>
  <si>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</si>
  <si>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</si>
  <si>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</si>
  <si>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</si>
  <si>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</si>
  <si>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</si>
  <si>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</si>
  <si>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</si>
  <si>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</si>
  <si>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</si>
  <si>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</si>
  <si>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</si>
  <si>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</si>
  <si>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</si>
  <si>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</si>
  <si>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</si>
  <si>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</si>
  <si>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</si>
  <si>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</si>
  <si>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</si>
  <si>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</si>
  <si>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</si>
  <si>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</si>
  <si>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</si>
  <si>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</si>
  <si>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</si>
  <si>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</si>
  <si>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</si>
  <si>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</si>
  <si>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</si>
  <si>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</si>
  <si>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</si>
  <si>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</si>
  <si>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</si>
  <si>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</si>
  <si>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</si>
  <si>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</si>
  <si>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</si>
  <si>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</si>
  <si>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</si>
  <si>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</si>
  <si>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</si>
  <si>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</si>
  <si>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</si>
  <si>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</si>
  <si>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</si>
  <si>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</si>
  <si>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</si>
  <si>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</si>
  <si>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</si>
  <si>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</si>
  <si>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</si>
  <si>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</si>
  <si>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</si>
  <si>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</si>
  <si>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</si>
  <si>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</si>
  <si>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</si>
  <si>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</si>
  <si>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</si>
  <si>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</si>
  <si>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</si>
  <si>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</si>
  <si>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</si>
  <si>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</si>
  <si>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</si>
  <si>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</si>
  <si>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</si>
  <si>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</si>
  <si>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</si>
  <si>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</si>
  <si>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</si>
  <si>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</si>
  <si>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</si>
  <si>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</si>
  <si>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</si>
  <si>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</si>
  <si>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</si>
  <si>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</si>
  <si>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</si>
  <si>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</si>
  <si>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</si>
  <si>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</si>
  <si>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</si>
  <si>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</si>
  <si>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</si>
  <si>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</si>
  <si>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</si>
  <si>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</si>
  <si>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</si>
  <si>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</si>
  <si>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</si>
  <si>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</si>
  <si>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</si>
  <si>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</si>
  <si>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</si>
  <si>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</si>
  <si>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</si>
  <si>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</si>
  <si>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</si>
  <si>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</si>
  <si>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</si>
  <si>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</si>
  <si>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</si>
  <si>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</si>
  <si>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</si>
  <si>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</si>
  <si>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</si>
  <si>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</si>
  <si>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</si>
  <si>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</si>
  <si>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</si>
  <si>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</si>
  <si>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</si>
  <si>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</si>
  <si>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</si>
  <si>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</si>
  <si>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</si>
  <si>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</si>
  <si>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</si>
  <si>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</si>
  <si>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</si>
  <si>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</si>
  <si>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</si>
  <si>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</si>
  <si>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</si>
  <si>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</si>
  <si>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</si>
  <si>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</si>
  <si>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</si>
  <si>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</si>
  <si>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</si>
  <si>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</si>
  <si>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</si>
  <si>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</si>
  <si>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</si>
  <si>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</si>
  <si>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</si>
  <si>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</si>
  <si>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</si>
  <si>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</si>
  <si>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</si>
  <si>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</si>
  <si>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</si>
  <si>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</si>
  <si>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</si>
  <si>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</si>
  <si>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</si>
  <si>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</si>
  <si>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</si>
  <si>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</si>
  <si>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</si>
  <si>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</si>
  <si>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</si>
  <si>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</si>
  <si>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</si>
  <si>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</si>
  <si>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</si>
  <si>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</si>
  <si>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</si>
  <si>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</si>
  <si>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</si>
  <si>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</si>
  <si>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</si>
  <si>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</si>
  <si>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</si>
  <si>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</si>
  <si>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</si>
  <si>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</si>
  <si>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</si>
  <si>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</si>
  <si>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</si>
  <si>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</si>
  <si>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</si>
  <si>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</si>
  <si>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</si>
  <si>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</si>
  <si>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</si>
  <si>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</si>
  <si>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</si>
  <si>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</si>
  <si>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</si>
  <si>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</si>
  <si>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</si>
  <si>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</si>
  <si>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</si>
  <si>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</si>
  <si>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</si>
  <si>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</si>
  <si>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</si>
  <si>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</si>
  <si>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</si>
  <si>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</si>
  <si>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</si>
  <si>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</si>
  <si>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</si>
  <si>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</si>
  <si>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</si>
  <si>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</si>
  <si>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</si>
  <si>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</si>
  <si>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</si>
  <si>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</si>
  <si>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</si>
  <si>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</si>
  <si>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</si>
  <si>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</si>
  <si>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</si>
  <si>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</si>
  <si>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</si>
  <si>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</si>
  <si>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</si>
  <si>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</si>
  <si>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</si>
  <si>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</si>
  <si>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</si>
  <si>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</si>
  <si>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</si>
  <si>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</si>
  <si>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</si>
  <si>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</si>
  <si>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</si>
  <si>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</si>
  <si>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</si>
  <si>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</si>
  <si>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</si>
  <si>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</si>
  <si>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</si>
  <si>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</si>
  <si>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</si>
  <si>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</si>
  <si>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</si>
  <si>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</si>
  <si>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</si>
  <si>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</si>
  <si>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</si>
  <si>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</si>
  <si>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</si>
  <si>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</si>
  <si>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</si>
  <si>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</si>
  <si>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</si>
  <si>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</si>
  <si>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</si>
  <si>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</si>
  <si>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</si>
  <si>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</si>
  <si>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</si>
  <si>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</si>
  <si>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</si>
  <si>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</si>
  <si>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</si>
  <si>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</si>
  <si>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</si>
  <si>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</si>
  <si>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</si>
  <si>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</si>
  <si>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</si>
  <si>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</si>
  <si>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</si>
  <si>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</si>
  <si>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</si>
  <si>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</si>
  <si>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</si>
  <si>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</si>
  <si>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</si>
  <si>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</si>
  <si>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</si>
  <si>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</si>
  <si>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</si>
  <si>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</si>
  <si>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</si>
  <si>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</si>
  <si>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</si>
  <si>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</si>
  <si>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</si>
  <si>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</si>
  <si>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</si>
  <si>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</si>
  <si>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</si>
  <si>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</si>
  <si>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</si>
  <si>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</si>
  <si>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</si>
  <si>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</si>
  <si>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</si>
  <si>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</si>
  <si>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</si>
  <si>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</si>
  <si>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</si>
  <si>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</si>
  <si>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</si>
  <si>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</si>
  <si>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</si>
  <si>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</si>
  <si>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</si>
  <si>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</si>
  <si>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</si>
  <si>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</si>
  <si>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</si>
  <si>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</si>
  <si>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</si>
  <si>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</si>
  <si>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</si>
  <si>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</si>
  <si>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</si>
  <si>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</si>
  <si>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</si>
  <si>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</si>
  <si>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</si>
  <si>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</si>
  <si>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</si>
  <si>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</si>
  <si>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</si>
  <si>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</si>
  <si>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</si>
  <si>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</si>
  <si>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</si>
  <si>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</si>
  <si>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</si>
  <si>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</si>
  <si>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</si>
  <si>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</si>
  <si>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</si>
  <si>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</si>
  <si>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</si>
  <si>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</si>
  <si>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</si>
  <si>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</si>
  <si>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</si>
  <si>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</si>
  <si>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</si>
  <si>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</si>
  <si>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</si>
  <si>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</si>
  <si>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</si>
  <si>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</si>
  <si>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</si>
  <si>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</si>
  <si>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</si>
  <si>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</si>
  <si>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</si>
  <si>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</si>
  <si>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</si>
  <si>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</si>
  <si>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</si>
  <si>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</si>
  <si>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</si>
  <si>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</si>
  <si>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</si>
  <si>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</si>
  <si>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</si>
  <si>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</si>
  <si>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</si>
  <si>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</si>
  <si>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</si>
  <si>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</si>
  <si>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</si>
  <si>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</si>
  <si>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</si>
  <si>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</si>
  <si>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</si>
  <si>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</si>
  <si>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</si>
  <si>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</si>
  <si>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</si>
  <si>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</si>
  <si>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</si>
  <si>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</si>
  <si>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</si>
  <si>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</si>
  <si>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</si>
  <si>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</si>
  <si>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</si>
  <si>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</si>
  <si>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</si>
  <si>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</si>
  <si>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</si>
  <si>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</si>
  <si>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</si>
  <si>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</si>
  <si>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</si>
  <si>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</si>
  <si>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</si>
  <si>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</si>
  <si>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</si>
  <si>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</si>
  <si>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</si>
  <si>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</si>
  <si>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</si>
  <si>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</si>
  <si>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</si>
  <si>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</si>
  <si>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</si>
  <si>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</si>
  <si>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</si>
  <si>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</si>
  <si>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</si>
  <si>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</si>
  <si>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</si>
  <si>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</si>
  <si>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</si>
  <si>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</si>
  <si>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</si>
  <si>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</si>
  <si>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</si>
  <si>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</si>
  <si>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</si>
  <si>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</si>
  <si>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</si>
  <si>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</si>
  <si>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</si>
  <si>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</si>
  <si>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</si>
  <si>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</si>
  <si>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</si>
  <si>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</si>
  <si>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</si>
  <si>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</si>
  <si>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</si>
  <si>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</si>
  <si>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</si>
  <si>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</si>
  <si>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</si>
  <si>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</si>
  <si>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</si>
  <si>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</si>
  <si>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</si>
  <si>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</si>
  <si>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</si>
  <si>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</si>
  <si>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</si>
  <si>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</si>
  <si>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</si>
  <si>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</si>
  <si>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</si>
  <si>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</si>
  <si>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</si>
  <si>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</si>
  <si>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</si>
  <si>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</si>
  <si>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</si>
  <si>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</si>
  <si>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</si>
  <si>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</si>
  <si>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</si>
  <si>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</si>
  <si>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</si>
  <si>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</si>
  <si>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</si>
  <si>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</si>
  <si>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</si>
  <si>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</si>
  <si>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</si>
  <si>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</si>
  <si>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</si>
  <si>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</si>
  <si>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</si>
  <si>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</si>
  <si>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</si>
  <si>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</si>
  <si>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</si>
  <si>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</si>
  <si>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</si>
  <si>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</si>
  <si>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</si>
  <si>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</si>
  <si>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</si>
  <si>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</si>
  <si>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</si>
  <si>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</si>
  <si>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</si>
  <si>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</si>
  <si>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</si>
  <si>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</si>
  <si>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</si>
  <si>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</si>
  <si>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</si>
  <si>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</si>
  <si>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</si>
  <si>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</si>
  <si>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</si>
  <si>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</si>
  <si>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</si>
  <si>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</si>
  <si>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</si>
  <si>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</si>
  <si>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</si>
  <si>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</si>
  <si>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</si>
  <si>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</si>
  <si>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</si>
  <si>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</si>
  <si>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</si>
  <si>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</si>
  <si>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</si>
  <si>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</si>
  <si>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</si>
  <si>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</si>
  <si>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</si>
  <si>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</si>
  <si>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</si>
  <si>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</si>
  <si>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</si>
  <si>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</si>
  <si>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</si>
  <si>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</si>
  <si>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</si>
  <si>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</si>
  <si>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</si>
  <si>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</si>
  <si>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</si>
  <si>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</si>
  <si>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</si>
  <si>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</si>
  <si>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</si>
  <si>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</si>
  <si>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</si>
  <si>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</si>
  <si>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</si>
  <si>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</si>
  <si>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</si>
  <si>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</si>
  <si>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</si>
  <si>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</si>
  <si>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</si>
  <si>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</si>
  <si>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</si>
  <si>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</si>
  <si>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</si>
  <si>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</si>
  <si>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</si>
  <si>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</si>
  <si>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</si>
  <si>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</si>
  <si>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</si>
  <si>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</si>
  <si>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</si>
  <si>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</si>
  <si>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</si>
  <si>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</si>
  <si>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</si>
  <si>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</si>
  <si>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</si>
  <si>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</si>
  <si>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</si>
  <si>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</si>
  <si>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</si>
  <si>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</si>
  <si>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</si>
  <si>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</si>
  <si>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</si>
  <si>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</si>
  <si>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</si>
  <si>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</si>
  <si>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</si>
  <si>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</si>
  <si>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</si>
  <si>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</si>
  <si>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</si>
  <si>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</si>
  <si>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</si>
  <si>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</si>
  <si>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</si>
  <si>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</si>
  <si>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</si>
  <si>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</si>
  <si>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</si>
  <si>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</si>
  <si>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</si>
  <si>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</si>
  <si>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</si>
  <si>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</si>
  <si>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</si>
  <si>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</si>
  <si>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</si>
  <si>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</si>
  <si>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</si>
  <si>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</si>
  <si>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</si>
  <si>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</si>
  <si>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</si>
  <si>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</si>
  <si>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</si>
  <si>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</si>
  <si>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</si>
  <si>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</si>
  <si>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</si>
  <si>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</si>
  <si>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</si>
  <si>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</si>
  <si>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</si>
  <si>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</si>
  <si>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</si>
  <si>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</si>
  <si>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</si>
  <si>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</si>
  <si>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</si>
  <si>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</si>
  <si>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</si>
  <si>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</si>
  <si>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</si>
  <si>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</si>
  <si>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</si>
  <si>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</si>
  <si>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</si>
  <si>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</si>
  <si>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</si>
  <si>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</si>
  <si>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</si>
  <si>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</si>
  <si>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</si>
  <si>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</si>
  <si>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</si>
  <si>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</si>
  <si>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</si>
  <si>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</si>
  <si>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</si>
  <si>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</si>
  <si>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</si>
  <si>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</si>
  <si>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</si>
  <si>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</si>
  <si>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</si>
  <si>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</si>
  <si>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</si>
  <si>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</si>
  <si>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</si>
  <si>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</si>
  <si>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</si>
  <si>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</si>
  <si>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</si>
  <si>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</si>
  <si>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</si>
  <si>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</si>
  <si>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</si>
  <si>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</si>
  <si>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</si>
  <si>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</si>
  <si>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</si>
  <si>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</si>
  <si>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</si>
  <si>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</si>
  <si>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</si>
  <si>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</si>
  <si>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</si>
  <si>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</si>
  <si>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</si>
  <si>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</si>
  <si>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</si>
  <si>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</si>
  <si>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</si>
  <si>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</si>
  <si>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</si>
  <si>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</si>
  <si>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</si>
  <si>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</si>
  <si>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</si>
  <si>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</si>
  <si>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</si>
  <si>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</si>
  <si>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</si>
  <si>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</si>
  <si>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</si>
  <si>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</si>
  <si>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</si>
  <si>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</si>
  <si>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</si>
  <si>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</si>
  <si>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</si>
  <si>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</si>
  <si>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</si>
  <si>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</si>
  <si>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</si>
  <si>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</si>
  <si>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</si>
  <si>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</si>
  <si>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</si>
  <si>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</si>
  <si>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</si>
  <si>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</si>
  <si>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</si>
  <si>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</si>
  <si>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</si>
  <si>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</si>
  <si>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</si>
  <si>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</si>
  <si>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</si>
  <si>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</si>
  <si>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</si>
  <si>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</si>
  <si>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</si>
  <si>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</si>
  <si>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</si>
  <si>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</si>
  <si>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</si>
  <si>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</si>
  <si>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</si>
  <si>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</si>
  <si>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</si>
  <si>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</si>
  <si>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</si>
  <si>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</si>
  <si>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</si>
  <si>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</si>
  <si>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</si>
  <si>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</si>
  <si>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</si>
  <si>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</si>
  <si>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</si>
  <si>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</si>
  <si>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</si>
  <si>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</si>
  <si>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</si>
  <si>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</si>
  <si>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</si>
  <si>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</si>
  <si>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</si>
  <si>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</si>
  <si>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</si>
  <si>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</si>
  <si>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</si>
  <si>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</si>
  <si>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</si>
  <si>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</si>
  <si>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</si>
  <si>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</si>
  <si>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</si>
  <si>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</si>
  <si>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</si>
  <si>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</si>
  <si>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</si>
  <si>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</si>
  <si>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</si>
  <si>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</si>
  <si>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</si>
  <si>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</si>
  <si>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</si>
  <si>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</si>
  <si>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</si>
  <si>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</si>
  <si>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</si>
  <si>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</si>
  <si>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</si>
  <si>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</si>
  <si>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</si>
  <si>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</si>
  <si>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</si>
  <si>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</si>
  <si>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</si>
  <si>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</si>
  <si>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</si>
  <si>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</si>
  <si>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</si>
  <si>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</si>
  <si>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</si>
  <si>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</si>
  <si>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</si>
  <si>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</si>
  <si>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</si>
  <si>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</si>
  <si>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</si>
  <si>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</si>
  <si>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</si>
  <si>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</si>
  <si>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</si>
  <si>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</si>
  <si>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</si>
  <si>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</si>
  <si>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</si>
  <si>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</si>
  <si>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</si>
  <si>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</si>
  <si>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</si>
  <si>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</si>
  <si>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</si>
  <si>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</si>
  <si>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</si>
  <si>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</si>
  <si>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</si>
  <si>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</si>
  <si>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</si>
  <si>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</si>
  <si>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</si>
  <si>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</si>
  <si>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</si>
  <si>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</si>
  <si>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</si>
  <si>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</si>
  <si>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</si>
  <si>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</si>
  <si>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</si>
  <si>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</si>
  <si>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</si>
  <si>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</si>
  <si>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</si>
  <si>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</si>
  <si>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</si>
  <si>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</si>
  <si>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</si>
  <si>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</si>
  <si>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</si>
  <si>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</si>
  <si>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</si>
  <si>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</si>
  <si>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</si>
  <si>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</si>
  <si>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</si>
  <si>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</si>
  <si>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</si>
  <si>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</si>
  <si>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</si>
  <si>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</si>
  <si>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</si>
  <si>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</si>
  <si>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</si>
  <si>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</si>
  <si>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</si>
  <si>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</si>
  <si>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</si>
  <si>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</si>
  <si>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</si>
  <si>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</si>
  <si>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</si>
  <si>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</si>
  <si>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</si>
  <si>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</si>
  <si>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</si>
  <si>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</si>
  <si>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</si>
  <si>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</si>
  <si>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</si>
  <si>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</si>
  <si>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</si>
  <si>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</si>
  <si>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</si>
  <si>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</si>
  <si>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</si>
  <si>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</si>
  <si>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</si>
  <si>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</si>
  <si>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</si>
  <si>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</si>
  <si>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</si>
  <si>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</si>
  <si>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</si>
  <si>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</si>
  <si>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</si>
  <si>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</si>
  <si>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</si>
  <si>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</si>
  <si>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</si>
  <si>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</si>
  <si>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</si>
  <si>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</si>
  <si>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</si>
  <si>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</si>
  <si>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</si>
  <si>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</si>
  <si>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</si>
  <si>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</si>
  <si>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</si>
  <si>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</si>
  <si>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</si>
  <si>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</si>
  <si>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</si>
  <si>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</si>
  <si>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</si>
  <si>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</si>
  <si>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</si>
  <si>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</si>
  <si>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</si>
  <si>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</si>
  <si>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</si>
  <si>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</si>
  <si>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</si>
  <si>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</si>
  <si>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</si>
  <si>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</si>
  <si>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</si>
  <si>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</si>
  <si>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</si>
  <si>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</si>
  <si>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</si>
  <si>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</si>
  <si>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</si>
  <si>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</si>
  <si>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</si>
  <si>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</si>
  <si>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</si>
  <si>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</si>
  <si>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</si>
  <si>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</si>
  <si>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</si>
  <si>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</si>
  <si>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</si>
  <si>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</si>
  <si>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</si>
  <si>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</si>
  <si>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</si>
  <si>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</si>
  <si>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</si>
  <si>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</si>
  <si>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</si>
  <si>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</si>
  <si>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</si>
  <si>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</si>
  <si>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</si>
  <si>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</si>
  <si>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</si>
  <si>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</si>
  <si>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</si>
  <si>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</si>
  <si>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</si>
  <si>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</si>
  <si>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</si>
  <si>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</si>
  <si>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</si>
  <si>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</si>
  <si>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</si>
  <si>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</si>
  <si>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</si>
  <si>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</si>
  <si>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</si>
  <si>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</si>
  <si>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</si>
  <si>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</si>
  <si>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</si>
  <si>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</si>
  <si>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</si>
  <si>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</si>
  <si>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</si>
  <si>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</si>
  <si>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</si>
  <si>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</si>
  <si>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</si>
  <si>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</si>
  <si>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</si>
  <si>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</si>
  <si>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</si>
  <si>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</si>
  <si>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</si>
  <si>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</si>
  <si>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</si>
  <si>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</si>
  <si>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</si>
  <si>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</si>
  <si>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</si>
  <si>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</si>
  <si>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</si>
  <si>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</si>
  <si>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</si>
  <si>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</si>
  <si>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</si>
  <si>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</si>
  <si>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</si>
  <si>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</si>
  <si>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</si>
  <si>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</si>
  <si>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</si>
  <si>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</si>
  <si>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</si>
  <si>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</si>
  <si>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</si>
  <si>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</si>
  <si>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</si>
  <si>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</si>
  <si>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</si>
  <si>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</si>
  <si>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</si>
  <si>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</si>
  <si>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</si>
  <si>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</si>
  <si>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</si>
  <si>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</si>
  <si>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</si>
  <si>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</si>
  <si>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</si>
  <si>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</si>
  <si>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</si>
  <si>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</si>
  <si>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</si>
  <si>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</si>
  <si>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</si>
  <si>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</si>
  <si>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</si>
  <si>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</si>
  <si>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</si>
  <si>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</si>
  <si>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</si>
  <si>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</si>
  <si>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</si>
  <si>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</si>
  <si>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</si>
  <si>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</si>
  <si>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</si>
  <si>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</si>
  <si>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</si>
  <si>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</si>
  <si>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</si>
  <si>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</si>
  <si>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</si>
  <si>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</si>
  <si>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</si>
  <si>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</si>
  <si>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</si>
  <si>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</si>
  <si>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</si>
  <si>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</si>
  <si>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</si>
  <si>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</si>
  <si>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</si>
  <si>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</si>
  <si>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</si>
  <si>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</si>
  <si>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</si>
  <si>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</si>
  <si>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</si>
  <si>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</si>
  <si>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</si>
  <si>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</si>
  <si>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</si>
  <si>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</si>
  <si>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</si>
  <si>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</si>
  <si>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</si>
  <si>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</si>
  <si>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</si>
  <si>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</si>
  <si>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</si>
  <si>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</si>
  <si>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</si>
  <si>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</si>
  <si>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</si>
  <si>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</si>
  <si>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</si>
  <si>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</si>
  <si>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</si>
  <si>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</si>
  <si>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</si>
  <si>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</si>
  <si>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</si>
  <si>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</si>
  <si>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</si>
  <si>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</si>
  <si>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</si>
  <si>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</si>
  <si>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</si>
  <si>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</si>
  <si>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</si>
  <si>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</si>
  <si>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</si>
  <si>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</si>
  <si>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</si>
  <si>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</si>
  <si>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</si>
  <si>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</si>
  <si>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</si>
  <si>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</si>
  <si>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</si>
  <si>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</si>
  <si>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</si>
  <si>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</si>
  <si>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</si>
  <si>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</si>
  <si>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</si>
  <si>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</si>
  <si>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</si>
  <si>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</si>
  <si>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</si>
  <si>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</si>
  <si>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</si>
  <si>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</si>
  <si>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</si>
  <si>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</si>
  <si>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</si>
  <si>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</si>
  <si>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</si>
  <si>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</si>
  <si>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</si>
  <si>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</si>
  <si>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</si>
  <si>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</si>
  <si>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</si>
  <si>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</si>
  <si>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</si>
  <si>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</si>
  <si>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</si>
  <si>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</si>
  <si>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</si>
  <si>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</si>
  <si>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</si>
  <si>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</si>
  <si>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</si>
  <si>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</si>
  <si>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</si>
  <si>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</si>
  <si>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</si>
  <si>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</si>
  <si>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</si>
  <si>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</si>
  <si>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</si>
  <si>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</si>
  <si>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</si>
  <si>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</si>
  <si>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</si>
  <si>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</si>
  <si>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</si>
  <si>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</si>
  <si>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</si>
  <si>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</si>
  <si>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</si>
  <si>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</si>
  <si>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</si>
  <si>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</si>
  <si>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</si>
  <si>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</si>
  <si>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</si>
  <si>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</si>
  <si>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</si>
  <si>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</si>
  <si>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</si>
  <si>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</si>
  <si>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</si>
  <si>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</si>
  <si>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</si>
  <si>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</si>
  <si>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</si>
  <si>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</si>
  <si>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</si>
  <si>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</si>
  <si>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</si>
  <si>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</si>
  <si>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</si>
  <si>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</si>
  <si>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</si>
  <si>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</si>
  <si>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</si>
  <si>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</si>
  <si>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</si>
  <si>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</si>
  <si>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</si>
  <si>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</si>
  <si>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</si>
  <si>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</si>
  <si>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</si>
  <si>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</si>
  <si>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</si>
  <si>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</si>
  <si>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</si>
  <si>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</si>
  <si>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</si>
  <si>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</si>
  <si>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</si>
  <si>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</si>
  <si>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</si>
  <si>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</si>
  <si>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</si>
  <si>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</si>
  <si>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</si>
  <si>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</si>
  <si>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</si>
  <si>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</si>
  <si>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</si>
  <si>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</si>
  <si>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</si>
  <si>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</si>
  <si>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</si>
  <si>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</si>
  <si>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</si>
  <si>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</si>
  <si>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</si>
  <si>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</si>
  <si>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</si>
  <si>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</si>
  <si>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</si>
  <si>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</si>
  <si>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</si>
  <si>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</si>
  <si>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</si>
  <si>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</si>
  <si>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</si>
  <si>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</si>
  <si>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</si>
  <si>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</si>
  <si>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</si>
  <si>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</si>
  <si>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</si>
  <si>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</si>
  <si>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</si>
  <si>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</si>
  <si>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</si>
  <si>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</si>
  <si>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</si>
  <si>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</si>
  <si>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</si>
  <si>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</si>
  <si>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</si>
  <si>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</si>
  <si>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</si>
  <si>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</si>
  <si>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</si>
  <si>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</si>
  <si>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</si>
  <si>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</si>
  <si>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</si>
  <si>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</si>
  <si>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</si>
  <si>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</si>
  <si>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</si>
  <si>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</si>
  <si>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</si>
  <si>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</si>
  <si>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</si>
  <si>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</si>
  <si>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</si>
  <si>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</si>
  <si>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</si>
  <si>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</si>
  <si>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</si>
  <si>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</si>
  <si>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</si>
  <si>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</si>
  <si>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</si>
  <si>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</si>
  <si>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</si>
  <si>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</si>
  <si>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</si>
  <si>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</si>
  <si>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</si>
  <si>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</si>
  <si>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</si>
  <si>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</si>
  <si>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</si>
  <si>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</si>
  <si>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</si>
  <si>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</si>
  <si>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</si>
  <si>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</si>
  <si>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</si>
  <si>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</si>
  <si>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</si>
  <si>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</si>
  <si>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</si>
  <si>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</si>
  <si>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</si>
  <si>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</si>
  <si>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</si>
  <si>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</si>
  <si>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</si>
  <si>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</si>
  <si>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</si>
  <si>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</si>
  <si>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</si>
  <si>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</si>
  <si>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</si>
  <si>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</si>
  <si>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</si>
  <si>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</si>
  <si>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</si>
  <si>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</si>
  <si>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</si>
  <si>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</si>
  <si>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</si>
  <si>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</si>
  <si>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</si>
  <si>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</si>
  <si>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</si>
  <si>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</si>
  <si>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</si>
  <si>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</si>
  <si>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</si>
  <si>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</si>
  <si>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</si>
  <si>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</si>
  <si>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</si>
  <si>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</si>
  <si>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</si>
  <si>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</si>
  <si>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</si>
  <si>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</si>
  <si>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</si>
  <si>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</si>
  <si>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</si>
  <si>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</si>
  <si>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</si>
  <si>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</si>
  <si>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</si>
  <si>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</si>
  <si>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</si>
  <si>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</si>
  <si>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</si>
  <si>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</si>
  <si>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</si>
  <si>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</si>
  <si>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</si>
  <si>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</si>
  <si>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</si>
  <si>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</si>
  <si>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</si>
  <si>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</si>
  <si>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</si>
  <si>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</si>
  <si>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</si>
  <si>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</si>
  <si>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</si>
  <si>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</si>
  <si>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</si>
  <si>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</si>
  <si>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</si>
  <si>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</si>
  <si>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</si>
  <si>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</si>
  <si>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</si>
  <si>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</si>
  <si>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</si>
  <si>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</si>
  <si>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</si>
  <si>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</si>
  <si>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</si>
  <si>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</si>
  <si>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</si>
  <si>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</si>
  <si>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</si>
  <si>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</si>
  <si>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</si>
  <si>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</si>
  <si>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</si>
  <si>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</si>
  <si>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</si>
  <si>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</si>
  <si>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</si>
  <si>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</si>
  <si>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</si>
  <si>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</si>
  <si>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</si>
  <si>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</si>
  <si>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</si>
  <si>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</si>
  <si>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</si>
  <si>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</si>
  <si>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</si>
  <si>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</si>
  <si>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</si>
  <si>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</si>
  <si>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</si>
  <si>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</si>
  <si>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</si>
  <si>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</si>
  <si>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</si>
  <si>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</si>
  <si>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</si>
  <si>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</si>
  <si>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</si>
  <si>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</si>
  <si>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</si>
  <si>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</si>
  <si>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</si>
  <si>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</si>
  <si>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</si>
  <si>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</si>
  <si>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</si>
  <si>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</si>
  <si>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</si>
  <si>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</si>
  <si>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</si>
  <si>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</si>
  <si>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</si>
  <si>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</si>
  <si>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</si>
  <si>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</si>
  <si>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</si>
  <si>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</si>
  <si>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</si>
  <si>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</si>
  <si>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</si>
  <si>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</si>
  <si>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</si>
  <si>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</si>
  <si>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</si>
  <si>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</si>
  <si>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</si>
  <si>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</si>
  <si>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</si>
  <si>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</si>
  <si>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</si>
  <si>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</si>
  <si>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</si>
  <si>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</si>
  <si>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</si>
  <si>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</si>
  <si>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</si>
  <si>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</si>
  <si>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</si>
  <si>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</si>
  <si>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</si>
  <si>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</si>
  <si>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</si>
  <si>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</si>
  <si>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</si>
  <si>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</si>
  <si>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</si>
  <si>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</si>
  <si>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</si>
  <si>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</si>
  <si>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</si>
  <si>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</si>
  <si>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</si>
  <si>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</si>
  <si>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</si>
  <si>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</si>
  <si>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</si>
  <si>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</si>
  <si>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</si>
  <si>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</si>
  <si>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</si>
  <si>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</si>
  <si>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</si>
  <si>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</si>
  <si>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</si>
  <si>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</si>
  <si>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</si>
  <si>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</si>
  <si>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</si>
  <si>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</si>
  <si>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</si>
  <si>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</si>
  <si>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</si>
  <si>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</si>
  <si>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</si>
  <si>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</si>
  <si>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</si>
  <si>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</si>
  <si>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</si>
  <si>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</si>
  <si>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</si>
  <si>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</si>
  <si>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</si>
  <si>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</si>
  <si>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</si>
  <si>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</si>
  <si>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</si>
  <si>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</si>
  <si>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</si>
  <si>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</si>
  <si>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</si>
  <si>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</si>
  <si>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</si>
  <si>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</si>
  <si>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</si>
  <si>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</si>
  <si>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</si>
  <si>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</si>
  <si>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</si>
  <si>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</si>
  <si>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</si>
  <si>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</si>
  <si>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</si>
  <si>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</si>
  <si>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</si>
  <si>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</si>
  <si>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</si>
  <si>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</si>
  <si>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</si>
  <si>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</si>
  <si>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</si>
  <si>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</si>
  <si>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</si>
  <si>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</si>
  <si>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</si>
  <si>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</si>
  <si>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</si>
  <si>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</si>
  <si>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</si>
  <si>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</si>
  <si>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</si>
  <si>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</si>
  <si>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</si>
  <si>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</si>
  <si>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</si>
  <si>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</si>
  <si>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</si>
  <si>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</si>
  <si>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</si>
  <si>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</si>
  <si>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</si>
  <si>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</si>
  <si>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</si>
  <si>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</si>
  <si>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</si>
  <si>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</si>
  <si>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</si>
  <si>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</si>
  <si>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</si>
  <si>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</si>
  <si>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</si>
  <si>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</si>
  <si>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</si>
  <si>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</si>
  <si>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</si>
  <si>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</si>
  <si>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</si>
  <si>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</si>
  <si>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</si>
  <si>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</si>
  <si>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</si>
  <si>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</si>
  <si>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</si>
  <si>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</si>
  <si>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</si>
  <si>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</si>
  <si>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</si>
  <si>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</si>
  <si>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</si>
  <si>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</si>
  <si>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</si>
  <si>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</si>
  <si>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</si>
  <si>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</si>
  <si>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</si>
  <si>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</si>
  <si>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</si>
  <si>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</si>
  <si>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</si>
  <si>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</si>
  <si>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</si>
  <si>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</si>
  <si>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</si>
  <si>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</si>
  <si>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</si>
  <si>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</si>
  <si>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</si>
  <si>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</si>
  <si>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</si>
  <si>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</si>
  <si>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</si>
  <si>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</si>
  <si>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</si>
  <si>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</si>
  <si>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</si>
  <si>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</si>
  <si>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</si>
  <si>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</si>
  <si>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</si>
  <si>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</si>
  <si>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</si>
  <si>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</si>
  <si>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</si>
  <si>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</si>
  <si>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</si>
  <si>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</si>
  <si>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</si>
  <si>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</si>
  <si>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</si>
  <si>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</si>
  <si>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</si>
  <si>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</si>
  <si>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</si>
  <si>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</si>
  <si>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</si>
  <si>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</si>
  <si>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</si>
  <si>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</si>
  <si>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</si>
  <si>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</si>
  <si>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</si>
  <si>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</si>
  <si>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</si>
  <si>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</si>
  <si>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</si>
  <si>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</si>
  <si>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</si>
  <si>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</si>
  <si>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</si>
  <si>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</si>
  <si>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</si>
  <si>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</si>
  <si>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</si>
  <si>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</si>
  <si>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</si>
  <si>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</si>
  <si>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</si>
  <si>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</si>
  <si>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</si>
  <si>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</si>
  <si>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</si>
  <si>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</si>
  <si>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</si>
  <si>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</si>
  <si>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</si>
  <si>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</si>
  <si>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</si>
  <si>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</si>
  <si>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</si>
  <si>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</si>
  <si>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</si>
  <si>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</si>
  <si>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</si>
  <si>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</si>
  <si>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</si>
  <si>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</si>
  <si>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</si>
  <si>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</si>
  <si>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</si>
  <si>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</si>
  <si>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</si>
  <si>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</si>
  <si>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</si>
  <si>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</si>
  <si>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</si>
  <si>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</si>
  <si>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</si>
  <si>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</si>
  <si>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</si>
  <si>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</si>
  <si>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</si>
  <si>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</si>
  <si>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</si>
  <si>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</si>
  <si>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</si>
  <si>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</si>
  <si>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</si>
  <si>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</si>
  <si>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</si>
  <si>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</si>
  <si>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</si>
  <si>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</si>
  <si>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</si>
  <si>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</si>
  <si>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</si>
  <si>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</si>
  <si>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</si>
  <si>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</si>
  <si>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</si>
  <si>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</si>
  <si>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</si>
  <si>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</si>
  <si>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</si>
  <si>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</si>
  <si>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</si>
  <si>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</si>
  <si>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</si>
  <si>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</si>
  <si>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</si>
  <si>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</si>
  <si>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</si>
  <si>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</si>
  <si>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</si>
  <si>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</si>
  <si>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</si>
  <si>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</si>
  <si>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</si>
  <si>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</si>
  <si>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</si>
  <si>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</si>
  <si>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</si>
  <si>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</si>
  <si>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</si>
  <si>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</si>
  <si>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</si>
  <si>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</si>
  <si>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</si>
  <si>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</si>
  <si>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</si>
  <si>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</si>
  <si>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</si>
  <si>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</si>
  <si>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</si>
  <si>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</si>
  <si>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</si>
  <si>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</si>
  <si>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</si>
  <si>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</si>
  <si>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</si>
  <si>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</si>
  <si>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</si>
  <si>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</si>
  <si>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</si>
  <si>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</si>
  <si>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</si>
  <si>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</si>
  <si>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</si>
  <si>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</si>
  <si>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</si>
  <si>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</si>
  <si>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</si>
  <si>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</si>
  <si>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</si>
  <si>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</si>
  <si>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</si>
  <si>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</si>
  <si>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</si>
  <si>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</si>
  <si>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</si>
  <si>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</si>
  <si>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</si>
  <si>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</si>
  <si>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</si>
  <si>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</si>
  <si>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</si>
  <si>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</si>
  <si>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</si>
  <si>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</si>
  <si>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</si>
  <si>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</si>
  <si>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</si>
  <si>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</si>
  <si>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</si>
  <si>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</si>
  <si>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</si>
  <si>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</si>
  <si>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</si>
  <si>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</si>
  <si>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</si>
  <si>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</si>
  <si>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</si>
  <si>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Company</t>
  </si>
  <si>
    <t>Sub-Company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</si>
  <si>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</si>
  <si>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</si>
  <si>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</si>
  <si>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</si>
  <si>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</si>
  <si>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</si>
  <si>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</si>
  <si>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</si>
  <si>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</si>
  <si>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</si>
  <si>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</si>
  <si>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</si>
  <si>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</si>
  <si>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</si>
  <si>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</si>
  <si>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</si>
  <si>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</si>
  <si>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</si>
  <si>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</si>
  <si>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</si>
  <si>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</si>
  <si>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</si>
  <si>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</si>
  <si>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</si>
  <si>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</si>
  <si>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</si>
  <si>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</si>
  <si>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</si>
  <si>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</si>
  <si>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</si>
  <si>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</si>
  <si>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</si>
  <si>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</si>
  <si>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</si>
  <si>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</si>
  <si>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</si>
  <si>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country</t>
  </si>
  <si>
    <t>Count of outcome</t>
  </si>
  <si>
    <t>(All)</t>
  </si>
  <si>
    <t>Date Created Conversion</t>
  </si>
  <si>
    <t>Date Ended Conversion</t>
  </si>
  <si>
    <t>Years</t>
  </si>
  <si>
    <t>Months</t>
  </si>
  <si>
    <t>Month+Year</t>
  </si>
  <si>
    <t>Month#</t>
  </si>
  <si>
    <t>Jan</t>
  </si>
  <si>
    <t>Feb</t>
  </si>
  <si>
    <t>Mar</t>
  </si>
  <si>
    <t>Apr</t>
  </si>
  <si>
    <t>May</t>
  </si>
  <si>
    <t>Aug</t>
  </si>
  <si>
    <t>Sep</t>
  </si>
  <si>
    <t>Oct</t>
  </si>
  <si>
    <t>Nov</t>
  </si>
  <si>
    <t>Dec</t>
  </si>
  <si>
    <t>June</t>
  </si>
  <si>
    <t>July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</si>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</sst>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7CE"/>
        </patternFill>
      </fill>
    </dxf>
    <dxf>
      <font>
        <u val="none"/>
        <color theme="1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B-EE40-B7CF-E1DFF457AED7}"/>
            </c:ext>
          </c:extLst>
        </c:ser>
        <c:ser>
          <c:idx val="1"/>
          <c:order val="1"/>
          <c:tx>
            <c:strRef>
              <c:f>Sheet6!$C$5:$C$6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B-EE40-B7CF-E1DFF457AED7}"/>
            </c:ext>
          </c:extLst>
        </c:ser>
        <c:ser>
          <c:idx val="2"/>
          <c:order val="2"/>
          <c:tx>
            <c:strRef>
              <c:f>Sheet6!$D$5:$D$6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B-EE40-B7CF-E1DFF457AED7}"/>
            </c:ext>
          </c:extLst>
        </c:ser>
        <c:ser>
          <c:idx val="3"/>
          <c:order val="3"/>
          <c:tx>
            <c:strRef>
              <c:f>Sheet6!$E$5:$E$6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B-EE40-B7CF-E1DFF457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7733968"/>
        <c:axId val="1647735616"/>
      </c:barChart>
      <c:catAx>
        <c:axId val="164773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735616"/>
        <c:crosses val="autoZero"/>
        <c:auto val="1"/>
        <c:lblAlgn val="ctr"/>
        <c:lblOffset val="100"/>
        <c:noMultiLvlLbl val="0"/>
      </c:catAx>
      <c:valAx>
        <c:axId val="16477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73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5-4747-8265-1CC47F5DFA1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A5-4747-8265-1CC47F5DFA13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A5-4747-8265-1CC47F5DFA13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A5-4747-8265-1CC47F5DF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38256208"/>
        <c:axId val="1209320304"/>
      </c:barChart>
      <c:catAx>
        <c:axId val="123825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320304"/>
        <c:crosses val="autoZero"/>
        <c:auto val="1"/>
        <c:lblAlgn val="ctr"/>
        <c:lblOffset val="100"/>
        <c:noMultiLvlLbl val="0"/>
      </c:catAx>
      <c:valAx>
        <c:axId val="12093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[CrowdfundingBook.xlsx]Sheet8!PivotTable16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  <c:pt idx="10">
                  <c:v>June</c:v>
                </c:pt>
                <c:pt idx="11">
                  <c:v>July</c:v>
                </c:pt>
              </c:strCache>
            </c:strRef>
          </c:cat>
          <c:val>
            <c:numRef>
              <c:f>Sheet8!$B$6:$B$18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9-8F4D-B6EC-16590DF852F8}"/>
            </c:ext>
          </c:extLst>
        </c:ser>
        <c:ser>
          <c:idx val="1"/>
          <c:order val="1"/>
          <c:tx>
            <c:strRef>
              <c:f>Sheet8!$C$4:$C$5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  <c:pt idx="10">
                  <c:v>June</c:v>
                </c:pt>
                <c:pt idx="11">
                  <c:v>July</c:v>
                </c:pt>
              </c:strCache>
            </c:strRef>
          </c:cat>
          <c:val>
            <c:numRef>
              <c:f>Sheet8!$C$6:$C$18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35</c:v>
                </c:pt>
                <c:pt idx="6">
                  <c:v>23</c:v>
                </c:pt>
                <c:pt idx="7">
                  <c:v>26</c:v>
                </c:pt>
                <c:pt idx="8">
                  <c:v>27</c:v>
                </c:pt>
                <c:pt idx="9">
                  <c:v>32</c:v>
                </c:pt>
                <c:pt idx="10">
                  <c:v>28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9-8F4D-B6EC-16590DF852F8}"/>
            </c:ext>
          </c:extLst>
        </c:ser>
        <c:ser>
          <c:idx val="2"/>
          <c:order val="2"/>
          <c:tx>
            <c:strRef>
              <c:f>Sheet8!$D$4:$D$5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  <c:pt idx="10">
                  <c:v>June</c:v>
                </c:pt>
                <c:pt idx="11">
                  <c:v>July</c:v>
                </c:pt>
              </c:strCache>
            </c:strRef>
          </c:cat>
          <c:val>
            <c:numRef>
              <c:f>Sheet8!$D$6:$D$18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41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42</c:v>
                </c:pt>
                <c:pt idx="10">
                  <c:v>55</c:v>
                </c:pt>
                <c:pt idx="1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9-8F4D-B6EC-16590DF85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8145888"/>
        <c:axId val="1979350960"/>
      </c:lineChart>
      <c:catAx>
        <c:axId val="197814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350960"/>
        <c:crosses val="autoZero"/>
        <c:auto val="1"/>
        <c:lblAlgn val="ctr"/>
        <c:lblOffset val="100"/>
        <c:noMultiLvlLbl val="0"/>
      </c:catAx>
      <c:valAx>
        <c:axId val="19793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4</xdr:row>
      <xdr:rowOff>12700</xdr:rowOff>
    </xdr:from>
    <xdr:to>
      <xdr:col>11</xdr:col>
      <xdr:colOff>25400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84611-32CE-6128-8984-2424A49A0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93134</xdr:colOff>
      <xdr:row>1</xdr:row>
      <xdr:rowOff>172860</xdr:rowOff>
    </xdr:from>
    <xdr:to>
      <xdr:col>11</xdr:col>
      <xdr:colOff>544689</xdr:colOff>
      <xdr:row>15</xdr:row>
      <xdr:rowOff>76905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67598F-B483-86F6-4480-9A3445ADC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196850</xdr:rowOff>
    </xdr:from>
    <xdr:to>
      <xdr:col>12</xdr:col>
      <xdr:colOff>0</xdr:colOff>
      <xdr:row>17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9B0DAB-79E4-5494-CC5B-1D62EC76B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lores" refreshedDate="44673.60319652778" createdVersion="7" refreshedVersion="7" minRefreshableVersion="3" recordCount="1000" xr:uid="{ED478B65-BC45-9645-9ECC-545D7D00A3C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ompan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ompan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lores" refreshedDate="44673.693642129627" createdVersion="7" refreshedVersion="7" minRefreshableVersion="3" recordCount="1000" xr:uid="{EF958B22-A40D-3449-8300-EC9C8F3716B2}">
  <cacheSource type="worksheet">
    <worksheetSource ref="A1:S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ompan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ompan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Outcome count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lores" refreshedDate="44675.844074768516" createdVersion="7" refreshedVersion="7" minRefreshableVersion="3" recordCount="1000" xr:uid="{9AF94B9B-39C3-EA4D-BA70-79F58CE6D1AA}">
  <cacheSource type="worksheet">
    <worksheetSource ref="A1:X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ompan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ompan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Month+Year" numFmtId="166">
      <sharedItems containsSemiMixedTypes="0" containsNonDate="0" containsDate="1" containsString="0" minDate="2010-01-09T06:00:00" maxDate="2020-01-27T06:00:00"/>
    </cacheField>
    <cacheField name="Month#" numFmtId="0">
      <sharedItems containsSemiMixedTypes="0" containsString="0" containsNumber="1" containsInteger="1" minValue="1" maxValue="12"/>
    </cacheField>
    <cacheField name="Months" numFmtId="0">
      <sharedItems count="12">
        <s v="Nov"/>
        <s v="Aug"/>
        <s v="Jan"/>
        <s v="Sep"/>
        <s v="Oct"/>
        <s v="June"/>
        <s v="Mar"/>
        <s v="Dec"/>
        <s v="July"/>
        <s v="Apr"/>
        <s v="Feb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x v="1"/>
    <x v="1"/>
    <s v="Managed bottom-line architecture"/>
    <n v="1400"/>
    <n v="14560"/>
    <n v="14560"/>
    <x v="1"/>
    <n v="158"/>
    <n v="92.151898734177209"/>
    <x v="1"/>
    <s v="USD"/>
    <n v="1408424400"/>
    <n v="1408597200"/>
    <b v="0"/>
    <b v="1"/>
    <s v="music/rock"/>
    <x v="1"/>
    <x v="1"/>
  </r>
  <r>
    <x v="2"/>
    <x v="2"/>
    <s v="Function-based leadingedge pricing structure"/>
    <n v="108400"/>
    <n v="142523"/>
    <n v="142523"/>
    <x v="1"/>
    <n v="1425"/>
    <n v="100.01614035087719"/>
    <x v="2"/>
    <s v="AUD"/>
    <n v="1384668000"/>
    <n v="1384840800"/>
    <b v="0"/>
    <b v="0"/>
    <s v="technology/web"/>
    <x v="2"/>
    <x v="2"/>
  </r>
  <r>
    <x v="3"/>
    <x v="3"/>
    <s v="Vision-oriented fresh-thinking conglomeration"/>
    <n v="4200"/>
    <n v="2477"/>
    <n v="2477"/>
    <x v="0"/>
    <n v="24"/>
    <n v="103.20833333333333"/>
    <x v="1"/>
    <s v="USD"/>
    <n v="1565499600"/>
    <n v="1568955600"/>
    <b v="0"/>
    <b v="0"/>
    <s v="music/rock"/>
    <x v="1"/>
    <x v="1"/>
  </r>
  <r>
    <x v="4"/>
    <x v="4"/>
    <s v="Proactive foreground core"/>
    <n v="7600"/>
    <n v="5265"/>
    <n v="5265"/>
    <x v="0"/>
    <n v="53"/>
    <n v="99.339622641509436"/>
    <x v="1"/>
    <s v="USD"/>
    <n v="1547964000"/>
    <n v="1548309600"/>
    <b v="0"/>
    <b v="0"/>
    <s v="theater/plays"/>
    <x v="3"/>
    <x v="3"/>
  </r>
  <r>
    <x v="5"/>
    <x v="5"/>
    <s v="Open-source optimizing database"/>
    <n v="7600"/>
    <n v="13195"/>
    <n v="13195"/>
    <x v="1"/>
    <n v="174"/>
    <n v="75.833333333333329"/>
    <x v="3"/>
    <s v="DKK"/>
    <n v="1346130000"/>
    <n v="1347080400"/>
    <b v="0"/>
    <b v="0"/>
    <s v="theater/plays"/>
    <x v="3"/>
    <x v="3"/>
  </r>
  <r>
    <x v="6"/>
    <x v="6"/>
    <s v="Operative upward-trending algorithm"/>
    <n v="5200"/>
    <n v="1090"/>
    <n v="1090"/>
    <x v="0"/>
    <n v="18"/>
    <n v="60.555555555555557"/>
    <x v="4"/>
    <s v="GBP"/>
    <n v="1505278800"/>
    <n v="1505365200"/>
    <b v="0"/>
    <b v="0"/>
    <s v="film &amp; video/documentary"/>
    <x v="4"/>
    <x v="4"/>
  </r>
  <r>
    <x v="7"/>
    <x v="7"/>
    <s v="Centralized cohesive challenge"/>
    <n v="4500"/>
    <n v="14741"/>
    <n v="14741"/>
    <x v="1"/>
    <n v="227"/>
    <n v="64.93832599118943"/>
    <x v="3"/>
    <s v="DKK"/>
    <n v="1439442000"/>
    <n v="1439614800"/>
    <b v="0"/>
    <b v="0"/>
    <s v="theater/plays"/>
    <x v="3"/>
    <x v="3"/>
  </r>
  <r>
    <x v="8"/>
    <x v="8"/>
    <s v="Exclusive attitude-oriented intranet"/>
    <n v="110100"/>
    <n v="21946"/>
    <n v="21946"/>
    <x v="2"/>
    <n v="708"/>
    <n v="30.997175141242938"/>
    <x v="3"/>
    <s v="DKK"/>
    <n v="1281330000"/>
    <n v="1281502800"/>
    <b v="0"/>
    <b v="0"/>
    <s v="theater/plays"/>
    <x v="3"/>
    <x v="3"/>
  </r>
  <r>
    <x v="9"/>
    <x v="9"/>
    <s v="Open-source fresh-thinking model"/>
    <n v="6200"/>
    <n v="3208"/>
    <n v="3208"/>
    <x v="0"/>
    <n v="44"/>
    <n v="72.909090909090907"/>
    <x v="1"/>
    <s v="USD"/>
    <n v="1379566800"/>
    <n v="1383804000"/>
    <b v="0"/>
    <b v="0"/>
    <s v="music/electric music"/>
    <x v="1"/>
    <x v="5"/>
  </r>
  <r>
    <x v="10"/>
    <x v="10"/>
    <s v="Monitored empowering installation"/>
    <n v="5200"/>
    <n v="13838"/>
    <n v="13838"/>
    <x v="1"/>
    <n v="220"/>
    <n v="62.9"/>
    <x v="1"/>
    <s v="USD"/>
    <n v="1281762000"/>
    <n v="1285909200"/>
    <b v="0"/>
    <b v="0"/>
    <s v="film &amp; video/drama"/>
    <x v="4"/>
    <x v="6"/>
  </r>
  <r>
    <x v="11"/>
    <x v="11"/>
    <s v="Grass-roots zero administration system engine"/>
    <n v="6300"/>
    <n v="3030"/>
    <n v="3030"/>
    <x v="0"/>
    <n v="27"/>
    <n v="112.22222222222223"/>
    <x v="1"/>
    <s v="USD"/>
    <n v="1285045200"/>
    <n v="1285563600"/>
    <b v="0"/>
    <b v="1"/>
    <s v="theater/plays"/>
    <x v="3"/>
    <x v="3"/>
  </r>
  <r>
    <x v="12"/>
    <x v="12"/>
    <s v="Assimilated hybrid intranet"/>
    <n v="6300"/>
    <n v="5629"/>
    <n v="5629"/>
    <x v="0"/>
    <n v="55"/>
    <n v="102.34545454545454"/>
    <x v="1"/>
    <s v="USD"/>
    <n v="1571720400"/>
    <n v="1572411600"/>
    <b v="0"/>
    <b v="0"/>
    <s v="film &amp; video/drama"/>
    <x v="4"/>
    <x v="6"/>
  </r>
  <r>
    <x v="13"/>
    <x v="13"/>
    <s v="Multi-tiered directional open architecture"/>
    <n v="4200"/>
    <n v="10295"/>
    <n v="10295"/>
    <x v="1"/>
    <n v="98"/>
    <n v="105.05102040816327"/>
    <x v="1"/>
    <s v="USD"/>
    <n v="1465621200"/>
    <n v="1466658000"/>
    <b v="0"/>
    <b v="0"/>
    <s v="music/indie rock"/>
    <x v="1"/>
    <x v="7"/>
  </r>
  <r>
    <x v="14"/>
    <x v="14"/>
    <s v="Cloned directional synergy"/>
    <n v="28200"/>
    <n v="18829"/>
    <n v="18829"/>
    <x v="0"/>
    <n v="200"/>
    <n v="94.144999999999996"/>
    <x v="1"/>
    <s v="USD"/>
    <n v="1331013600"/>
    <n v="1333342800"/>
    <b v="0"/>
    <b v="0"/>
    <s v="music/indie rock"/>
    <x v="1"/>
    <x v="7"/>
  </r>
  <r>
    <x v="15"/>
    <x v="15"/>
    <s v="Extended eco-centric pricing structure"/>
    <n v="81200"/>
    <n v="38414"/>
    <n v="38414"/>
    <x v="0"/>
    <n v="452"/>
    <n v="84.986725663716811"/>
    <x v="1"/>
    <s v="USD"/>
    <n v="1575957600"/>
    <n v="1576303200"/>
    <b v="0"/>
    <b v="0"/>
    <s v="technology/wearables"/>
    <x v="2"/>
    <x v="8"/>
  </r>
  <r>
    <x v="16"/>
    <x v="16"/>
    <s v="Cross-platform systemic adapter"/>
    <n v="1700"/>
    <n v="11041"/>
    <n v="11041"/>
    <x v="1"/>
    <n v="100"/>
    <n v="110.41"/>
    <x v="1"/>
    <s v="USD"/>
    <n v="1390370400"/>
    <n v="1392271200"/>
    <b v="0"/>
    <b v="0"/>
    <s v="publishing/nonfiction"/>
    <x v="5"/>
    <x v="9"/>
  </r>
  <r>
    <x v="17"/>
    <x v="17"/>
    <s v="Seamless 4thgeneration methodology"/>
    <n v="84600"/>
    <n v="134845"/>
    <n v="134845"/>
    <x v="1"/>
    <n v="1249"/>
    <n v="107.96236989591674"/>
    <x v="1"/>
    <s v="USD"/>
    <n v="1294812000"/>
    <n v="1294898400"/>
    <b v="0"/>
    <b v="0"/>
    <s v="film &amp; video/animation"/>
    <x v="4"/>
    <x v="10"/>
  </r>
  <r>
    <x v="18"/>
    <x v="18"/>
    <s v="Exclusive needs-based adapter"/>
    <n v="9100"/>
    <n v="6089"/>
    <n v="6089"/>
    <x v="3"/>
    <n v="135"/>
    <n v="45.103703703703701"/>
    <x v="1"/>
    <s v="USD"/>
    <n v="1536382800"/>
    <n v="1537074000"/>
    <b v="0"/>
    <b v="0"/>
    <s v="theater/plays"/>
    <x v="3"/>
    <x v="3"/>
  </r>
  <r>
    <x v="19"/>
    <x v="19"/>
    <s v="Down-sized cohesive archive"/>
    <n v="62500"/>
    <n v="30331"/>
    <n v="30331"/>
    <x v="0"/>
    <n v="674"/>
    <n v="45.001483679525222"/>
    <x v="1"/>
    <s v="USD"/>
    <n v="1551679200"/>
    <n v="1553490000"/>
    <b v="0"/>
    <b v="1"/>
    <s v="theater/plays"/>
    <x v="3"/>
    <x v="3"/>
  </r>
  <r>
    <x v="20"/>
    <x v="20"/>
    <s v="Proactive composite alliance"/>
    <n v="131800"/>
    <n v="147936"/>
    <n v="147936"/>
    <x v="1"/>
    <n v="1396"/>
    <n v="105.97134670487107"/>
    <x v="1"/>
    <s v="USD"/>
    <n v="1406523600"/>
    <n v="1406523600"/>
    <b v="0"/>
    <b v="0"/>
    <s v="film &amp; video/drama"/>
    <x v="4"/>
    <x v="6"/>
  </r>
  <r>
    <x v="21"/>
    <x v="21"/>
    <s v="Re-engineered intangible definition"/>
    <n v="94000"/>
    <n v="38533"/>
    <n v="38533"/>
    <x v="0"/>
    <n v="558"/>
    <n v="69.055555555555557"/>
    <x v="1"/>
    <s v="USD"/>
    <n v="1313384400"/>
    <n v="1316322000"/>
    <b v="0"/>
    <b v="0"/>
    <s v="theater/plays"/>
    <x v="3"/>
    <x v="3"/>
  </r>
  <r>
    <x v="22"/>
    <x v="22"/>
    <s v="Enhanced dynamic definition"/>
    <n v="59100"/>
    <n v="75690"/>
    <n v="75690"/>
    <x v="1"/>
    <n v="890"/>
    <n v="85.044943820224717"/>
    <x v="1"/>
    <s v="USD"/>
    <n v="1522731600"/>
    <n v="1524027600"/>
    <b v="0"/>
    <b v="0"/>
    <s v="theater/plays"/>
    <x v="3"/>
    <x v="3"/>
  </r>
  <r>
    <x v="23"/>
    <x v="23"/>
    <s v="Devolved next generation adapter"/>
    <n v="4500"/>
    <n v="14942"/>
    <n v="14942"/>
    <x v="1"/>
    <n v="142"/>
    <n v="105.22535211267606"/>
    <x v="4"/>
    <s v="GBP"/>
    <n v="1550124000"/>
    <n v="1554699600"/>
    <b v="0"/>
    <b v="0"/>
    <s v="film &amp; video/documentary"/>
    <x v="4"/>
    <x v="4"/>
  </r>
  <r>
    <x v="24"/>
    <x v="24"/>
    <s v="Cross-platform intermediate frame"/>
    <n v="92400"/>
    <n v="104257"/>
    <n v="104257"/>
    <x v="1"/>
    <n v="2673"/>
    <n v="39.003741114852225"/>
    <x v="1"/>
    <s v="USD"/>
    <n v="1403326800"/>
    <n v="1403499600"/>
    <b v="0"/>
    <b v="0"/>
    <s v="technology/wearables"/>
    <x v="2"/>
    <x v="8"/>
  </r>
  <r>
    <x v="25"/>
    <x v="25"/>
    <s v="Monitored impactful analyzer"/>
    <n v="5500"/>
    <n v="11904"/>
    <n v="11904"/>
    <x v="1"/>
    <n v="163"/>
    <n v="73.030674846625772"/>
    <x v="1"/>
    <s v="USD"/>
    <n v="1305694800"/>
    <n v="1307422800"/>
    <b v="0"/>
    <b v="1"/>
    <s v="games/video games"/>
    <x v="6"/>
    <x v="11"/>
  </r>
  <r>
    <x v="26"/>
    <x v="26"/>
    <s v="Optional responsive customer loyalty"/>
    <n v="107500"/>
    <n v="51814"/>
    <n v="51814"/>
    <x v="3"/>
    <n v="1480"/>
    <n v="35.009459459459457"/>
    <x v="1"/>
    <s v="USD"/>
    <n v="1533013200"/>
    <n v="1535346000"/>
    <b v="0"/>
    <b v="0"/>
    <s v="theater/plays"/>
    <x v="3"/>
    <x v="3"/>
  </r>
  <r>
    <x v="27"/>
    <x v="27"/>
    <s v="Diverse transitional migration"/>
    <n v="2000"/>
    <n v="1599"/>
    <n v="1599"/>
    <x v="0"/>
    <n v="15"/>
    <n v="106.6"/>
    <x v="1"/>
    <s v="USD"/>
    <n v="1443848400"/>
    <n v="1444539600"/>
    <b v="0"/>
    <b v="0"/>
    <s v="music/rock"/>
    <x v="1"/>
    <x v="1"/>
  </r>
  <r>
    <x v="28"/>
    <x v="28"/>
    <s v="Synchronized global task-force"/>
    <n v="130800"/>
    <n v="137635"/>
    <n v="137635"/>
    <x v="1"/>
    <n v="2220"/>
    <n v="61.997747747747745"/>
    <x v="1"/>
    <s v="USD"/>
    <n v="1265695200"/>
    <n v="1267682400"/>
    <b v="0"/>
    <b v="1"/>
    <s v="theater/plays"/>
    <x v="3"/>
    <x v="3"/>
  </r>
  <r>
    <x v="29"/>
    <x v="29"/>
    <s v="Focused 6thgeneration forecast"/>
    <n v="45900"/>
    <n v="150965"/>
    <n v="150965"/>
    <x v="1"/>
    <n v="1606"/>
    <n v="94.000622665006233"/>
    <x v="5"/>
    <s v="CHF"/>
    <n v="1532062800"/>
    <n v="1535518800"/>
    <b v="0"/>
    <b v="0"/>
    <s v="film &amp; video/shorts"/>
    <x v="4"/>
    <x v="12"/>
  </r>
  <r>
    <x v="30"/>
    <x v="30"/>
    <s v="Down-sized analyzing challenge"/>
    <n v="9000"/>
    <n v="14455"/>
    <n v="14455"/>
    <x v="1"/>
    <n v="129"/>
    <n v="112.05426356589147"/>
    <x v="1"/>
    <s v="USD"/>
    <n v="1558674000"/>
    <n v="1559106000"/>
    <b v="0"/>
    <b v="0"/>
    <s v="film &amp; video/animation"/>
    <x v="4"/>
    <x v="10"/>
  </r>
  <r>
    <x v="31"/>
    <x v="31"/>
    <s v="Progressive needs-based focus group"/>
    <n v="3500"/>
    <n v="10850"/>
    <n v="10850"/>
    <x v="1"/>
    <n v="226"/>
    <n v="48.008849557522126"/>
    <x v="4"/>
    <s v="GBP"/>
    <n v="1451973600"/>
    <n v="1454392800"/>
    <b v="0"/>
    <b v="0"/>
    <s v="games/video games"/>
    <x v="6"/>
    <x v="11"/>
  </r>
  <r>
    <x v="32"/>
    <x v="32"/>
    <s v="Ergonomic 6thgeneration success"/>
    <n v="101000"/>
    <n v="87676"/>
    <n v="87676"/>
    <x v="0"/>
    <n v="2307"/>
    <n v="38.004334633723452"/>
    <x v="6"/>
    <s v="EUR"/>
    <n v="1515564000"/>
    <n v="1517896800"/>
    <b v="0"/>
    <b v="0"/>
    <s v="film &amp; video/documentary"/>
    <x v="4"/>
    <x v="4"/>
  </r>
  <r>
    <x v="33"/>
    <x v="33"/>
    <s v="Exclusive interactive approach"/>
    <n v="50200"/>
    <n v="189666"/>
    <n v="189666"/>
    <x v="1"/>
    <n v="5419"/>
    <n v="35.000184535892231"/>
    <x v="1"/>
    <s v="USD"/>
    <n v="1412485200"/>
    <n v="1415685600"/>
    <b v="0"/>
    <b v="0"/>
    <s v="theater/plays"/>
    <x v="3"/>
    <x v="3"/>
  </r>
  <r>
    <x v="34"/>
    <x v="34"/>
    <s v="Reverse-engineered asynchronous archive"/>
    <n v="9300"/>
    <n v="14025"/>
    <n v="14025"/>
    <x v="1"/>
    <n v="165"/>
    <n v="85"/>
    <x v="1"/>
    <s v="USD"/>
    <n v="1490245200"/>
    <n v="1490677200"/>
    <b v="0"/>
    <b v="0"/>
    <s v="film &amp; video/documentary"/>
    <x v="4"/>
    <x v="4"/>
  </r>
  <r>
    <x v="35"/>
    <x v="35"/>
    <s v="Synergized intangible challenge"/>
    <n v="125500"/>
    <n v="188628"/>
    <n v="188628"/>
    <x v="1"/>
    <n v="1965"/>
    <n v="95.993893129770996"/>
    <x v="3"/>
    <s v="DKK"/>
    <n v="1547877600"/>
    <n v="1551506400"/>
    <b v="0"/>
    <b v="1"/>
    <s v="film &amp; video/drama"/>
    <x v="4"/>
    <x v="6"/>
  </r>
  <r>
    <x v="36"/>
    <x v="36"/>
    <s v="Monitored multi-state encryption"/>
    <n v="700"/>
    <n v="1101"/>
    <n v="1101"/>
    <x v="1"/>
    <n v="16"/>
    <n v="68.8125"/>
    <x v="1"/>
    <s v="USD"/>
    <n v="1298700000"/>
    <n v="1300856400"/>
    <b v="0"/>
    <b v="0"/>
    <s v="theater/plays"/>
    <x v="3"/>
    <x v="3"/>
  </r>
  <r>
    <x v="37"/>
    <x v="37"/>
    <s v="Profound attitude-oriented functionalities"/>
    <n v="8100"/>
    <n v="11339"/>
    <n v="11339"/>
    <x v="1"/>
    <n v="107"/>
    <n v="105.97196261682242"/>
    <x v="1"/>
    <s v="USD"/>
    <n v="1570338000"/>
    <n v="1573192800"/>
    <b v="0"/>
    <b v="1"/>
    <s v="publishing/fiction"/>
    <x v="5"/>
    <x v="13"/>
  </r>
  <r>
    <x v="38"/>
    <x v="38"/>
    <s v="Digitized client-driven database"/>
    <n v="3100"/>
    <n v="10085"/>
    <n v="10085"/>
    <x v="1"/>
    <n v="134"/>
    <n v="75.261194029850742"/>
    <x v="1"/>
    <s v="USD"/>
    <n v="1287378000"/>
    <n v="1287810000"/>
    <b v="0"/>
    <b v="0"/>
    <s v="photography/photography books"/>
    <x v="7"/>
    <x v="14"/>
  </r>
  <r>
    <x v="39"/>
    <x v="39"/>
    <s v="Organized bi-directional function"/>
    <n v="9900"/>
    <n v="5027"/>
    <n v="5027"/>
    <x v="0"/>
    <n v="88"/>
    <n v="57.125"/>
    <x v="3"/>
    <s v="DKK"/>
    <n v="1361772000"/>
    <n v="1362978000"/>
    <b v="0"/>
    <b v="0"/>
    <s v="theater/plays"/>
    <x v="3"/>
    <x v="3"/>
  </r>
  <r>
    <x v="40"/>
    <x v="40"/>
    <s v="Reduced stable middleware"/>
    <n v="8800"/>
    <n v="14878"/>
    <n v="14878"/>
    <x v="1"/>
    <n v="198"/>
    <n v="75.141414141414145"/>
    <x v="1"/>
    <s v="USD"/>
    <n v="1275714000"/>
    <n v="1277355600"/>
    <b v="0"/>
    <b v="1"/>
    <s v="technology/wearables"/>
    <x v="2"/>
    <x v="8"/>
  </r>
  <r>
    <x v="41"/>
    <x v="41"/>
    <s v="Universal 5thgeneration neural-net"/>
    <n v="5600"/>
    <n v="11924"/>
    <n v="11924"/>
    <x v="1"/>
    <n v="111"/>
    <n v="107.42342342342343"/>
    <x v="6"/>
    <s v="EUR"/>
    <n v="1346734800"/>
    <n v="1348981200"/>
    <b v="0"/>
    <b v="1"/>
    <s v="music/rock"/>
    <x v="1"/>
    <x v="1"/>
  </r>
  <r>
    <x v="42"/>
    <x v="42"/>
    <s v="Virtual uniform frame"/>
    <n v="1800"/>
    <n v="7991"/>
    <n v="7991"/>
    <x v="1"/>
    <n v="222"/>
    <n v="35.995495495495497"/>
    <x v="1"/>
    <s v="USD"/>
    <n v="1309755600"/>
    <n v="1310533200"/>
    <b v="0"/>
    <b v="0"/>
    <s v="food/food trucks"/>
    <x v="0"/>
    <x v="0"/>
  </r>
  <r>
    <x v="43"/>
    <x v="43"/>
    <s v="Profound explicit paradigm"/>
    <n v="90200"/>
    <n v="167717"/>
    <n v="167717"/>
    <x v="1"/>
    <n v="6212"/>
    <n v="26.998873148744366"/>
    <x v="1"/>
    <s v="USD"/>
    <n v="1406178000"/>
    <n v="1407560400"/>
    <b v="0"/>
    <b v="0"/>
    <s v="publishing/radio &amp; podcasts"/>
    <x v="5"/>
    <x v="15"/>
  </r>
  <r>
    <x v="44"/>
    <x v="44"/>
    <s v="Visionary real-time groupware"/>
    <n v="1600"/>
    <n v="10541"/>
    <n v="10541"/>
    <x v="1"/>
    <n v="98"/>
    <n v="107.56122448979592"/>
    <x v="3"/>
    <s v="DKK"/>
    <n v="1552798800"/>
    <n v="1552885200"/>
    <b v="0"/>
    <b v="0"/>
    <s v="publishing/fiction"/>
    <x v="5"/>
    <x v="13"/>
  </r>
  <r>
    <x v="45"/>
    <x v="45"/>
    <s v="Networked tertiary Graphical User Interface"/>
    <n v="9500"/>
    <n v="4530"/>
    <n v="4530"/>
    <x v="0"/>
    <n v="48"/>
    <n v="94.375"/>
    <x v="1"/>
    <s v="USD"/>
    <n v="1478062800"/>
    <n v="1479362400"/>
    <b v="0"/>
    <b v="1"/>
    <s v="theater/plays"/>
    <x v="3"/>
    <x v="3"/>
  </r>
  <r>
    <x v="46"/>
    <x v="46"/>
    <s v="Virtual grid-enabled task-force"/>
    <n v="3700"/>
    <n v="4247"/>
    <n v="4247"/>
    <x v="1"/>
    <n v="92"/>
    <n v="46.163043478260867"/>
    <x v="1"/>
    <s v="USD"/>
    <n v="1278565200"/>
    <n v="1280552400"/>
    <b v="0"/>
    <b v="0"/>
    <s v="music/rock"/>
    <x v="1"/>
    <x v="1"/>
  </r>
  <r>
    <x v="47"/>
    <x v="47"/>
    <s v="Function-based multi-state software"/>
    <n v="1500"/>
    <n v="7129"/>
    <n v="7129"/>
    <x v="1"/>
    <n v="149"/>
    <n v="47.845637583892618"/>
    <x v="1"/>
    <s v="USD"/>
    <n v="1396069200"/>
    <n v="1398661200"/>
    <b v="0"/>
    <b v="0"/>
    <s v="theater/plays"/>
    <x v="3"/>
    <x v="3"/>
  </r>
  <r>
    <x v="48"/>
    <x v="48"/>
    <s v="Optimized leadingedge concept"/>
    <n v="33300"/>
    <n v="128862"/>
    <n v="128862"/>
    <x v="1"/>
    <n v="2431"/>
    <n v="53.007815713698065"/>
    <x v="1"/>
    <s v="USD"/>
    <n v="1435208400"/>
    <n v="1436245200"/>
    <b v="0"/>
    <b v="0"/>
    <s v="theater/plays"/>
    <x v="3"/>
    <x v="3"/>
  </r>
  <r>
    <x v="49"/>
    <x v="49"/>
    <s v="Sharable holistic interface"/>
    <n v="7200"/>
    <n v="13653"/>
    <n v="13653"/>
    <x v="1"/>
    <n v="303"/>
    <n v="45.059405940594061"/>
    <x v="1"/>
    <s v="USD"/>
    <n v="1571547600"/>
    <n v="1575439200"/>
    <b v="0"/>
    <b v="0"/>
    <s v="music/rock"/>
    <x v="1"/>
    <x v="1"/>
  </r>
  <r>
    <x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x v="51"/>
    <x v="51"/>
    <s v="Inverse secondary infrastructure"/>
    <n v="158100"/>
    <n v="145243"/>
    <n v="145243"/>
    <x v="0"/>
    <n v="1467"/>
    <n v="99.006816632583508"/>
    <x v="4"/>
    <s v="GBP"/>
    <n v="1332824400"/>
    <n v="1334206800"/>
    <b v="0"/>
    <b v="1"/>
    <s v="technology/wearables"/>
    <x v="2"/>
    <x v="8"/>
  </r>
  <r>
    <x v="52"/>
    <x v="52"/>
    <s v="Organic foreground leverage"/>
    <n v="7200"/>
    <n v="2459"/>
    <n v="2459"/>
    <x v="0"/>
    <n v="75"/>
    <n v="32.786666666666669"/>
    <x v="1"/>
    <s v="USD"/>
    <n v="1284526800"/>
    <n v="1284872400"/>
    <b v="0"/>
    <b v="0"/>
    <s v="theater/plays"/>
    <x v="3"/>
    <x v="3"/>
  </r>
  <r>
    <x v="53"/>
    <x v="53"/>
    <s v="Reverse-engineered static concept"/>
    <n v="8800"/>
    <n v="12356"/>
    <n v="12356"/>
    <x v="1"/>
    <n v="209"/>
    <n v="59.119617224880386"/>
    <x v="1"/>
    <s v="USD"/>
    <n v="1400562000"/>
    <n v="1403931600"/>
    <b v="0"/>
    <b v="0"/>
    <s v="film &amp; video/drama"/>
    <x v="4"/>
    <x v="6"/>
  </r>
  <r>
    <x v="54"/>
    <x v="54"/>
    <s v="Multi-channeled neutral customer loyalty"/>
    <n v="6000"/>
    <n v="5392"/>
    <n v="5392"/>
    <x v="0"/>
    <n v="120"/>
    <n v="44.93333333333333"/>
    <x v="1"/>
    <s v="USD"/>
    <n v="1520748000"/>
    <n v="1521262800"/>
    <b v="0"/>
    <b v="0"/>
    <s v="technology/wearables"/>
    <x v="2"/>
    <x v="8"/>
  </r>
  <r>
    <x v="55"/>
    <x v="55"/>
    <s v="Reverse-engineered bifurcated strategy"/>
    <n v="6600"/>
    <n v="11746"/>
    <n v="11746"/>
    <x v="1"/>
    <n v="131"/>
    <n v="89.664122137404576"/>
    <x v="1"/>
    <s v="USD"/>
    <n v="1532926800"/>
    <n v="1533358800"/>
    <b v="0"/>
    <b v="0"/>
    <s v="music/jazz"/>
    <x v="1"/>
    <x v="17"/>
  </r>
  <r>
    <x v="56"/>
    <x v="56"/>
    <s v="Horizontal context-sensitive knowledge user"/>
    <n v="8000"/>
    <n v="11493"/>
    <n v="11493"/>
    <x v="1"/>
    <n v="164"/>
    <n v="70.079268292682926"/>
    <x v="1"/>
    <s v="USD"/>
    <n v="1420869600"/>
    <n v="1421474400"/>
    <b v="0"/>
    <b v="0"/>
    <s v="technology/wearables"/>
    <x v="2"/>
    <x v="8"/>
  </r>
  <r>
    <x v="57"/>
    <x v="57"/>
    <s v="Cross-group multi-state task-force"/>
    <n v="2900"/>
    <n v="6243"/>
    <n v="6243"/>
    <x v="1"/>
    <n v="201"/>
    <n v="31.059701492537314"/>
    <x v="1"/>
    <s v="USD"/>
    <n v="1504242000"/>
    <n v="1505278800"/>
    <b v="0"/>
    <b v="0"/>
    <s v="games/video games"/>
    <x v="6"/>
    <x v="11"/>
  </r>
  <r>
    <x v="58"/>
    <x v="58"/>
    <s v="Expanded 3rdgeneration strategy"/>
    <n v="2700"/>
    <n v="6132"/>
    <n v="6132"/>
    <x v="1"/>
    <n v="211"/>
    <n v="29.061611374407583"/>
    <x v="1"/>
    <s v="USD"/>
    <n v="1442811600"/>
    <n v="1443934800"/>
    <b v="0"/>
    <b v="0"/>
    <s v="theater/plays"/>
    <x v="3"/>
    <x v="3"/>
  </r>
  <r>
    <x v="59"/>
    <x v="59"/>
    <s v="Assimilated real-time support"/>
    <n v="1400"/>
    <n v="3851"/>
    <n v="3851"/>
    <x v="1"/>
    <n v="128"/>
    <n v="30.0859375"/>
    <x v="1"/>
    <s v="USD"/>
    <n v="1497243600"/>
    <n v="1498539600"/>
    <b v="0"/>
    <b v="1"/>
    <s v="theater/plays"/>
    <x v="3"/>
    <x v="3"/>
  </r>
  <r>
    <x v="60"/>
    <x v="60"/>
    <s v="User-centric regional database"/>
    <n v="94200"/>
    <n v="135997"/>
    <n v="135997"/>
    <x v="1"/>
    <n v="1600"/>
    <n v="84.998125000000002"/>
    <x v="0"/>
    <s v="CAD"/>
    <n v="1342501200"/>
    <n v="1342760400"/>
    <b v="0"/>
    <b v="0"/>
    <s v="theater/plays"/>
    <x v="3"/>
    <x v="3"/>
  </r>
  <r>
    <x v="61"/>
    <x v="61"/>
    <s v="Open-source zero administration complexity"/>
    <n v="199200"/>
    <n v="184750"/>
    <n v="184750"/>
    <x v="0"/>
    <n v="2253"/>
    <n v="82.001775410563695"/>
    <x v="0"/>
    <s v="CAD"/>
    <n v="1298268000"/>
    <n v="1301720400"/>
    <b v="0"/>
    <b v="0"/>
    <s v="theater/plays"/>
    <x v="3"/>
    <x v="3"/>
  </r>
  <r>
    <x v="62"/>
    <x v="62"/>
    <s v="Organized incremental standardization"/>
    <n v="2000"/>
    <n v="14452"/>
    <n v="14452"/>
    <x v="1"/>
    <n v="249"/>
    <n v="58.040160642570278"/>
    <x v="1"/>
    <s v="USD"/>
    <n v="1433480400"/>
    <n v="1433566800"/>
    <b v="0"/>
    <b v="0"/>
    <s v="technology/web"/>
    <x v="2"/>
    <x v="2"/>
  </r>
  <r>
    <x v="63"/>
    <x v="63"/>
    <s v="Assimilated didactic open system"/>
    <n v="4700"/>
    <n v="557"/>
    <n v="557"/>
    <x v="0"/>
    <n v="5"/>
    <n v="111.4"/>
    <x v="1"/>
    <s v="USD"/>
    <n v="1493355600"/>
    <n v="1493874000"/>
    <b v="0"/>
    <b v="0"/>
    <s v="theater/plays"/>
    <x v="3"/>
    <x v="3"/>
  </r>
  <r>
    <x v="64"/>
    <x v="64"/>
    <s v="Vision-oriented logistical intranet"/>
    <n v="2800"/>
    <n v="2734"/>
    <n v="2734"/>
    <x v="0"/>
    <n v="38"/>
    <n v="71.94736842105263"/>
    <x v="1"/>
    <s v="USD"/>
    <n v="1530507600"/>
    <n v="1531803600"/>
    <b v="0"/>
    <b v="1"/>
    <s v="technology/web"/>
    <x v="2"/>
    <x v="2"/>
  </r>
  <r>
    <x v="65"/>
    <x v="65"/>
    <s v="Mandatory incremental projection"/>
    <n v="6100"/>
    <n v="14405"/>
    <n v="14405"/>
    <x v="1"/>
    <n v="236"/>
    <n v="61.038135593220339"/>
    <x v="1"/>
    <s v="USD"/>
    <n v="1296108000"/>
    <n v="1296712800"/>
    <b v="0"/>
    <b v="0"/>
    <s v="theater/plays"/>
    <x v="3"/>
    <x v="3"/>
  </r>
  <r>
    <x v="66"/>
    <x v="66"/>
    <s v="Grass-roots needs-based encryption"/>
    <n v="2900"/>
    <n v="1307"/>
    <n v="1307"/>
    <x v="0"/>
    <n v="12"/>
    <n v="108.91666666666667"/>
    <x v="1"/>
    <s v="USD"/>
    <n v="1428469200"/>
    <n v="1428901200"/>
    <b v="0"/>
    <b v="1"/>
    <s v="theater/plays"/>
    <x v="3"/>
    <x v="3"/>
  </r>
  <r>
    <x v="67"/>
    <x v="67"/>
    <s v="Team-oriented 6thgeneration middleware"/>
    <n v="72600"/>
    <n v="117892"/>
    <n v="117892"/>
    <x v="1"/>
    <n v="4065"/>
    <n v="29.001722017220171"/>
    <x v="4"/>
    <s v="GBP"/>
    <n v="1264399200"/>
    <n v="1264831200"/>
    <b v="0"/>
    <b v="1"/>
    <s v="technology/wearables"/>
    <x v="2"/>
    <x v="8"/>
  </r>
  <r>
    <x v="68"/>
    <x v="68"/>
    <s v="Inverse multi-tasking installation"/>
    <n v="5700"/>
    <n v="14508"/>
    <n v="14508"/>
    <x v="1"/>
    <n v="246"/>
    <n v="58.975609756097562"/>
    <x v="6"/>
    <s v="EUR"/>
    <n v="1501131600"/>
    <n v="1505192400"/>
    <b v="0"/>
    <b v="1"/>
    <s v="theater/plays"/>
    <x v="3"/>
    <x v="3"/>
  </r>
  <r>
    <x v="69"/>
    <x v="69"/>
    <s v="Switchable disintermediate moderator"/>
    <n v="7900"/>
    <n v="1901"/>
    <n v="1901"/>
    <x v="3"/>
    <n v="17"/>
    <n v="111.82352941176471"/>
    <x v="1"/>
    <s v="USD"/>
    <n v="1292738400"/>
    <n v="1295676000"/>
    <b v="0"/>
    <b v="0"/>
    <s v="theater/plays"/>
    <x v="3"/>
    <x v="3"/>
  </r>
  <r>
    <x v="70"/>
    <x v="70"/>
    <s v="Re-engineered 24/7 task-force"/>
    <n v="128000"/>
    <n v="158389"/>
    <n v="158389"/>
    <x v="1"/>
    <n v="2475"/>
    <n v="63.995555555555555"/>
    <x v="6"/>
    <s v="EUR"/>
    <n v="1288674000"/>
    <n v="1292911200"/>
    <b v="0"/>
    <b v="1"/>
    <s v="theater/plays"/>
    <x v="3"/>
    <x v="3"/>
  </r>
  <r>
    <x v="71"/>
    <x v="71"/>
    <s v="Organic object-oriented budgetary management"/>
    <n v="6000"/>
    <n v="6484"/>
    <n v="6484"/>
    <x v="1"/>
    <n v="76"/>
    <n v="85.315789473684205"/>
    <x v="1"/>
    <s v="USD"/>
    <n v="1575093600"/>
    <n v="1575439200"/>
    <b v="0"/>
    <b v="0"/>
    <s v="theater/plays"/>
    <x v="3"/>
    <x v="3"/>
  </r>
  <r>
    <x v="72"/>
    <x v="72"/>
    <s v="Seamless coherent parallelism"/>
    <n v="600"/>
    <n v="4022"/>
    <n v="4022"/>
    <x v="1"/>
    <n v="54"/>
    <n v="74.481481481481481"/>
    <x v="1"/>
    <s v="USD"/>
    <n v="1435726800"/>
    <n v="1438837200"/>
    <b v="0"/>
    <b v="0"/>
    <s v="film &amp; video/animation"/>
    <x v="4"/>
    <x v="10"/>
  </r>
  <r>
    <x v="73"/>
    <x v="73"/>
    <s v="Cross-platform even-keeled initiative"/>
    <n v="1400"/>
    <n v="9253"/>
    <n v="9253"/>
    <x v="1"/>
    <n v="88"/>
    <n v="105.14772727272727"/>
    <x v="1"/>
    <s v="USD"/>
    <n v="1480226400"/>
    <n v="1480485600"/>
    <b v="0"/>
    <b v="0"/>
    <s v="music/jazz"/>
    <x v="1"/>
    <x v="17"/>
  </r>
  <r>
    <x v="74"/>
    <x v="74"/>
    <s v="Progressive tertiary framework"/>
    <n v="3900"/>
    <n v="4776"/>
    <n v="4776"/>
    <x v="1"/>
    <n v="85"/>
    <n v="56.188235294117646"/>
    <x v="4"/>
    <s v="GBP"/>
    <n v="1459054800"/>
    <n v="1459141200"/>
    <b v="0"/>
    <b v="0"/>
    <s v="music/metal"/>
    <x v="1"/>
    <x v="16"/>
  </r>
  <r>
    <x v="75"/>
    <x v="75"/>
    <s v="Multi-layered dynamic protocol"/>
    <n v="9700"/>
    <n v="14606"/>
    <n v="14606"/>
    <x v="1"/>
    <n v="170"/>
    <n v="85.917647058823533"/>
    <x v="1"/>
    <s v="USD"/>
    <n v="1531630800"/>
    <n v="1532322000"/>
    <b v="0"/>
    <b v="0"/>
    <s v="photography/photography books"/>
    <x v="7"/>
    <x v="14"/>
  </r>
  <r>
    <x v="76"/>
    <x v="76"/>
    <s v="Horizontal next generation function"/>
    <n v="122900"/>
    <n v="95993"/>
    <n v="95993"/>
    <x v="0"/>
    <n v="1684"/>
    <n v="57.00296912114014"/>
    <x v="1"/>
    <s v="USD"/>
    <n v="1421992800"/>
    <n v="1426222800"/>
    <b v="1"/>
    <b v="1"/>
    <s v="theater/plays"/>
    <x v="3"/>
    <x v="3"/>
  </r>
  <r>
    <x v="77"/>
    <x v="77"/>
    <s v="Pre-emptive impactful model"/>
    <n v="9500"/>
    <n v="4460"/>
    <n v="4460"/>
    <x v="0"/>
    <n v="56"/>
    <n v="79.642857142857139"/>
    <x v="1"/>
    <s v="USD"/>
    <n v="1285563600"/>
    <n v="1286773200"/>
    <b v="0"/>
    <b v="1"/>
    <s v="film &amp; video/animation"/>
    <x v="4"/>
    <x v="10"/>
  </r>
  <r>
    <x v="78"/>
    <x v="78"/>
    <s v="User-centric bifurcated knowledge user"/>
    <n v="4500"/>
    <n v="13536"/>
    <n v="13536"/>
    <x v="1"/>
    <n v="330"/>
    <n v="41.018181818181816"/>
    <x v="1"/>
    <s v="USD"/>
    <n v="1523854800"/>
    <n v="1523941200"/>
    <b v="0"/>
    <b v="0"/>
    <s v="publishing/translations"/>
    <x v="5"/>
    <x v="18"/>
  </r>
  <r>
    <x v="79"/>
    <x v="79"/>
    <s v="Triple-buffered reciprocal project"/>
    <n v="57800"/>
    <n v="40228"/>
    <n v="40228"/>
    <x v="0"/>
    <n v="838"/>
    <n v="48.004773269689736"/>
    <x v="1"/>
    <s v="USD"/>
    <n v="1529125200"/>
    <n v="1529557200"/>
    <b v="0"/>
    <b v="0"/>
    <s v="theater/plays"/>
    <x v="3"/>
    <x v="3"/>
  </r>
  <r>
    <x v="80"/>
    <x v="80"/>
    <s v="Cross-platform needs-based approach"/>
    <n v="1100"/>
    <n v="7012"/>
    <n v="7012"/>
    <x v="1"/>
    <n v="127"/>
    <n v="55.212598425196852"/>
    <x v="1"/>
    <s v="USD"/>
    <n v="1503982800"/>
    <n v="1506574800"/>
    <b v="0"/>
    <b v="0"/>
    <s v="games/video games"/>
    <x v="6"/>
    <x v="11"/>
  </r>
  <r>
    <x v="81"/>
    <x v="81"/>
    <s v="User-friendly static contingency"/>
    <n v="16800"/>
    <n v="37857"/>
    <n v="37857"/>
    <x v="1"/>
    <n v="411"/>
    <n v="92.109489051094897"/>
    <x v="1"/>
    <s v="USD"/>
    <n v="1511416800"/>
    <n v="1513576800"/>
    <b v="0"/>
    <b v="0"/>
    <s v="music/rock"/>
    <x v="1"/>
    <x v="1"/>
  </r>
  <r>
    <x v="82"/>
    <x v="82"/>
    <s v="Reactive content-based framework"/>
    <n v="1000"/>
    <n v="14973"/>
    <n v="14973"/>
    <x v="1"/>
    <n v="180"/>
    <n v="83.183333333333337"/>
    <x v="4"/>
    <s v="GBP"/>
    <n v="1547704800"/>
    <n v="1548309600"/>
    <b v="0"/>
    <b v="1"/>
    <s v="games/video games"/>
    <x v="6"/>
    <x v="11"/>
  </r>
  <r>
    <x v="83"/>
    <x v="83"/>
    <s v="Realigned user-facing concept"/>
    <n v="106400"/>
    <n v="39996"/>
    <n v="39996"/>
    <x v="0"/>
    <n v="1000"/>
    <n v="39.996000000000002"/>
    <x v="1"/>
    <s v="USD"/>
    <n v="1469682000"/>
    <n v="1471582800"/>
    <b v="0"/>
    <b v="0"/>
    <s v="music/electric music"/>
    <x v="1"/>
    <x v="5"/>
  </r>
  <r>
    <x v="84"/>
    <x v="84"/>
    <s v="Public-key zero tolerance orchestration"/>
    <n v="31400"/>
    <n v="41564"/>
    <n v="41564"/>
    <x v="1"/>
    <n v="374"/>
    <n v="111.1336898395722"/>
    <x v="1"/>
    <s v="USD"/>
    <n v="1343451600"/>
    <n v="1344315600"/>
    <b v="0"/>
    <b v="0"/>
    <s v="technology/wearables"/>
    <x v="2"/>
    <x v="8"/>
  </r>
  <r>
    <x v="85"/>
    <x v="85"/>
    <s v="Multi-tiered eco-centric architecture"/>
    <n v="4900"/>
    <n v="6430"/>
    <n v="6430"/>
    <x v="1"/>
    <n v="71"/>
    <n v="90.563380281690144"/>
    <x v="2"/>
    <s v="AUD"/>
    <n v="1315717200"/>
    <n v="1316408400"/>
    <b v="0"/>
    <b v="0"/>
    <s v="music/indie rock"/>
    <x v="1"/>
    <x v="7"/>
  </r>
  <r>
    <x v="86"/>
    <x v="86"/>
    <s v="Organic motivating firmware"/>
    <n v="7400"/>
    <n v="12405"/>
    <n v="12405"/>
    <x v="1"/>
    <n v="203"/>
    <n v="61.108374384236456"/>
    <x v="1"/>
    <s v="USD"/>
    <n v="1430715600"/>
    <n v="1431838800"/>
    <b v="1"/>
    <b v="0"/>
    <s v="theater/plays"/>
    <x v="3"/>
    <x v="3"/>
  </r>
  <r>
    <x v="87"/>
    <x v="87"/>
    <s v="Synergized 4thgeneration conglomeration"/>
    <n v="198500"/>
    <n v="123040"/>
    <n v="123040"/>
    <x v="0"/>
    <n v="1482"/>
    <n v="83.022941970310384"/>
    <x v="2"/>
    <s v="AUD"/>
    <n v="1299564000"/>
    <n v="1300510800"/>
    <b v="0"/>
    <b v="1"/>
    <s v="music/rock"/>
    <x v="1"/>
    <x v="1"/>
  </r>
  <r>
    <x v="88"/>
    <x v="88"/>
    <s v="Grass-roots fault-tolerant policy"/>
    <n v="4800"/>
    <n v="12516"/>
    <n v="12516"/>
    <x v="1"/>
    <n v="113"/>
    <n v="110.76106194690266"/>
    <x v="1"/>
    <s v="USD"/>
    <n v="1429160400"/>
    <n v="1431061200"/>
    <b v="0"/>
    <b v="0"/>
    <s v="publishing/translations"/>
    <x v="5"/>
    <x v="18"/>
  </r>
  <r>
    <x v="89"/>
    <x v="89"/>
    <s v="Monitored scalable knowledgebase"/>
    <n v="3400"/>
    <n v="8588"/>
    <n v="8588"/>
    <x v="1"/>
    <n v="96"/>
    <n v="89.458333333333329"/>
    <x v="1"/>
    <s v="USD"/>
    <n v="1271307600"/>
    <n v="1271480400"/>
    <b v="0"/>
    <b v="0"/>
    <s v="theater/plays"/>
    <x v="3"/>
    <x v="3"/>
  </r>
  <r>
    <x v="90"/>
    <x v="90"/>
    <s v="Synergistic explicit parallelism"/>
    <n v="7800"/>
    <n v="6132"/>
    <n v="6132"/>
    <x v="0"/>
    <n v="106"/>
    <n v="57.849056603773583"/>
    <x v="1"/>
    <s v="USD"/>
    <n v="1456380000"/>
    <n v="1456380000"/>
    <b v="0"/>
    <b v="1"/>
    <s v="theater/plays"/>
    <x v="3"/>
    <x v="3"/>
  </r>
  <r>
    <x v="91"/>
    <x v="91"/>
    <s v="Enhanced systemic analyzer"/>
    <n v="154300"/>
    <n v="74688"/>
    <n v="74688"/>
    <x v="0"/>
    <n v="679"/>
    <n v="109.99705449189985"/>
    <x v="6"/>
    <s v="EUR"/>
    <n v="1470459600"/>
    <n v="1472878800"/>
    <b v="0"/>
    <b v="0"/>
    <s v="publishing/translations"/>
    <x v="5"/>
    <x v="18"/>
  </r>
  <r>
    <x v="92"/>
    <x v="92"/>
    <s v="Object-based analyzing knowledge user"/>
    <n v="20000"/>
    <n v="51775"/>
    <n v="51775"/>
    <x v="1"/>
    <n v="498"/>
    <n v="103.96586345381526"/>
    <x v="5"/>
    <s v="CHF"/>
    <n v="1277269200"/>
    <n v="1277355600"/>
    <b v="0"/>
    <b v="1"/>
    <s v="games/video games"/>
    <x v="6"/>
    <x v="11"/>
  </r>
  <r>
    <x v="93"/>
    <x v="93"/>
    <s v="Pre-emptive radical architecture"/>
    <n v="108800"/>
    <n v="65877"/>
    <n v="65877"/>
    <x v="3"/>
    <n v="610"/>
    <n v="107.99508196721311"/>
    <x v="1"/>
    <s v="USD"/>
    <n v="1350709200"/>
    <n v="1351054800"/>
    <b v="0"/>
    <b v="1"/>
    <s v="theater/plays"/>
    <x v="3"/>
    <x v="3"/>
  </r>
  <r>
    <x v="94"/>
    <x v="94"/>
    <s v="Grass-roots web-enabled contingency"/>
    <n v="2900"/>
    <n v="8807"/>
    <n v="8807"/>
    <x v="1"/>
    <n v="180"/>
    <n v="48.927777777777777"/>
    <x v="4"/>
    <s v="GBP"/>
    <n v="1554613200"/>
    <n v="1555563600"/>
    <b v="0"/>
    <b v="0"/>
    <s v="technology/web"/>
    <x v="2"/>
    <x v="2"/>
  </r>
  <r>
    <x v="95"/>
    <x v="95"/>
    <s v="Stand-alone system-worthy standardization"/>
    <n v="900"/>
    <n v="1017"/>
    <n v="1017"/>
    <x v="1"/>
    <n v="27"/>
    <n v="37.666666666666664"/>
    <x v="1"/>
    <s v="USD"/>
    <n v="1571029200"/>
    <n v="1571634000"/>
    <b v="0"/>
    <b v="0"/>
    <s v="film &amp; video/documentary"/>
    <x v="4"/>
    <x v="4"/>
  </r>
  <r>
    <x v="96"/>
    <x v="96"/>
    <s v="Down-sized systematic policy"/>
    <n v="69700"/>
    <n v="151513"/>
    <n v="151513"/>
    <x v="1"/>
    <n v="2331"/>
    <n v="64.999141999141997"/>
    <x v="1"/>
    <s v="USD"/>
    <n v="1299736800"/>
    <n v="1300856400"/>
    <b v="0"/>
    <b v="0"/>
    <s v="theater/plays"/>
    <x v="3"/>
    <x v="3"/>
  </r>
  <r>
    <x v="97"/>
    <x v="97"/>
    <s v="Cloned bi-directional architecture"/>
    <n v="1300"/>
    <n v="12047"/>
    <n v="12047"/>
    <x v="1"/>
    <n v="113"/>
    <n v="106.61061946902655"/>
    <x v="1"/>
    <s v="USD"/>
    <n v="1435208400"/>
    <n v="1439874000"/>
    <b v="0"/>
    <b v="0"/>
    <s v="food/food trucks"/>
    <x v="0"/>
    <x v="0"/>
  </r>
  <r>
    <x v="98"/>
    <x v="98"/>
    <s v="Seamless transitional portal"/>
    <n v="97800"/>
    <n v="32951"/>
    <n v="32951"/>
    <x v="0"/>
    <n v="1220"/>
    <n v="27.009016393442622"/>
    <x v="2"/>
    <s v="AUD"/>
    <n v="1437973200"/>
    <n v="1438318800"/>
    <b v="0"/>
    <b v="0"/>
    <s v="games/video games"/>
    <x v="6"/>
    <x v="11"/>
  </r>
  <r>
    <x v="99"/>
    <x v="99"/>
    <s v="Fully-configurable motivating approach"/>
    <n v="7600"/>
    <n v="14951"/>
    <n v="14951"/>
    <x v="1"/>
    <n v="164"/>
    <n v="91.16463414634147"/>
    <x v="1"/>
    <s v="USD"/>
    <n v="1416895200"/>
    <n v="1419400800"/>
    <b v="0"/>
    <b v="0"/>
    <s v="theater/plays"/>
    <x v="3"/>
    <x v="3"/>
  </r>
  <r>
    <x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x v="101"/>
    <x v="101"/>
    <s v="Reduced heuristic moratorium"/>
    <n v="900"/>
    <n v="9193"/>
    <n v="9193"/>
    <x v="1"/>
    <n v="164"/>
    <n v="56.054878048780488"/>
    <x v="1"/>
    <s v="USD"/>
    <n v="1424498400"/>
    <n v="1425103200"/>
    <b v="0"/>
    <b v="1"/>
    <s v="music/electric music"/>
    <x v="1"/>
    <x v="5"/>
  </r>
  <r>
    <x v="102"/>
    <x v="102"/>
    <s v="Front-line web-enabled model"/>
    <n v="3700"/>
    <n v="10422"/>
    <n v="10422"/>
    <x v="1"/>
    <n v="336"/>
    <n v="31.017857142857142"/>
    <x v="1"/>
    <s v="USD"/>
    <n v="1526274000"/>
    <n v="1526878800"/>
    <b v="0"/>
    <b v="1"/>
    <s v="technology/wearables"/>
    <x v="2"/>
    <x v="8"/>
  </r>
  <r>
    <x v="103"/>
    <x v="103"/>
    <s v="Polarized incremental emulation"/>
    <n v="10000"/>
    <n v="2461"/>
    <n v="2461"/>
    <x v="0"/>
    <n v="37"/>
    <n v="66.513513513513516"/>
    <x v="6"/>
    <s v="EUR"/>
    <n v="1287896400"/>
    <n v="1288674000"/>
    <b v="0"/>
    <b v="0"/>
    <s v="music/electric music"/>
    <x v="1"/>
    <x v="5"/>
  </r>
  <r>
    <x v="104"/>
    <x v="104"/>
    <s v="Self-enabling grid-enabled initiative"/>
    <n v="119200"/>
    <n v="170623"/>
    <n v="170623"/>
    <x v="1"/>
    <n v="1917"/>
    <n v="89.005216484089729"/>
    <x v="1"/>
    <s v="USD"/>
    <n v="1495515600"/>
    <n v="1495602000"/>
    <b v="0"/>
    <b v="0"/>
    <s v="music/indie rock"/>
    <x v="1"/>
    <x v="7"/>
  </r>
  <r>
    <x v="105"/>
    <x v="105"/>
    <s v="Total fresh-thinking system engine"/>
    <n v="6800"/>
    <n v="9829"/>
    <n v="9829"/>
    <x v="1"/>
    <n v="95"/>
    <n v="103.46315789473684"/>
    <x v="1"/>
    <s v="USD"/>
    <n v="1364878800"/>
    <n v="1366434000"/>
    <b v="0"/>
    <b v="0"/>
    <s v="technology/web"/>
    <x v="2"/>
    <x v="2"/>
  </r>
  <r>
    <x v="106"/>
    <x v="106"/>
    <s v="Ameliorated clear-thinking circuit"/>
    <n v="3900"/>
    <n v="14006"/>
    <n v="14006"/>
    <x v="1"/>
    <n v="147"/>
    <n v="95.278911564625844"/>
    <x v="1"/>
    <s v="USD"/>
    <n v="1567918800"/>
    <n v="1568350800"/>
    <b v="0"/>
    <b v="0"/>
    <s v="theater/plays"/>
    <x v="3"/>
    <x v="3"/>
  </r>
  <r>
    <x v="107"/>
    <x v="107"/>
    <s v="Multi-layered encompassing installation"/>
    <n v="3500"/>
    <n v="6527"/>
    <n v="6527"/>
    <x v="1"/>
    <n v="86"/>
    <n v="75.895348837209298"/>
    <x v="1"/>
    <s v="USD"/>
    <n v="1524459600"/>
    <n v="1525928400"/>
    <b v="0"/>
    <b v="1"/>
    <s v="theater/plays"/>
    <x v="3"/>
    <x v="3"/>
  </r>
  <r>
    <x v="108"/>
    <x v="108"/>
    <s v="Universal encompassing implementation"/>
    <n v="1500"/>
    <n v="8929"/>
    <n v="8929"/>
    <x v="1"/>
    <n v="83"/>
    <n v="107.57831325301204"/>
    <x v="1"/>
    <s v="USD"/>
    <n v="1333688400"/>
    <n v="1336885200"/>
    <b v="0"/>
    <b v="0"/>
    <s v="film &amp; video/documentary"/>
    <x v="4"/>
    <x v="4"/>
  </r>
  <r>
    <x v="109"/>
    <x v="109"/>
    <s v="Object-based client-server application"/>
    <n v="5200"/>
    <n v="3079"/>
    <n v="3079"/>
    <x v="0"/>
    <n v="60"/>
    <n v="51.31666666666667"/>
    <x v="1"/>
    <s v="USD"/>
    <n v="1389506400"/>
    <n v="1389679200"/>
    <b v="0"/>
    <b v="0"/>
    <s v="film &amp; video/television"/>
    <x v="4"/>
    <x v="19"/>
  </r>
  <r>
    <x v="110"/>
    <x v="110"/>
    <s v="Cross-platform solution-oriented process improvement"/>
    <n v="142400"/>
    <n v="21307"/>
    <n v="21307"/>
    <x v="0"/>
    <n v="296"/>
    <n v="71.983108108108112"/>
    <x v="1"/>
    <s v="USD"/>
    <n v="1536642000"/>
    <n v="1538283600"/>
    <b v="0"/>
    <b v="0"/>
    <s v="food/food trucks"/>
    <x v="0"/>
    <x v="0"/>
  </r>
  <r>
    <x v="111"/>
    <x v="111"/>
    <s v="Re-engineered user-facing approach"/>
    <n v="61400"/>
    <n v="73653"/>
    <n v="73653"/>
    <x v="1"/>
    <n v="676"/>
    <n v="108.95414201183432"/>
    <x v="1"/>
    <s v="USD"/>
    <n v="1348290000"/>
    <n v="1348808400"/>
    <b v="0"/>
    <b v="0"/>
    <s v="publishing/radio &amp; podcasts"/>
    <x v="5"/>
    <x v="15"/>
  </r>
  <r>
    <x v="112"/>
    <x v="112"/>
    <s v="Re-engineered client-driven hub"/>
    <n v="4700"/>
    <n v="12635"/>
    <n v="12635"/>
    <x v="1"/>
    <n v="361"/>
    <n v="35"/>
    <x v="2"/>
    <s v="AUD"/>
    <n v="1408856400"/>
    <n v="1410152400"/>
    <b v="0"/>
    <b v="0"/>
    <s v="technology/web"/>
    <x v="2"/>
    <x v="2"/>
  </r>
  <r>
    <x v="113"/>
    <x v="113"/>
    <s v="User-friendly tertiary array"/>
    <n v="3300"/>
    <n v="12437"/>
    <n v="12437"/>
    <x v="1"/>
    <n v="131"/>
    <n v="94.938931297709928"/>
    <x v="1"/>
    <s v="USD"/>
    <n v="1505192400"/>
    <n v="1505797200"/>
    <b v="0"/>
    <b v="0"/>
    <s v="food/food trucks"/>
    <x v="0"/>
    <x v="0"/>
  </r>
  <r>
    <x v="114"/>
    <x v="114"/>
    <s v="Robust heuristic encoding"/>
    <n v="1900"/>
    <n v="13816"/>
    <n v="13816"/>
    <x v="1"/>
    <n v="126"/>
    <n v="109.65079365079364"/>
    <x v="1"/>
    <s v="USD"/>
    <n v="1554786000"/>
    <n v="1554872400"/>
    <b v="0"/>
    <b v="1"/>
    <s v="technology/wearables"/>
    <x v="2"/>
    <x v="8"/>
  </r>
  <r>
    <x v="115"/>
    <x v="115"/>
    <s v="Team-oriented clear-thinking capacity"/>
    <n v="166700"/>
    <n v="145382"/>
    <n v="145382"/>
    <x v="0"/>
    <n v="3304"/>
    <n v="44.001815980629537"/>
    <x v="6"/>
    <s v="EUR"/>
    <n v="1510898400"/>
    <n v="1513922400"/>
    <b v="0"/>
    <b v="0"/>
    <s v="publishing/fiction"/>
    <x v="5"/>
    <x v="13"/>
  </r>
  <r>
    <x v="116"/>
    <x v="116"/>
    <s v="De-engineered motivating standardization"/>
    <n v="7200"/>
    <n v="6336"/>
    <n v="6336"/>
    <x v="0"/>
    <n v="73"/>
    <n v="86.794520547945211"/>
    <x v="1"/>
    <s v="USD"/>
    <n v="1442552400"/>
    <n v="1442638800"/>
    <b v="0"/>
    <b v="0"/>
    <s v="theater/plays"/>
    <x v="3"/>
    <x v="3"/>
  </r>
  <r>
    <x v="117"/>
    <x v="117"/>
    <s v="Business-focused 24hour groupware"/>
    <n v="4900"/>
    <n v="8523"/>
    <n v="8523"/>
    <x v="1"/>
    <n v="275"/>
    <n v="30.992727272727272"/>
    <x v="1"/>
    <s v="USD"/>
    <n v="1316667600"/>
    <n v="1317186000"/>
    <b v="0"/>
    <b v="0"/>
    <s v="film &amp; video/television"/>
    <x v="4"/>
    <x v="19"/>
  </r>
  <r>
    <x v="118"/>
    <x v="118"/>
    <s v="Organic next generation protocol"/>
    <n v="5400"/>
    <n v="6351"/>
    <n v="6351"/>
    <x v="1"/>
    <n v="67"/>
    <n v="94.791044776119406"/>
    <x v="1"/>
    <s v="USD"/>
    <n v="1390716000"/>
    <n v="1391234400"/>
    <b v="0"/>
    <b v="0"/>
    <s v="photography/photography books"/>
    <x v="7"/>
    <x v="14"/>
  </r>
  <r>
    <x v="119"/>
    <x v="119"/>
    <s v="Reverse-engineered full-range Internet solution"/>
    <n v="5000"/>
    <n v="10748"/>
    <n v="10748"/>
    <x v="1"/>
    <n v="154"/>
    <n v="69.79220779220779"/>
    <x v="1"/>
    <s v="USD"/>
    <n v="1402894800"/>
    <n v="1404363600"/>
    <b v="0"/>
    <b v="1"/>
    <s v="film &amp; video/documentary"/>
    <x v="4"/>
    <x v="4"/>
  </r>
  <r>
    <x v="120"/>
    <x v="120"/>
    <s v="Synchronized regional synergy"/>
    <n v="75100"/>
    <n v="112272"/>
    <n v="112272"/>
    <x v="1"/>
    <n v="1782"/>
    <n v="63.003367003367003"/>
    <x v="1"/>
    <s v="USD"/>
    <n v="1429246800"/>
    <n v="1429592400"/>
    <b v="0"/>
    <b v="1"/>
    <s v="games/mobile games"/>
    <x v="6"/>
    <x v="20"/>
  </r>
  <r>
    <x v="121"/>
    <x v="121"/>
    <s v="Multi-lateral homogeneous success"/>
    <n v="45300"/>
    <n v="99361"/>
    <n v="99361"/>
    <x v="1"/>
    <n v="903"/>
    <n v="110.0343300110742"/>
    <x v="1"/>
    <s v="USD"/>
    <n v="1412485200"/>
    <n v="1413608400"/>
    <b v="0"/>
    <b v="0"/>
    <s v="games/video games"/>
    <x v="6"/>
    <x v="11"/>
  </r>
  <r>
    <x v="122"/>
    <x v="122"/>
    <s v="Seamless zero-defect solution"/>
    <n v="136800"/>
    <n v="88055"/>
    <n v="88055"/>
    <x v="0"/>
    <n v="3387"/>
    <n v="25.997933274284026"/>
    <x v="1"/>
    <s v="USD"/>
    <n v="1417068000"/>
    <n v="1419400800"/>
    <b v="0"/>
    <b v="0"/>
    <s v="publishing/fiction"/>
    <x v="5"/>
    <x v="13"/>
  </r>
  <r>
    <x v="123"/>
    <x v="123"/>
    <s v="Enhanced scalable concept"/>
    <n v="177700"/>
    <n v="33092"/>
    <n v="33092"/>
    <x v="0"/>
    <n v="662"/>
    <n v="49.987915407854985"/>
    <x v="0"/>
    <s v="CAD"/>
    <n v="1448344800"/>
    <n v="1448604000"/>
    <b v="1"/>
    <b v="0"/>
    <s v="theater/plays"/>
    <x v="3"/>
    <x v="3"/>
  </r>
  <r>
    <x v="124"/>
    <x v="124"/>
    <s v="Polarized uniform software"/>
    <n v="2600"/>
    <n v="9562"/>
    <n v="9562"/>
    <x v="1"/>
    <n v="94"/>
    <n v="101.72340425531915"/>
    <x v="6"/>
    <s v="EUR"/>
    <n v="1557723600"/>
    <n v="1562302800"/>
    <b v="0"/>
    <b v="0"/>
    <s v="photography/photography books"/>
    <x v="7"/>
    <x v="14"/>
  </r>
  <r>
    <x v="125"/>
    <x v="125"/>
    <s v="Stand-alone web-enabled moderator"/>
    <n v="5300"/>
    <n v="8475"/>
    <n v="8475"/>
    <x v="1"/>
    <n v="180"/>
    <n v="47.083333333333336"/>
    <x v="1"/>
    <s v="USD"/>
    <n v="1537333200"/>
    <n v="1537678800"/>
    <b v="0"/>
    <b v="0"/>
    <s v="theater/plays"/>
    <x v="3"/>
    <x v="3"/>
  </r>
  <r>
    <x v="126"/>
    <x v="126"/>
    <s v="Proactive methodical benchmark"/>
    <n v="180200"/>
    <n v="69617"/>
    <n v="69617"/>
    <x v="0"/>
    <n v="774"/>
    <n v="89.944444444444443"/>
    <x v="1"/>
    <s v="USD"/>
    <n v="1471150800"/>
    <n v="1473570000"/>
    <b v="0"/>
    <b v="1"/>
    <s v="theater/plays"/>
    <x v="3"/>
    <x v="3"/>
  </r>
  <r>
    <x v="127"/>
    <x v="127"/>
    <s v="Team-oriented 6thgeneration matrix"/>
    <n v="103200"/>
    <n v="53067"/>
    <n v="53067"/>
    <x v="0"/>
    <n v="672"/>
    <n v="78.96875"/>
    <x v="0"/>
    <s v="CAD"/>
    <n v="1273640400"/>
    <n v="1273899600"/>
    <b v="0"/>
    <b v="0"/>
    <s v="theater/plays"/>
    <x v="3"/>
    <x v="3"/>
  </r>
  <r>
    <x v="128"/>
    <x v="128"/>
    <s v="Phased human-resource core"/>
    <n v="70600"/>
    <n v="42596"/>
    <n v="42596"/>
    <x v="3"/>
    <n v="532"/>
    <n v="80.067669172932327"/>
    <x v="1"/>
    <s v="USD"/>
    <n v="1282885200"/>
    <n v="1284008400"/>
    <b v="0"/>
    <b v="0"/>
    <s v="music/rock"/>
    <x v="1"/>
    <x v="1"/>
  </r>
  <r>
    <x v="129"/>
    <x v="129"/>
    <s v="Mandatory tertiary implementation"/>
    <n v="148500"/>
    <n v="4756"/>
    <n v="4756"/>
    <x v="3"/>
    <n v="55"/>
    <n v="86.472727272727269"/>
    <x v="2"/>
    <s v="AUD"/>
    <n v="1422943200"/>
    <n v="1425103200"/>
    <b v="0"/>
    <b v="0"/>
    <s v="food/food trucks"/>
    <x v="0"/>
    <x v="0"/>
  </r>
  <r>
    <x v="130"/>
    <x v="130"/>
    <s v="Secured directional encryption"/>
    <n v="9600"/>
    <n v="14925"/>
    <n v="14925"/>
    <x v="1"/>
    <n v="533"/>
    <n v="28.001876172607879"/>
    <x v="3"/>
    <s v="DKK"/>
    <n v="1319605200"/>
    <n v="1320991200"/>
    <b v="0"/>
    <b v="0"/>
    <s v="film &amp; video/drama"/>
    <x v="4"/>
    <x v="6"/>
  </r>
  <r>
    <x v="131"/>
    <x v="131"/>
    <s v="Distributed 5thgeneration implementation"/>
    <n v="164700"/>
    <n v="166116"/>
    <n v="166116"/>
    <x v="1"/>
    <n v="2443"/>
    <n v="67.996725337699544"/>
    <x v="4"/>
    <s v="GBP"/>
    <n v="1385704800"/>
    <n v="1386828000"/>
    <b v="0"/>
    <b v="0"/>
    <s v="technology/web"/>
    <x v="2"/>
    <x v="2"/>
  </r>
  <r>
    <x v="132"/>
    <x v="132"/>
    <s v="Virtual static core"/>
    <n v="3300"/>
    <n v="3834"/>
    <n v="3834"/>
    <x v="1"/>
    <n v="89"/>
    <n v="43.078651685393261"/>
    <x v="1"/>
    <s v="USD"/>
    <n v="1515736800"/>
    <n v="1517119200"/>
    <b v="0"/>
    <b v="1"/>
    <s v="theater/plays"/>
    <x v="3"/>
    <x v="3"/>
  </r>
  <r>
    <x v="133"/>
    <x v="133"/>
    <s v="Secured content-based product"/>
    <n v="4500"/>
    <n v="13985"/>
    <n v="13985"/>
    <x v="1"/>
    <n v="159"/>
    <n v="87.95597484276729"/>
    <x v="1"/>
    <s v="USD"/>
    <n v="1313125200"/>
    <n v="1315026000"/>
    <b v="0"/>
    <b v="0"/>
    <s v="music/world music"/>
    <x v="1"/>
    <x v="21"/>
  </r>
  <r>
    <x v="134"/>
    <x v="134"/>
    <s v="Secured executive concept"/>
    <n v="99500"/>
    <n v="89288"/>
    <n v="89288"/>
    <x v="0"/>
    <n v="940"/>
    <n v="94.987234042553197"/>
    <x v="5"/>
    <s v="CHF"/>
    <n v="1308459600"/>
    <n v="1312693200"/>
    <b v="0"/>
    <b v="1"/>
    <s v="film &amp; video/documentary"/>
    <x v="4"/>
    <x v="4"/>
  </r>
  <r>
    <x v="135"/>
    <x v="135"/>
    <s v="Balanced zero-defect software"/>
    <n v="7700"/>
    <n v="5488"/>
    <n v="5488"/>
    <x v="0"/>
    <n v="117"/>
    <n v="46.905982905982903"/>
    <x v="1"/>
    <s v="USD"/>
    <n v="1362636000"/>
    <n v="1363064400"/>
    <b v="0"/>
    <b v="1"/>
    <s v="theater/plays"/>
    <x v="3"/>
    <x v="3"/>
  </r>
  <r>
    <x v="136"/>
    <x v="136"/>
    <s v="Distributed context-sensitive flexibility"/>
    <n v="82800"/>
    <n v="2721"/>
    <n v="2721"/>
    <x v="3"/>
    <n v="58"/>
    <n v="46.913793103448278"/>
    <x v="1"/>
    <s v="USD"/>
    <n v="1402117200"/>
    <n v="1403154000"/>
    <b v="0"/>
    <b v="1"/>
    <s v="film &amp; video/drama"/>
    <x v="4"/>
    <x v="6"/>
  </r>
  <r>
    <x v="137"/>
    <x v="137"/>
    <s v="Down-sized disintermediate support"/>
    <n v="1800"/>
    <n v="4712"/>
    <n v="4712"/>
    <x v="1"/>
    <n v="50"/>
    <n v="94.24"/>
    <x v="1"/>
    <s v="USD"/>
    <n v="1286341200"/>
    <n v="1286859600"/>
    <b v="0"/>
    <b v="0"/>
    <s v="publishing/nonfiction"/>
    <x v="5"/>
    <x v="9"/>
  </r>
  <r>
    <x v="138"/>
    <x v="138"/>
    <s v="Stand-alone mission-critical moratorium"/>
    <n v="9600"/>
    <n v="9216"/>
    <n v="9216"/>
    <x v="0"/>
    <n v="115"/>
    <n v="80.139130434782615"/>
    <x v="1"/>
    <s v="USD"/>
    <n v="1348808400"/>
    <n v="1349326800"/>
    <b v="0"/>
    <b v="0"/>
    <s v="games/mobile games"/>
    <x v="6"/>
    <x v="20"/>
  </r>
  <r>
    <x v="139"/>
    <x v="139"/>
    <s v="Down-sized empowering protocol"/>
    <n v="92100"/>
    <n v="19246"/>
    <n v="19246"/>
    <x v="0"/>
    <n v="326"/>
    <n v="59.036809815950917"/>
    <x v="1"/>
    <s v="USD"/>
    <n v="1429592400"/>
    <n v="1430974800"/>
    <b v="0"/>
    <b v="1"/>
    <s v="technology/wearables"/>
    <x v="2"/>
    <x v="8"/>
  </r>
  <r>
    <x v="140"/>
    <x v="140"/>
    <s v="Fully-configurable coherent Internet solution"/>
    <n v="5500"/>
    <n v="12274"/>
    <n v="12274"/>
    <x v="1"/>
    <n v="186"/>
    <n v="65.989247311827953"/>
    <x v="1"/>
    <s v="USD"/>
    <n v="1519538400"/>
    <n v="1519970400"/>
    <b v="0"/>
    <b v="0"/>
    <s v="film &amp; video/documentary"/>
    <x v="4"/>
    <x v="4"/>
  </r>
  <r>
    <x v="141"/>
    <x v="141"/>
    <s v="Distributed motivating algorithm"/>
    <n v="64300"/>
    <n v="65323"/>
    <n v="65323"/>
    <x v="1"/>
    <n v="1071"/>
    <n v="60.992530345471522"/>
    <x v="1"/>
    <s v="USD"/>
    <n v="1434085200"/>
    <n v="1434603600"/>
    <b v="0"/>
    <b v="0"/>
    <s v="technology/web"/>
    <x v="2"/>
    <x v="2"/>
  </r>
  <r>
    <x v="142"/>
    <x v="142"/>
    <s v="Expanded solution-oriented benchmark"/>
    <n v="5000"/>
    <n v="11502"/>
    <n v="11502"/>
    <x v="1"/>
    <n v="117"/>
    <n v="98.307692307692307"/>
    <x v="1"/>
    <s v="USD"/>
    <n v="1333688400"/>
    <n v="1337230800"/>
    <b v="0"/>
    <b v="0"/>
    <s v="technology/web"/>
    <x v="2"/>
    <x v="2"/>
  </r>
  <r>
    <x v="143"/>
    <x v="143"/>
    <s v="Implemented discrete secured line"/>
    <n v="5400"/>
    <n v="7322"/>
    <n v="7322"/>
    <x v="1"/>
    <n v="70"/>
    <n v="104.6"/>
    <x v="1"/>
    <s v="USD"/>
    <n v="1277701200"/>
    <n v="1279429200"/>
    <b v="0"/>
    <b v="0"/>
    <s v="music/indie rock"/>
    <x v="1"/>
    <x v="7"/>
  </r>
  <r>
    <x v="144"/>
    <x v="144"/>
    <s v="Multi-lateral actuating installation"/>
    <n v="9000"/>
    <n v="11619"/>
    <n v="11619"/>
    <x v="1"/>
    <n v="135"/>
    <n v="86.066666666666663"/>
    <x v="1"/>
    <s v="USD"/>
    <n v="1560747600"/>
    <n v="1561438800"/>
    <b v="0"/>
    <b v="0"/>
    <s v="theater/plays"/>
    <x v="3"/>
    <x v="3"/>
  </r>
  <r>
    <x v="145"/>
    <x v="145"/>
    <s v="Secured reciprocal array"/>
    <n v="25000"/>
    <n v="59128"/>
    <n v="59128"/>
    <x v="1"/>
    <n v="768"/>
    <n v="76.989583333333329"/>
    <x v="5"/>
    <s v="CHF"/>
    <n v="1410066000"/>
    <n v="1410498000"/>
    <b v="0"/>
    <b v="0"/>
    <s v="technology/wearables"/>
    <x v="2"/>
    <x v="8"/>
  </r>
  <r>
    <x v="146"/>
    <x v="146"/>
    <s v="Optional bandwidth-monitored middleware"/>
    <n v="8800"/>
    <n v="1518"/>
    <n v="1518"/>
    <x v="3"/>
    <n v="51"/>
    <n v="29.764705882352942"/>
    <x v="1"/>
    <s v="USD"/>
    <n v="1320732000"/>
    <n v="1322460000"/>
    <b v="0"/>
    <b v="0"/>
    <s v="theater/plays"/>
    <x v="3"/>
    <x v="3"/>
  </r>
  <r>
    <x v="147"/>
    <x v="147"/>
    <s v="Upgradable upward-trending workforce"/>
    <n v="8300"/>
    <n v="9337"/>
    <n v="9337"/>
    <x v="1"/>
    <n v="199"/>
    <n v="46.91959798994975"/>
    <x v="1"/>
    <s v="USD"/>
    <n v="1465794000"/>
    <n v="1466312400"/>
    <b v="0"/>
    <b v="1"/>
    <s v="theater/plays"/>
    <x v="3"/>
    <x v="3"/>
  </r>
  <r>
    <x v="148"/>
    <x v="148"/>
    <s v="Upgradable hybrid capability"/>
    <n v="9300"/>
    <n v="11255"/>
    <n v="11255"/>
    <x v="1"/>
    <n v="107"/>
    <n v="105.18691588785046"/>
    <x v="1"/>
    <s v="USD"/>
    <n v="1500958800"/>
    <n v="1501736400"/>
    <b v="0"/>
    <b v="0"/>
    <s v="technology/wearables"/>
    <x v="2"/>
    <x v="8"/>
  </r>
  <r>
    <x v="149"/>
    <x v="149"/>
    <s v="Managed fresh-thinking flexibility"/>
    <n v="6200"/>
    <n v="13632"/>
    <n v="13632"/>
    <x v="1"/>
    <n v="195"/>
    <n v="69.907692307692301"/>
    <x v="1"/>
    <s v="USD"/>
    <n v="1357020000"/>
    <n v="1361512800"/>
    <b v="0"/>
    <b v="0"/>
    <s v="music/indie rock"/>
    <x v="1"/>
    <x v="7"/>
  </r>
  <r>
    <x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x v="151"/>
    <x v="151"/>
    <s v="Customizable intermediate extranet"/>
    <n v="137200"/>
    <n v="88037"/>
    <n v="88037"/>
    <x v="0"/>
    <n v="1467"/>
    <n v="60.011588275391958"/>
    <x v="1"/>
    <s v="USD"/>
    <n v="1402290000"/>
    <n v="1406696400"/>
    <b v="0"/>
    <b v="0"/>
    <s v="music/electric music"/>
    <x v="1"/>
    <x v="5"/>
  </r>
  <r>
    <x v="152"/>
    <x v="152"/>
    <s v="User-centric fault-tolerant task-force"/>
    <n v="41500"/>
    <n v="175573"/>
    <n v="175573"/>
    <x v="1"/>
    <n v="3376"/>
    <n v="52.006220379146917"/>
    <x v="1"/>
    <s v="USD"/>
    <n v="1487311200"/>
    <n v="1487916000"/>
    <b v="0"/>
    <b v="0"/>
    <s v="music/indie rock"/>
    <x v="1"/>
    <x v="7"/>
  </r>
  <r>
    <x v="153"/>
    <x v="153"/>
    <s v="Multi-tiered radical definition"/>
    <n v="189400"/>
    <n v="176112"/>
    <n v="176112"/>
    <x v="0"/>
    <n v="5681"/>
    <n v="31.000176025347649"/>
    <x v="1"/>
    <s v="USD"/>
    <n v="1350622800"/>
    <n v="1351141200"/>
    <b v="0"/>
    <b v="0"/>
    <s v="theater/plays"/>
    <x v="3"/>
    <x v="3"/>
  </r>
  <r>
    <x v="154"/>
    <x v="154"/>
    <s v="Devolved foreground benchmark"/>
    <n v="171300"/>
    <n v="100650"/>
    <n v="100650"/>
    <x v="0"/>
    <n v="1059"/>
    <n v="95.042492917847028"/>
    <x v="1"/>
    <s v="USD"/>
    <n v="1463029200"/>
    <n v="1465016400"/>
    <b v="0"/>
    <b v="1"/>
    <s v="music/indie rock"/>
    <x v="1"/>
    <x v="7"/>
  </r>
  <r>
    <x v="155"/>
    <x v="155"/>
    <s v="Distributed eco-centric methodology"/>
    <n v="139500"/>
    <n v="90706"/>
    <n v="90706"/>
    <x v="0"/>
    <n v="1194"/>
    <n v="75.968174204355108"/>
    <x v="1"/>
    <s v="USD"/>
    <n v="1269493200"/>
    <n v="1270789200"/>
    <b v="0"/>
    <b v="0"/>
    <s v="theater/plays"/>
    <x v="3"/>
    <x v="3"/>
  </r>
  <r>
    <x v="156"/>
    <x v="156"/>
    <s v="Streamlined encompassing encryption"/>
    <n v="36400"/>
    <n v="26914"/>
    <n v="26914"/>
    <x v="3"/>
    <n v="379"/>
    <n v="71.013192612137203"/>
    <x v="2"/>
    <s v="AUD"/>
    <n v="1570251600"/>
    <n v="1572325200"/>
    <b v="0"/>
    <b v="0"/>
    <s v="music/rock"/>
    <x v="1"/>
    <x v="1"/>
  </r>
  <r>
    <x v="157"/>
    <x v="157"/>
    <s v="User-friendly reciprocal initiative"/>
    <n v="4200"/>
    <n v="2212"/>
    <n v="2212"/>
    <x v="0"/>
    <n v="30"/>
    <n v="73.733333333333334"/>
    <x v="2"/>
    <s v="AUD"/>
    <n v="1388383200"/>
    <n v="1389420000"/>
    <b v="0"/>
    <b v="0"/>
    <s v="photography/photography books"/>
    <x v="7"/>
    <x v="14"/>
  </r>
  <r>
    <x v="158"/>
    <x v="158"/>
    <s v="Ergonomic fresh-thinking installation"/>
    <n v="2100"/>
    <n v="4640"/>
    <n v="4640"/>
    <x v="1"/>
    <n v="41"/>
    <n v="113.17073170731707"/>
    <x v="1"/>
    <s v="USD"/>
    <n v="1449554400"/>
    <n v="1449640800"/>
    <b v="0"/>
    <b v="0"/>
    <s v="music/rock"/>
    <x v="1"/>
    <x v="1"/>
  </r>
  <r>
    <x v="159"/>
    <x v="159"/>
    <s v="Robust explicit hardware"/>
    <n v="191200"/>
    <n v="191222"/>
    <n v="191222"/>
    <x v="1"/>
    <n v="1821"/>
    <n v="105.00933552992861"/>
    <x v="1"/>
    <s v="USD"/>
    <n v="1553662800"/>
    <n v="1555218000"/>
    <b v="0"/>
    <b v="1"/>
    <s v="theater/plays"/>
    <x v="3"/>
    <x v="3"/>
  </r>
  <r>
    <x v="160"/>
    <x v="160"/>
    <s v="Stand-alone actuating support"/>
    <n v="8000"/>
    <n v="12985"/>
    <n v="12985"/>
    <x v="1"/>
    <n v="164"/>
    <n v="79.176829268292678"/>
    <x v="1"/>
    <s v="USD"/>
    <n v="1556341200"/>
    <n v="1557723600"/>
    <b v="0"/>
    <b v="0"/>
    <s v="technology/wearables"/>
    <x v="2"/>
    <x v="8"/>
  </r>
  <r>
    <x v="161"/>
    <x v="161"/>
    <s v="Cross-platform methodical process improvement"/>
    <n v="5500"/>
    <n v="4300"/>
    <n v="4300"/>
    <x v="0"/>
    <n v="75"/>
    <n v="57.333333333333336"/>
    <x v="1"/>
    <s v="USD"/>
    <n v="1442984400"/>
    <n v="1443502800"/>
    <b v="0"/>
    <b v="1"/>
    <s v="technology/web"/>
    <x v="2"/>
    <x v="2"/>
  </r>
  <r>
    <x v="162"/>
    <x v="162"/>
    <s v="Extended bottom-line open architecture"/>
    <n v="6100"/>
    <n v="9134"/>
    <n v="9134"/>
    <x v="1"/>
    <n v="157"/>
    <n v="58.178343949044589"/>
    <x v="5"/>
    <s v="CHF"/>
    <n v="1544248800"/>
    <n v="1546840800"/>
    <b v="0"/>
    <b v="0"/>
    <s v="music/rock"/>
    <x v="1"/>
    <x v="1"/>
  </r>
  <r>
    <x v="163"/>
    <x v="163"/>
    <s v="Extended reciprocal circuit"/>
    <n v="3500"/>
    <n v="8864"/>
    <n v="8864"/>
    <x v="1"/>
    <n v="246"/>
    <n v="36.032520325203251"/>
    <x v="1"/>
    <s v="USD"/>
    <n v="1508475600"/>
    <n v="1512712800"/>
    <b v="0"/>
    <b v="1"/>
    <s v="photography/photography books"/>
    <x v="7"/>
    <x v="14"/>
  </r>
  <r>
    <x v="164"/>
    <x v="164"/>
    <s v="Polarized human-resource protocol"/>
    <n v="150500"/>
    <n v="150755"/>
    <n v="150755"/>
    <x v="1"/>
    <n v="1396"/>
    <n v="107.99068767908309"/>
    <x v="1"/>
    <s v="USD"/>
    <n v="1507438800"/>
    <n v="1507525200"/>
    <b v="0"/>
    <b v="0"/>
    <s v="theater/plays"/>
    <x v="3"/>
    <x v="3"/>
  </r>
  <r>
    <x v="165"/>
    <x v="165"/>
    <s v="Synergized radical product"/>
    <n v="90400"/>
    <n v="110279"/>
    <n v="110279"/>
    <x v="1"/>
    <n v="2506"/>
    <n v="44.005985634477256"/>
    <x v="1"/>
    <s v="USD"/>
    <n v="1501563600"/>
    <n v="1504328400"/>
    <b v="0"/>
    <b v="0"/>
    <s v="technology/web"/>
    <x v="2"/>
    <x v="2"/>
  </r>
  <r>
    <x v="166"/>
    <x v="166"/>
    <s v="Robust heuristic artificial intelligence"/>
    <n v="9800"/>
    <n v="13439"/>
    <n v="13439"/>
    <x v="1"/>
    <n v="244"/>
    <n v="55.077868852459019"/>
    <x v="1"/>
    <s v="USD"/>
    <n v="1292997600"/>
    <n v="1293343200"/>
    <b v="0"/>
    <b v="0"/>
    <s v="photography/photography books"/>
    <x v="7"/>
    <x v="14"/>
  </r>
  <r>
    <x v="167"/>
    <x v="167"/>
    <s v="Robust content-based emulation"/>
    <n v="2600"/>
    <n v="10804"/>
    <n v="10804"/>
    <x v="1"/>
    <n v="146"/>
    <n v="74"/>
    <x v="2"/>
    <s v="AUD"/>
    <n v="1370840400"/>
    <n v="1371704400"/>
    <b v="0"/>
    <b v="0"/>
    <s v="theater/plays"/>
    <x v="3"/>
    <x v="3"/>
  </r>
  <r>
    <x v="168"/>
    <x v="168"/>
    <s v="Ergonomic uniform open system"/>
    <n v="128100"/>
    <n v="40107"/>
    <n v="40107"/>
    <x v="0"/>
    <n v="955"/>
    <n v="41.996858638743454"/>
    <x v="3"/>
    <s v="DKK"/>
    <n v="1550815200"/>
    <n v="1552798800"/>
    <b v="0"/>
    <b v="1"/>
    <s v="music/indie rock"/>
    <x v="1"/>
    <x v="7"/>
  </r>
  <r>
    <x v="169"/>
    <x v="169"/>
    <s v="Profit-focused modular product"/>
    <n v="23300"/>
    <n v="98811"/>
    <n v="98811"/>
    <x v="1"/>
    <n v="1267"/>
    <n v="77.988161010260455"/>
    <x v="1"/>
    <s v="USD"/>
    <n v="1339909200"/>
    <n v="1342328400"/>
    <b v="0"/>
    <b v="1"/>
    <s v="film &amp; video/shorts"/>
    <x v="4"/>
    <x v="12"/>
  </r>
  <r>
    <x v="170"/>
    <x v="170"/>
    <s v="Mandatory mobile product"/>
    <n v="188100"/>
    <n v="5528"/>
    <n v="5528"/>
    <x v="0"/>
    <n v="67"/>
    <n v="82.507462686567166"/>
    <x v="1"/>
    <s v="USD"/>
    <n v="1501736400"/>
    <n v="1502341200"/>
    <b v="0"/>
    <b v="0"/>
    <s v="music/indie rock"/>
    <x v="1"/>
    <x v="7"/>
  </r>
  <r>
    <x v="171"/>
    <x v="171"/>
    <s v="Public-key 3rdgeneration budgetary management"/>
    <n v="4900"/>
    <n v="521"/>
    <n v="521"/>
    <x v="0"/>
    <n v="5"/>
    <n v="104.2"/>
    <x v="1"/>
    <s v="USD"/>
    <n v="1395291600"/>
    <n v="1397192400"/>
    <b v="0"/>
    <b v="0"/>
    <s v="publishing/translations"/>
    <x v="5"/>
    <x v="18"/>
  </r>
  <r>
    <x v="172"/>
    <x v="172"/>
    <s v="Centralized national firmware"/>
    <n v="800"/>
    <n v="663"/>
    <n v="663"/>
    <x v="0"/>
    <n v="26"/>
    <n v="25.5"/>
    <x v="1"/>
    <s v="USD"/>
    <n v="1405746000"/>
    <n v="1407042000"/>
    <b v="0"/>
    <b v="1"/>
    <s v="film &amp; video/documentary"/>
    <x v="4"/>
    <x v="4"/>
  </r>
  <r>
    <x v="173"/>
    <x v="173"/>
    <s v="Cross-group 4thgeneration middleware"/>
    <n v="96700"/>
    <n v="157635"/>
    <n v="157635"/>
    <x v="1"/>
    <n v="1561"/>
    <n v="100.98334401024984"/>
    <x v="1"/>
    <s v="USD"/>
    <n v="1368853200"/>
    <n v="1369371600"/>
    <b v="0"/>
    <b v="0"/>
    <s v="theater/plays"/>
    <x v="3"/>
    <x v="3"/>
  </r>
  <r>
    <x v="174"/>
    <x v="174"/>
    <s v="Pre-emptive scalable access"/>
    <n v="600"/>
    <n v="5368"/>
    <n v="5368"/>
    <x v="1"/>
    <n v="48"/>
    <n v="111.83333333333333"/>
    <x v="1"/>
    <s v="USD"/>
    <n v="1444021200"/>
    <n v="1444107600"/>
    <b v="0"/>
    <b v="1"/>
    <s v="technology/wearables"/>
    <x v="2"/>
    <x v="8"/>
  </r>
  <r>
    <x v="175"/>
    <x v="175"/>
    <s v="Sharable intangible migration"/>
    <n v="181200"/>
    <n v="47459"/>
    <n v="47459"/>
    <x v="0"/>
    <n v="1130"/>
    <n v="41.999115044247787"/>
    <x v="1"/>
    <s v="USD"/>
    <n v="1472619600"/>
    <n v="1474261200"/>
    <b v="0"/>
    <b v="0"/>
    <s v="theater/plays"/>
    <x v="3"/>
    <x v="3"/>
  </r>
  <r>
    <x v="176"/>
    <x v="176"/>
    <s v="Proactive scalable Graphical User Interface"/>
    <n v="115000"/>
    <n v="86060"/>
    <n v="86060"/>
    <x v="0"/>
    <n v="782"/>
    <n v="110.05115089514067"/>
    <x v="1"/>
    <s v="USD"/>
    <n v="1472878800"/>
    <n v="1473656400"/>
    <b v="0"/>
    <b v="0"/>
    <s v="theater/plays"/>
    <x v="3"/>
    <x v="3"/>
  </r>
  <r>
    <x v="177"/>
    <x v="177"/>
    <s v="Digitized solution-oriented product"/>
    <n v="38800"/>
    <n v="161593"/>
    <n v="161593"/>
    <x v="1"/>
    <n v="2739"/>
    <n v="58.997079225994888"/>
    <x v="1"/>
    <s v="USD"/>
    <n v="1289800800"/>
    <n v="1291960800"/>
    <b v="0"/>
    <b v="0"/>
    <s v="theater/plays"/>
    <x v="3"/>
    <x v="3"/>
  </r>
  <r>
    <x v="178"/>
    <x v="178"/>
    <s v="Triple-buffered cohesive structure"/>
    <n v="7200"/>
    <n v="6927"/>
    <n v="6927"/>
    <x v="0"/>
    <n v="210"/>
    <n v="32.985714285714288"/>
    <x v="1"/>
    <s v="USD"/>
    <n v="1505970000"/>
    <n v="1506747600"/>
    <b v="0"/>
    <b v="0"/>
    <s v="food/food trucks"/>
    <x v="0"/>
    <x v="0"/>
  </r>
  <r>
    <x v="179"/>
    <x v="179"/>
    <s v="Realigned human-resource orchestration"/>
    <n v="44500"/>
    <n v="159185"/>
    <n v="159185"/>
    <x v="1"/>
    <n v="3537"/>
    <n v="45.005654509471306"/>
    <x v="0"/>
    <s v="CAD"/>
    <n v="1363496400"/>
    <n v="1363582800"/>
    <b v="0"/>
    <b v="1"/>
    <s v="theater/plays"/>
    <x v="3"/>
    <x v="3"/>
  </r>
  <r>
    <x v="180"/>
    <x v="180"/>
    <s v="Optional clear-thinking software"/>
    <n v="56000"/>
    <n v="172736"/>
    <n v="172736"/>
    <x v="1"/>
    <n v="2107"/>
    <n v="81.98196487897485"/>
    <x v="2"/>
    <s v="AUD"/>
    <n v="1269234000"/>
    <n v="1269666000"/>
    <b v="0"/>
    <b v="0"/>
    <s v="technology/wearables"/>
    <x v="2"/>
    <x v="8"/>
  </r>
  <r>
    <x v="181"/>
    <x v="181"/>
    <s v="Centralized global approach"/>
    <n v="8600"/>
    <n v="5315"/>
    <n v="5315"/>
    <x v="0"/>
    <n v="136"/>
    <n v="39.080882352941174"/>
    <x v="1"/>
    <s v="USD"/>
    <n v="1507093200"/>
    <n v="1508648400"/>
    <b v="0"/>
    <b v="0"/>
    <s v="technology/web"/>
    <x v="2"/>
    <x v="2"/>
  </r>
  <r>
    <x v="182"/>
    <x v="182"/>
    <s v="Reverse-engineered bandwidth-monitored contingency"/>
    <n v="27100"/>
    <n v="195750"/>
    <n v="195750"/>
    <x v="1"/>
    <n v="3318"/>
    <n v="58.996383363471971"/>
    <x v="3"/>
    <s v="DKK"/>
    <n v="1560574800"/>
    <n v="1561957200"/>
    <b v="0"/>
    <b v="0"/>
    <s v="theater/plays"/>
    <x v="3"/>
    <x v="3"/>
  </r>
  <r>
    <x v="183"/>
    <x v="183"/>
    <s v="Pre-emptive bandwidth-monitored instruction set"/>
    <n v="5100"/>
    <n v="3525"/>
    <n v="3525"/>
    <x v="0"/>
    <n v="86"/>
    <n v="40.988372093023258"/>
    <x v="0"/>
    <s v="CAD"/>
    <n v="1284008400"/>
    <n v="1285131600"/>
    <b v="0"/>
    <b v="0"/>
    <s v="music/rock"/>
    <x v="1"/>
    <x v="1"/>
  </r>
  <r>
    <x v="184"/>
    <x v="184"/>
    <s v="Adaptive asynchronous emulation"/>
    <n v="3600"/>
    <n v="10550"/>
    <n v="10550"/>
    <x v="1"/>
    <n v="340"/>
    <n v="31.029411764705884"/>
    <x v="1"/>
    <s v="USD"/>
    <n v="1556859600"/>
    <n v="1556946000"/>
    <b v="0"/>
    <b v="0"/>
    <s v="theater/plays"/>
    <x v="3"/>
    <x v="3"/>
  </r>
  <r>
    <x v="185"/>
    <x v="185"/>
    <s v="Innovative actuating conglomeration"/>
    <n v="1000"/>
    <n v="718"/>
    <n v="718"/>
    <x v="0"/>
    <n v="19"/>
    <n v="37.789473684210527"/>
    <x v="1"/>
    <s v="USD"/>
    <n v="1526187600"/>
    <n v="1527138000"/>
    <b v="0"/>
    <b v="0"/>
    <s v="film &amp; video/television"/>
    <x v="4"/>
    <x v="19"/>
  </r>
  <r>
    <x v="186"/>
    <x v="186"/>
    <s v="Grass-roots foreground policy"/>
    <n v="88800"/>
    <n v="28358"/>
    <n v="28358"/>
    <x v="0"/>
    <n v="886"/>
    <n v="32.006772009029348"/>
    <x v="1"/>
    <s v="USD"/>
    <n v="1400821200"/>
    <n v="1402117200"/>
    <b v="0"/>
    <b v="0"/>
    <s v="theater/plays"/>
    <x v="3"/>
    <x v="3"/>
  </r>
  <r>
    <x v="187"/>
    <x v="187"/>
    <s v="Horizontal transitional paradigm"/>
    <n v="60200"/>
    <n v="138384"/>
    <n v="138384"/>
    <x v="1"/>
    <n v="1442"/>
    <n v="95.966712898751737"/>
    <x v="0"/>
    <s v="CAD"/>
    <n v="1361599200"/>
    <n v="1364014800"/>
    <b v="0"/>
    <b v="1"/>
    <s v="film &amp; video/shorts"/>
    <x v="4"/>
    <x v="12"/>
  </r>
  <r>
    <x v="188"/>
    <x v="188"/>
    <s v="Networked didactic info-mediaries"/>
    <n v="8200"/>
    <n v="2625"/>
    <n v="2625"/>
    <x v="0"/>
    <n v="35"/>
    <n v="75"/>
    <x v="6"/>
    <s v="EUR"/>
    <n v="1417500000"/>
    <n v="1417586400"/>
    <b v="0"/>
    <b v="0"/>
    <s v="theater/plays"/>
    <x v="3"/>
    <x v="3"/>
  </r>
  <r>
    <x v="189"/>
    <x v="189"/>
    <s v="Switchable contextually-based access"/>
    <n v="191300"/>
    <n v="45004"/>
    <n v="45004"/>
    <x v="3"/>
    <n v="441"/>
    <n v="102.0498866213152"/>
    <x v="1"/>
    <s v="USD"/>
    <n v="1457071200"/>
    <n v="1457071200"/>
    <b v="0"/>
    <b v="0"/>
    <s v="theater/plays"/>
    <x v="3"/>
    <x v="3"/>
  </r>
  <r>
    <x v="190"/>
    <x v="190"/>
    <s v="Up-sized dynamic throughput"/>
    <n v="3700"/>
    <n v="2538"/>
    <n v="2538"/>
    <x v="0"/>
    <n v="24"/>
    <n v="105.75"/>
    <x v="1"/>
    <s v="USD"/>
    <n v="1370322000"/>
    <n v="1370408400"/>
    <b v="0"/>
    <b v="1"/>
    <s v="theater/plays"/>
    <x v="3"/>
    <x v="3"/>
  </r>
  <r>
    <x v="191"/>
    <x v="191"/>
    <s v="Mandatory reciprocal superstructure"/>
    <n v="8400"/>
    <n v="3188"/>
    <n v="3188"/>
    <x v="0"/>
    <n v="86"/>
    <n v="37.069767441860463"/>
    <x v="6"/>
    <s v="EUR"/>
    <n v="1552366800"/>
    <n v="1552626000"/>
    <b v="0"/>
    <b v="0"/>
    <s v="theater/plays"/>
    <x v="3"/>
    <x v="3"/>
  </r>
  <r>
    <x v="192"/>
    <x v="192"/>
    <s v="Upgradable 4thgeneration productivity"/>
    <n v="42600"/>
    <n v="8517"/>
    <n v="8517"/>
    <x v="0"/>
    <n v="243"/>
    <n v="35.049382716049379"/>
    <x v="1"/>
    <s v="USD"/>
    <n v="1403845200"/>
    <n v="1404190800"/>
    <b v="0"/>
    <b v="0"/>
    <s v="music/rock"/>
    <x v="1"/>
    <x v="1"/>
  </r>
  <r>
    <x v="193"/>
    <x v="193"/>
    <s v="Progressive discrete hub"/>
    <n v="6600"/>
    <n v="3012"/>
    <n v="3012"/>
    <x v="0"/>
    <n v="65"/>
    <n v="46.338461538461537"/>
    <x v="1"/>
    <s v="USD"/>
    <n v="1523163600"/>
    <n v="1523509200"/>
    <b v="1"/>
    <b v="0"/>
    <s v="music/indie rock"/>
    <x v="1"/>
    <x v="7"/>
  </r>
  <r>
    <x v="194"/>
    <x v="194"/>
    <s v="Assimilated multi-tasking archive"/>
    <n v="7100"/>
    <n v="8716"/>
    <n v="8716"/>
    <x v="1"/>
    <n v="126"/>
    <n v="69.174603174603178"/>
    <x v="1"/>
    <s v="USD"/>
    <n v="1442206800"/>
    <n v="1443589200"/>
    <b v="0"/>
    <b v="0"/>
    <s v="music/metal"/>
    <x v="1"/>
    <x v="16"/>
  </r>
  <r>
    <x v="195"/>
    <x v="195"/>
    <s v="Upgradable high-level solution"/>
    <n v="15800"/>
    <n v="57157"/>
    <n v="57157"/>
    <x v="1"/>
    <n v="524"/>
    <n v="109.07824427480917"/>
    <x v="1"/>
    <s v="USD"/>
    <n v="1532840400"/>
    <n v="1533445200"/>
    <b v="0"/>
    <b v="0"/>
    <s v="music/electric music"/>
    <x v="1"/>
    <x v="5"/>
  </r>
  <r>
    <x v="196"/>
    <x v="196"/>
    <s v="Organic bandwidth-monitored frame"/>
    <n v="8200"/>
    <n v="5178"/>
    <n v="5178"/>
    <x v="0"/>
    <n v="100"/>
    <n v="51.78"/>
    <x v="3"/>
    <s v="DKK"/>
    <n v="1472878800"/>
    <n v="1474520400"/>
    <b v="0"/>
    <b v="0"/>
    <s v="technology/wearables"/>
    <x v="2"/>
    <x v="8"/>
  </r>
  <r>
    <x v="197"/>
    <x v="197"/>
    <s v="Business-focused logistical framework"/>
    <n v="54700"/>
    <n v="163118"/>
    <n v="163118"/>
    <x v="1"/>
    <n v="1989"/>
    <n v="82.010055304172951"/>
    <x v="1"/>
    <s v="USD"/>
    <n v="1498194000"/>
    <n v="1499403600"/>
    <b v="0"/>
    <b v="0"/>
    <s v="film &amp; video/drama"/>
    <x v="4"/>
    <x v="6"/>
  </r>
  <r>
    <x v="198"/>
    <x v="198"/>
    <s v="Universal multi-state capability"/>
    <n v="63200"/>
    <n v="6041"/>
    <n v="6041"/>
    <x v="0"/>
    <n v="168"/>
    <n v="35.958333333333336"/>
    <x v="1"/>
    <s v="USD"/>
    <n v="1281070800"/>
    <n v="1283576400"/>
    <b v="0"/>
    <b v="0"/>
    <s v="music/electric music"/>
    <x v="1"/>
    <x v="5"/>
  </r>
  <r>
    <x v="199"/>
    <x v="199"/>
    <s v="Digitized reciprocal infrastructure"/>
    <n v="1800"/>
    <n v="968"/>
    <n v="968"/>
    <x v="0"/>
    <n v="13"/>
    <n v="74.461538461538467"/>
    <x v="1"/>
    <s v="USD"/>
    <n v="1436245200"/>
    <n v="1436590800"/>
    <b v="0"/>
    <b v="0"/>
    <s v="music/rock"/>
    <x v="1"/>
    <x v="1"/>
  </r>
  <r>
    <x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x v="201"/>
    <x v="201"/>
    <s v="Cross-platform bi-directional workforce"/>
    <n v="2100"/>
    <n v="14305"/>
    <n v="14305"/>
    <x v="1"/>
    <n v="157"/>
    <n v="91.114649681528661"/>
    <x v="1"/>
    <s v="USD"/>
    <n v="1406264400"/>
    <n v="1407819600"/>
    <b v="0"/>
    <b v="0"/>
    <s v="technology/web"/>
    <x v="2"/>
    <x v="2"/>
  </r>
  <r>
    <x v="202"/>
    <x v="202"/>
    <s v="Upgradable scalable methodology"/>
    <n v="8300"/>
    <n v="6543"/>
    <n v="6543"/>
    <x v="3"/>
    <n v="82"/>
    <n v="79.792682926829272"/>
    <x v="1"/>
    <s v="USD"/>
    <n v="1317531600"/>
    <n v="1317877200"/>
    <b v="0"/>
    <b v="0"/>
    <s v="food/food trucks"/>
    <x v="0"/>
    <x v="0"/>
  </r>
  <r>
    <x v="203"/>
    <x v="203"/>
    <s v="Customer-focused client-server service-desk"/>
    <n v="143900"/>
    <n v="193413"/>
    <n v="193413"/>
    <x v="1"/>
    <n v="4498"/>
    <n v="42.999777678968428"/>
    <x v="2"/>
    <s v="AUD"/>
    <n v="1484632800"/>
    <n v="1484805600"/>
    <b v="0"/>
    <b v="0"/>
    <s v="theater/plays"/>
    <x v="3"/>
    <x v="3"/>
  </r>
  <r>
    <x v="204"/>
    <x v="204"/>
    <s v="Mandatory multimedia leverage"/>
    <n v="75000"/>
    <n v="2529"/>
    <n v="2529"/>
    <x v="0"/>
    <n v="40"/>
    <n v="63.225000000000001"/>
    <x v="1"/>
    <s v="USD"/>
    <n v="1301806800"/>
    <n v="1302670800"/>
    <b v="0"/>
    <b v="0"/>
    <s v="music/jazz"/>
    <x v="1"/>
    <x v="17"/>
  </r>
  <r>
    <x v="205"/>
    <x v="205"/>
    <s v="Focused analyzing circuit"/>
    <n v="1300"/>
    <n v="5614"/>
    <n v="5614"/>
    <x v="1"/>
    <n v="80"/>
    <n v="70.174999999999997"/>
    <x v="1"/>
    <s v="USD"/>
    <n v="1539752400"/>
    <n v="1540789200"/>
    <b v="1"/>
    <b v="0"/>
    <s v="theater/plays"/>
    <x v="3"/>
    <x v="3"/>
  </r>
  <r>
    <x v="206"/>
    <x v="206"/>
    <s v="Fundamental grid-enabled strategy"/>
    <n v="9000"/>
    <n v="3496"/>
    <n v="3496"/>
    <x v="3"/>
    <n v="57"/>
    <n v="61.333333333333336"/>
    <x v="1"/>
    <s v="USD"/>
    <n v="1267250400"/>
    <n v="1268028000"/>
    <b v="0"/>
    <b v="0"/>
    <s v="publishing/fiction"/>
    <x v="5"/>
    <x v="13"/>
  </r>
  <r>
    <x v="207"/>
    <x v="207"/>
    <s v="Digitized 5thgeneration knowledgebase"/>
    <n v="1000"/>
    <n v="4257"/>
    <n v="4257"/>
    <x v="1"/>
    <n v="43"/>
    <n v="99"/>
    <x v="1"/>
    <s v="USD"/>
    <n v="1535432400"/>
    <n v="1537160400"/>
    <b v="0"/>
    <b v="1"/>
    <s v="music/rock"/>
    <x v="1"/>
    <x v="1"/>
  </r>
  <r>
    <x v="208"/>
    <x v="208"/>
    <s v="Mandatory multi-tasking encryption"/>
    <n v="196900"/>
    <n v="199110"/>
    <n v="199110"/>
    <x v="1"/>
    <n v="2053"/>
    <n v="96.984900146127615"/>
    <x v="1"/>
    <s v="USD"/>
    <n v="1510207200"/>
    <n v="1512280800"/>
    <b v="0"/>
    <b v="0"/>
    <s v="film &amp; video/documentary"/>
    <x v="4"/>
    <x v="4"/>
  </r>
  <r>
    <x v="209"/>
    <x v="209"/>
    <s v="Distributed system-worthy application"/>
    <n v="194500"/>
    <n v="41212"/>
    <n v="41212"/>
    <x v="2"/>
    <n v="808"/>
    <n v="51.004950495049506"/>
    <x v="2"/>
    <s v="AUD"/>
    <n v="1462510800"/>
    <n v="1463115600"/>
    <b v="0"/>
    <b v="0"/>
    <s v="film &amp; video/documentary"/>
    <x v="4"/>
    <x v="4"/>
  </r>
  <r>
    <x v="210"/>
    <x v="210"/>
    <s v="Synergistic tertiary time-frame"/>
    <n v="9400"/>
    <n v="6338"/>
    <n v="6338"/>
    <x v="0"/>
    <n v="226"/>
    <n v="28.044247787610619"/>
    <x v="3"/>
    <s v="DKK"/>
    <n v="1488520800"/>
    <n v="1490850000"/>
    <b v="0"/>
    <b v="0"/>
    <s v="film &amp; video/science fiction"/>
    <x v="4"/>
    <x v="22"/>
  </r>
  <r>
    <x v="211"/>
    <x v="211"/>
    <s v="Customer-focused impactful benchmark"/>
    <n v="104400"/>
    <n v="99100"/>
    <n v="99100"/>
    <x v="0"/>
    <n v="1625"/>
    <n v="60.984615384615381"/>
    <x v="1"/>
    <s v="USD"/>
    <n v="1377579600"/>
    <n v="1379653200"/>
    <b v="0"/>
    <b v="0"/>
    <s v="theater/plays"/>
    <x v="3"/>
    <x v="3"/>
  </r>
  <r>
    <x v="212"/>
    <x v="212"/>
    <s v="Profound next generation infrastructure"/>
    <n v="8100"/>
    <n v="12300"/>
    <n v="12300"/>
    <x v="1"/>
    <n v="168"/>
    <n v="73.214285714285708"/>
    <x v="1"/>
    <s v="USD"/>
    <n v="1576389600"/>
    <n v="1580364000"/>
    <b v="0"/>
    <b v="0"/>
    <s v="theater/plays"/>
    <x v="3"/>
    <x v="3"/>
  </r>
  <r>
    <x v="213"/>
    <x v="213"/>
    <s v="Face-to-face encompassing info-mediaries"/>
    <n v="87900"/>
    <n v="171549"/>
    <n v="171549"/>
    <x v="1"/>
    <n v="4289"/>
    <n v="39.997435299603637"/>
    <x v="1"/>
    <s v="USD"/>
    <n v="1289019600"/>
    <n v="1289714400"/>
    <b v="0"/>
    <b v="1"/>
    <s v="music/indie rock"/>
    <x v="1"/>
    <x v="7"/>
  </r>
  <r>
    <x v="214"/>
    <x v="214"/>
    <s v="Open-source fresh-thinking policy"/>
    <n v="1400"/>
    <n v="14324"/>
    <n v="14324"/>
    <x v="1"/>
    <n v="165"/>
    <n v="86.812121212121212"/>
    <x v="1"/>
    <s v="USD"/>
    <n v="1282194000"/>
    <n v="1282712400"/>
    <b v="0"/>
    <b v="0"/>
    <s v="music/rock"/>
    <x v="1"/>
    <x v="1"/>
  </r>
  <r>
    <x v="215"/>
    <x v="215"/>
    <s v="Extended 24/7 implementation"/>
    <n v="156800"/>
    <n v="6024"/>
    <n v="6024"/>
    <x v="0"/>
    <n v="143"/>
    <n v="42.125874125874127"/>
    <x v="1"/>
    <s v="USD"/>
    <n v="1550037600"/>
    <n v="1550210400"/>
    <b v="0"/>
    <b v="0"/>
    <s v="theater/plays"/>
    <x v="3"/>
    <x v="3"/>
  </r>
  <r>
    <x v="216"/>
    <x v="216"/>
    <s v="Organic dynamic algorithm"/>
    <n v="121700"/>
    <n v="188721"/>
    <n v="188721"/>
    <x v="1"/>
    <n v="1815"/>
    <n v="103.97851239669421"/>
    <x v="1"/>
    <s v="USD"/>
    <n v="1321941600"/>
    <n v="1322114400"/>
    <b v="0"/>
    <b v="0"/>
    <s v="theater/plays"/>
    <x v="3"/>
    <x v="3"/>
  </r>
  <r>
    <x v="217"/>
    <x v="217"/>
    <s v="Organic multi-tasking focus group"/>
    <n v="129400"/>
    <n v="57911"/>
    <n v="57911"/>
    <x v="0"/>
    <n v="934"/>
    <n v="62.003211991434689"/>
    <x v="1"/>
    <s v="USD"/>
    <n v="1556427600"/>
    <n v="1557205200"/>
    <b v="0"/>
    <b v="0"/>
    <s v="film &amp; video/science fiction"/>
    <x v="4"/>
    <x v="22"/>
  </r>
  <r>
    <x v="218"/>
    <x v="218"/>
    <s v="Adaptive logistical initiative"/>
    <n v="5700"/>
    <n v="12309"/>
    <n v="12309"/>
    <x v="1"/>
    <n v="397"/>
    <n v="31.005037783375315"/>
    <x v="4"/>
    <s v="GBP"/>
    <n v="1320991200"/>
    <n v="1323928800"/>
    <b v="0"/>
    <b v="1"/>
    <s v="film &amp; video/shorts"/>
    <x v="4"/>
    <x v="12"/>
  </r>
  <r>
    <x v="219"/>
    <x v="219"/>
    <s v="Stand-alone mobile customer loyalty"/>
    <n v="41700"/>
    <n v="138497"/>
    <n v="138497"/>
    <x v="1"/>
    <n v="1539"/>
    <n v="89.991552956465242"/>
    <x v="1"/>
    <s v="USD"/>
    <n v="1345093200"/>
    <n v="1346130000"/>
    <b v="0"/>
    <b v="0"/>
    <s v="film &amp; video/animation"/>
    <x v="4"/>
    <x v="10"/>
  </r>
  <r>
    <x v="220"/>
    <x v="220"/>
    <s v="Focused composite approach"/>
    <n v="7900"/>
    <n v="667"/>
    <n v="667"/>
    <x v="0"/>
    <n v="17"/>
    <n v="39.235294117647058"/>
    <x v="1"/>
    <s v="USD"/>
    <n v="1309496400"/>
    <n v="1311051600"/>
    <b v="1"/>
    <b v="0"/>
    <s v="theater/plays"/>
    <x v="3"/>
    <x v="3"/>
  </r>
  <r>
    <x v="221"/>
    <x v="221"/>
    <s v="Face-to-face clear-thinking Local Area Network"/>
    <n v="121500"/>
    <n v="119830"/>
    <n v="119830"/>
    <x v="0"/>
    <n v="2179"/>
    <n v="54.993116108306566"/>
    <x v="1"/>
    <s v="USD"/>
    <n v="1340254800"/>
    <n v="1340427600"/>
    <b v="1"/>
    <b v="0"/>
    <s v="food/food trucks"/>
    <x v="0"/>
    <x v="0"/>
  </r>
  <r>
    <x v="222"/>
    <x v="222"/>
    <s v="Cross-group cohesive circuit"/>
    <n v="4800"/>
    <n v="6623"/>
    <n v="6623"/>
    <x v="1"/>
    <n v="138"/>
    <n v="47.992753623188406"/>
    <x v="1"/>
    <s v="USD"/>
    <n v="1412226000"/>
    <n v="1412312400"/>
    <b v="0"/>
    <b v="0"/>
    <s v="photography/photography books"/>
    <x v="7"/>
    <x v="14"/>
  </r>
  <r>
    <x v="223"/>
    <x v="223"/>
    <s v="Synergistic explicit capability"/>
    <n v="87300"/>
    <n v="81897"/>
    <n v="81897"/>
    <x v="0"/>
    <n v="931"/>
    <n v="87.966702470461868"/>
    <x v="1"/>
    <s v="USD"/>
    <n v="1458104400"/>
    <n v="1459314000"/>
    <b v="0"/>
    <b v="0"/>
    <s v="theater/plays"/>
    <x v="3"/>
    <x v="3"/>
  </r>
  <r>
    <x v="224"/>
    <x v="224"/>
    <s v="Diverse analyzing definition"/>
    <n v="46300"/>
    <n v="186885"/>
    <n v="186885"/>
    <x v="1"/>
    <n v="3594"/>
    <n v="51.999165275459099"/>
    <x v="1"/>
    <s v="USD"/>
    <n v="1411534800"/>
    <n v="1415426400"/>
    <b v="0"/>
    <b v="0"/>
    <s v="film &amp; video/science fiction"/>
    <x v="4"/>
    <x v="22"/>
  </r>
  <r>
    <x v="225"/>
    <x v="225"/>
    <s v="Enterprise-wide reciprocal success"/>
    <n v="67800"/>
    <n v="176398"/>
    <n v="176398"/>
    <x v="1"/>
    <n v="5880"/>
    <n v="29.999659863945578"/>
    <x v="1"/>
    <s v="USD"/>
    <n v="1399093200"/>
    <n v="1399093200"/>
    <b v="1"/>
    <b v="0"/>
    <s v="music/rock"/>
    <x v="1"/>
    <x v="1"/>
  </r>
  <r>
    <x v="226"/>
    <x v="102"/>
    <s v="Progressive neutral middleware"/>
    <n v="3000"/>
    <n v="10999"/>
    <n v="10999"/>
    <x v="1"/>
    <n v="112"/>
    <n v="98.205357142857139"/>
    <x v="1"/>
    <s v="USD"/>
    <n v="1270702800"/>
    <n v="1273899600"/>
    <b v="0"/>
    <b v="0"/>
    <s v="photography/photography books"/>
    <x v="7"/>
    <x v="14"/>
  </r>
  <r>
    <x v="227"/>
    <x v="226"/>
    <s v="Intuitive exuding process improvement"/>
    <n v="60900"/>
    <n v="102751"/>
    <n v="102751"/>
    <x v="1"/>
    <n v="943"/>
    <n v="108.96182396606575"/>
    <x v="1"/>
    <s v="USD"/>
    <n v="1431666000"/>
    <n v="1432184400"/>
    <b v="0"/>
    <b v="0"/>
    <s v="games/mobile games"/>
    <x v="6"/>
    <x v="20"/>
  </r>
  <r>
    <x v="228"/>
    <x v="227"/>
    <s v="Exclusive real-time protocol"/>
    <n v="137900"/>
    <n v="165352"/>
    <n v="165352"/>
    <x v="1"/>
    <n v="2468"/>
    <n v="66.998379254457049"/>
    <x v="1"/>
    <s v="USD"/>
    <n v="1472619600"/>
    <n v="1474779600"/>
    <b v="0"/>
    <b v="0"/>
    <s v="film &amp; video/animation"/>
    <x v="4"/>
    <x v="10"/>
  </r>
  <r>
    <x v="229"/>
    <x v="228"/>
    <s v="Extended encompassing application"/>
    <n v="85600"/>
    <n v="165798"/>
    <n v="165798"/>
    <x v="1"/>
    <n v="2551"/>
    <n v="64.99333594668758"/>
    <x v="1"/>
    <s v="USD"/>
    <n v="1496293200"/>
    <n v="1500440400"/>
    <b v="0"/>
    <b v="1"/>
    <s v="games/mobile games"/>
    <x v="6"/>
    <x v="20"/>
  </r>
  <r>
    <x v="230"/>
    <x v="229"/>
    <s v="Progressive value-added ability"/>
    <n v="2400"/>
    <n v="10084"/>
    <n v="10084"/>
    <x v="1"/>
    <n v="101"/>
    <n v="99.841584158415841"/>
    <x v="1"/>
    <s v="USD"/>
    <n v="1575612000"/>
    <n v="1575612000"/>
    <b v="0"/>
    <b v="0"/>
    <s v="games/video games"/>
    <x v="6"/>
    <x v="11"/>
  </r>
  <r>
    <x v="231"/>
    <x v="230"/>
    <s v="Cross-platform uniform hardware"/>
    <n v="7200"/>
    <n v="5523"/>
    <n v="5523"/>
    <x v="3"/>
    <n v="67"/>
    <n v="82.432835820895519"/>
    <x v="1"/>
    <s v="USD"/>
    <n v="1369112400"/>
    <n v="1374123600"/>
    <b v="0"/>
    <b v="0"/>
    <s v="theater/plays"/>
    <x v="3"/>
    <x v="3"/>
  </r>
  <r>
    <x v="232"/>
    <x v="231"/>
    <s v="Progressive secondary portal"/>
    <n v="3400"/>
    <n v="5823"/>
    <n v="5823"/>
    <x v="1"/>
    <n v="92"/>
    <n v="63.293478260869563"/>
    <x v="1"/>
    <s v="USD"/>
    <n v="1469422800"/>
    <n v="1469509200"/>
    <b v="0"/>
    <b v="0"/>
    <s v="theater/plays"/>
    <x v="3"/>
    <x v="3"/>
  </r>
  <r>
    <x v="233"/>
    <x v="232"/>
    <s v="Multi-lateral national adapter"/>
    <n v="3800"/>
    <n v="6000"/>
    <n v="6000"/>
    <x v="1"/>
    <n v="62"/>
    <n v="96.774193548387103"/>
    <x v="1"/>
    <s v="USD"/>
    <n v="1307854800"/>
    <n v="1309237200"/>
    <b v="0"/>
    <b v="0"/>
    <s v="film &amp; video/animation"/>
    <x v="4"/>
    <x v="10"/>
  </r>
  <r>
    <x v="234"/>
    <x v="233"/>
    <s v="Enterprise-wide motivating matrices"/>
    <n v="7500"/>
    <n v="8181"/>
    <n v="8181"/>
    <x v="1"/>
    <n v="149"/>
    <n v="54.906040268456373"/>
    <x v="6"/>
    <s v="EUR"/>
    <n v="1503378000"/>
    <n v="1503982800"/>
    <b v="0"/>
    <b v="1"/>
    <s v="games/video games"/>
    <x v="6"/>
    <x v="11"/>
  </r>
  <r>
    <x v="235"/>
    <x v="234"/>
    <s v="Polarized upward-trending Local Area Network"/>
    <n v="8600"/>
    <n v="3589"/>
    <n v="3589"/>
    <x v="0"/>
    <n v="92"/>
    <n v="39.010869565217391"/>
    <x v="1"/>
    <s v="USD"/>
    <n v="1486965600"/>
    <n v="1487397600"/>
    <b v="0"/>
    <b v="0"/>
    <s v="film &amp; video/animation"/>
    <x v="4"/>
    <x v="10"/>
  </r>
  <r>
    <x v="236"/>
    <x v="235"/>
    <s v="Object-based directional function"/>
    <n v="39500"/>
    <n v="4323"/>
    <n v="4323"/>
    <x v="0"/>
    <n v="57"/>
    <n v="75.84210526315789"/>
    <x v="2"/>
    <s v="AUD"/>
    <n v="1561438800"/>
    <n v="1562043600"/>
    <b v="0"/>
    <b v="1"/>
    <s v="music/rock"/>
    <x v="1"/>
    <x v="1"/>
  </r>
  <r>
    <x v="237"/>
    <x v="236"/>
    <s v="Re-contextualized tangible open architecture"/>
    <n v="9300"/>
    <n v="14822"/>
    <n v="14822"/>
    <x v="1"/>
    <n v="329"/>
    <n v="45.051671732522799"/>
    <x v="1"/>
    <s v="USD"/>
    <n v="1398402000"/>
    <n v="1398574800"/>
    <b v="0"/>
    <b v="0"/>
    <s v="film &amp; video/animation"/>
    <x v="4"/>
    <x v="10"/>
  </r>
  <r>
    <x v="238"/>
    <x v="237"/>
    <s v="Distributed systemic adapter"/>
    <n v="2400"/>
    <n v="10138"/>
    <n v="10138"/>
    <x v="1"/>
    <n v="97"/>
    <n v="104.51546391752578"/>
    <x v="3"/>
    <s v="DKK"/>
    <n v="1513231200"/>
    <n v="1515391200"/>
    <b v="0"/>
    <b v="1"/>
    <s v="theater/plays"/>
    <x v="3"/>
    <x v="3"/>
  </r>
  <r>
    <x v="239"/>
    <x v="238"/>
    <s v="Networked web-enabled instruction set"/>
    <n v="3200"/>
    <n v="3127"/>
    <n v="3127"/>
    <x v="0"/>
    <n v="41"/>
    <n v="76.268292682926827"/>
    <x v="1"/>
    <s v="USD"/>
    <n v="1440824400"/>
    <n v="1441170000"/>
    <b v="0"/>
    <b v="0"/>
    <s v="technology/wearables"/>
    <x v="2"/>
    <x v="8"/>
  </r>
  <r>
    <x v="240"/>
    <x v="239"/>
    <s v="Vision-oriented dynamic service-desk"/>
    <n v="29400"/>
    <n v="123124"/>
    <n v="123124"/>
    <x v="1"/>
    <n v="1784"/>
    <n v="69.015695067264573"/>
    <x v="1"/>
    <s v="USD"/>
    <n v="1281070800"/>
    <n v="1281157200"/>
    <b v="0"/>
    <b v="0"/>
    <s v="theater/plays"/>
    <x v="3"/>
    <x v="3"/>
  </r>
  <r>
    <x v="241"/>
    <x v="240"/>
    <s v="Vision-oriented actuating open system"/>
    <n v="168500"/>
    <n v="171729"/>
    <n v="171729"/>
    <x v="1"/>
    <n v="1684"/>
    <n v="101.97684085510689"/>
    <x v="2"/>
    <s v="AUD"/>
    <n v="1397365200"/>
    <n v="1398229200"/>
    <b v="0"/>
    <b v="1"/>
    <s v="publishing/nonfiction"/>
    <x v="5"/>
    <x v="9"/>
  </r>
  <r>
    <x v="242"/>
    <x v="241"/>
    <s v="Sharable scalable core"/>
    <n v="8400"/>
    <n v="10729"/>
    <n v="10729"/>
    <x v="1"/>
    <n v="250"/>
    <n v="42.915999999999997"/>
    <x v="1"/>
    <s v="USD"/>
    <n v="1494392400"/>
    <n v="1495256400"/>
    <b v="0"/>
    <b v="1"/>
    <s v="music/rock"/>
    <x v="1"/>
    <x v="1"/>
  </r>
  <r>
    <x v="243"/>
    <x v="242"/>
    <s v="Customer-focused attitude-oriented function"/>
    <n v="2300"/>
    <n v="10240"/>
    <n v="10240"/>
    <x v="1"/>
    <n v="238"/>
    <n v="43.025210084033617"/>
    <x v="1"/>
    <s v="USD"/>
    <n v="1520143200"/>
    <n v="1520402400"/>
    <b v="0"/>
    <b v="0"/>
    <s v="theater/plays"/>
    <x v="3"/>
    <x v="3"/>
  </r>
  <r>
    <x v="244"/>
    <x v="243"/>
    <s v="Reverse-engineered system-worthy extranet"/>
    <n v="700"/>
    <n v="3988"/>
    <n v="3988"/>
    <x v="1"/>
    <n v="53"/>
    <n v="75.245283018867923"/>
    <x v="1"/>
    <s v="USD"/>
    <n v="1405314000"/>
    <n v="1409806800"/>
    <b v="0"/>
    <b v="0"/>
    <s v="theater/plays"/>
    <x v="3"/>
    <x v="3"/>
  </r>
  <r>
    <x v="245"/>
    <x v="244"/>
    <s v="Re-engineered systematic monitoring"/>
    <n v="2900"/>
    <n v="14771"/>
    <n v="14771"/>
    <x v="1"/>
    <n v="214"/>
    <n v="69.023364485981304"/>
    <x v="1"/>
    <s v="USD"/>
    <n v="1396846800"/>
    <n v="1396933200"/>
    <b v="0"/>
    <b v="0"/>
    <s v="theater/plays"/>
    <x v="3"/>
    <x v="3"/>
  </r>
  <r>
    <x v="246"/>
    <x v="245"/>
    <s v="Seamless value-added standardization"/>
    <n v="4500"/>
    <n v="14649"/>
    <n v="14649"/>
    <x v="1"/>
    <n v="222"/>
    <n v="65.986486486486484"/>
    <x v="1"/>
    <s v="USD"/>
    <n v="1375678800"/>
    <n v="1376024400"/>
    <b v="0"/>
    <b v="0"/>
    <s v="technology/web"/>
    <x v="2"/>
    <x v="2"/>
  </r>
  <r>
    <x v="247"/>
    <x v="246"/>
    <s v="Triple-buffered fresh-thinking frame"/>
    <n v="19800"/>
    <n v="184658"/>
    <n v="184658"/>
    <x v="1"/>
    <n v="1884"/>
    <n v="98.013800424628457"/>
    <x v="1"/>
    <s v="USD"/>
    <n v="1482386400"/>
    <n v="1483682400"/>
    <b v="0"/>
    <b v="1"/>
    <s v="publishing/fiction"/>
    <x v="5"/>
    <x v="13"/>
  </r>
  <r>
    <x v="248"/>
    <x v="247"/>
    <s v="Streamlined holistic knowledgebase"/>
    <n v="6200"/>
    <n v="13103"/>
    <n v="13103"/>
    <x v="1"/>
    <n v="218"/>
    <n v="60.105504587155963"/>
    <x v="2"/>
    <s v="AUD"/>
    <n v="1420005600"/>
    <n v="1420437600"/>
    <b v="0"/>
    <b v="0"/>
    <s v="games/mobile games"/>
    <x v="6"/>
    <x v="20"/>
  </r>
  <r>
    <x v="249"/>
    <x v="248"/>
    <s v="Up-sized intermediate website"/>
    <n v="61500"/>
    <n v="168095"/>
    <n v="168095"/>
    <x v="1"/>
    <n v="6465"/>
    <n v="26.000773395204948"/>
    <x v="1"/>
    <s v="USD"/>
    <n v="1420178400"/>
    <n v="1420783200"/>
    <b v="0"/>
    <b v="0"/>
    <s v="publishing/translations"/>
    <x v="5"/>
    <x v="18"/>
  </r>
  <r>
    <x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x v="251"/>
    <x v="250"/>
    <s v="Enhanced user-facing function"/>
    <n v="7100"/>
    <n v="3840"/>
    <n v="3840"/>
    <x v="0"/>
    <n v="101"/>
    <n v="38.019801980198018"/>
    <x v="1"/>
    <s v="USD"/>
    <n v="1355032800"/>
    <n v="1355205600"/>
    <b v="0"/>
    <b v="0"/>
    <s v="theater/plays"/>
    <x v="3"/>
    <x v="3"/>
  </r>
  <r>
    <x v="252"/>
    <x v="251"/>
    <s v="Operative bandwidth-monitored interface"/>
    <n v="1000"/>
    <n v="6263"/>
    <n v="6263"/>
    <x v="1"/>
    <n v="59"/>
    <n v="106.15254237288136"/>
    <x v="1"/>
    <s v="USD"/>
    <n v="1382677200"/>
    <n v="1383109200"/>
    <b v="0"/>
    <b v="0"/>
    <s v="theater/plays"/>
    <x v="3"/>
    <x v="3"/>
  </r>
  <r>
    <x v="253"/>
    <x v="252"/>
    <s v="Upgradable multi-state instruction set"/>
    <n v="121500"/>
    <n v="108161"/>
    <n v="108161"/>
    <x v="0"/>
    <n v="1335"/>
    <n v="81.019475655430711"/>
    <x v="0"/>
    <s v="CAD"/>
    <n v="1302238800"/>
    <n v="1303275600"/>
    <b v="0"/>
    <b v="0"/>
    <s v="film &amp; video/drama"/>
    <x v="4"/>
    <x v="6"/>
  </r>
  <r>
    <x v="254"/>
    <x v="253"/>
    <s v="De-engineered static Local Area Network"/>
    <n v="4600"/>
    <n v="8505"/>
    <n v="8505"/>
    <x v="1"/>
    <n v="88"/>
    <n v="96.647727272727266"/>
    <x v="1"/>
    <s v="USD"/>
    <n v="1487656800"/>
    <n v="1487829600"/>
    <b v="0"/>
    <b v="0"/>
    <s v="publishing/nonfiction"/>
    <x v="5"/>
    <x v="9"/>
  </r>
  <r>
    <x v="255"/>
    <x v="254"/>
    <s v="Upgradable grid-enabled superstructure"/>
    <n v="80500"/>
    <n v="96735"/>
    <n v="96735"/>
    <x v="1"/>
    <n v="1697"/>
    <n v="57.003535651149086"/>
    <x v="1"/>
    <s v="USD"/>
    <n v="1297836000"/>
    <n v="1298268000"/>
    <b v="0"/>
    <b v="1"/>
    <s v="music/rock"/>
    <x v="1"/>
    <x v="1"/>
  </r>
  <r>
    <x v="256"/>
    <x v="255"/>
    <s v="Optimized actuating toolset"/>
    <n v="4100"/>
    <n v="959"/>
    <n v="959"/>
    <x v="0"/>
    <n v="15"/>
    <n v="63.93333333333333"/>
    <x v="4"/>
    <s v="GBP"/>
    <n v="1453615200"/>
    <n v="1456812000"/>
    <b v="0"/>
    <b v="0"/>
    <s v="music/rock"/>
    <x v="1"/>
    <x v="1"/>
  </r>
  <r>
    <x v="257"/>
    <x v="256"/>
    <s v="Decentralized exuding strategy"/>
    <n v="5700"/>
    <n v="8322"/>
    <n v="8322"/>
    <x v="1"/>
    <n v="92"/>
    <n v="90.456521739130437"/>
    <x v="1"/>
    <s v="USD"/>
    <n v="1362463200"/>
    <n v="1363669200"/>
    <b v="0"/>
    <b v="0"/>
    <s v="theater/plays"/>
    <x v="3"/>
    <x v="3"/>
  </r>
  <r>
    <x v="258"/>
    <x v="257"/>
    <s v="Assimilated coherent hardware"/>
    <n v="5000"/>
    <n v="13424"/>
    <n v="13424"/>
    <x v="1"/>
    <n v="186"/>
    <n v="72.172043010752688"/>
    <x v="1"/>
    <s v="USD"/>
    <n v="1481176800"/>
    <n v="1482904800"/>
    <b v="0"/>
    <b v="1"/>
    <s v="theater/plays"/>
    <x v="3"/>
    <x v="3"/>
  </r>
  <r>
    <x v="259"/>
    <x v="258"/>
    <s v="Multi-channeled responsive implementation"/>
    <n v="1800"/>
    <n v="10755"/>
    <n v="10755"/>
    <x v="1"/>
    <n v="138"/>
    <n v="77.934782608695656"/>
    <x v="1"/>
    <s v="USD"/>
    <n v="1354946400"/>
    <n v="1356588000"/>
    <b v="1"/>
    <b v="0"/>
    <s v="photography/photography books"/>
    <x v="7"/>
    <x v="14"/>
  </r>
  <r>
    <x v="260"/>
    <x v="259"/>
    <s v="Centralized modular initiative"/>
    <n v="6300"/>
    <n v="9935"/>
    <n v="9935"/>
    <x v="1"/>
    <n v="261"/>
    <n v="38.065134099616856"/>
    <x v="1"/>
    <s v="USD"/>
    <n v="1348808400"/>
    <n v="1349845200"/>
    <b v="0"/>
    <b v="0"/>
    <s v="music/rock"/>
    <x v="1"/>
    <x v="1"/>
  </r>
  <r>
    <x v="261"/>
    <x v="260"/>
    <s v="Reverse-engineered cohesive migration"/>
    <n v="84300"/>
    <n v="26303"/>
    <n v="26303"/>
    <x v="0"/>
    <n v="454"/>
    <n v="57.936123348017624"/>
    <x v="1"/>
    <s v="USD"/>
    <n v="1282712400"/>
    <n v="1283058000"/>
    <b v="0"/>
    <b v="1"/>
    <s v="music/rock"/>
    <x v="1"/>
    <x v="1"/>
  </r>
  <r>
    <x v="262"/>
    <x v="261"/>
    <s v="Compatible multimedia hub"/>
    <n v="1700"/>
    <n v="5328"/>
    <n v="5328"/>
    <x v="1"/>
    <n v="107"/>
    <n v="49.794392523364486"/>
    <x v="1"/>
    <s v="USD"/>
    <n v="1301979600"/>
    <n v="1304226000"/>
    <b v="0"/>
    <b v="1"/>
    <s v="music/indie rock"/>
    <x v="1"/>
    <x v="7"/>
  </r>
  <r>
    <x v="263"/>
    <x v="262"/>
    <s v="Organic eco-centric success"/>
    <n v="2900"/>
    <n v="10756"/>
    <n v="10756"/>
    <x v="1"/>
    <n v="199"/>
    <n v="54.050251256281406"/>
    <x v="1"/>
    <s v="USD"/>
    <n v="1263016800"/>
    <n v="1263016800"/>
    <b v="0"/>
    <b v="0"/>
    <s v="photography/photography books"/>
    <x v="7"/>
    <x v="14"/>
  </r>
  <r>
    <x v="264"/>
    <x v="263"/>
    <s v="Virtual reciprocal policy"/>
    <n v="45600"/>
    <n v="165375"/>
    <n v="165375"/>
    <x v="1"/>
    <n v="5512"/>
    <n v="30.002721335268504"/>
    <x v="1"/>
    <s v="USD"/>
    <n v="1360648800"/>
    <n v="1362031200"/>
    <b v="0"/>
    <b v="0"/>
    <s v="theater/plays"/>
    <x v="3"/>
    <x v="3"/>
  </r>
  <r>
    <x v="265"/>
    <x v="264"/>
    <s v="Persevering interactive emulation"/>
    <n v="4900"/>
    <n v="6031"/>
    <n v="6031"/>
    <x v="1"/>
    <n v="86"/>
    <n v="70.127906976744185"/>
    <x v="1"/>
    <s v="USD"/>
    <n v="1451800800"/>
    <n v="1455602400"/>
    <b v="0"/>
    <b v="0"/>
    <s v="theater/plays"/>
    <x v="3"/>
    <x v="3"/>
  </r>
  <r>
    <x v="266"/>
    <x v="265"/>
    <s v="Proactive responsive emulation"/>
    <n v="111900"/>
    <n v="85902"/>
    <n v="85902"/>
    <x v="0"/>
    <n v="3182"/>
    <n v="26.996228786926462"/>
    <x v="6"/>
    <s v="EUR"/>
    <n v="1415340000"/>
    <n v="1418191200"/>
    <b v="0"/>
    <b v="1"/>
    <s v="music/jazz"/>
    <x v="1"/>
    <x v="17"/>
  </r>
  <r>
    <x v="267"/>
    <x v="266"/>
    <s v="Extended eco-centric function"/>
    <n v="61600"/>
    <n v="143910"/>
    <n v="143910"/>
    <x v="1"/>
    <n v="2768"/>
    <n v="51.990606936416185"/>
    <x v="2"/>
    <s v="AUD"/>
    <n v="1351054800"/>
    <n v="1352440800"/>
    <b v="0"/>
    <b v="0"/>
    <s v="theater/plays"/>
    <x v="3"/>
    <x v="3"/>
  </r>
  <r>
    <x v="268"/>
    <x v="267"/>
    <s v="Networked optimal productivity"/>
    <n v="1500"/>
    <n v="2708"/>
    <n v="2708"/>
    <x v="1"/>
    <n v="48"/>
    <n v="56.416666666666664"/>
    <x v="1"/>
    <s v="USD"/>
    <n v="1349326800"/>
    <n v="1353304800"/>
    <b v="0"/>
    <b v="0"/>
    <s v="film &amp; video/documentary"/>
    <x v="4"/>
    <x v="4"/>
  </r>
  <r>
    <x v="269"/>
    <x v="268"/>
    <s v="Persistent attitude-oriented approach"/>
    <n v="3500"/>
    <n v="8842"/>
    <n v="8842"/>
    <x v="1"/>
    <n v="87"/>
    <n v="101.63218390804597"/>
    <x v="1"/>
    <s v="USD"/>
    <n v="1548914400"/>
    <n v="1550728800"/>
    <b v="0"/>
    <b v="0"/>
    <s v="film &amp; video/television"/>
    <x v="4"/>
    <x v="19"/>
  </r>
  <r>
    <x v="270"/>
    <x v="269"/>
    <s v="Triple-buffered 4thgeneration toolset"/>
    <n v="173900"/>
    <n v="47260"/>
    <n v="47260"/>
    <x v="3"/>
    <n v="1890"/>
    <n v="25.005291005291006"/>
    <x v="1"/>
    <s v="USD"/>
    <n v="1291269600"/>
    <n v="1291442400"/>
    <b v="0"/>
    <b v="0"/>
    <s v="games/video games"/>
    <x v="6"/>
    <x v="11"/>
  </r>
  <r>
    <x v="271"/>
    <x v="270"/>
    <s v="Progressive zero administration leverage"/>
    <n v="153700"/>
    <n v="1953"/>
    <n v="1953"/>
    <x v="2"/>
    <n v="61"/>
    <n v="32.016393442622949"/>
    <x v="1"/>
    <s v="USD"/>
    <n v="1449468000"/>
    <n v="1452146400"/>
    <b v="0"/>
    <b v="0"/>
    <s v="photography/photography books"/>
    <x v="7"/>
    <x v="14"/>
  </r>
  <r>
    <x v="272"/>
    <x v="271"/>
    <s v="Networked radical neural-net"/>
    <n v="51100"/>
    <n v="155349"/>
    <n v="155349"/>
    <x v="1"/>
    <n v="1894"/>
    <n v="82.021647307286173"/>
    <x v="1"/>
    <s v="USD"/>
    <n v="1562734800"/>
    <n v="1564894800"/>
    <b v="0"/>
    <b v="1"/>
    <s v="theater/plays"/>
    <x v="3"/>
    <x v="3"/>
  </r>
  <r>
    <x v="273"/>
    <x v="272"/>
    <s v="Re-engineered heuristic forecast"/>
    <n v="7800"/>
    <n v="10704"/>
    <n v="10704"/>
    <x v="1"/>
    <n v="282"/>
    <n v="37.957446808510639"/>
    <x v="0"/>
    <s v="CAD"/>
    <n v="1505624400"/>
    <n v="1505883600"/>
    <b v="0"/>
    <b v="0"/>
    <s v="theater/plays"/>
    <x v="3"/>
    <x v="3"/>
  </r>
  <r>
    <x v="274"/>
    <x v="273"/>
    <s v="Fully-configurable background algorithm"/>
    <n v="2400"/>
    <n v="773"/>
    <n v="773"/>
    <x v="0"/>
    <n v="15"/>
    <n v="51.533333333333331"/>
    <x v="1"/>
    <s v="USD"/>
    <n v="1509948000"/>
    <n v="1510380000"/>
    <b v="0"/>
    <b v="0"/>
    <s v="theater/plays"/>
    <x v="3"/>
    <x v="3"/>
  </r>
  <r>
    <x v="275"/>
    <x v="274"/>
    <s v="Stand-alone discrete Graphical User Interface"/>
    <n v="3900"/>
    <n v="9419"/>
    <n v="9419"/>
    <x v="1"/>
    <n v="116"/>
    <n v="81.198275862068968"/>
    <x v="1"/>
    <s v="USD"/>
    <n v="1554526800"/>
    <n v="1555218000"/>
    <b v="0"/>
    <b v="0"/>
    <s v="publishing/translations"/>
    <x v="5"/>
    <x v="18"/>
  </r>
  <r>
    <x v="276"/>
    <x v="275"/>
    <s v="Front-line foreground project"/>
    <n v="5500"/>
    <n v="5324"/>
    <n v="5324"/>
    <x v="0"/>
    <n v="133"/>
    <n v="40.030075187969928"/>
    <x v="1"/>
    <s v="USD"/>
    <n v="1334811600"/>
    <n v="1335243600"/>
    <b v="0"/>
    <b v="1"/>
    <s v="games/video games"/>
    <x v="6"/>
    <x v="11"/>
  </r>
  <r>
    <x v="277"/>
    <x v="276"/>
    <s v="Persevering system-worthy info-mediaries"/>
    <n v="700"/>
    <n v="7465"/>
    <n v="7465"/>
    <x v="1"/>
    <n v="83"/>
    <n v="89.939759036144579"/>
    <x v="1"/>
    <s v="USD"/>
    <n v="1279515600"/>
    <n v="1279688400"/>
    <b v="0"/>
    <b v="0"/>
    <s v="theater/plays"/>
    <x v="3"/>
    <x v="3"/>
  </r>
  <r>
    <x v="278"/>
    <x v="277"/>
    <s v="Distributed multi-tasking strategy"/>
    <n v="2700"/>
    <n v="8799"/>
    <n v="8799"/>
    <x v="1"/>
    <n v="91"/>
    <n v="96.692307692307693"/>
    <x v="1"/>
    <s v="USD"/>
    <n v="1353909600"/>
    <n v="1356069600"/>
    <b v="0"/>
    <b v="0"/>
    <s v="technology/web"/>
    <x v="2"/>
    <x v="2"/>
  </r>
  <r>
    <x v="279"/>
    <x v="278"/>
    <s v="Vision-oriented methodical application"/>
    <n v="8000"/>
    <n v="13656"/>
    <n v="13656"/>
    <x v="1"/>
    <n v="546"/>
    <n v="25.010989010989011"/>
    <x v="1"/>
    <s v="USD"/>
    <n v="1535950800"/>
    <n v="1536210000"/>
    <b v="0"/>
    <b v="0"/>
    <s v="theater/plays"/>
    <x v="3"/>
    <x v="3"/>
  </r>
  <r>
    <x v="280"/>
    <x v="279"/>
    <s v="Function-based high-level infrastructure"/>
    <n v="2500"/>
    <n v="14536"/>
    <n v="14536"/>
    <x v="1"/>
    <n v="393"/>
    <n v="36.987277353689571"/>
    <x v="1"/>
    <s v="USD"/>
    <n v="1511244000"/>
    <n v="1511762400"/>
    <b v="0"/>
    <b v="0"/>
    <s v="film &amp; video/animation"/>
    <x v="4"/>
    <x v="10"/>
  </r>
  <r>
    <x v="281"/>
    <x v="280"/>
    <s v="Profound object-oriented paradigm"/>
    <n v="164500"/>
    <n v="150552"/>
    <n v="150552"/>
    <x v="0"/>
    <n v="2062"/>
    <n v="73.012609117361791"/>
    <x v="1"/>
    <s v="USD"/>
    <n v="1331445600"/>
    <n v="1333256400"/>
    <b v="0"/>
    <b v="1"/>
    <s v="theater/plays"/>
    <x v="3"/>
    <x v="3"/>
  </r>
  <r>
    <x v="282"/>
    <x v="281"/>
    <s v="Virtual contextually-based circuit"/>
    <n v="8400"/>
    <n v="9076"/>
    <n v="9076"/>
    <x v="1"/>
    <n v="133"/>
    <n v="68.240601503759393"/>
    <x v="1"/>
    <s v="USD"/>
    <n v="1480226400"/>
    <n v="1480744800"/>
    <b v="0"/>
    <b v="1"/>
    <s v="film &amp; video/television"/>
    <x v="4"/>
    <x v="19"/>
  </r>
  <r>
    <x v="283"/>
    <x v="282"/>
    <s v="Business-focused dynamic instruction set"/>
    <n v="8100"/>
    <n v="1517"/>
    <n v="1517"/>
    <x v="0"/>
    <n v="29"/>
    <n v="52.310344827586206"/>
    <x v="3"/>
    <s v="DKK"/>
    <n v="1464584400"/>
    <n v="1465016400"/>
    <b v="0"/>
    <b v="0"/>
    <s v="music/rock"/>
    <x v="1"/>
    <x v="1"/>
  </r>
  <r>
    <x v="284"/>
    <x v="283"/>
    <s v="Ameliorated fresh-thinking protocol"/>
    <n v="9800"/>
    <n v="8153"/>
    <n v="8153"/>
    <x v="0"/>
    <n v="132"/>
    <n v="61.765151515151516"/>
    <x v="1"/>
    <s v="USD"/>
    <n v="1335848400"/>
    <n v="1336280400"/>
    <b v="0"/>
    <b v="0"/>
    <s v="technology/web"/>
    <x v="2"/>
    <x v="2"/>
  </r>
  <r>
    <x v="285"/>
    <x v="284"/>
    <s v="Front-line optimizing emulation"/>
    <n v="900"/>
    <n v="6357"/>
    <n v="6357"/>
    <x v="1"/>
    <n v="254"/>
    <n v="25.027559055118111"/>
    <x v="1"/>
    <s v="USD"/>
    <n v="1473483600"/>
    <n v="1476766800"/>
    <b v="0"/>
    <b v="0"/>
    <s v="theater/plays"/>
    <x v="3"/>
    <x v="3"/>
  </r>
  <r>
    <x v="286"/>
    <x v="285"/>
    <s v="Devolved uniform complexity"/>
    <n v="112100"/>
    <n v="19557"/>
    <n v="19557"/>
    <x v="3"/>
    <n v="184"/>
    <n v="106.28804347826087"/>
    <x v="1"/>
    <s v="USD"/>
    <n v="1479880800"/>
    <n v="1480485600"/>
    <b v="0"/>
    <b v="0"/>
    <s v="theater/plays"/>
    <x v="3"/>
    <x v="3"/>
  </r>
  <r>
    <x v="287"/>
    <x v="286"/>
    <s v="Public-key intangible superstructure"/>
    <n v="6300"/>
    <n v="13213"/>
    <n v="13213"/>
    <x v="1"/>
    <n v="176"/>
    <n v="75.07386363636364"/>
    <x v="1"/>
    <s v="USD"/>
    <n v="1430197200"/>
    <n v="1430197200"/>
    <b v="0"/>
    <b v="0"/>
    <s v="music/electric music"/>
    <x v="1"/>
    <x v="5"/>
  </r>
  <r>
    <x v="288"/>
    <x v="287"/>
    <s v="Secured global success"/>
    <n v="5600"/>
    <n v="5476"/>
    <n v="5476"/>
    <x v="0"/>
    <n v="137"/>
    <n v="39.970802919708028"/>
    <x v="3"/>
    <s v="DKK"/>
    <n v="1331701200"/>
    <n v="1331787600"/>
    <b v="0"/>
    <b v="1"/>
    <s v="music/metal"/>
    <x v="1"/>
    <x v="16"/>
  </r>
  <r>
    <x v="289"/>
    <x v="288"/>
    <s v="Grass-roots mission-critical capability"/>
    <n v="800"/>
    <n v="13474"/>
    <n v="13474"/>
    <x v="1"/>
    <n v="337"/>
    <n v="39.982195845697326"/>
    <x v="0"/>
    <s v="CAD"/>
    <n v="1438578000"/>
    <n v="1438837200"/>
    <b v="0"/>
    <b v="0"/>
    <s v="theater/plays"/>
    <x v="3"/>
    <x v="3"/>
  </r>
  <r>
    <x v="290"/>
    <x v="289"/>
    <s v="Advanced global data-warehouse"/>
    <n v="168600"/>
    <n v="91722"/>
    <n v="91722"/>
    <x v="0"/>
    <n v="908"/>
    <n v="101.01541850220265"/>
    <x v="1"/>
    <s v="USD"/>
    <n v="1368162000"/>
    <n v="1370926800"/>
    <b v="0"/>
    <b v="1"/>
    <s v="film &amp; video/documentary"/>
    <x v="4"/>
    <x v="4"/>
  </r>
  <r>
    <x v="291"/>
    <x v="290"/>
    <s v="Self-enabling uniform complexity"/>
    <n v="1800"/>
    <n v="8219"/>
    <n v="8219"/>
    <x v="1"/>
    <n v="107"/>
    <n v="76.813084112149539"/>
    <x v="1"/>
    <s v="USD"/>
    <n v="1318654800"/>
    <n v="1319000400"/>
    <b v="1"/>
    <b v="0"/>
    <s v="technology/web"/>
    <x v="2"/>
    <x v="2"/>
  </r>
  <r>
    <x v="292"/>
    <x v="291"/>
    <s v="Versatile cohesive encoding"/>
    <n v="7300"/>
    <n v="717"/>
    <n v="717"/>
    <x v="0"/>
    <n v="10"/>
    <n v="71.7"/>
    <x v="1"/>
    <s v="USD"/>
    <n v="1331874000"/>
    <n v="1333429200"/>
    <b v="0"/>
    <b v="0"/>
    <s v="food/food trucks"/>
    <x v="0"/>
    <x v="0"/>
  </r>
  <r>
    <x v="293"/>
    <x v="292"/>
    <s v="Organized executive solution"/>
    <n v="6500"/>
    <n v="1065"/>
    <n v="1065"/>
    <x v="3"/>
    <n v="32"/>
    <n v="33.28125"/>
    <x v="6"/>
    <s v="EUR"/>
    <n v="1286254800"/>
    <n v="1287032400"/>
    <b v="0"/>
    <b v="0"/>
    <s v="theater/plays"/>
    <x v="3"/>
    <x v="3"/>
  </r>
  <r>
    <x v="294"/>
    <x v="293"/>
    <s v="Automated local emulation"/>
    <n v="600"/>
    <n v="8038"/>
    <n v="8038"/>
    <x v="1"/>
    <n v="183"/>
    <n v="43.923497267759565"/>
    <x v="1"/>
    <s v="USD"/>
    <n v="1540530000"/>
    <n v="1541570400"/>
    <b v="0"/>
    <b v="0"/>
    <s v="theater/plays"/>
    <x v="3"/>
    <x v="3"/>
  </r>
  <r>
    <x v="295"/>
    <x v="294"/>
    <s v="Enterprise-wide intermediate middleware"/>
    <n v="192900"/>
    <n v="68769"/>
    <n v="68769"/>
    <x v="0"/>
    <n v="1910"/>
    <n v="36.004712041884815"/>
    <x v="5"/>
    <s v="CHF"/>
    <n v="1381813200"/>
    <n v="1383976800"/>
    <b v="0"/>
    <b v="0"/>
    <s v="theater/plays"/>
    <x v="3"/>
    <x v="3"/>
  </r>
  <r>
    <x v="296"/>
    <x v="295"/>
    <s v="Grass-roots real-time Local Area Network"/>
    <n v="6100"/>
    <n v="3352"/>
    <n v="3352"/>
    <x v="0"/>
    <n v="38"/>
    <n v="88.21052631578948"/>
    <x v="2"/>
    <s v="AUD"/>
    <n v="1548655200"/>
    <n v="1550556000"/>
    <b v="0"/>
    <b v="0"/>
    <s v="theater/plays"/>
    <x v="3"/>
    <x v="3"/>
  </r>
  <r>
    <x v="297"/>
    <x v="296"/>
    <s v="Organized client-driven capacity"/>
    <n v="7200"/>
    <n v="6785"/>
    <n v="6785"/>
    <x v="0"/>
    <n v="104"/>
    <n v="65.240384615384613"/>
    <x v="2"/>
    <s v="AUD"/>
    <n v="1389679200"/>
    <n v="1390456800"/>
    <b v="0"/>
    <b v="1"/>
    <s v="theater/plays"/>
    <x v="3"/>
    <x v="3"/>
  </r>
  <r>
    <x v="298"/>
    <x v="297"/>
    <s v="Adaptive intangible database"/>
    <n v="3500"/>
    <n v="5037"/>
    <n v="5037"/>
    <x v="1"/>
    <n v="72"/>
    <n v="69.958333333333329"/>
    <x v="1"/>
    <s v="USD"/>
    <n v="1456466400"/>
    <n v="1458018000"/>
    <b v="0"/>
    <b v="1"/>
    <s v="music/rock"/>
    <x v="1"/>
    <x v="1"/>
  </r>
  <r>
    <x v="299"/>
    <x v="298"/>
    <s v="Grass-roots contextually-based algorithm"/>
    <n v="3800"/>
    <n v="1954"/>
    <n v="1954"/>
    <x v="0"/>
    <n v="49"/>
    <n v="39.877551020408163"/>
    <x v="1"/>
    <s v="USD"/>
    <n v="1456984800"/>
    <n v="1461819600"/>
    <b v="0"/>
    <b v="0"/>
    <s v="food/food trucks"/>
    <x v="0"/>
    <x v="0"/>
  </r>
  <r>
    <x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x v="301"/>
    <x v="300"/>
    <s v="Multi-channeled disintermediate policy"/>
    <n v="900"/>
    <n v="12102"/>
    <n v="12102"/>
    <x v="1"/>
    <n v="295"/>
    <n v="41.023728813559323"/>
    <x v="1"/>
    <s v="USD"/>
    <n v="1424930400"/>
    <n v="1426395600"/>
    <b v="0"/>
    <b v="0"/>
    <s v="film &amp; video/documentary"/>
    <x v="4"/>
    <x v="4"/>
  </r>
  <r>
    <x v="302"/>
    <x v="301"/>
    <s v="Customizable bi-directional hardware"/>
    <n v="76100"/>
    <n v="24234"/>
    <n v="24234"/>
    <x v="0"/>
    <n v="245"/>
    <n v="98.914285714285711"/>
    <x v="1"/>
    <s v="USD"/>
    <n v="1535864400"/>
    <n v="1537074000"/>
    <b v="0"/>
    <b v="0"/>
    <s v="theater/plays"/>
    <x v="3"/>
    <x v="3"/>
  </r>
  <r>
    <x v="303"/>
    <x v="302"/>
    <s v="Networked optimal architecture"/>
    <n v="3400"/>
    <n v="2809"/>
    <n v="2809"/>
    <x v="0"/>
    <n v="32"/>
    <n v="87.78125"/>
    <x v="1"/>
    <s v="USD"/>
    <n v="1452146400"/>
    <n v="1452578400"/>
    <b v="0"/>
    <b v="0"/>
    <s v="music/indie rock"/>
    <x v="1"/>
    <x v="7"/>
  </r>
  <r>
    <x v="304"/>
    <x v="303"/>
    <s v="User-friendly discrete benchmark"/>
    <n v="2100"/>
    <n v="11469"/>
    <n v="11469"/>
    <x v="1"/>
    <n v="142"/>
    <n v="80.767605633802816"/>
    <x v="1"/>
    <s v="USD"/>
    <n v="1470546000"/>
    <n v="1474088400"/>
    <b v="0"/>
    <b v="0"/>
    <s v="film &amp; video/documentary"/>
    <x v="4"/>
    <x v="4"/>
  </r>
  <r>
    <x v="305"/>
    <x v="304"/>
    <s v="Grass-roots actuating policy"/>
    <n v="2800"/>
    <n v="8014"/>
    <n v="8014"/>
    <x v="1"/>
    <n v="85"/>
    <n v="94.28235294117647"/>
    <x v="1"/>
    <s v="USD"/>
    <n v="1458363600"/>
    <n v="1461906000"/>
    <b v="0"/>
    <b v="0"/>
    <s v="theater/plays"/>
    <x v="3"/>
    <x v="3"/>
  </r>
  <r>
    <x v="306"/>
    <x v="305"/>
    <s v="Enterprise-wide 3rdgeneration knowledge user"/>
    <n v="6500"/>
    <n v="514"/>
    <n v="514"/>
    <x v="0"/>
    <n v="7"/>
    <n v="73.428571428571431"/>
    <x v="1"/>
    <s v="USD"/>
    <n v="1500008400"/>
    <n v="1500267600"/>
    <b v="0"/>
    <b v="1"/>
    <s v="theater/plays"/>
    <x v="3"/>
    <x v="3"/>
  </r>
  <r>
    <x v="307"/>
    <x v="306"/>
    <s v="Face-to-face zero tolerance moderator"/>
    <n v="32900"/>
    <n v="43473"/>
    <n v="43473"/>
    <x v="1"/>
    <n v="659"/>
    <n v="65.968133535660087"/>
    <x v="3"/>
    <s v="DKK"/>
    <n v="1338958800"/>
    <n v="1340686800"/>
    <b v="0"/>
    <b v="1"/>
    <s v="publishing/fiction"/>
    <x v="5"/>
    <x v="13"/>
  </r>
  <r>
    <x v="308"/>
    <x v="307"/>
    <s v="Grass-roots optimizing projection"/>
    <n v="118200"/>
    <n v="87560"/>
    <n v="87560"/>
    <x v="0"/>
    <n v="803"/>
    <n v="109.04109589041096"/>
    <x v="1"/>
    <s v="USD"/>
    <n v="1303102800"/>
    <n v="1303189200"/>
    <b v="0"/>
    <b v="0"/>
    <s v="theater/plays"/>
    <x v="3"/>
    <x v="3"/>
  </r>
  <r>
    <x v="309"/>
    <x v="308"/>
    <s v="User-centric 6thgeneration attitude"/>
    <n v="4100"/>
    <n v="3087"/>
    <n v="3087"/>
    <x v="3"/>
    <n v="75"/>
    <n v="41.16"/>
    <x v="1"/>
    <s v="USD"/>
    <n v="1316581200"/>
    <n v="1318309200"/>
    <b v="0"/>
    <b v="1"/>
    <s v="music/indie rock"/>
    <x v="1"/>
    <x v="7"/>
  </r>
  <r>
    <x v="310"/>
    <x v="309"/>
    <s v="Switchable zero tolerance website"/>
    <n v="7800"/>
    <n v="1586"/>
    <n v="1586"/>
    <x v="0"/>
    <n v="16"/>
    <n v="99.125"/>
    <x v="1"/>
    <s v="USD"/>
    <n v="1270789200"/>
    <n v="1272171600"/>
    <b v="0"/>
    <b v="0"/>
    <s v="games/video games"/>
    <x v="6"/>
    <x v="11"/>
  </r>
  <r>
    <x v="311"/>
    <x v="310"/>
    <s v="Focused real-time help-desk"/>
    <n v="6300"/>
    <n v="12812"/>
    <n v="12812"/>
    <x v="1"/>
    <n v="121"/>
    <n v="105.88429752066116"/>
    <x v="1"/>
    <s v="USD"/>
    <n v="1297836000"/>
    <n v="1298872800"/>
    <b v="0"/>
    <b v="0"/>
    <s v="theater/plays"/>
    <x v="3"/>
    <x v="3"/>
  </r>
  <r>
    <x v="312"/>
    <x v="311"/>
    <s v="Robust impactful approach"/>
    <n v="59100"/>
    <n v="183345"/>
    <n v="183345"/>
    <x v="1"/>
    <n v="3742"/>
    <n v="48.996525921966864"/>
    <x v="1"/>
    <s v="USD"/>
    <n v="1382677200"/>
    <n v="1383282000"/>
    <b v="0"/>
    <b v="0"/>
    <s v="theater/plays"/>
    <x v="3"/>
    <x v="3"/>
  </r>
  <r>
    <x v="313"/>
    <x v="312"/>
    <s v="Secured maximized policy"/>
    <n v="2200"/>
    <n v="8697"/>
    <n v="8697"/>
    <x v="1"/>
    <n v="223"/>
    <n v="39"/>
    <x v="1"/>
    <s v="USD"/>
    <n v="1330322400"/>
    <n v="1330495200"/>
    <b v="0"/>
    <b v="0"/>
    <s v="music/rock"/>
    <x v="1"/>
    <x v="1"/>
  </r>
  <r>
    <x v="314"/>
    <x v="313"/>
    <s v="Realigned upward-trending strategy"/>
    <n v="1400"/>
    <n v="4126"/>
    <n v="4126"/>
    <x v="1"/>
    <n v="133"/>
    <n v="31.022556390977442"/>
    <x v="1"/>
    <s v="USD"/>
    <n v="1552366800"/>
    <n v="1552798800"/>
    <b v="0"/>
    <b v="1"/>
    <s v="film &amp; video/documentary"/>
    <x v="4"/>
    <x v="4"/>
  </r>
  <r>
    <x v="315"/>
    <x v="314"/>
    <s v="Open-source interactive knowledge user"/>
    <n v="9500"/>
    <n v="3220"/>
    <n v="3220"/>
    <x v="0"/>
    <n v="31"/>
    <n v="103.87096774193549"/>
    <x v="1"/>
    <s v="USD"/>
    <n v="1400907600"/>
    <n v="1403413200"/>
    <b v="0"/>
    <b v="0"/>
    <s v="theater/plays"/>
    <x v="3"/>
    <x v="3"/>
  </r>
  <r>
    <x v="316"/>
    <x v="315"/>
    <s v="Configurable demand-driven matrix"/>
    <n v="9600"/>
    <n v="6401"/>
    <n v="6401"/>
    <x v="0"/>
    <n v="108"/>
    <n v="59.268518518518519"/>
    <x v="6"/>
    <s v="EUR"/>
    <n v="1574143200"/>
    <n v="1574229600"/>
    <b v="0"/>
    <b v="1"/>
    <s v="food/food trucks"/>
    <x v="0"/>
    <x v="0"/>
  </r>
  <r>
    <x v="317"/>
    <x v="316"/>
    <s v="Cross-group coherent hierarchy"/>
    <n v="6600"/>
    <n v="1269"/>
    <n v="1269"/>
    <x v="0"/>
    <n v="30"/>
    <n v="42.3"/>
    <x v="1"/>
    <s v="USD"/>
    <n v="1494738000"/>
    <n v="1495861200"/>
    <b v="0"/>
    <b v="0"/>
    <s v="theater/plays"/>
    <x v="3"/>
    <x v="3"/>
  </r>
  <r>
    <x v="318"/>
    <x v="317"/>
    <s v="Decentralized demand-driven open system"/>
    <n v="5700"/>
    <n v="903"/>
    <n v="903"/>
    <x v="0"/>
    <n v="17"/>
    <n v="53.117647058823529"/>
    <x v="1"/>
    <s v="USD"/>
    <n v="1392357600"/>
    <n v="1392530400"/>
    <b v="0"/>
    <b v="0"/>
    <s v="music/rock"/>
    <x v="1"/>
    <x v="1"/>
  </r>
  <r>
    <x v="319"/>
    <x v="318"/>
    <s v="Advanced empowering matrix"/>
    <n v="8400"/>
    <n v="3251"/>
    <n v="3251"/>
    <x v="3"/>
    <n v="64"/>
    <n v="50.796875"/>
    <x v="1"/>
    <s v="USD"/>
    <n v="1281589200"/>
    <n v="1283662800"/>
    <b v="0"/>
    <b v="0"/>
    <s v="technology/web"/>
    <x v="2"/>
    <x v="2"/>
  </r>
  <r>
    <x v="320"/>
    <x v="319"/>
    <s v="Phased holistic implementation"/>
    <n v="84400"/>
    <n v="8092"/>
    <n v="8092"/>
    <x v="0"/>
    <n v="80"/>
    <n v="101.15"/>
    <x v="1"/>
    <s v="USD"/>
    <n v="1305003600"/>
    <n v="1305781200"/>
    <b v="0"/>
    <b v="0"/>
    <s v="publishing/fiction"/>
    <x v="5"/>
    <x v="13"/>
  </r>
  <r>
    <x v="321"/>
    <x v="320"/>
    <s v="Proactive attitude-oriented knowledge user"/>
    <n v="170400"/>
    <n v="160422"/>
    <n v="160422"/>
    <x v="0"/>
    <n v="2468"/>
    <n v="65.000810372771468"/>
    <x v="1"/>
    <s v="USD"/>
    <n v="1301634000"/>
    <n v="1302325200"/>
    <b v="0"/>
    <b v="0"/>
    <s v="film &amp; video/shorts"/>
    <x v="4"/>
    <x v="12"/>
  </r>
  <r>
    <x v="322"/>
    <x v="321"/>
    <s v="Visionary asymmetric Graphical User Interface"/>
    <n v="117900"/>
    <n v="196377"/>
    <n v="196377"/>
    <x v="1"/>
    <n v="5168"/>
    <n v="37.998645510835914"/>
    <x v="1"/>
    <s v="USD"/>
    <n v="1290664800"/>
    <n v="1291788000"/>
    <b v="0"/>
    <b v="0"/>
    <s v="theater/plays"/>
    <x v="3"/>
    <x v="3"/>
  </r>
  <r>
    <x v="323"/>
    <x v="322"/>
    <s v="Integrated zero-defect help-desk"/>
    <n v="8900"/>
    <n v="2148"/>
    <n v="2148"/>
    <x v="0"/>
    <n v="26"/>
    <n v="82.615384615384613"/>
    <x v="4"/>
    <s v="GBP"/>
    <n v="1395896400"/>
    <n v="1396069200"/>
    <b v="0"/>
    <b v="0"/>
    <s v="film &amp; video/documentary"/>
    <x v="4"/>
    <x v="4"/>
  </r>
  <r>
    <x v="324"/>
    <x v="323"/>
    <s v="Inverse analyzing matrices"/>
    <n v="7100"/>
    <n v="11648"/>
    <n v="11648"/>
    <x v="1"/>
    <n v="307"/>
    <n v="37.941368078175898"/>
    <x v="1"/>
    <s v="USD"/>
    <n v="1434862800"/>
    <n v="1435899600"/>
    <b v="0"/>
    <b v="1"/>
    <s v="theater/plays"/>
    <x v="3"/>
    <x v="3"/>
  </r>
  <r>
    <x v="325"/>
    <x v="324"/>
    <s v="Programmable systemic implementation"/>
    <n v="6500"/>
    <n v="5897"/>
    <n v="5897"/>
    <x v="0"/>
    <n v="73"/>
    <n v="80.780821917808225"/>
    <x v="1"/>
    <s v="USD"/>
    <n v="1529125200"/>
    <n v="1531112400"/>
    <b v="0"/>
    <b v="1"/>
    <s v="theater/plays"/>
    <x v="3"/>
    <x v="3"/>
  </r>
  <r>
    <x v="326"/>
    <x v="325"/>
    <s v="Multi-channeled next generation architecture"/>
    <n v="7200"/>
    <n v="3326"/>
    <n v="3326"/>
    <x v="0"/>
    <n v="128"/>
    <n v="25.984375"/>
    <x v="1"/>
    <s v="USD"/>
    <n v="1451109600"/>
    <n v="1451628000"/>
    <b v="0"/>
    <b v="0"/>
    <s v="film &amp; video/animation"/>
    <x v="4"/>
    <x v="10"/>
  </r>
  <r>
    <x v="327"/>
    <x v="326"/>
    <s v="Digitized 3rdgeneration encoding"/>
    <n v="2600"/>
    <n v="1002"/>
    <n v="1002"/>
    <x v="0"/>
    <n v="33"/>
    <n v="30.363636363636363"/>
    <x v="1"/>
    <s v="USD"/>
    <n v="1566968400"/>
    <n v="1567314000"/>
    <b v="0"/>
    <b v="1"/>
    <s v="theater/plays"/>
    <x v="3"/>
    <x v="3"/>
  </r>
  <r>
    <x v="328"/>
    <x v="327"/>
    <s v="Innovative well-modulated functionalities"/>
    <n v="98700"/>
    <n v="131826"/>
    <n v="131826"/>
    <x v="1"/>
    <n v="2441"/>
    <n v="54.004916018025398"/>
    <x v="1"/>
    <s v="USD"/>
    <n v="1543557600"/>
    <n v="1544508000"/>
    <b v="0"/>
    <b v="0"/>
    <s v="music/rock"/>
    <x v="1"/>
    <x v="1"/>
  </r>
  <r>
    <x v="329"/>
    <x v="328"/>
    <s v="Fundamental incremental database"/>
    <n v="93800"/>
    <n v="21477"/>
    <n v="21477"/>
    <x v="2"/>
    <n v="211"/>
    <n v="101.78672985781991"/>
    <x v="1"/>
    <s v="USD"/>
    <n v="1481522400"/>
    <n v="1482472800"/>
    <b v="0"/>
    <b v="0"/>
    <s v="games/video games"/>
    <x v="6"/>
    <x v="11"/>
  </r>
  <r>
    <x v="330"/>
    <x v="329"/>
    <s v="Expanded encompassing open architecture"/>
    <n v="33700"/>
    <n v="62330"/>
    <n v="62330"/>
    <x v="1"/>
    <n v="1385"/>
    <n v="45.003610108303249"/>
    <x v="4"/>
    <s v="GBP"/>
    <n v="1512712800"/>
    <n v="1512799200"/>
    <b v="0"/>
    <b v="0"/>
    <s v="film &amp; video/documentary"/>
    <x v="4"/>
    <x v="4"/>
  </r>
  <r>
    <x v="331"/>
    <x v="330"/>
    <s v="Intuitive static portal"/>
    <n v="3300"/>
    <n v="14643"/>
    <n v="14643"/>
    <x v="1"/>
    <n v="190"/>
    <n v="77.068421052631578"/>
    <x v="1"/>
    <s v="USD"/>
    <n v="1324274400"/>
    <n v="1324360800"/>
    <b v="0"/>
    <b v="0"/>
    <s v="food/food trucks"/>
    <x v="0"/>
    <x v="0"/>
  </r>
  <r>
    <x v="332"/>
    <x v="331"/>
    <s v="Optional bandwidth-monitored definition"/>
    <n v="20700"/>
    <n v="41396"/>
    <n v="41396"/>
    <x v="1"/>
    <n v="470"/>
    <n v="88.076595744680844"/>
    <x v="1"/>
    <s v="USD"/>
    <n v="1364446800"/>
    <n v="1364533200"/>
    <b v="0"/>
    <b v="0"/>
    <s v="technology/wearables"/>
    <x v="2"/>
    <x v="8"/>
  </r>
  <r>
    <x v="333"/>
    <x v="332"/>
    <s v="Persistent well-modulated synergy"/>
    <n v="9600"/>
    <n v="11900"/>
    <n v="11900"/>
    <x v="1"/>
    <n v="253"/>
    <n v="47.035573122529641"/>
    <x v="1"/>
    <s v="USD"/>
    <n v="1542693600"/>
    <n v="1545112800"/>
    <b v="0"/>
    <b v="0"/>
    <s v="theater/plays"/>
    <x v="3"/>
    <x v="3"/>
  </r>
  <r>
    <x v="334"/>
    <x v="333"/>
    <s v="Assimilated discrete algorithm"/>
    <n v="66200"/>
    <n v="123538"/>
    <n v="123538"/>
    <x v="1"/>
    <n v="1113"/>
    <n v="110.99550763701707"/>
    <x v="1"/>
    <s v="USD"/>
    <n v="1515564000"/>
    <n v="1516168800"/>
    <b v="0"/>
    <b v="0"/>
    <s v="music/rock"/>
    <x v="1"/>
    <x v="1"/>
  </r>
  <r>
    <x v="335"/>
    <x v="334"/>
    <s v="Operative uniform hub"/>
    <n v="173800"/>
    <n v="198628"/>
    <n v="198628"/>
    <x v="1"/>
    <n v="2283"/>
    <n v="87.003066141042481"/>
    <x v="1"/>
    <s v="USD"/>
    <n v="1573797600"/>
    <n v="1574920800"/>
    <b v="0"/>
    <b v="0"/>
    <s v="music/rock"/>
    <x v="1"/>
    <x v="1"/>
  </r>
  <r>
    <x v="336"/>
    <x v="335"/>
    <s v="Customizable intangible capability"/>
    <n v="70700"/>
    <n v="68602"/>
    <n v="68602"/>
    <x v="0"/>
    <n v="1072"/>
    <n v="63.994402985074629"/>
    <x v="1"/>
    <s v="USD"/>
    <n v="1292392800"/>
    <n v="1292479200"/>
    <b v="0"/>
    <b v="1"/>
    <s v="music/rock"/>
    <x v="1"/>
    <x v="1"/>
  </r>
  <r>
    <x v="337"/>
    <x v="336"/>
    <s v="Innovative didactic analyzer"/>
    <n v="94500"/>
    <n v="116064"/>
    <n v="116064"/>
    <x v="1"/>
    <n v="1095"/>
    <n v="105.9945205479452"/>
    <x v="1"/>
    <s v="USD"/>
    <n v="1573452000"/>
    <n v="1573538400"/>
    <b v="0"/>
    <b v="0"/>
    <s v="theater/plays"/>
    <x v="3"/>
    <x v="3"/>
  </r>
  <r>
    <x v="338"/>
    <x v="337"/>
    <s v="Decentralized intangible encoding"/>
    <n v="69800"/>
    <n v="125042"/>
    <n v="125042"/>
    <x v="1"/>
    <n v="1690"/>
    <n v="73.989349112426041"/>
    <x v="1"/>
    <s v="USD"/>
    <n v="1317790800"/>
    <n v="1320382800"/>
    <b v="0"/>
    <b v="0"/>
    <s v="theater/plays"/>
    <x v="3"/>
    <x v="3"/>
  </r>
  <r>
    <x v="339"/>
    <x v="338"/>
    <s v="Front-line transitional algorithm"/>
    <n v="136300"/>
    <n v="108974"/>
    <n v="108974"/>
    <x v="3"/>
    <n v="1297"/>
    <n v="84.02004626060139"/>
    <x v="0"/>
    <s v="CAD"/>
    <n v="1501650000"/>
    <n v="1502859600"/>
    <b v="0"/>
    <b v="0"/>
    <s v="theater/plays"/>
    <x v="3"/>
    <x v="3"/>
  </r>
  <r>
    <x v="340"/>
    <x v="339"/>
    <s v="Switchable didactic matrices"/>
    <n v="37100"/>
    <n v="34964"/>
    <n v="34964"/>
    <x v="0"/>
    <n v="393"/>
    <n v="88.966921119592882"/>
    <x v="1"/>
    <s v="USD"/>
    <n v="1323669600"/>
    <n v="1323756000"/>
    <b v="0"/>
    <b v="0"/>
    <s v="photography/photography books"/>
    <x v="7"/>
    <x v="14"/>
  </r>
  <r>
    <x v="341"/>
    <x v="340"/>
    <s v="Ameliorated disintermediate utilization"/>
    <n v="114300"/>
    <n v="96777"/>
    <n v="96777"/>
    <x v="0"/>
    <n v="1257"/>
    <n v="76.990453460620529"/>
    <x v="1"/>
    <s v="USD"/>
    <n v="1440738000"/>
    <n v="1441342800"/>
    <b v="0"/>
    <b v="0"/>
    <s v="music/indie rock"/>
    <x v="1"/>
    <x v="7"/>
  </r>
  <r>
    <x v="342"/>
    <x v="341"/>
    <s v="Visionary foreground middleware"/>
    <n v="47900"/>
    <n v="31864"/>
    <n v="31864"/>
    <x v="0"/>
    <n v="328"/>
    <n v="97.146341463414629"/>
    <x v="1"/>
    <s v="USD"/>
    <n v="1374296400"/>
    <n v="1375333200"/>
    <b v="0"/>
    <b v="0"/>
    <s v="theater/plays"/>
    <x v="3"/>
    <x v="3"/>
  </r>
  <r>
    <x v="343"/>
    <x v="342"/>
    <s v="Optional zero-defect task-force"/>
    <n v="9000"/>
    <n v="4853"/>
    <n v="4853"/>
    <x v="0"/>
    <n v="147"/>
    <n v="33.013605442176868"/>
    <x v="1"/>
    <s v="USD"/>
    <n v="1384840800"/>
    <n v="1389420000"/>
    <b v="0"/>
    <b v="0"/>
    <s v="theater/plays"/>
    <x v="3"/>
    <x v="3"/>
  </r>
  <r>
    <x v="344"/>
    <x v="343"/>
    <s v="Devolved exuding emulation"/>
    <n v="197600"/>
    <n v="82959"/>
    <n v="82959"/>
    <x v="0"/>
    <n v="830"/>
    <n v="99.950602409638549"/>
    <x v="1"/>
    <s v="USD"/>
    <n v="1516600800"/>
    <n v="1520056800"/>
    <b v="0"/>
    <b v="0"/>
    <s v="games/video games"/>
    <x v="6"/>
    <x v="11"/>
  </r>
  <r>
    <x v="345"/>
    <x v="344"/>
    <s v="Open-source neutral task-force"/>
    <n v="157600"/>
    <n v="23159"/>
    <n v="23159"/>
    <x v="0"/>
    <n v="331"/>
    <n v="69.966767371601208"/>
    <x v="4"/>
    <s v="GBP"/>
    <n v="1436418000"/>
    <n v="1436504400"/>
    <b v="0"/>
    <b v="0"/>
    <s v="film &amp; video/drama"/>
    <x v="4"/>
    <x v="6"/>
  </r>
  <r>
    <x v="346"/>
    <x v="345"/>
    <s v="Virtual attitude-oriented migration"/>
    <n v="8000"/>
    <n v="2758"/>
    <n v="2758"/>
    <x v="0"/>
    <n v="25"/>
    <n v="110.32"/>
    <x v="1"/>
    <s v="USD"/>
    <n v="1503550800"/>
    <n v="1508302800"/>
    <b v="0"/>
    <b v="1"/>
    <s v="music/indie rock"/>
    <x v="1"/>
    <x v="7"/>
  </r>
  <r>
    <x v="347"/>
    <x v="346"/>
    <s v="Open-source full-range portal"/>
    <n v="900"/>
    <n v="12607"/>
    <n v="12607"/>
    <x v="1"/>
    <n v="191"/>
    <n v="66.005235602094245"/>
    <x v="1"/>
    <s v="USD"/>
    <n v="1423634400"/>
    <n v="1425708000"/>
    <b v="0"/>
    <b v="0"/>
    <s v="technology/web"/>
    <x v="2"/>
    <x v="2"/>
  </r>
  <r>
    <x v="348"/>
    <x v="347"/>
    <s v="Versatile cohesive open system"/>
    <n v="199000"/>
    <n v="142823"/>
    <n v="142823"/>
    <x v="0"/>
    <n v="3483"/>
    <n v="41.005742176284812"/>
    <x v="1"/>
    <s v="USD"/>
    <n v="1487224800"/>
    <n v="1488348000"/>
    <b v="0"/>
    <b v="0"/>
    <s v="food/food trucks"/>
    <x v="0"/>
    <x v="0"/>
  </r>
  <r>
    <x v="349"/>
    <x v="348"/>
    <s v="Multi-layered bottom-line frame"/>
    <n v="180800"/>
    <n v="95958"/>
    <n v="95958"/>
    <x v="0"/>
    <n v="923"/>
    <n v="103.96316359696641"/>
    <x v="1"/>
    <s v="USD"/>
    <n v="1500008400"/>
    <n v="1502600400"/>
    <b v="0"/>
    <b v="0"/>
    <s v="theater/plays"/>
    <x v="3"/>
    <x v="3"/>
  </r>
  <r>
    <x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x v="351"/>
    <x v="350"/>
    <s v="Universal maximized methodology"/>
    <n v="74100"/>
    <n v="94631"/>
    <n v="94631"/>
    <x v="1"/>
    <n v="2013"/>
    <n v="47.009935419771487"/>
    <x v="1"/>
    <s v="USD"/>
    <n v="1440392400"/>
    <n v="1441602000"/>
    <b v="0"/>
    <b v="0"/>
    <s v="music/rock"/>
    <x v="1"/>
    <x v="1"/>
  </r>
  <r>
    <x v="352"/>
    <x v="351"/>
    <s v="Expanded hybrid hardware"/>
    <n v="2800"/>
    <n v="977"/>
    <n v="977"/>
    <x v="0"/>
    <n v="33"/>
    <n v="29.606060606060606"/>
    <x v="0"/>
    <s v="CAD"/>
    <n v="1446876000"/>
    <n v="1447567200"/>
    <b v="0"/>
    <b v="0"/>
    <s v="theater/plays"/>
    <x v="3"/>
    <x v="3"/>
  </r>
  <r>
    <x v="353"/>
    <x v="352"/>
    <s v="Profit-focused multi-tasking access"/>
    <n v="33600"/>
    <n v="137961"/>
    <n v="137961"/>
    <x v="1"/>
    <n v="1703"/>
    <n v="81.010569583088667"/>
    <x v="1"/>
    <s v="USD"/>
    <n v="1562302800"/>
    <n v="1562389200"/>
    <b v="0"/>
    <b v="0"/>
    <s v="theater/plays"/>
    <x v="3"/>
    <x v="3"/>
  </r>
  <r>
    <x v="354"/>
    <x v="353"/>
    <s v="Profit-focused transitional capability"/>
    <n v="6100"/>
    <n v="7548"/>
    <n v="7548"/>
    <x v="1"/>
    <n v="80"/>
    <n v="94.35"/>
    <x v="3"/>
    <s v="DKK"/>
    <n v="1378184400"/>
    <n v="1378789200"/>
    <b v="0"/>
    <b v="0"/>
    <s v="film &amp; video/documentary"/>
    <x v="4"/>
    <x v="4"/>
  </r>
  <r>
    <x v="355"/>
    <x v="354"/>
    <s v="Front-line scalable definition"/>
    <n v="3800"/>
    <n v="2241"/>
    <n v="2241"/>
    <x v="2"/>
    <n v="86"/>
    <n v="26.058139534883722"/>
    <x v="1"/>
    <s v="USD"/>
    <n v="1485064800"/>
    <n v="1488520800"/>
    <b v="0"/>
    <b v="0"/>
    <s v="technology/wearables"/>
    <x v="2"/>
    <x v="8"/>
  </r>
  <r>
    <x v="356"/>
    <x v="355"/>
    <s v="Open-source systematic protocol"/>
    <n v="9300"/>
    <n v="3431"/>
    <n v="3431"/>
    <x v="0"/>
    <n v="40"/>
    <n v="85.775000000000006"/>
    <x v="6"/>
    <s v="EUR"/>
    <n v="1326520800"/>
    <n v="1327298400"/>
    <b v="0"/>
    <b v="0"/>
    <s v="theater/plays"/>
    <x v="3"/>
    <x v="3"/>
  </r>
  <r>
    <x v="357"/>
    <x v="356"/>
    <s v="Implemented tangible algorithm"/>
    <n v="2300"/>
    <n v="4253"/>
    <n v="4253"/>
    <x v="1"/>
    <n v="41"/>
    <n v="103.73170731707317"/>
    <x v="1"/>
    <s v="USD"/>
    <n v="1441256400"/>
    <n v="1443416400"/>
    <b v="0"/>
    <b v="0"/>
    <s v="games/video games"/>
    <x v="6"/>
    <x v="11"/>
  </r>
  <r>
    <x v="358"/>
    <x v="357"/>
    <s v="Profit-focused 3rdgeneration circuit"/>
    <n v="9700"/>
    <n v="1146"/>
    <n v="1146"/>
    <x v="0"/>
    <n v="23"/>
    <n v="49.826086956521742"/>
    <x v="0"/>
    <s v="CAD"/>
    <n v="1533877200"/>
    <n v="1534136400"/>
    <b v="1"/>
    <b v="0"/>
    <s v="photography/photography books"/>
    <x v="7"/>
    <x v="14"/>
  </r>
  <r>
    <x v="359"/>
    <x v="358"/>
    <s v="Compatible needs-based architecture"/>
    <n v="4000"/>
    <n v="11948"/>
    <n v="11948"/>
    <x v="1"/>
    <n v="187"/>
    <n v="63.893048128342244"/>
    <x v="1"/>
    <s v="USD"/>
    <n v="1314421200"/>
    <n v="1315026000"/>
    <b v="0"/>
    <b v="0"/>
    <s v="film &amp; video/animation"/>
    <x v="4"/>
    <x v="10"/>
  </r>
  <r>
    <x v="360"/>
    <x v="359"/>
    <s v="Right-sized zero tolerance migration"/>
    <n v="59700"/>
    <n v="135132"/>
    <n v="135132"/>
    <x v="1"/>
    <n v="2875"/>
    <n v="47.002434782608695"/>
    <x v="4"/>
    <s v="GBP"/>
    <n v="1293861600"/>
    <n v="1295071200"/>
    <b v="0"/>
    <b v="1"/>
    <s v="theater/plays"/>
    <x v="3"/>
    <x v="3"/>
  </r>
  <r>
    <x v="361"/>
    <x v="360"/>
    <s v="Quality-focused reciprocal structure"/>
    <n v="5500"/>
    <n v="9546"/>
    <n v="9546"/>
    <x v="1"/>
    <n v="88"/>
    <n v="108.47727272727273"/>
    <x v="1"/>
    <s v="USD"/>
    <n v="1507352400"/>
    <n v="1509426000"/>
    <b v="0"/>
    <b v="0"/>
    <s v="theater/plays"/>
    <x v="3"/>
    <x v="3"/>
  </r>
  <r>
    <x v="362"/>
    <x v="361"/>
    <s v="Automated actuating conglomeration"/>
    <n v="3700"/>
    <n v="13755"/>
    <n v="13755"/>
    <x v="1"/>
    <n v="191"/>
    <n v="72.015706806282722"/>
    <x v="1"/>
    <s v="USD"/>
    <n v="1296108000"/>
    <n v="1299391200"/>
    <b v="0"/>
    <b v="0"/>
    <s v="music/rock"/>
    <x v="1"/>
    <x v="1"/>
  </r>
  <r>
    <x v="363"/>
    <x v="362"/>
    <s v="Re-contextualized local initiative"/>
    <n v="5200"/>
    <n v="8330"/>
    <n v="8330"/>
    <x v="1"/>
    <n v="139"/>
    <n v="59.928057553956833"/>
    <x v="1"/>
    <s v="USD"/>
    <n v="1324965600"/>
    <n v="1325052000"/>
    <b v="0"/>
    <b v="0"/>
    <s v="music/rock"/>
    <x v="1"/>
    <x v="1"/>
  </r>
  <r>
    <x v="364"/>
    <x v="363"/>
    <s v="Switchable intangible definition"/>
    <n v="900"/>
    <n v="14547"/>
    <n v="14547"/>
    <x v="1"/>
    <n v="186"/>
    <n v="78.209677419354833"/>
    <x v="1"/>
    <s v="USD"/>
    <n v="1520229600"/>
    <n v="1522818000"/>
    <b v="0"/>
    <b v="0"/>
    <s v="music/indie rock"/>
    <x v="1"/>
    <x v="7"/>
  </r>
  <r>
    <x v="365"/>
    <x v="364"/>
    <s v="Networked bottom-line initiative"/>
    <n v="1600"/>
    <n v="11735"/>
    <n v="11735"/>
    <x v="1"/>
    <n v="112"/>
    <n v="104.77678571428571"/>
    <x v="2"/>
    <s v="AUD"/>
    <n v="1482991200"/>
    <n v="1485324000"/>
    <b v="0"/>
    <b v="0"/>
    <s v="theater/plays"/>
    <x v="3"/>
    <x v="3"/>
  </r>
  <r>
    <x v="366"/>
    <x v="365"/>
    <s v="Robust directional system engine"/>
    <n v="1800"/>
    <n v="10658"/>
    <n v="10658"/>
    <x v="1"/>
    <n v="101"/>
    <n v="105.52475247524752"/>
    <x v="1"/>
    <s v="USD"/>
    <n v="1294034400"/>
    <n v="1294120800"/>
    <b v="0"/>
    <b v="1"/>
    <s v="theater/plays"/>
    <x v="3"/>
    <x v="3"/>
  </r>
  <r>
    <x v="367"/>
    <x v="366"/>
    <s v="Triple-buffered explicit methodology"/>
    <n v="9900"/>
    <n v="1870"/>
    <n v="1870"/>
    <x v="0"/>
    <n v="75"/>
    <n v="24.933333333333334"/>
    <x v="1"/>
    <s v="USD"/>
    <n v="1413608400"/>
    <n v="1415685600"/>
    <b v="0"/>
    <b v="1"/>
    <s v="theater/plays"/>
    <x v="3"/>
    <x v="3"/>
  </r>
  <r>
    <x v="368"/>
    <x v="367"/>
    <s v="Reactive directional capacity"/>
    <n v="5200"/>
    <n v="14394"/>
    <n v="14394"/>
    <x v="1"/>
    <n v="206"/>
    <n v="69.873786407766985"/>
    <x v="4"/>
    <s v="GBP"/>
    <n v="1286946000"/>
    <n v="1288933200"/>
    <b v="0"/>
    <b v="1"/>
    <s v="film &amp; video/documentary"/>
    <x v="4"/>
    <x v="4"/>
  </r>
  <r>
    <x v="369"/>
    <x v="368"/>
    <s v="Polarized needs-based approach"/>
    <n v="5400"/>
    <n v="14743"/>
    <n v="14743"/>
    <x v="1"/>
    <n v="154"/>
    <n v="95.733766233766232"/>
    <x v="1"/>
    <s v="USD"/>
    <n v="1359871200"/>
    <n v="1363237200"/>
    <b v="0"/>
    <b v="1"/>
    <s v="film &amp; video/television"/>
    <x v="4"/>
    <x v="19"/>
  </r>
  <r>
    <x v="370"/>
    <x v="369"/>
    <s v="Intuitive well-modulated middleware"/>
    <n v="112300"/>
    <n v="178965"/>
    <n v="178965"/>
    <x v="1"/>
    <n v="5966"/>
    <n v="29.997485752598056"/>
    <x v="1"/>
    <s v="USD"/>
    <n v="1555304400"/>
    <n v="1555822800"/>
    <b v="0"/>
    <b v="0"/>
    <s v="theater/plays"/>
    <x v="3"/>
    <x v="3"/>
  </r>
  <r>
    <x v="371"/>
    <x v="370"/>
    <s v="Multi-channeled logistical matrices"/>
    <n v="189200"/>
    <n v="128410"/>
    <n v="128410"/>
    <x v="0"/>
    <n v="2176"/>
    <n v="59.011948529411768"/>
    <x v="1"/>
    <s v="USD"/>
    <n v="1423375200"/>
    <n v="1427778000"/>
    <b v="0"/>
    <b v="0"/>
    <s v="theater/plays"/>
    <x v="3"/>
    <x v="3"/>
  </r>
  <r>
    <x v="372"/>
    <x v="371"/>
    <s v="Pre-emptive bifurcated artificial intelligence"/>
    <n v="900"/>
    <n v="14324"/>
    <n v="14324"/>
    <x v="1"/>
    <n v="169"/>
    <n v="84.757396449704146"/>
    <x v="1"/>
    <s v="USD"/>
    <n v="1420696800"/>
    <n v="1422424800"/>
    <b v="0"/>
    <b v="1"/>
    <s v="film &amp; video/documentary"/>
    <x v="4"/>
    <x v="4"/>
  </r>
  <r>
    <x v="373"/>
    <x v="372"/>
    <s v="Down-sized coherent toolset"/>
    <n v="22500"/>
    <n v="164291"/>
    <n v="164291"/>
    <x v="1"/>
    <n v="2106"/>
    <n v="78.010921177587846"/>
    <x v="1"/>
    <s v="USD"/>
    <n v="1502946000"/>
    <n v="1503637200"/>
    <b v="0"/>
    <b v="0"/>
    <s v="theater/plays"/>
    <x v="3"/>
    <x v="3"/>
  </r>
  <r>
    <x v="374"/>
    <x v="373"/>
    <s v="Open-source multi-tasking data-warehouse"/>
    <n v="167400"/>
    <n v="22073"/>
    <n v="22073"/>
    <x v="0"/>
    <n v="441"/>
    <n v="50.05215419501134"/>
    <x v="1"/>
    <s v="USD"/>
    <n v="1547186400"/>
    <n v="1547618400"/>
    <b v="0"/>
    <b v="1"/>
    <s v="film &amp; video/documentary"/>
    <x v="4"/>
    <x v="4"/>
  </r>
  <r>
    <x v="375"/>
    <x v="374"/>
    <s v="Future-proofed upward-trending contingency"/>
    <n v="2700"/>
    <n v="1479"/>
    <n v="1479"/>
    <x v="0"/>
    <n v="25"/>
    <n v="59.16"/>
    <x v="1"/>
    <s v="USD"/>
    <n v="1444971600"/>
    <n v="1449900000"/>
    <b v="0"/>
    <b v="0"/>
    <s v="music/indie rock"/>
    <x v="1"/>
    <x v="7"/>
  </r>
  <r>
    <x v="376"/>
    <x v="375"/>
    <s v="Mandatory uniform matrix"/>
    <n v="3400"/>
    <n v="12275"/>
    <n v="12275"/>
    <x v="1"/>
    <n v="131"/>
    <n v="93.702290076335885"/>
    <x v="1"/>
    <s v="USD"/>
    <n v="1404622800"/>
    <n v="1405141200"/>
    <b v="0"/>
    <b v="0"/>
    <s v="music/rock"/>
    <x v="1"/>
    <x v="1"/>
  </r>
  <r>
    <x v="377"/>
    <x v="376"/>
    <s v="Phased methodical initiative"/>
    <n v="49700"/>
    <n v="5098"/>
    <n v="5098"/>
    <x v="0"/>
    <n v="127"/>
    <n v="40.14173228346457"/>
    <x v="1"/>
    <s v="USD"/>
    <n v="1571720400"/>
    <n v="1572933600"/>
    <b v="0"/>
    <b v="0"/>
    <s v="theater/plays"/>
    <x v="3"/>
    <x v="3"/>
  </r>
  <r>
    <x v="378"/>
    <x v="377"/>
    <s v="Managed stable function"/>
    <n v="178200"/>
    <n v="24882"/>
    <n v="24882"/>
    <x v="0"/>
    <n v="355"/>
    <n v="70.090140845070422"/>
    <x v="1"/>
    <s v="USD"/>
    <n v="1526878800"/>
    <n v="1530162000"/>
    <b v="0"/>
    <b v="0"/>
    <s v="film &amp; video/documentary"/>
    <x v="4"/>
    <x v="4"/>
  </r>
  <r>
    <x v="379"/>
    <x v="378"/>
    <s v="Realigned clear-thinking migration"/>
    <n v="7200"/>
    <n v="2912"/>
    <n v="2912"/>
    <x v="0"/>
    <n v="44"/>
    <n v="66.181818181818187"/>
    <x v="4"/>
    <s v="GBP"/>
    <n v="1319691600"/>
    <n v="1320904800"/>
    <b v="0"/>
    <b v="0"/>
    <s v="theater/plays"/>
    <x v="3"/>
    <x v="3"/>
  </r>
  <r>
    <x v="380"/>
    <x v="379"/>
    <s v="Optional clear-thinking process improvement"/>
    <n v="2500"/>
    <n v="4008"/>
    <n v="4008"/>
    <x v="1"/>
    <n v="84"/>
    <n v="47.714285714285715"/>
    <x v="1"/>
    <s v="USD"/>
    <n v="1371963600"/>
    <n v="1372395600"/>
    <b v="0"/>
    <b v="0"/>
    <s v="theater/plays"/>
    <x v="3"/>
    <x v="3"/>
  </r>
  <r>
    <x v="381"/>
    <x v="380"/>
    <s v="Cross-group global moratorium"/>
    <n v="5300"/>
    <n v="9749"/>
    <n v="9749"/>
    <x v="1"/>
    <n v="155"/>
    <n v="62.896774193548389"/>
    <x v="1"/>
    <s v="USD"/>
    <n v="1433739600"/>
    <n v="1437714000"/>
    <b v="0"/>
    <b v="0"/>
    <s v="theater/plays"/>
    <x v="3"/>
    <x v="3"/>
  </r>
  <r>
    <x v="382"/>
    <x v="381"/>
    <s v="Visionary systemic process improvement"/>
    <n v="9100"/>
    <n v="5803"/>
    <n v="5803"/>
    <x v="0"/>
    <n v="67"/>
    <n v="86.611940298507463"/>
    <x v="1"/>
    <s v="USD"/>
    <n v="1508130000"/>
    <n v="1509771600"/>
    <b v="0"/>
    <b v="0"/>
    <s v="photography/photography books"/>
    <x v="7"/>
    <x v="14"/>
  </r>
  <r>
    <x v="383"/>
    <x v="382"/>
    <s v="Progressive intangible flexibility"/>
    <n v="6300"/>
    <n v="14199"/>
    <n v="14199"/>
    <x v="1"/>
    <n v="189"/>
    <n v="75.126984126984127"/>
    <x v="1"/>
    <s v="USD"/>
    <n v="1550037600"/>
    <n v="1550556000"/>
    <b v="0"/>
    <b v="1"/>
    <s v="food/food trucks"/>
    <x v="0"/>
    <x v="0"/>
  </r>
  <r>
    <x v="384"/>
    <x v="383"/>
    <s v="Reactive real-time software"/>
    <n v="114400"/>
    <n v="196779"/>
    <n v="196779"/>
    <x v="1"/>
    <n v="4799"/>
    <n v="41.004167534903104"/>
    <x v="1"/>
    <s v="USD"/>
    <n v="1486706400"/>
    <n v="1489039200"/>
    <b v="1"/>
    <b v="1"/>
    <s v="film &amp; video/documentary"/>
    <x v="4"/>
    <x v="4"/>
  </r>
  <r>
    <x v="385"/>
    <x v="384"/>
    <s v="Programmable incremental knowledge user"/>
    <n v="38900"/>
    <n v="56859"/>
    <n v="56859"/>
    <x v="1"/>
    <n v="1137"/>
    <n v="50.007915567282325"/>
    <x v="1"/>
    <s v="USD"/>
    <n v="1553835600"/>
    <n v="1556600400"/>
    <b v="0"/>
    <b v="0"/>
    <s v="publishing/nonfiction"/>
    <x v="5"/>
    <x v="9"/>
  </r>
  <r>
    <x v="386"/>
    <x v="385"/>
    <s v="Progressive 5thgeneration customer loyalty"/>
    <n v="135500"/>
    <n v="103554"/>
    <n v="103554"/>
    <x v="0"/>
    <n v="1068"/>
    <n v="96.960674157303373"/>
    <x v="1"/>
    <s v="USD"/>
    <n v="1277528400"/>
    <n v="1278565200"/>
    <b v="0"/>
    <b v="0"/>
    <s v="theater/plays"/>
    <x v="3"/>
    <x v="3"/>
  </r>
  <r>
    <x v="387"/>
    <x v="386"/>
    <s v="Triple-buffered logistical frame"/>
    <n v="109000"/>
    <n v="42795"/>
    <n v="42795"/>
    <x v="0"/>
    <n v="424"/>
    <n v="100.93160377358491"/>
    <x v="1"/>
    <s v="USD"/>
    <n v="1339477200"/>
    <n v="1339909200"/>
    <b v="0"/>
    <b v="0"/>
    <s v="technology/wearables"/>
    <x v="2"/>
    <x v="8"/>
  </r>
  <r>
    <x v="388"/>
    <x v="387"/>
    <s v="Exclusive dynamic adapter"/>
    <n v="114800"/>
    <n v="12938"/>
    <n v="12938"/>
    <x v="3"/>
    <n v="145"/>
    <n v="89.227586206896547"/>
    <x v="5"/>
    <s v="CHF"/>
    <n v="1325656800"/>
    <n v="1325829600"/>
    <b v="0"/>
    <b v="0"/>
    <s v="music/indie rock"/>
    <x v="1"/>
    <x v="7"/>
  </r>
  <r>
    <x v="389"/>
    <x v="388"/>
    <s v="Automated systemic hierarchy"/>
    <n v="83000"/>
    <n v="101352"/>
    <n v="101352"/>
    <x v="1"/>
    <n v="1152"/>
    <n v="87.979166666666671"/>
    <x v="1"/>
    <s v="USD"/>
    <n v="1288242000"/>
    <n v="1290578400"/>
    <b v="0"/>
    <b v="0"/>
    <s v="theater/plays"/>
    <x v="3"/>
    <x v="3"/>
  </r>
  <r>
    <x v="390"/>
    <x v="389"/>
    <s v="Digitized eco-centric core"/>
    <n v="2400"/>
    <n v="4477"/>
    <n v="4477"/>
    <x v="1"/>
    <n v="50"/>
    <n v="89.54"/>
    <x v="1"/>
    <s v="USD"/>
    <n v="1379048400"/>
    <n v="1380344400"/>
    <b v="0"/>
    <b v="0"/>
    <s v="photography/photography books"/>
    <x v="7"/>
    <x v="14"/>
  </r>
  <r>
    <x v="391"/>
    <x v="390"/>
    <s v="Mandatory uniform strategy"/>
    <n v="60400"/>
    <n v="4393"/>
    <n v="4393"/>
    <x v="0"/>
    <n v="151"/>
    <n v="29.09271523178808"/>
    <x v="1"/>
    <s v="USD"/>
    <n v="1389679200"/>
    <n v="1389852000"/>
    <b v="0"/>
    <b v="0"/>
    <s v="publishing/nonfiction"/>
    <x v="5"/>
    <x v="9"/>
  </r>
  <r>
    <x v="392"/>
    <x v="391"/>
    <s v="Profit-focused zero administration forecast"/>
    <n v="102900"/>
    <n v="67546"/>
    <n v="67546"/>
    <x v="0"/>
    <n v="1608"/>
    <n v="42.006218905472636"/>
    <x v="1"/>
    <s v="USD"/>
    <n v="1294293600"/>
    <n v="1294466400"/>
    <b v="0"/>
    <b v="0"/>
    <s v="technology/wearables"/>
    <x v="2"/>
    <x v="8"/>
  </r>
  <r>
    <x v="393"/>
    <x v="392"/>
    <s v="De-engineered static orchestration"/>
    <n v="62800"/>
    <n v="143788"/>
    <n v="143788"/>
    <x v="1"/>
    <n v="3059"/>
    <n v="47.004903563255965"/>
    <x v="0"/>
    <s v="CAD"/>
    <n v="1500267600"/>
    <n v="1500354000"/>
    <b v="0"/>
    <b v="0"/>
    <s v="music/jazz"/>
    <x v="1"/>
    <x v="17"/>
  </r>
  <r>
    <x v="394"/>
    <x v="393"/>
    <s v="Customizable dynamic info-mediaries"/>
    <n v="800"/>
    <n v="3755"/>
    <n v="3755"/>
    <x v="1"/>
    <n v="34"/>
    <n v="110.44117647058823"/>
    <x v="1"/>
    <s v="USD"/>
    <n v="1375074000"/>
    <n v="1375938000"/>
    <b v="0"/>
    <b v="1"/>
    <s v="film &amp; video/documentary"/>
    <x v="4"/>
    <x v="4"/>
  </r>
  <r>
    <x v="395"/>
    <x v="122"/>
    <s v="Enhanced incremental budgetary management"/>
    <n v="7100"/>
    <n v="9238"/>
    <n v="9238"/>
    <x v="1"/>
    <n v="220"/>
    <n v="41.990909090909092"/>
    <x v="1"/>
    <s v="USD"/>
    <n v="1323324000"/>
    <n v="1323410400"/>
    <b v="1"/>
    <b v="0"/>
    <s v="theater/plays"/>
    <x v="3"/>
    <x v="3"/>
  </r>
  <r>
    <x v="396"/>
    <x v="394"/>
    <s v="Digitized local info-mediaries"/>
    <n v="46100"/>
    <n v="77012"/>
    <n v="77012"/>
    <x v="1"/>
    <n v="1604"/>
    <n v="48.012468827930178"/>
    <x v="2"/>
    <s v="AUD"/>
    <n v="1538715600"/>
    <n v="1539406800"/>
    <b v="0"/>
    <b v="0"/>
    <s v="film &amp; video/drama"/>
    <x v="4"/>
    <x v="6"/>
  </r>
  <r>
    <x v="397"/>
    <x v="395"/>
    <s v="Virtual systematic monitoring"/>
    <n v="8100"/>
    <n v="14083"/>
    <n v="14083"/>
    <x v="1"/>
    <n v="454"/>
    <n v="31.019823788546255"/>
    <x v="1"/>
    <s v="USD"/>
    <n v="1369285200"/>
    <n v="1369803600"/>
    <b v="0"/>
    <b v="0"/>
    <s v="music/rock"/>
    <x v="1"/>
    <x v="1"/>
  </r>
  <r>
    <x v="398"/>
    <x v="396"/>
    <s v="Reactive bottom-line open architecture"/>
    <n v="1700"/>
    <n v="12202"/>
    <n v="12202"/>
    <x v="1"/>
    <n v="123"/>
    <n v="99.203252032520325"/>
    <x v="6"/>
    <s v="EUR"/>
    <n v="1525755600"/>
    <n v="1525928400"/>
    <b v="0"/>
    <b v="1"/>
    <s v="film &amp; video/animation"/>
    <x v="4"/>
    <x v="10"/>
  </r>
  <r>
    <x v="399"/>
    <x v="397"/>
    <s v="Pre-emptive interactive model"/>
    <n v="97300"/>
    <n v="62127"/>
    <n v="62127"/>
    <x v="0"/>
    <n v="941"/>
    <n v="66.022316684378325"/>
    <x v="1"/>
    <s v="USD"/>
    <n v="1296626400"/>
    <n v="1297231200"/>
    <b v="0"/>
    <b v="0"/>
    <s v="music/indie rock"/>
    <x v="1"/>
    <x v="7"/>
  </r>
  <r>
    <x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x v="401"/>
    <x v="399"/>
    <s v="Inverse radical hierarchy"/>
    <n v="900"/>
    <n v="13772"/>
    <n v="13772"/>
    <x v="1"/>
    <n v="299"/>
    <n v="46.060200668896321"/>
    <x v="1"/>
    <s v="USD"/>
    <n v="1572152400"/>
    <n v="1572152400"/>
    <b v="0"/>
    <b v="0"/>
    <s v="theater/plays"/>
    <x v="3"/>
    <x v="3"/>
  </r>
  <r>
    <x v="402"/>
    <x v="400"/>
    <s v="Team-oriented static interface"/>
    <n v="7300"/>
    <n v="2946"/>
    <n v="2946"/>
    <x v="0"/>
    <n v="40"/>
    <n v="73.650000000000006"/>
    <x v="1"/>
    <s v="USD"/>
    <n v="1325829600"/>
    <n v="1329890400"/>
    <b v="0"/>
    <b v="1"/>
    <s v="film &amp; video/shorts"/>
    <x v="4"/>
    <x v="12"/>
  </r>
  <r>
    <x v="403"/>
    <x v="401"/>
    <s v="Virtual foreground throughput"/>
    <n v="195800"/>
    <n v="168820"/>
    <n v="168820"/>
    <x v="0"/>
    <n v="3015"/>
    <n v="55.99336650082919"/>
    <x v="0"/>
    <s v="CAD"/>
    <n v="1273640400"/>
    <n v="1276750800"/>
    <b v="0"/>
    <b v="1"/>
    <s v="theater/plays"/>
    <x v="3"/>
    <x v="3"/>
  </r>
  <r>
    <x v="404"/>
    <x v="402"/>
    <s v="Visionary exuding Internet solution"/>
    <n v="48900"/>
    <n v="154321"/>
    <n v="154321"/>
    <x v="1"/>
    <n v="2237"/>
    <n v="68.985695127402778"/>
    <x v="1"/>
    <s v="USD"/>
    <n v="1510639200"/>
    <n v="1510898400"/>
    <b v="0"/>
    <b v="0"/>
    <s v="theater/plays"/>
    <x v="3"/>
    <x v="3"/>
  </r>
  <r>
    <x v="405"/>
    <x v="403"/>
    <s v="Synchronized secondary analyzer"/>
    <n v="29600"/>
    <n v="26527"/>
    <n v="26527"/>
    <x v="0"/>
    <n v="435"/>
    <n v="60.981609195402299"/>
    <x v="1"/>
    <s v="USD"/>
    <n v="1528088400"/>
    <n v="1532408400"/>
    <b v="0"/>
    <b v="0"/>
    <s v="theater/plays"/>
    <x v="3"/>
    <x v="3"/>
  </r>
  <r>
    <x v="406"/>
    <x v="404"/>
    <s v="Balanced attitude-oriented parallelism"/>
    <n v="39300"/>
    <n v="71583"/>
    <n v="71583"/>
    <x v="1"/>
    <n v="645"/>
    <n v="110.98139534883721"/>
    <x v="1"/>
    <s v="USD"/>
    <n v="1359525600"/>
    <n v="1360562400"/>
    <b v="1"/>
    <b v="0"/>
    <s v="film &amp; video/documentary"/>
    <x v="4"/>
    <x v="4"/>
  </r>
  <r>
    <x v="407"/>
    <x v="405"/>
    <s v="Organized bandwidth-monitored core"/>
    <n v="3400"/>
    <n v="12100"/>
    <n v="12100"/>
    <x v="1"/>
    <n v="484"/>
    <n v="25"/>
    <x v="3"/>
    <s v="DKK"/>
    <n v="1570942800"/>
    <n v="1571547600"/>
    <b v="0"/>
    <b v="0"/>
    <s v="theater/plays"/>
    <x v="3"/>
    <x v="3"/>
  </r>
  <r>
    <x v="408"/>
    <x v="406"/>
    <s v="Cloned leadingedge utilization"/>
    <n v="9200"/>
    <n v="12129"/>
    <n v="12129"/>
    <x v="1"/>
    <n v="154"/>
    <n v="78.759740259740255"/>
    <x v="0"/>
    <s v="CAD"/>
    <n v="1466398800"/>
    <n v="1468126800"/>
    <b v="0"/>
    <b v="0"/>
    <s v="film &amp; video/documentary"/>
    <x v="4"/>
    <x v="4"/>
  </r>
  <r>
    <x v="409"/>
    <x v="97"/>
    <s v="Secured asymmetric projection"/>
    <n v="135600"/>
    <n v="62804"/>
    <n v="62804"/>
    <x v="0"/>
    <n v="714"/>
    <n v="87.960784313725483"/>
    <x v="1"/>
    <s v="USD"/>
    <n v="1492491600"/>
    <n v="1492837200"/>
    <b v="0"/>
    <b v="0"/>
    <s v="music/rock"/>
    <x v="1"/>
    <x v="1"/>
  </r>
  <r>
    <x v="410"/>
    <x v="407"/>
    <s v="Advanced cohesive Graphic Interface"/>
    <n v="153700"/>
    <n v="55536"/>
    <n v="55536"/>
    <x v="2"/>
    <n v="1111"/>
    <n v="49.987398739873989"/>
    <x v="1"/>
    <s v="USD"/>
    <n v="1430197200"/>
    <n v="1430197200"/>
    <b v="0"/>
    <b v="0"/>
    <s v="games/mobile games"/>
    <x v="6"/>
    <x v="20"/>
  </r>
  <r>
    <x v="411"/>
    <x v="408"/>
    <s v="Down-sized maximized function"/>
    <n v="7800"/>
    <n v="8161"/>
    <n v="8161"/>
    <x v="1"/>
    <n v="82"/>
    <n v="99.524390243902445"/>
    <x v="1"/>
    <s v="USD"/>
    <n v="1496034000"/>
    <n v="1496206800"/>
    <b v="0"/>
    <b v="0"/>
    <s v="theater/plays"/>
    <x v="3"/>
    <x v="3"/>
  </r>
  <r>
    <x v="412"/>
    <x v="409"/>
    <s v="Realigned zero tolerance software"/>
    <n v="2100"/>
    <n v="14046"/>
    <n v="14046"/>
    <x v="1"/>
    <n v="134"/>
    <n v="104.82089552238806"/>
    <x v="1"/>
    <s v="USD"/>
    <n v="1388728800"/>
    <n v="1389592800"/>
    <b v="0"/>
    <b v="0"/>
    <s v="publishing/fiction"/>
    <x v="5"/>
    <x v="13"/>
  </r>
  <r>
    <x v="413"/>
    <x v="410"/>
    <s v="Persevering analyzing extranet"/>
    <n v="189500"/>
    <n v="117628"/>
    <n v="117628"/>
    <x v="2"/>
    <n v="1089"/>
    <n v="108.01469237832875"/>
    <x v="1"/>
    <s v="USD"/>
    <n v="1543298400"/>
    <n v="1545631200"/>
    <b v="0"/>
    <b v="0"/>
    <s v="film &amp; video/animation"/>
    <x v="4"/>
    <x v="10"/>
  </r>
  <r>
    <x v="414"/>
    <x v="411"/>
    <s v="Innovative human-resource migration"/>
    <n v="188200"/>
    <n v="159405"/>
    <n v="159405"/>
    <x v="0"/>
    <n v="5497"/>
    <n v="28.998544660724033"/>
    <x v="1"/>
    <s v="USD"/>
    <n v="1271739600"/>
    <n v="1272430800"/>
    <b v="0"/>
    <b v="1"/>
    <s v="food/food trucks"/>
    <x v="0"/>
    <x v="0"/>
  </r>
  <r>
    <x v="415"/>
    <x v="412"/>
    <s v="Intuitive needs-based monitoring"/>
    <n v="113500"/>
    <n v="12552"/>
    <n v="12552"/>
    <x v="0"/>
    <n v="418"/>
    <n v="30.028708133971293"/>
    <x v="1"/>
    <s v="USD"/>
    <n v="1326434400"/>
    <n v="1327903200"/>
    <b v="0"/>
    <b v="0"/>
    <s v="theater/plays"/>
    <x v="3"/>
    <x v="3"/>
  </r>
  <r>
    <x v="416"/>
    <x v="413"/>
    <s v="Customer-focused disintermediate toolset"/>
    <n v="134600"/>
    <n v="59007"/>
    <n v="59007"/>
    <x v="0"/>
    <n v="1439"/>
    <n v="41.005559416261292"/>
    <x v="1"/>
    <s v="USD"/>
    <n v="1295244000"/>
    <n v="1296021600"/>
    <b v="0"/>
    <b v="1"/>
    <s v="film &amp; video/documentary"/>
    <x v="4"/>
    <x v="4"/>
  </r>
  <r>
    <x v="417"/>
    <x v="414"/>
    <s v="Upgradable 24/7 emulation"/>
    <n v="1700"/>
    <n v="943"/>
    <n v="943"/>
    <x v="0"/>
    <n v="15"/>
    <n v="62.866666666666667"/>
    <x v="1"/>
    <s v="USD"/>
    <n v="1541221200"/>
    <n v="1543298400"/>
    <b v="0"/>
    <b v="0"/>
    <s v="theater/plays"/>
    <x v="3"/>
    <x v="3"/>
  </r>
  <r>
    <x v="418"/>
    <x v="32"/>
    <s v="Quality-focused client-server core"/>
    <n v="163700"/>
    <n v="93963"/>
    <n v="93963"/>
    <x v="0"/>
    <n v="1999"/>
    <n v="47.005002501250623"/>
    <x v="0"/>
    <s v="CAD"/>
    <n v="1336280400"/>
    <n v="1336366800"/>
    <b v="0"/>
    <b v="0"/>
    <s v="film &amp; video/documentary"/>
    <x v="4"/>
    <x v="4"/>
  </r>
  <r>
    <x v="419"/>
    <x v="415"/>
    <s v="Upgradable maximized protocol"/>
    <n v="113800"/>
    <n v="140469"/>
    <n v="140469"/>
    <x v="1"/>
    <n v="5203"/>
    <n v="26.997693638285604"/>
    <x v="1"/>
    <s v="USD"/>
    <n v="1324533600"/>
    <n v="1325052000"/>
    <b v="0"/>
    <b v="0"/>
    <s v="technology/web"/>
    <x v="2"/>
    <x v="2"/>
  </r>
  <r>
    <x v="420"/>
    <x v="416"/>
    <s v="Cross-platform interactive synergy"/>
    <n v="5000"/>
    <n v="6423"/>
    <n v="6423"/>
    <x v="1"/>
    <n v="94"/>
    <n v="68.329787234042556"/>
    <x v="1"/>
    <s v="USD"/>
    <n v="1498366800"/>
    <n v="1499576400"/>
    <b v="0"/>
    <b v="0"/>
    <s v="theater/plays"/>
    <x v="3"/>
    <x v="3"/>
  </r>
  <r>
    <x v="421"/>
    <x v="417"/>
    <s v="User-centric fault-tolerant archive"/>
    <n v="9400"/>
    <n v="6015"/>
    <n v="6015"/>
    <x v="0"/>
    <n v="118"/>
    <n v="50.974576271186443"/>
    <x v="1"/>
    <s v="USD"/>
    <n v="1498712400"/>
    <n v="1501304400"/>
    <b v="0"/>
    <b v="1"/>
    <s v="technology/wearables"/>
    <x v="2"/>
    <x v="8"/>
  </r>
  <r>
    <x v="422"/>
    <x v="418"/>
    <s v="Reverse-engineered regional knowledge user"/>
    <n v="8700"/>
    <n v="11075"/>
    <n v="11075"/>
    <x v="1"/>
    <n v="205"/>
    <n v="54.024390243902438"/>
    <x v="1"/>
    <s v="USD"/>
    <n v="1271480400"/>
    <n v="1273208400"/>
    <b v="0"/>
    <b v="1"/>
    <s v="theater/plays"/>
    <x v="3"/>
    <x v="3"/>
  </r>
  <r>
    <x v="423"/>
    <x v="419"/>
    <s v="Self-enabling real-time definition"/>
    <n v="147800"/>
    <n v="15723"/>
    <n v="15723"/>
    <x v="0"/>
    <n v="162"/>
    <n v="97.055555555555557"/>
    <x v="1"/>
    <s v="USD"/>
    <n v="1316667600"/>
    <n v="1316840400"/>
    <b v="0"/>
    <b v="1"/>
    <s v="food/food trucks"/>
    <x v="0"/>
    <x v="0"/>
  </r>
  <r>
    <x v="424"/>
    <x v="420"/>
    <s v="User-centric impactful projection"/>
    <n v="5100"/>
    <n v="2064"/>
    <n v="2064"/>
    <x v="0"/>
    <n v="83"/>
    <n v="24.867469879518072"/>
    <x v="1"/>
    <s v="USD"/>
    <n v="1524027600"/>
    <n v="1524546000"/>
    <b v="0"/>
    <b v="0"/>
    <s v="music/indie rock"/>
    <x v="1"/>
    <x v="7"/>
  </r>
  <r>
    <x v="425"/>
    <x v="421"/>
    <s v="Vision-oriented actuating hardware"/>
    <n v="2700"/>
    <n v="7767"/>
    <n v="7767"/>
    <x v="1"/>
    <n v="92"/>
    <n v="84.423913043478265"/>
    <x v="1"/>
    <s v="USD"/>
    <n v="1438059600"/>
    <n v="1438578000"/>
    <b v="0"/>
    <b v="0"/>
    <s v="photography/photography books"/>
    <x v="7"/>
    <x v="14"/>
  </r>
  <r>
    <x v="426"/>
    <x v="422"/>
    <s v="Virtual leadingedge framework"/>
    <n v="1800"/>
    <n v="10313"/>
    <n v="10313"/>
    <x v="1"/>
    <n v="219"/>
    <n v="47.091324200913242"/>
    <x v="1"/>
    <s v="USD"/>
    <n v="1361944800"/>
    <n v="1362549600"/>
    <b v="0"/>
    <b v="0"/>
    <s v="theater/plays"/>
    <x v="3"/>
    <x v="3"/>
  </r>
  <r>
    <x v="427"/>
    <x v="423"/>
    <s v="Managed discrete framework"/>
    <n v="174500"/>
    <n v="197018"/>
    <n v="197018"/>
    <x v="1"/>
    <n v="2526"/>
    <n v="77.996041171813147"/>
    <x v="1"/>
    <s v="USD"/>
    <n v="1410584400"/>
    <n v="1413349200"/>
    <b v="0"/>
    <b v="1"/>
    <s v="theater/plays"/>
    <x v="3"/>
    <x v="3"/>
  </r>
  <r>
    <x v="428"/>
    <x v="424"/>
    <s v="Progressive zero-defect capability"/>
    <n v="101400"/>
    <n v="47037"/>
    <n v="47037"/>
    <x v="0"/>
    <n v="747"/>
    <n v="62.967871485943775"/>
    <x v="1"/>
    <s v="USD"/>
    <n v="1297404000"/>
    <n v="1298008800"/>
    <b v="0"/>
    <b v="0"/>
    <s v="film &amp; video/animation"/>
    <x v="4"/>
    <x v="10"/>
  </r>
  <r>
    <x v="429"/>
    <x v="425"/>
    <s v="Right-sized demand-driven adapter"/>
    <n v="191000"/>
    <n v="173191"/>
    <n v="173191"/>
    <x v="3"/>
    <n v="2138"/>
    <n v="81.006080449017773"/>
    <x v="1"/>
    <s v="USD"/>
    <n v="1392012000"/>
    <n v="1394427600"/>
    <b v="0"/>
    <b v="1"/>
    <s v="photography/photography books"/>
    <x v="7"/>
    <x v="14"/>
  </r>
  <r>
    <x v="430"/>
    <x v="426"/>
    <s v="Re-engineered attitude-oriented frame"/>
    <n v="8100"/>
    <n v="5487"/>
    <n v="5487"/>
    <x v="0"/>
    <n v="84"/>
    <n v="65.321428571428569"/>
    <x v="1"/>
    <s v="USD"/>
    <n v="1569733200"/>
    <n v="1572670800"/>
    <b v="0"/>
    <b v="0"/>
    <s v="theater/plays"/>
    <x v="3"/>
    <x v="3"/>
  </r>
  <r>
    <x v="431"/>
    <x v="427"/>
    <s v="Compatible multimedia utilization"/>
    <n v="5100"/>
    <n v="9817"/>
    <n v="9817"/>
    <x v="1"/>
    <n v="94"/>
    <n v="104.43617021276596"/>
    <x v="1"/>
    <s v="USD"/>
    <n v="1529643600"/>
    <n v="1531112400"/>
    <b v="1"/>
    <b v="0"/>
    <s v="theater/plays"/>
    <x v="3"/>
    <x v="3"/>
  </r>
  <r>
    <x v="432"/>
    <x v="428"/>
    <s v="Re-contextualized dedicated hardware"/>
    <n v="7700"/>
    <n v="6369"/>
    <n v="6369"/>
    <x v="0"/>
    <n v="91"/>
    <n v="69.989010989010993"/>
    <x v="1"/>
    <s v="USD"/>
    <n v="1399006800"/>
    <n v="1400734800"/>
    <b v="0"/>
    <b v="0"/>
    <s v="theater/plays"/>
    <x v="3"/>
    <x v="3"/>
  </r>
  <r>
    <x v="433"/>
    <x v="429"/>
    <s v="Decentralized composite paradigm"/>
    <n v="121400"/>
    <n v="65755"/>
    <n v="65755"/>
    <x v="0"/>
    <n v="792"/>
    <n v="83.023989898989896"/>
    <x v="1"/>
    <s v="USD"/>
    <n v="1385359200"/>
    <n v="1386741600"/>
    <b v="0"/>
    <b v="1"/>
    <s v="film &amp; video/documentary"/>
    <x v="4"/>
    <x v="4"/>
  </r>
  <r>
    <x v="434"/>
    <x v="430"/>
    <s v="Cloned transitional hierarchy"/>
    <n v="5400"/>
    <n v="903"/>
    <n v="903"/>
    <x v="3"/>
    <n v="10"/>
    <n v="90.3"/>
    <x v="0"/>
    <s v="CAD"/>
    <n v="1480572000"/>
    <n v="1481781600"/>
    <b v="1"/>
    <b v="0"/>
    <s v="theater/plays"/>
    <x v="3"/>
    <x v="3"/>
  </r>
  <r>
    <x v="435"/>
    <x v="431"/>
    <s v="Advanced discrete leverage"/>
    <n v="152400"/>
    <n v="178120"/>
    <n v="178120"/>
    <x v="1"/>
    <n v="1713"/>
    <n v="103.98131932282546"/>
    <x v="6"/>
    <s v="EUR"/>
    <n v="1418623200"/>
    <n v="1419660000"/>
    <b v="0"/>
    <b v="1"/>
    <s v="theater/plays"/>
    <x v="3"/>
    <x v="3"/>
  </r>
  <r>
    <x v="436"/>
    <x v="432"/>
    <s v="Open-source incremental throughput"/>
    <n v="1300"/>
    <n v="13678"/>
    <n v="13678"/>
    <x v="1"/>
    <n v="249"/>
    <n v="54.931726907630519"/>
    <x v="1"/>
    <s v="USD"/>
    <n v="1555736400"/>
    <n v="1555822800"/>
    <b v="0"/>
    <b v="0"/>
    <s v="music/jazz"/>
    <x v="1"/>
    <x v="17"/>
  </r>
  <r>
    <x v="437"/>
    <x v="433"/>
    <s v="Centralized regional interface"/>
    <n v="8100"/>
    <n v="9969"/>
    <n v="9969"/>
    <x v="1"/>
    <n v="192"/>
    <n v="51.921875"/>
    <x v="1"/>
    <s v="USD"/>
    <n v="1442120400"/>
    <n v="1442379600"/>
    <b v="0"/>
    <b v="1"/>
    <s v="film &amp; video/animation"/>
    <x v="4"/>
    <x v="10"/>
  </r>
  <r>
    <x v="438"/>
    <x v="434"/>
    <s v="Streamlined web-enabled knowledgebase"/>
    <n v="8300"/>
    <n v="14827"/>
    <n v="14827"/>
    <x v="1"/>
    <n v="247"/>
    <n v="60.02834008097166"/>
    <x v="1"/>
    <s v="USD"/>
    <n v="1362376800"/>
    <n v="1364965200"/>
    <b v="0"/>
    <b v="0"/>
    <s v="theater/plays"/>
    <x v="3"/>
    <x v="3"/>
  </r>
  <r>
    <x v="439"/>
    <x v="435"/>
    <s v="Digitized transitional monitoring"/>
    <n v="28400"/>
    <n v="100900"/>
    <n v="100900"/>
    <x v="1"/>
    <n v="2293"/>
    <n v="44.003488879197555"/>
    <x v="1"/>
    <s v="USD"/>
    <n v="1478408400"/>
    <n v="1479016800"/>
    <b v="0"/>
    <b v="0"/>
    <s v="film &amp; video/science fiction"/>
    <x v="4"/>
    <x v="22"/>
  </r>
  <r>
    <x v="440"/>
    <x v="436"/>
    <s v="Networked optimal adapter"/>
    <n v="102500"/>
    <n v="165954"/>
    <n v="165954"/>
    <x v="1"/>
    <n v="3131"/>
    <n v="53.003513254551258"/>
    <x v="1"/>
    <s v="USD"/>
    <n v="1498798800"/>
    <n v="1499662800"/>
    <b v="0"/>
    <b v="0"/>
    <s v="film &amp; video/television"/>
    <x v="4"/>
    <x v="19"/>
  </r>
  <r>
    <x v="441"/>
    <x v="437"/>
    <s v="Automated optimal function"/>
    <n v="7000"/>
    <n v="1744"/>
    <n v="1744"/>
    <x v="0"/>
    <n v="32"/>
    <n v="54.5"/>
    <x v="1"/>
    <s v="USD"/>
    <n v="1335416400"/>
    <n v="1337835600"/>
    <b v="0"/>
    <b v="0"/>
    <s v="technology/wearables"/>
    <x v="2"/>
    <x v="8"/>
  </r>
  <r>
    <x v="442"/>
    <x v="438"/>
    <s v="Devolved system-worthy framework"/>
    <n v="5400"/>
    <n v="10731"/>
    <n v="10731"/>
    <x v="1"/>
    <n v="143"/>
    <n v="75.04195804195804"/>
    <x v="6"/>
    <s v="EUR"/>
    <n v="1504328400"/>
    <n v="1505710800"/>
    <b v="0"/>
    <b v="0"/>
    <s v="theater/plays"/>
    <x v="3"/>
    <x v="3"/>
  </r>
  <r>
    <x v="443"/>
    <x v="439"/>
    <s v="Stand-alone user-facing service-desk"/>
    <n v="9300"/>
    <n v="3232"/>
    <n v="3232"/>
    <x v="3"/>
    <n v="90"/>
    <n v="35.911111111111111"/>
    <x v="1"/>
    <s v="USD"/>
    <n v="1285822800"/>
    <n v="1287464400"/>
    <b v="0"/>
    <b v="0"/>
    <s v="theater/plays"/>
    <x v="3"/>
    <x v="3"/>
  </r>
  <r>
    <x v="444"/>
    <x v="347"/>
    <s v="Versatile global attitude"/>
    <n v="6200"/>
    <n v="10938"/>
    <n v="10938"/>
    <x v="1"/>
    <n v="296"/>
    <n v="36.952702702702702"/>
    <x v="1"/>
    <s v="USD"/>
    <n v="1311483600"/>
    <n v="1311656400"/>
    <b v="0"/>
    <b v="1"/>
    <s v="music/indie rock"/>
    <x v="1"/>
    <x v="7"/>
  </r>
  <r>
    <x v="445"/>
    <x v="440"/>
    <s v="Intuitive demand-driven Local Area Network"/>
    <n v="2100"/>
    <n v="10739"/>
    <n v="10739"/>
    <x v="1"/>
    <n v="170"/>
    <n v="63.170588235294119"/>
    <x v="1"/>
    <s v="USD"/>
    <n v="1291356000"/>
    <n v="1293170400"/>
    <b v="0"/>
    <b v="1"/>
    <s v="theater/plays"/>
    <x v="3"/>
    <x v="3"/>
  </r>
  <r>
    <x v="446"/>
    <x v="441"/>
    <s v="Assimilated uniform methodology"/>
    <n v="6800"/>
    <n v="5579"/>
    <n v="5579"/>
    <x v="0"/>
    <n v="186"/>
    <n v="29.99462365591398"/>
    <x v="1"/>
    <s v="USD"/>
    <n v="1355810400"/>
    <n v="1355983200"/>
    <b v="0"/>
    <b v="0"/>
    <s v="technology/wearables"/>
    <x v="2"/>
    <x v="8"/>
  </r>
  <r>
    <x v="447"/>
    <x v="442"/>
    <s v="Self-enabling next generation algorithm"/>
    <n v="155200"/>
    <n v="37754"/>
    <n v="37754"/>
    <x v="3"/>
    <n v="439"/>
    <n v="86"/>
    <x v="4"/>
    <s v="GBP"/>
    <n v="1513663200"/>
    <n v="1515045600"/>
    <b v="0"/>
    <b v="0"/>
    <s v="film &amp; video/television"/>
    <x v="4"/>
    <x v="19"/>
  </r>
  <r>
    <x v="448"/>
    <x v="443"/>
    <s v="Object-based demand-driven strategy"/>
    <n v="89900"/>
    <n v="45384"/>
    <n v="45384"/>
    <x v="0"/>
    <n v="605"/>
    <n v="75.014876033057845"/>
    <x v="1"/>
    <s v="USD"/>
    <n v="1365915600"/>
    <n v="1366088400"/>
    <b v="0"/>
    <b v="1"/>
    <s v="games/video games"/>
    <x v="6"/>
    <x v="11"/>
  </r>
  <r>
    <x v="449"/>
    <x v="444"/>
    <s v="Public-key coherent ability"/>
    <n v="900"/>
    <n v="8703"/>
    <n v="8703"/>
    <x v="1"/>
    <n v="86"/>
    <n v="101.19767441860465"/>
    <x v="3"/>
    <s v="DKK"/>
    <n v="1551852000"/>
    <n v="1553317200"/>
    <b v="0"/>
    <b v="0"/>
    <s v="games/video games"/>
    <x v="6"/>
    <x v="11"/>
  </r>
  <r>
    <x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x v="451"/>
    <x v="446"/>
    <s v="Innovative exuding matrix"/>
    <n v="148400"/>
    <n v="182302"/>
    <n v="182302"/>
    <x v="1"/>
    <n v="6286"/>
    <n v="29.001272669424118"/>
    <x v="1"/>
    <s v="USD"/>
    <n v="1500440400"/>
    <n v="1503118800"/>
    <b v="0"/>
    <b v="0"/>
    <s v="music/rock"/>
    <x v="1"/>
    <x v="1"/>
  </r>
  <r>
    <x v="452"/>
    <x v="447"/>
    <s v="Realigned impactful artificial intelligence"/>
    <n v="4800"/>
    <n v="3045"/>
    <n v="3045"/>
    <x v="0"/>
    <n v="31"/>
    <n v="98.225806451612897"/>
    <x v="1"/>
    <s v="USD"/>
    <n v="1278392400"/>
    <n v="1278478800"/>
    <b v="0"/>
    <b v="0"/>
    <s v="film &amp; video/drama"/>
    <x v="4"/>
    <x v="6"/>
  </r>
  <r>
    <x v="453"/>
    <x v="448"/>
    <s v="Multi-layered multi-tasking secured line"/>
    <n v="182400"/>
    <n v="102749"/>
    <n v="102749"/>
    <x v="0"/>
    <n v="1181"/>
    <n v="87.001693480101608"/>
    <x v="1"/>
    <s v="USD"/>
    <n v="1480572000"/>
    <n v="1484114400"/>
    <b v="0"/>
    <b v="0"/>
    <s v="film &amp; video/science fiction"/>
    <x v="4"/>
    <x v="22"/>
  </r>
  <r>
    <x v="454"/>
    <x v="449"/>
    <s v="Upgradable upward-trending portal"/>
    <n v="4000"/>
    <n v="1763"/>
    <n v="1763"/>
    <x v="0"/>
    <n v="39"/>
    <n v="45.205128205128204"/>
    <x v="1"/>
    <s v="USD"/>
    <n v="1382331600"/>
    <n v="1385445600"/>
    <b v="0"/>
    <b v="1"/>
    <s v="film &amp; video/drama"/>
    <x v="4"/>
    <x v="6"/>
  </r>
  <r>
    <x v="455"/>
    <x v="450"/>
    <s v="Profit-focused global product"/>
    <n v="116500"/>
    <n v="137904"/>
    <n v="137904"/>
    <x v="1"/>
    <n v="3727"/>
    <n v="37.001341561577675"/>
    <x v="1"/>
    <s v="USD"/>
    <n v="1316754000"/>
    <n v="1318741200"/>
    <b v="0"/>
    <b v="0"/>
    <s v="theater/plays"/>
    <x v="3"/>
    <x v="3"/>
  </r>
  <r>
    <x v="456"/>
    <x v="451"/>
    <s v="Operative well-modulated data-warehouse"/>
    <n v="146400"/>
    <n v="152438"/>
    <n v="152438"/>
    <x v="1"/>
    <n v="1605"/>
    <n v="94.976947040498445"/>
    <x v="1"/>
    <s v="USD"/>
    <n v="1518242400"/>
    <n v="1518242400"/>
    <b v="0"/>
    <b v="1"/>
    <s v="music/indie rock"/>
    <x v="1"/>
    <x v="7"/>
  </r>
  <r>
    <x v="457"/>
    <x v="452"/>
    <s v="Cloned asymmetric functionalities"/>
    <n v="5000"/>
    <n v="1332"/>
    <n v="1332"/>
    <x v="0"/>
    <n v="46"/>
    <n v="28.956521739130434"/>
    <x v="1"/>
    <s v="USD"/>
    <n v="1476421200"/>
    <n v="1476594000"/>
    <b v="0"/>
    <b v="0"/>
    <s v="theater/plays"/>
    <x v="3"/>
    <x v="3"/>
  </r>
  <r>
    <x v="458"/>
    <x v="453"/>
    <s v="Pre-emptive neutral portal"/>
    <n v="33800"/>
    <n v="118706"/>
    <n v="118706"/>
    <x v="1"/>
    <n v="2120"/>
    <n v="55.993396226415094"/>
    <x v="1"/>
    <s v="USD"/>
    <n v="1269752400"/>
    <n v="1273554000"/>
    <b v="0"/>
    <b v="0"/>
    <s v="theater/plays"/>
    <x v="3"/>
    <x v="3"/>
  </r>
  <r>
    <x v="459"/>
    <x v="454"/>
    <s v="Switchable demand-driven help-desk"/>
    <n v="6300"/>
    <n v="5674"/>
    <n v="5674"/>
    <x v="0"/>
    <n v="105"/>
    <n v="54.038095238095238"/>
    <x v="1"/>
    <s v="USD"/>
    <n v="1419746400"/>
    <n v="1421906400"/>
    <b v="0"/>
    <b v="0"/>
    <s v="film &amp; video/documentary"/>
    <x v="4"/>
    <x v="4"/>
  </r>
  <r>
    <x v="460"/>
    <x v="455"/>
    <s v="Business-focused static ability"/>
    <n v="2400"/>
    <n v="4119"/>
    <n v="4119"/>
    <x v="1"/>
    <n v="50"/>
    <n v="82.38"/>
    <x v="1"/>
    <s v="USD"/>
    <n v="1281330000"/>
    <n v="1281589200"/>
    <b v="0"/>
    <b v="0"/>
    <s v="theater/plays"/>
    <x v="3"/>
    <x v="3"/>
  </r>
  <r>
    <x v="461"/>
    <x v="456"/>
    <s v="Networked secondary structure"/>
    <n v="98800"/>
    <n v="139354"/>
    <n v="139354"/>
    <x v="1"/>
    <n v="2080"/>
    <n v="66.997115384615384"/>
    <x v="1"/>
    <s v="USD"/>
    <n v="1398661200"/>
    <n v="1400389200"/>
    <b v="0"/>
    <b v="0"/>
    <s v="film &amp; video/drama"/>
    <x v="4"/>
    <x v="6"/>
  </r>
  <r>
    <x v="462"/>
    <x v="457"/>
    <s v="Total multimedia website"/>
    <n v="188800"/>
    <n v="57734"/>
    <n v="57734"/>
    <x v="0"/>
    <n v="535"/>
    <n v="107.91401869158878"/>
    <x v="1"/>
    <s v="USD"/>
    <n v="1359525600"/>
    <n v="1362808800"/>
    <b v="0"/>
    <b v="0"/>
    <s v="games/mobile games"/>
    <x v="6"/>
    <x v="20"/>
  </r>
  <r>
    <x v="463"/>
    <x v="458"/>
    <s v="Cross-platform upward-trending parallelism"/>
    <n v="134300"/>
    <n v="145265"/>
    <n v="145265"/>
    <x v="1"/>
    <n v="2105"/>
    <n v="69.009501187648453"/>
    <x v="1"/>
    <s v="USD"/>
    <n v="1388469600"/>
    <n v="1388815200"/>
    <b v="0"/>
    <b v="0"/>
    <s v="film &amp; video/animation"/>
    <x v="4"/>
    <x v="10"/>
  </r>
  <r>
    <x v="464"/>
    <x v="459"/>
    <s v="Pre-emptive mission-critical hardware"/>
    <n v="71200"/>
    <n v="95020"/>
    <n v="95020"/>
    <x v="1"/>
    <n v="2436"/>
    <n v="39.006568144499177"/>
    <x v="1"/>
    <s v="USD"/>
    <n v="1518328800"/>
    <n v="1519538400"/>
    <b v="0"/>
    <b v="0"/>
    <s v="theater/plays"/>
    <x v="3"/>
    <x v="3"/>
  </r>
  <r>
    <x v="465"/>
    <x v="460"/>
    <s v="Up-sized responsive protocol"/>
    <n v="4700"/>
    <n v="8829"/>
    <n v="8829"/>
    <x v="1"/>
    <n v="80"/>
    <n v="110.3625"/>
    <x v="1"/>
    <s v="USD"/>
    <n v="1517032800"/>
    <n v="1517810400"/>
    <b v="0"/>
    <b v="0"/>
    <s v="publishing/translations"/>
    <x v="5"/>
    <x v="18"/>
  </r>
  <r>
    <x v="466"/>
    <x v="461"/>
    <s v="Pre-emptive transitional frame"/>
    <n v="1200"/>
    <n v="3984"/>
    <n v="3984"/>
    <x v="1"/>
    <n v="42"/>
    <n v="94.857142857142861"/>
    <x v="1"/>
    <s v="USD"/>
    <n v="1368594000"/>
    <n v="1370581200"/>
    <b v="0"/>
    <b v="1"/>
    <s v="technology/wearables"/>
    <x v="2"/>
    <x v="8"/>
  </r>
  <r>
    <x v="467"/>
    <x v="462"/>
    <s v="Profit-focused content-based application"/>
    <n v="1400"/>
    <n v="8053"/>
    <n v="8053"/>
    <x v="1"/>
    <n v="139"/>
    <n v="57.935251798561154"/>
    <x v="0"/>
    <s v="CAD"/>
    <n v="1448258400"/>
    <n v="1448863200"/>
    <b v="0"/>
    <b v="1"/>
    <s v="technology/web"/>
    <x v="2"/>
    <x v="2"/>
  </r>
  <r>
    <x v="468"/>
    <x v="463"/>
    <s v="Streamlined neutral analyzer"/>
    <n v="4000"/>
    <n v="1620"/>
    <n v="1620"/>
    <x v="0"/>
    <n v="16"/>
    <n v="101.25"/>
    <x v="1"/>
    <s v="USD"/>
    <n v="1555218000"/>
    <n v="1556600400"/>
    <b v="0"/>
    <b v="0"/>
    <s v="theater/plays"/>
    <x v="3"/>
    <x v="3"/>
  </r>
  <r>
    <x v="469"/>
    <x v="464"/>
    <s v="Assimilated neutral utilization"/>
    <n v="5600"/>
    <n v="10328"/>
    <n v="10328"/>
    <x v="1"/>
    <n v="159"/>
    <n v="64.95597484276729"/>
    <x v="1"/>
    <s v="USD"/>
    <n v="1431925200"/>
    <n v="1432098000"/>
    <b v="0"/>
    <b v="0"/>
    <s v="film &amp; video/drama"/>
    <x v="4"/>
    <x v="6"/>
  </r>
  <r>
    <x v="470"/>
    <x v="465"/>
    <s v="Extended dedicated archive"/>
    <n v="3600"/>
    <n v="10289"/>
    <n v="10289"/>
    <x v="1"/>
    <n v="381"/>
    <n v="27.00524934383202"/>
    <x v="1"/>
    <s v="USD"/>
    <n v="1481522400"/>
    <n v="1482127200"/>
    <b v="0"/>
    <b v="0"/>
    <s v="technology/wearables"/>
    <x v="2"/>
    <x v="8"/>
  </r>
  <r>
    <x v="471"/>
    <x v="197"/>
    <s v="Configurable static help-desk"/>
    <n v="3100"/>
    <n v="9889"/>
    <n v="9889"/>
    <x v="1"/>
    <n v="194"/>
    <n v="50.97422680412371"/>
    <x v="4"/>
    <s v="GBP"/>
    <n v="1335934800"/>
    <n v="1335934800"/>
    <b v="0"/>
    <b v="1"/>
    <s v="food/food trucks"/>
    <x v="0"/>
    <x v="0"/>
  </r>
  <r>
    <x v="472"/>
    <x v="466"/>
    <s v="Self-enabling clear-thinking framework"/>
    <n v="153800"/>
    <n v="60342"/>
    <n v="60342"/>
    <x v="0"/>
    <n v="575"/>
    <n v="104.94260869565217"/>
    <x v="1"/>
    <s v="USD"/>
    <n v="1552280400"/>
    <n v="1556946000"/>
    <b v="0"/>
    <b v="0"/>
    <s v="music/rock"/>
    <x v="1"/>
    <x v="1"/>
  </r>
  <r>
    <x v="473"/>
    <x v="467"/>
    <s v="Assimilated fault-tolerant capacity"/>
    <n v="5000"/>
    <n v="8907"/>
    <n v="8907"/>
    <x v="1"/>
    <n v="106"/>
    <n v="84.028301886792448"/>
    <x v="1"/>
    <s v="USD"/>
    <n v="1529989200"/>
    <n v="1530075600"/>
    <b v="0"/>
    <b v="0"/>
    <s v="music/electric music"/>
    <x v="1"/>
    <x v="5"/>
  </r>
  <r>
    <x v="474"/>
    <x v="468"/>
    <s v="Enhanced neutral ability"/>
    <n v="4000"/>
    <n v="14606"/>
    <n v="14606"/>
    <x v="1"/>
    <n v="142"/>
    <n v="102.85915492957747"/>
    <x v="1"/>
    <s v="USD"/>
    <n v="1418709600"/>
    <n v="1418796000"/>
    <b v="0"/>
    <b v="0"/>
    <s v="film &amp; video/television"/>
    <x v="4"/>
    <x v="19"/>
  </r>
  <r>
    <x v="475"/>
    <x v="469"/>
    <s v="Function-based attitude-oriented groupware"/>
    <n v="7400"/>
    <n v="8432"/>
    <n v="8432"/>
    <x v="1"/>
    <n v="211"/>
    <n v="39.962085308056871"/>
    <x v="1"/>
    <s v="USD"/>
    <n v="1372136400"/>
    <n v="1372482000"/>
    <b v="0"/>
    <b v="1"/>
    <s v="publishing/translations"/>
    <x v="5"/>
    <x v="18"/>
  </r>
  <r>
    <x v="476"/>
    <x v="470"/>
    <s v="Optional solution-oriented instruction set"/>
    <n v="191500"/>
    <n v="57122"/>
    <n v="57122"/>
    <x v="0"/>
    <n v="1120"/>
    <n v="51.001785714285717"/>
    <x v="1"/>
    <s v="USD"/>
    <n v="1533877200"/>
    <n v="1534395600"/>
    <b v="0"/>
    <b v="0"/>
    <s v="publishing/fiction"/>
    <x v="5"/>
    <x v="13"/>
  </r>
  <r>
    <x v="477"/>
    <x v="471"/>
    <s v="Organic object-oriented core"/>
    <n v="8500"/>
    <n v="4613"/>
    <n v="4613"/>
    <x v="0"/>
    <n v="113"/>
    <n v="40.823008849557525"/>
    <x v="1"/>
    <s v="USD"/>
    <n v="1309064400"/>
    <n v="1311397200"/>
    <b v="0"/>
    <b v="0"/>
    <s v="film &amp; video/science fiction"/>
    <x v="4"/>
    <x v="22"/>
  </r>
  <r>
    <x v="478"/>
    <x v="472"/>
    <s v="Balanced impactful circuit"/>
    <n v="68800"/>
    <n v="162603"/>
    <n v="162603"/>
    <x v="1"/>
    <n v="2756"/>
    <n v="58.999637155297535"/>
    <x v="1"/>
    <s v="USD"/>
    <n v="1425877200"/>
    <n v="1426914000"/>
    <b v="0"/>
    <b v="0"/>
    <s v="technology/wearables"/>
    <x v="2"/>
    <x v="8"/>
  </r>
  <r>
    <x v="479"/>
    <x v="473"/>
    <s v="Future-proofed heuristic encryption"/>
    <n v="2400"/>
    <n v="12310"/>
    <n v="12310"/>
    <x v="1"/>
    <n v="173"/>
    <n v="71.156069364161851"/>
    <x v="4"/>
    <s v="GBP"/>
    <n v="1501304400"/>
    <n v="1501477200"/>
    <b v="0"/>
    <b v="0"/>
    <s v="food/food trucks"/>
    <x v="0"/>
    <x v="0"/>
  </r>
  <r>
    <x v="480"/>
    <x v="474"/>
    <s v="Balanced bifurcated leverage"/>
    <n v="8600"/>
    <n v="8656"/>
    <n v="8656"/>
    <x v="1"/>
    <n v="87"/>
    <n v="99.494252873563212"/>
    <x v="1"/>
    <s v="USD"/>
    <n v="1268287200"/>
    <n v="1269061200"/>
    <b v="0"/>
    <b v="1"/>
    <s v="photography/photography books"/>
    <x v="7"/>
    <x v="14"/>
  </r>
  <r>
    <x v="481"/>
    <x v="475"/>
    <s v="Sharable discrete budgetary management"/>
    <n v="196600"/>
    <n v="159931"/>
    <n v="159931"/>
    <x v="0"/>
    <n v="1538"/>
    <n v="103.98634590377114"/>
    <x v="1"/>
    <s v="USD"/>
    <n v="1412139600"/>
    <n v="1415772000"/>
    <b v="0"/>
    <b v="1"/>
    <s v="theater/plays"/>
    <x v="3"/>
    <x v="3"/>
  </r>
  <r>
    <x v="482"/>
    <x v="476"/>
    <s v="Focused solution-oriented instruction set"/>
    <n v="4200"/>
    <n v="689"/>
    <n v="689"/>
    <x v="0"/>
    <n v="9"/>
    <n v="76.555555555555557"/>
    <x v="1"/>
    <s v="USD"/>
    <n v="1330063200"/>
    <n v="1331013600"/>
    <b v="0"/>
    <b v="1"/>
    <s v="publishing/fiction"/>
    <x v="5"/>
    <x v="13"/>
  </r>
  <r>
    <x v="483"/>
    <x v="477"/>
    <s v="Down-sized actuating infrastructure"/>
    <n v="91400"/>
    <n v="48236"/>
    <n v="48236"/>
    <x v="0"/>
    <n v="554"/>
    <n v="87.068592057761734"/>
    <x v="1"/>
    <s v="USD"/>
    <n v="1576130400"/>
    <n v="1576735200"/>
    <b v="0"/>
    <b v="0"/>
    <s v="theater/plays"/>
    <x v="3"/>
    <x v="3"/>
  </r>
  <r>
    <x v="484"/>
    <x v="478"/>
    <s v="Synergistic cohesive adapter"/>
    <n v="29600"/>
    <n v="77021"/>
    <n v="77021"/>
    <x v="1"/>
    <n v="1572"/>
    <n v="48.99554707379135"/>
    <x v="4"/>
    <s v="GBP"/>
    <n v="1407128400"/>
    <n v="1411362000"/>
    <b v="0"/>
    <b v="1"/>
    <s v="food/food trucks"/>
    <x v="0"/>
    <x v="0"/>
  </r>
  <r>
    <x v="485"/>
    <x v="479"/>
    <s v="Quality-focused mission-critical structure"/>
    <n v="90600"/>
    <n v="27844"/>
    <n v="27844"/>
    <x v="0"/>
    <n v="648"/>
    <n v="42.969135802469133"/>
    <x v="4"/>
    <s v="GBP"/>
    <n v="1560142800"/>
    <n v="1563685200"/>
    <b v="0"/>
    <b v="0"/>
    <s v="theater/plays"/>
    <x v="3"/>
    <x v="3"/>
  </r>
  <r>
    <x v="486"/>
    <x v="480"/>
    <s v="Compatible exuding Graphical User Interface"/>
    <n v="5200"/>
    <n v="702"/>
    <n v="702"/>
    <x v="0"/>
    <n v="21"/>
    <n v="33.428571428571431"/>
    <x v="4"/>
    <s v="GBP"/>
    <n v="1520575200"/>
    <n v="1521867600"/>
    <b v="0"/>
    <b v="1"/>
    <s v="publishing/translations"/>
    <x v="5"/>
    <x v="18"/>
  </r>
  <r>
    <x v="487"/>
    <x v="481"/>
    <s v="Monitored 24/7 time-frame"/>
    <n v="110300"/>
    <n v="197024"/>
    <n v="197024"/>
    <x v="1"/>
    <n v="2346"/>
    <n v="83.982949701619773"/>
    <x v="1"/>
    <s v="USD"/>
    <n v="1492664400"/>
    <n v="1495515600"/>
    <b v="0"/>
    <b v="0"/>
    <s v="theater/plays"/>
    <x v="3"/>
    <x v="3"/>
  </r>
  <r>
    <x v="488"/>
    <x v="482"/>
    <s v="Virtual secondary open architecture"/>
    <n v="5300"/>
    <n v="11663"/>
    <n v="11663"/>
    <x v="1"/>
    <n v="115"/>
    <n v="101.41739130434783"/>
    <x v="1"/>
    <s v="USD"/>
    <n v="1454479200"/>
    <n v="1455948000"/>
    <b v="0"/>
    <b v="0"/>
    <s v="theater/plays"/>
    <x v="3"/>
    <x v="3"/>
  </r>
  <r>
    <x v="489"/>
    <x v="483"/>
    <s v="Down-sized mobile time-frame"/>
    <n v="9200"/>
    <n v="9339"/>
    <n v="9339"/>
    <x v="1"/>
    <n v="85"/>
    <n v="109.87058823529412"/>
    <x v="6"/>
    <s v="EUR"/>
    <n v="1281934800"/>
    <n v="1282366800"/>
    <b v="0"/>
    <b v="0"/>
    <s v="technology/wearables"/>
    <x v="2"/>
    <x v="8"/>
  </r>
  <r>
    <x v="490"/>
    <x v="484"/>
    <s v="Innovative disintermediate encryption"/>
    <n v="2400"/>
    <n v="4596"/>
    <n v="4596"/>
    <x v="1"/>
    <n v="144"/>
    <n v="31.916666666666668"/>
    <x v="1"/>
    <s v="USD"/>
    <n v="1573970400"/>
    <n v="1574575200"/>
    <b v="0"/>
    <b v="0"/>
    <s v="journalism/audio"/>
    <x v="8"/>
    <x v="23"/>
  </r>
  <r>
    <x v="491"/>
    <x v="485"/>
    <s v="Universal contextually-based knowledgebase"/>
    <n v="56800"/>
    <n v="173437"/>
    <n v="173437"/>
    <x v="1"/>
    <n v="2443"/>
    <n v="70.993450675399103"/>
    <x v="1"/>
    <s v="USD"/>
    <n v="1372654800"/>
    <n v="1374901200"/>
    <b v="0"/>
    <b v="1"/>
    <s v="food/food trucks"/>
    <x v="0"/>
    <x v="0"/>
  </r>
  <r>
    <x v="492"/>
    <x v="486"/>
    <s v="Persevering interactive matrix"/>
    <n v="191000"/>
    <n v="45831"/>
    <n v="45831"/>
    <x v="3"/>
    <n v="595"/>
    <n v="77.026890756302521"/>
    <x v="1"/>
    <s v="USD"/>
    <n v="1275886800"/>
    <n v="1278910800"/>
    <b v="1"/>
    <b v="1"/>
    <s v="film &amp; video/shorts"/>
    <x v="4"/>
    <x v="12"/>
  </r>
  <r>
    <x v="493"/>
    <x v="487"/>
    <s v="Seamless background framework"/>
    <n v="900"/>
    <n v="6514"/>
    <n v="6514"/>
    <x v="1"/>
    <n v="64"/>
    <n v="101.78125"/>
    <x v="1"/>
    <s v="USD"/>
    <n v="1561784400"/>
    <n v="1562907600"/>
    <b v="0"/>
    <b v="0"/>
    <s v="photography/photography books"/>
    <x v="7"/>
    <x v="14"/>
  </r>
  <r>
    <x v="494"/>
    <x v="488"/>
    <s v="Balanced upward-trending productivity"/>
    <n v="2500"/>
    <n v="13684"/>
    <n v="13684"/>
    <x v="1"/>
    <n v="268"/>
    <n v="51.059701492537314"/>
    <x v="1"/>
    <s v="USD"/>
    <n v="1332392400"/>
    <n v="1332478800"/>
    <b v="0"/>
    <b v="0"/>
    <s v="technology/wearables"/>
    <x v="2"/>
    <x v="8"/>
  </r>
  <r>
    <x v="495"/>
    <x v="489"/>
    <s v="Centralized clear-thinking solution"/>
    <n v="3200"/>
    <n v="13264"/>
    <n v="13264"/>
    <x v="1"/>
    <n v="195"/>
    <n v="68.02051282051282"/>
    <x v="3"/>
    <s v="DKK"/>
    <n v="1402376400"/>
    <n v="1402722000"/>
    <b v="0"/>
    <b v="0"/>
    <s v="theater/plays"/>
    <x v="3"/>
    <x v="3"/>
  </r>
  <r>
    <x v="496"/>
    <x v="490"/>
    <s v="Optimized bi-directional extranet"/>
    <n v="183800"/>
    <n v="1667"/>
    <n v="1667"/>
    <x v="0"/>
    <n v="54"/>
    <n v="30.87037037037037"/>
    <x v="1"/>
    <s v="USD"/>
    <n v="1495342800"/>
    <n v="1496811600"/>
    <b v="0"/>
    <b v="0"/>
    <s v="film &amp; video/animation"/>
    <x v="4"/>
    <x v="10"/>
  </r>
  <r>
    <x v="497"/>
    <x v="491"/>
    <s v="Intuitive actuating benchmark"/>
    <n v="9800"/>
    <n v="3349"/>
    <n v="3349"/>
    <x v="0"/>
    <n v="120"/>
    <n v="27.908333333333335"/>
    <x v="1"/>
    <s v="USD"/>
    <n v="1482213600"/>
    <n v="1482213600"/>
    <b v="0"/>
    <b v="1"/>
    <s v="technology/wearables"/>
    <x v="2"/>
    <x v="8"/>
  </r>
  <r>
    <x v="498"/>
    <x v="492"/>
    <s v="Devolved background project"/>
    <n v="193400"/>
    <n v="46317"/>
    <n v="46317"/>
    <x v="0"/>
    <n v="579"/>
    <n v="79.994818652849744"/>
    <x v="3"/>
    <s v="DKK"/>
    <n v="1420092000"/>
    <n v="1420264800"/>
    <b v="0"/>
    <b v="0"/>
    <s v="technology/web"/>
    <x v="2"/>
    <x v="2"/>
  </r>
  <r>
    <x v="499"/>
    <x v="493"/>
    <s v="Reverse-engineered executive emulation"/>
    <n v="163800"/>
    <n v="78743"/>
    <n v="78743"/>
    <x v="0"/>
    <n v="2072"/>
    <n v="38.003378378378379"/>
    <x v="1"/>
    <s v="USD"/>
    <n v="1458018000"/>
    <n v="1458450000"/>
    <b v="0"/>
    <b v="1"/>
    <s v="film &amp; video/documentary"/>
    <x v="4"/>
    <x v="4"/>
  </r>
  <r>
    <x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x v="501"/>
    <x v="495"/>
    <s v="Focused coherent methodology"/>
    <n v="153600"/>
    <n v="107743"/>
    <n v="107743"/>
    <x v="0"/>
    <n v="1796"/>
    <n v="59.990534521158132"/>
    <x v="1"/>
    <s v="USD"/>
    <n v="1363064400"/>
    <n v="1363237200"/>
    <b v="0"/>
    <b v="0"/>
    <s v="film &amp; video/documentary"/>
    <x v="4"/>
    <x v="4"/>
  </r>
  <r>
    <x v="502"/>
    <x v="212"/>
    <s v="Reduced context-sensitive complexity"/>
    <n v="1300"/>
    <n v="6889"/>
    <n v="6889"/>
    <x v="1"/>
    <n v="186"/>
    <n v="37.037634408602152"/>
    <x v="2"/>
    <s v="AUD"/>
    <n v="1343365200"/>
    <n v="1345870800"/>
    <b v="0"/>
    <b v="1"/>
    <s v="games/video games"/>
    <x v="6"/>
    <x v="11"/>
  </r>
  <r>
    <x v="503"/>
    <x v="496"/>
    <s v="Decentralized 4thgeneration time-frame"/>
    <n v="25500"/>
    <n v="45983"/>
    <n v="45983"/>
    <x v="1"/>
    <n v="460"/>
    <n v="99.963043478260872"/>
    <x v="1"/>
    <s v="USD"/>
    <n v="1435726800"/>
    <n v="1437454800"/>
    <b v="0"/>
    <b v="0"/>
    <s v="film &amp; video/drama"/>
    <x v="4"/>
    <x v="6"/>
  </r>
  <r>
    <x v="504"/>
    <x v="497"/>
    <s v="De-engineered cohesive moderator"/>
    <n v="7500"/>
    <n v="6924"/>
    <n v="6924"/>
    <x v="0"/>
    <n v="62"/>
    <n v="111.6774193548387"/>
    <x v="6"/>
    <s v="EUR"/>
    <n v="1431925200"/>
    <n v="1432011600"/>
    <b v="0"/>
    <b v="0"/>
    <s v="music/rock"/>
    <x v="1"/>
    <x v="1"/>
  </r>
  <r>
    <x v="505"/>
    <x v="498"/>
    <s v="Ameliorated explicit parallelism"/>
    <n v="89900"/>
    <n v="12497"/>
    <n v="12497"/>
    <x v="0"/>
    <n v="347"/>
    <n v="36.014409221902014"/>
    <x v="1"/>
    <s v="USD"/>
    <n v="1362722400"/>
    <n v="1366347600"/>
    <b v="0"/>
    <b v="1"/>
    <s v="publishing/radio &amp; podcasts"/>
    <x v="5"/>
    <x v="15"/>
  </r>
  <r>
    <x v="506"/>
    <x v="499"/>
    <s v="Customizable background monitoring"/>
    <n v="18000"/>
    <n v="166874"/>
    <n v="166874"/>
    <x v="1"/>
    <n v="2528"/>
    <n v="66.010284810126578"/>
    <x v="1"/>
    <s v="USD"/>
    <n v="1511416800"/>
    <n v="1512885600"/>
    <b v="0"/>
    <b v="1"/>
    <s v="theater/plays"/>
    <x v="3"/>
    <x v="3"/>
  </r>
  <r>
    <x v="507"/>
    <x v="500"/>
    <s v="Compatible well-modulated budgetary management"/>
    <n v="2100"/>
    <n v="837"/>
    <n v="837"/>
    <x v="0"/>
    <n v="19"/>
    <n v="44.05263157894737"/>
    <x v="1"/>
    <s v="USD"/>
    <n v="1365483600"/>
    <n v="1369717200"/>
    <b v="0"/>
    <b v="1"/>
    <s v="technology/web"/>
    <x v="2"/>
    <x v="2"/>
  </r>
  <r>
    <x v="508"/>
    <x v="501"/>
    <s v="Up-sized radical pricing structure"/>
    <n v="172700"/>
    <n v="193820"/>
    <n v="193820"/>
    <x v="1"/>
    <n v="3657"/>
    <n v="52.999726551818434"/>
    <x v="1"/>
    <s v="USD"/>
    <n v="1532840400"/>
    <n v="1534654800"/>
    <b v="0"/>
    <b v="0"/>
    <s v="theater/plays"/>
    <x v="3"/>
    <x v="3"/>
  </r>
  <r>
    <x v="509"/>
    <x v="173"/>
    <s v="Robust zero-defect project"/>
    <n v="168500"/>
    <n v="119510"/>
    <n v="119510"/>
    <x v="0"/>
    <n v="1258"/>
    <n v="95"/>
    <x v="1"/>
    <s v="USD"/>
    <n v="1336194000"/>
    <n v="1337058000"/>
    <b v="0"/>
    <b v="0"/>
    <s v="theater/plays"/>
    <x v="3"/>
    <x v="3"/>
  </r>
  <r>
    <x v="510"/>
    <x v="502"/>
    <s v="Re-engineered mobile task-force"/>
    <n v="7800"/>
    <n v="9289"/>
    <n v="9289"/>
    <x v="1"/>
    <n v="131"/>
    <n v="70.908396946564892"/>
    <x v="2"/>
    <s v="AUD"/>
    <n v="1527742800"/>
    <n v="1529816400"/>
    <b v="0"/>
    <b v="0"/>
    <s v="film &amp; video/drama"/>
    <x v="4"/>
    <x v="6"/>
  </r>
  <r>
    <x v="511"/>
    <x v="503"/>
    <s v="User-centric intangible neural-net"/>
    <n v="147800"/>
    <n v="35498"/>
    <n v="35498"/>
    <x v="0"/>
    <n v="362"/>
    <n v="98.060773480662988"/>
    <x v="1"/>
    <s v="USD"/>
    <n v="1564030800"/>
    <n v="1564894800"/>
    <b v="0"/>
    <b v="0"/>
    <s v="theater/plays"/>
    <x v="3"/>
    <x v="3"/>
  </r>
  <r>
    <x v="512"/>
    <x v="504"/>
    <s v="Organized explicit core"/>
    <n v="9100"/>
    <n v="12678"/>
    <n v="12678"/>
    <x v="1"/>
    <n v="239"/>
    <n v="53.046025104602514"/>
    <x v="1"/>
    <s v="USD"/>
    <n v="1404536400"/>
    <n v="1404622800"/>
    <b v="0"/>
    <b v="1"/>
    <s v="games/video games"/>
    <x v="6"/>
    <x v="11"/>
  </r>
  <r>
    <x v="513"/>
    <x v="505"/>
    <s v="Synchronized 6thgeneration adapter"/>
    <n v="8300"/>
    <n v="3260"/>
    <n v="3260"/>
    <x v="3"/>
    <n v="35"/>
    <n v="93.142857142857139"/>
    <x v="1"/>
    <s v="USD"/>
    <n v="1284008400"/>
    <n v="1284181200"/>
    <b v="0"/>
    <b v="0"/>
    <s v="film &amp; video/television"/>
    <x v="4"/>
    <x v="19"/>
  </r>
  <r>
    <x v="514"/>
    <x v="506"/>
    <s v="Centralized motivating capacity"/>
    <n v="138700"/>
    <n v="31123"/>
    <n v="31123"/>
    <x v="3"/>
    <n v="528"/>
    <n v="58.945075757575758"/>
    <x v="5"/>
    <s v="CHF"/>
    <n v="1386309600"/>
    <n v="1386741600"/>
    <b v="0"/>
    <b v="1"/>
    <s v="music/rock"/>
    <x v="1"/>
    <x v="1"/>
  </r>
  <r>
    <x v="515"/>
    <x v="507"/>
    <s v="Phased 24hour flexibility"/>
    <n v="8600"/>
    <n v="4797"/>
    <n v="4797"/>
    <x v="0"/>
    <n v="133"/>
    <n v="36.067669172932334"/>
    <x v="0"/>
    <s v="CAD"/>
    <n v="1324620000"/>
    <n v="1324792800"/>
    <b v="0"/>
    <b v="1"/>
    <s v="theater/plays"/>
    <x v="3"/>
    <x v="3"/>
  </r>
  <r>
    <x v="516"/>
    <x v="508"/>
    <s v="Exclusive 5thgeneration structure"/>
    <n v="125400"/>
    <n v="53324"/>
    <n v="53324"/>
    <x v="0"/>
    <n v="846"/>
    <n v="63.030732860520096"/>
    <x v="1"/>
    <s v="USD"/>
    <n v="1281070800"/>
    <n v="1284354000"/>
    <b v="0"/>
    <b v="0"/>
    <s v="publishing/nonfiction"/>
    <x v="5"/>
    <x v="9"/>
  </r>
  <r>
    <x v="517"/>
    <x v="509"/>
    <s v="Multi-tiered maximized orchestration"/>
    <n v="5900"/>
    <n v="6608"/>
    <n v="6608"/>
    <x v="1"/>
    <n v="78"/>
    <n v="84.717948717948715"/>
    <x v="1"/>
    <s v="USD"/>
    <n v="1493960400"/>
    <n v="1494392400"/>
    <b v="0"/>
    <b v="0"/>
    <s v="food/food trucks"/>
    <x v="0"/>
    <x v="0"/>
  </r>
  <r>
    <x v="518"/>
    <x v="510"/>
    <s v="Open-architected uniform instruction set"/>
    <n v="8800"/>
    <n v="622"/>
    <n v="622"/>
    <x v="0"/>
    <n v="10"/>
    <n v="62.2"/>
    <x v="1"/>
    <s v="USD"/>
    <n v="1519365600"/>
    <n v="1519538400"/>
    <b v="0"/>
    <b v="1"/>
    <s v="film &amp; video/animation"/>
    <x v="4"/>
    <x v="10"/>
  </r>
  <r>
    <x v="519"/>
    <x v="511"/>
    <s v="Exclusive asymmetric analyzer"/>
    <n v="177700"/>
    <n v="180802"/>
    <n v="180802"/>
    <x v="1"/>
    <n v="1773"/>
    <n v="101.97518330513255"/>
    <x v="1"/>
    <s v="USD"/>
    <n v="1420696800"/>
    <n v="1421906400"/>
    <b v="0"/>
    <b v="1"/>
    <s v="music/rock"/>
    <x v="1"/>
    <x v="1"/>
  </r>
  <r>
    <x v="520"/>
    <x v="512"/>
    <s v="Organic radical collaboration"/>
    <n v="800"/>
    <n v="3406"/>
    <n v="3406"/>
    <x v="1"/>
    <n v="32"/>
    <n v="106.4375"/>
    <x v="1"/>
    <s v="USD"/>
    <n v="1555650000"/>
    <n v="1555909200"/>
    <b v="0"/>
    <b v="0"/>
    <s v="theater/plays"/>
    <x v="3"/>
    <x v="3"/>
  </r>
  <r>
    <x v="521"/>
    <x v="513"/>
    <s v="Function-based multi-state software"/>
    <n v="7600"/>
    <n v="11061"/>
    <n v="11061"/>
    <x v="1"/>
    <n v="369"/>
    <n v="29.975609756097562"/>
    <x v="1"/>
    <s v="USD"/>
    <n v="1471928400"/>
    <n v="1472446800"/>
    <b v="0"/>
    <b v="1"/>
    <s v="film &amp; video/drama"/>
    <x v="4"/>
    <x v="6"/>
  </r>
  <r>
    <x v="522"/>
    <x v="514"/>
    <s v="Innovative static budgetary management"/>
    <n v="50500"/>
    <n v="16389"/>
    <n v="16389"/>
    <x v="0"/>
    <n v="191"/>
    <n v="85.806282722513089"/>
    <x v="1"/>
    <s v="USD"/>
    <n v="1341291600"/>
    <n v="1342328400"/>
    <b v="0"/>
    <b v="0"/>
    <s v="film &amp; video/shorts"/>
    <x v="4"/>
    <x v="12"/>
  </r>
  <r>
    <x v="523"/>
    <x v="515"/>
    <s v="Triple-buffered holistic ability"/>
    <n v="900"/>
    <n v="6303"/>
    <n v="6303"/>
    <x v="1"/>
    <n v="89"/>
    <n v="70.82022471910112"/>
    <x v="1"/>
    <s v="USD"/>
    <n v="1267682400"/>
    <n v="1268114400"/>
    <b v="0"/>
    <b v="0"/>
    <s v="film &amp; video/shorts"/>
    <x v="4"/>
    <x v="12"/>
  </r>
  <r>
    <x v="524"/>
    <x v="516"/>
    <s v="Diverse scalable superstructure"/>
    <n v="96700"/>
    <n v="81136"/>
    <n v="81136"/>
    <x v="0"/>
    <n v="1979"/>
    <n v="40.998484082870135"/>
    <x v="1"/>
    <s v="USD"/>
    <n v="1272258000"/>
    <n v="1273381200"/>
    <b v="0"/>
    <b v="0"/>
    <s v="theater/plays"/>
    <x v="3"/>
    <x v="3"/>
  </r>
  <r>
    <x v="525"/>
    <x v="517"/>
    <s v="Balanced leadingedge data-warehouse"/>
    <n v="2100"/>
    <n v="1768"/>
    <n v="1768"/>
    <x v="0"/>
    <n v="63"/>
    <n v="28.063492063492063"/>
    <x v="1"/>
    <s v="USD"/>
    <n v="1290492000"/>
    <n v="1290837600"/>
    <b v="0"/>
    <b v="0"/>
    <s v="technology/wearables"/>
    <x v="2"/>
    <x v="8"/>
  </r>
  <r>
    <x v="526"/>
    <x v="518"/>
    <s v="Digitized bandwidth-monitored open architecture"/>
    <n v="8300"/>
    <n v="12944"/>
    <n v="12944"/>
    <x v="1"/>
    <n v="147"/>
    <n v="88.054421768707485"/>
    <x v="1"/>
    <s v="USD"/>
    <n v="1451109600"/>
    <n v="1454306400"/>
    <b v="0"/>
    <b v="1"/>
    <s v="theater/plays"/>
    <x v="3"/>
    <x v="3"/>
  </r>
  <r>
    <x v="527"/>
    <x v="519"/>
    <s v="Enterprise-wide intermediate portal"/>
    <n v="189200"/>
    <n v="188480"/>
    <n v="188480"/>
    <x v="0"/>
    <n v="6080"/>
    <n v="31"/>
    <x v="0"/>
    <s v="CAD"/>
    <n v="1454652000"/>
    <n v="1457762400"/>
    <b v="0"/>
    <b v="0"/>
    <s v="film &amp; video/animation"/>
    <x v="4"/>
    <x v="10"/>
  </r>
  <r>
    <x v="528"/>
    <x v="520"/>
    <s v="Focused leadingedge matrix"/>
    <n v="9000"/>
    <n v="7227"/>
    <n v="7227"/>
    <x v="0"/>
    <n v="80"/>
    <n v="90.337500000000006"/>
    <x v="4"/>
    <s v="GBP"/>
    <n v="1385186400"/>
    <n v="1389074400"/>
    <b v="0"/>
    <b v="0"/>
    <s v="music/indie rock"/>
    <x v="1"/>
    <x v="7"/>
  </r>
  <r>
    <x v="529"/>
    <x v="521"/>
    <s v="Seamless logistical encryption"/>
    <n v="5100"/>
    <n v="574"/>
    <n v="574"/>
    <x v="0"/>
    <n v="9"/>
    <n v="63.777777777777779"/>
    <x v="1"/>
    <s v="USD"/>
    <n v="1399698000"/>
    <n v="1402117200"/>
    <b v="0"/>
    <b v="0"/>
    <s v="games/video games"/>
    <x v="6"/>
    <x v="11"/>
  </r>
  <r>
    <x v="530"/>
    <x v="522"/>
    <s v="Stand-alone human-resource workforce"/>
    <n v="105000"/>
    <n v="96328"/>
    <n v="96328"/>
    <x v="0"/>
    <n v="1784"/>
    <n v="53.995515695067262"/>
    <x v="1"/>
    <s v="USD"/>
    <n v="1283230800"/>
    <n v="1284440400"/>
    <b v="0"/>
    <b v="1"/>
    <s v="publishing/fiction"/>
    <x v="5"/>
    <x v="13"/>
  </r>
  <r>
    <x v="531"/>
    <x v="523"/>
    <s v="Automated zero tolerance implementation"/>
    <n v="186700"/>
    <n v="178338"/>
    <n v="178338"/>
    <x v="2"/>
    <n v="3640"/>
    <n v="48.993956043956047"/>
    <x v="5"/>
    <s v="CHF"/>
    <n v="1384149600"/>
    <n v="1388988000"/>
    <b v="0"/>
    <b v="0"/>
    <s v="games/video games"/>
    <x v="6"/>
    <x v="11"/>
  </r>
  <r>
    <x v="532"/>
    <x v="524"/>
    <s v="Pre-emptive grid-enabled contingency"/>
    <n v="1600"/>
    <n v="8046"/>
    <n v="8046"/>
    <x v="1"/>
    <n v="126"/>
    <n v="63.857142857142854"/>
    <x v="0"/>
    <s v="CAD"/>
    <n v="1516860000"/>
    <n v="1516946400"/>
    <b v="0"/>
    <b v="0"/>
    <s v="theater/plays"/>
    <x v="3"/>
    <x v="3"/>
  </r>
  <r>
    <x v="533"/>
    <x v="525"/>
    <s v="Multi-lateral didactic encoding"/>
    <n v="115600"/>
    <n v="184086"/>
    <n v="184086"/>
    <x v="1"/>
    <n v="2218"/>
    <n v="82.996393146979258"/>
    <x v="4"/>
    <s v="GBP"/>
    <n v="1374642000"/>
    <n v="1377752400"/>
    <b v="0"/>
    <b v="0"/>
    <s v="music/indie rock"/>
    <x v="1"/>
    <x v="7"/>
  </r>
  <r>
    <x v="534"/>
    <x v="526"/>
    <s v="Self-enabling didactic orchestration"/>
    <n v="89100"/>
    <n v="13385"/>
    <n v="13385"/>
    <x v="0"/>
    <n v="243"/>
    <n v="55.08230452674897"/>
    <x v="1"/>
    <s v="USD"/>
    <n v="1534482000"/>
    <n v="1534568400"/>
    <b v="0"/>
    <b v="1"/>
    <s v="film &amp; video/drama"/>
    <x v="4"/>
    <x v="6"/>
  </r>
  <r>
    <x v="535"/>
    <x v="527"/>
    <s v="Profit-focused 24/7 data-warehouse"/>
    <n v="2600"/>
    <n v="12533"/>
    <n v="12533"/>
    <x v="1"/>
    <n v="202"/>
    <n v="62.044554455445542"/>
    <x v="6"/>
    <s v="EUR"/>
    <n v="1528434000"/>
    <n v="1528606800"/>
    <b v="0"/>
    <b v="1"/>
    <s v="theater/plays"/>
    <x v="3"/>
    <x v="3"/>
  </r>
  <r>
    <x v="536"/>
    <x v="528"/>
    <s v="Enhanced methodical middleware"/>
    <n v="9800"/>
    <n v="14697"/>
    <n v="14697"/>
    <x v="1"/>
    <n v="140"/>
    <n v="104.97857142857143"/>
    <x v="6"/>
    <s v="EUR"/>
    <n v="1282626000"/>
    <n v="1284872400"/>
    <b v="0"/>
    <b v="0"/>
    <s v="publishing/fiction"/>
    <x v="5"/>
    <x v="13"/>
  </r>
  <r>
    <x v="537"/>
    <x v="529"/>
    <s v="Synchronized client-driven projection"/>
    <n v="84400"/>
    <n v="98935"/>
    <n v="98935"/>
    <x v="1"/>
    <n v="1052"/>
    <n v="94.044676806083643"/>
    <x v="3"/>
    <s v="DKK"/>
    <n v="1535605200"/>
    <n v="1537592400"/>
    <b v="1"/>
    <b v="1"/>
    <s v="film &amp; video/documentary"/>
    <x v="4"/>
    <x v="4"/>
  </r>
  <r>
    <x v="538"/>
    <x v="530"/>
    <s v="Networked didactic time-frame"/>
    <n v="151300"/>
    <n v="57034"/>
    <n v="57034"/>
    <x v="0"/>
    <n v="1296"/>
    <n v="44.007716049382715"/>
    <x v="1"/>
    <s v="USD"/>
    <n v="1379826000"/>
    <n v="1381208400"/>
    <b v="0"/>
    <b v="0"/>
    <s v="games/mobile games"/>
    <x v="6"/>
    <x v="20"/>
  </r>
  <r>
    <x v="539"/>
    <x v="531"/>
    <s v="Assimilated exuding toolset"/>
    <n v="9800"/>
    <n v="7120"/>
    <n v="7120"/>
    <x v="0"/>
    <n v="77"/>
    <n v="92.467532467532465"/>
    <x v="1"/>
    <s v="USD"/>
    <n v="1561957200"/>
    <n v="1562475600"/>
    <b v="0"/>
    <b v="1"/>
    <s v="food/food trucks"/>
    <x v="0"/>
    <x v="0"/>
  </r>
  <r>
    <x v="540"/>
    <x v="532"/>
    <s v="Front-line client-server secured line"/>
    <n v="5300"/>
    <n v="14097"/>
    <n v="14097"/>
    <x v="1"/>
    <n v="247"/>
    <n v="57.072874493927124"/>
    <x v="1"/>
    <s v="USD"/>
    <n v="1525496400"/>
    <n v="1527397200"/>
    <b v="0"/>
    <b v="0"/>
    <s v="photography/photography books"/>
    <x v="7"/>
    <x v="14"/>
  </r>
  <r>
    <x v="541"/>
    <x v="533"/>
    <s v="Polarized systemic Internet solution"/>
    <n v="178000"/>
    <n v="43086"/>
    <n v="43086"/>
    <x v="0"/>
    <n v="395"/>
    <n v="109.07848101265823"/>
    <x v="6"/>
    <s v="EUR"/>
    <n v="1433912400"/>
    <n v="1436158800"/>
    <b v="0"/>
    <b v="0"/>
    <s v="games/mobile games"/>
    <x v="6"/>
    <x v="20"/>
  </r>
  <r>
    <x v="542"/>
    <x v="534"/>
    <s v="Profit-focused exuding moderator"/>
    <n v="77000"/>
    <n v="1930"/>
    <n v="1930"/>
    <x v="0"/>
    <n v="49"/>
    <n v="39.387755102040813"/>
    <x v="4"/>
    <s v="GBP"/>
    <n v="1453442400"/>
    <n v="1456034400"/>
    <b v="0"/>
    <b v="0"/>
    <s v="music/indie rock"/>
    <x v="1"/>
    <x v="7"/>
  </r>
  <r>
    <x v="543"/>
    <x v="535"/>
    <s v="Cross-group high-level moderator"/>
    <n v="84900"/>
    <n v="13864"/>
    <n v="13864"/>
    <x v="0"/>
    <n v="180"/>
    <n v="77.022222222222226"/>
    <x v="1"/>
    <s v="USD"/>
    <n v="1378875600"/>
    <n v="1380171600"/>
    <b v="0"/>
    <b v="0"/>
    <s v="games/video games"/>
    <x v="6"/>
    <x v="11"/>
  </r>
  <r>
    <x v="544"/>
    <x v="536"/>
    <s v="Public-key 3rdgeneration system engine"/>
    <n v="2800"/>
    <n v="7742"/>
    <n v="7742"/>
    <x v="1"/>
    <n v="84"/>
    <n v="92.166666666666671"/>
    <x v="1"/>
    <s v="USD"/>
    <n v="1452232800"/>
    <n v="1453356000"/>
    <b v="0"/>
    <b v="0"/>
    <s v="music/rock"/>
    <x v="1"/>
    <x v="1"/>
  </r>
  <r>
    <x v="545"/>
    <x v="537"/>
    <s v="Organized value-added access"/>
    <n v="184800"/>
    <n v="164109"/>
    <n v="164109"/>
    <x v="0"/>
    <n v="2690"/>
    <n v="61.007063197026021"/>
    <x v="1"/>
    <s v="USD"/>
    <n v="1577253600"/>
    <n v="1578981600"/>
    <b v="0"/>
    <b v="0"/>
    <s v="theater/plays"/>
    <x v="3"/>
    <x v="3"/>
  </r>
  <r>
    <x v="546"/>
    <x v="538"/>
    <s v="Cloned global Graphical User Interface"/>
    <n v="4200"/>
    <n v="6870"/>
    <n v="6870"/>
    <x v="1"/>
    <n v="88"/>
    <n v="78.068181818181813"/>
    <x v="1"/>
    <s v="USD"/>
    <n v="1537160400"/>
    <n v="1537419600"/>
    <b v="0"/>
    <b v="1"/>
    <s v="theater/plays"/>
    <x v="3"/>
    <x v="3"/>
  </r>
  <r>
    <x v="547"/>
    <x v="539"/>
    <s v="Focused solution-oriented matrix"/>
    <n v="1300"/>
    <n v="12597"/>
    <n v="12597"/>
    <x v="1"/>
    <n v="156"/>
    <n v="80.75"/>
    <x v="1"/>
    <s v="USD"/>
    <n v="1422165600"/>
    <n v="1423202400"/>
    <b v="0"/>
    <b v="0"/>
    <s v="film &amp; video/drama"/>
    <x v="4"/>
    <x v="6"/>
  </r>
  <r>
    <x v="548"/>
    <x v="540"/>
    <s v="Monitored discrete toolset"/>
    <n v="66100"/>
    <n v="179074"/>
    <n v="179074"/>
    <x v="1"/>
    <n v="2985"/>
    <n v="59.991289782244557"/>
    <x v="1"/>
    <s v="USD"/>
    <n v="1459486800"/>
    <n v="1460610000"/>
    <b v="0"/>
    <b v="0"/>
    <s v="theater/plays"/>
    <x v="3"/>
    <x v="3"/>
  </r>
  <r>
    <x v="549"/>
    <x v="541"/>
    <s v="Business-focused intermediate system engine"/>
    <n v="29500"/>
    <n v="83843"/>
    <n v="83843"/>
    <x v="1"/>
    <n v="762"/>
    <n v="110.03018372703411"/>
    <x v="1"/>
    <s v="USD"/>
    <n v="1369717200"/>
    <n v="1370494800"/>
    <b v="0"/>
    <b v="0"/>
    <s v="technology/wearables"/>
    <x v="2"/>
    <x v="8"/>
  </r>
  <r>
    <x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x v="551"/>
    <x v="543"/>
    <s v="Streamlined upward-trending analyzer"/>
    <n v="180100"/>
    <n v="105598"/>
    <n v="105598"/>
    <x v="0"/>
    <n v="2779"/>
    <n v="37.99856063332134"/>
    <x v="2"/>
    <s v="AUD"/>
    <n v="1419055200"/>
    <n v="1422511200"/>
    <b v="0"/>
    <b v="1"/>
    <s v="technology/web"/>
    <x v="2"/>
    <x v="2"/>
  </r>
  <r>
    <x v="552"/>
    <x v="544"/>
    <s v="Distributed human-resource policy"/>
    <n v="9000"/>
    <n v="8866"/>
    <n v="8866"/>
    <x v="0"/>
    <n v="92"/>
    <n v="96.369565217391298"/>
    <x v="1"/>
    <s v="USD"/>
    <n v="1480140000"/>
    <n v="1480312800"/>
    <b v="0"/>
    <b v="0"/>
    <s v="theater/plays"/>
    <x v="3"/>
    <x v="3"/>
  </r>
  <r>
    <x v="553"/>
    <x v="545"/>
    <s v="De-engineered 5thgeneration contingency"/>
    <n v="170600"/>
    <n v="75022"/>
    <n v="75022"/>
    <x v="0"/>
    <n v="1028"/>
    <n v="72.978599221789878"/>
    <x v="1"/>
    <s v="USD"/>
    <n v="1293948000"/>
    <n v="1294034400"/>
    <b v="0"/>
    <b v="0"/>
    <s v="music/rock"/>
    <x v="1"/>
    <x v="1"/>
  </r>
  <r>
    <x v="554"/>
    <x v="546"/>
    <s v="Multi-channeled upward-trending application"/>
    <n v="9500"/>
    <n v="14408"/>
    <n v="14408"/>
    <x v="1"/>
    <n v="554"/>
    <n v="26.007220216606498"/>
    <x v="0"/>
    <s v="CAD"/>
    <n v="1482127200"/>
    <n v="1482645600"/>
    <b v="0"/>
    <b v="0"/>
    <s v="music/indie rock"/>
    <x v="1"/>
    <x v="7"/>
  </r>
  <r>
    <x v="555"/>
    <x v="547"/>
    <s v="Organic maximized database"/>
    <n v="6300"/>
    <n v="14089"/>
    <n v="14089"/>
    <x v="1"/>
    <n v="135"/>
    <n v="104.36296296296297"/>
    <x v="3"/>
    <s v="DKK"/>
    <n v="1396414800"/>
    <n v="1399093200"/>
    <b v="0"/>
    <b v="0"/>
    <s v="music/rock"/>
    <x v="1"/>
    <x v="1"/>
  </r>
  <r>
    <x v="556"/>
    <x v="195"/>
    <s v="Grass-roots 24/7 attitude"/>
    <n v="5200"/>
    <n v="12467"/>
    <n v="12467"/>
    <x v="1"/>
    <n v="122"/>
    <n v="102.18852459016394"/>
    <x v="1"/>
    <s v="USD"/>
    <n v="1315285200"/>
    <n v="1315890000"/>
    <b v="0"/>
    <b v="1"/>
    <s v="publishing/translations"/>
    <x v="5"/>
    <x v="18"/>
  </r>
  <r>
    <x v="557"/>
    <x v="548"/>
    <s v="Team-oriented global strategy"/>
    <n v="6000"/>
    <n v="11960"/>
    <n v="11960"/>
    <x v="1"/>
    <n v="221"/>
    <n v="54.117647058823529"/>
    <x v="1"/>
    <s v="USD"/>
    <n v="1443762000"/>
    <n v="1444021200"/>
    <b v="0"/>
    <b v="1"/>
    <s v="film &amp; video/science fiction"/>
    <x v="4"/>
    <x v="22"/>
  </r>
  <r>
    <x v="558"/>
    <x v="549"/>
    <s v="Enhanced client-driven capacity"/>
    <n v="5800"/>
    <n v="7966"/>
    <n v="7966"/>
    <x v="1"/>
    <n v="126"/>
    <n v="63.222222222222221"/>
    <x v="1"/>
    <s v="USD"/>
    <n v="1456293600"/>
    <n v="1460005200"/>
    <b v="0"/>
    <b v="0"/>
    <s v="theater/plays"/>
    <x v="3"/>
    <x v="3"/>
  </r>
  <r>
    <x v="559"/>
    <x v="550"/>
    <s v="Exclusive systematic productivity"/>
    <n v="105300"/>
    <n v="106321"/>
    <n v="106321"/>
    <x v="1"/>
    <n v="1022"/>
    <n v="104.03228962818004"/>
    <x v="1"/>
    <s v="USD"/>
    <n v="1470114000"/>
    <n v="1470718800"/>
    <b v="0"/>
    <b v="0"/>
    <s v="theater/plays"/>
    <x v="3"/>
    <x v="3"/>
  </r>
  <r>
    <x v="560"/>
    <x v="551"/>
    <s v="Re-engineered radical policy"/>
    <n v="20000"/>
    <n v="158832"/>
    <n v="158832"/>
    <x v="1"/>
    <n v="3177"/>
    <n v="49.994334277620396"/>
    <x v="1"/>
    <s v="USD"/>
    <n v="1321596000"/>
    <n v="1325052000"/>
    <b v="0"/>
    <b v="0"/>
    <s v="film &amp; video/animation"/>
    <x v="4"/>
    <x v="10"/>
  </r>
  <r>
    <x v="561"/>
    <x v="552"/>
    <s v="Down-sized logistical adapter"/>
    <n v="3000"/>
    <n v="11091"/>
    <n v="11091"/>
    <x v="1"/>
    <n v="198"/>
    <n v="56.015151515151516"/>
    <x v="5"/>
    <s v="CHF"/>
    <n v="1318827600"/>
    <n v="1319000400"/>
    <b v="0"/>
    <b v="0"/>
    <s v="theater/plays"/>
    <x v="3"/>
    <x v="3"/>
  </r>
  <r>
    <x v="562"/>
    <x v="553"/>
    <s v="Configurable bandwidth-monitored throughput"/>
    <n v="9900"/>
    <n v="1269"/>
    <n v="1269"/>
    <x v="0"/>
    <n v="26"/>
    <n v="48.807692307692307"/>
    <x v="5"/>
    <s v="CHF"/>
    <n v="1552366800"/>
    <n v="1552539600"/>
    <b v="0"/>
    <b v="0"/>
    <s v="music/rock"/>
    <x v="1"/>
    <x v="1"/>
  </r>
  <r>
    <x v="563"/>
    <x v="554"/>
    <s v="Optional tangible pricing structure"/>
    <n v="3700"/>
    <n v="5107"/>
    <n v="5107"/>
    <x v="1"/>
    <n v="85"/>
    <n v="60.082352941176474"/>
    <x v="2"/>
    <s v="AUD"/>
    <n v="1542088800"/>
    <n v="1543816800"/>
    <b v="0"/>
    <b v="0"/>
    <s v="film &amp; video/documentary"/>
    <x v="4"/>
    <x v="4"/>
  </r>
  <r>
    <x v="564"/>
    <x v="555"/>
    <s v="Organic high-level implementation"/>
    <n v="168700"/>
    <n v="141393"/>
    <n v="141393"/>
    <x v="0"/>
    <n v="1790"/>
    <n v="78.990502793296088"/>
    <x v="1"/>
    <s v="USD"/>
    <n v="1426395600"/>
    <n v="1427086800"/>
    <b v="0"/>
    <b v="0"/>
    <s v="theater/plays"/>
    <x v="3"/>
    <x v="3"/>
  </r>
  <r>
    <x v="565"/>
    <x v="556"/>
    <s v="Decentralized logistical collaboration"/>
    <n v="94900"/>
    <n v="194166"/>
    <n v="194166"/>
    <x v="1"/>
    <n v="3596"/>
    <n v="53.99499443826474"/>
    <x v="1"/>
    <s v="USD"/>
    <n v="1321336800"/>
    <n v="1323064800"/>
    <b v="0"/>
    <b v="0"/>
    <s v="theater/plays"/>
    <x v="3"/>
    <x v="3"/>
  </r>
  <r>
    <x v="566"/>
    <x v="557"/>
    <s v="Advanced content-based installation"/>
    <n v="9300"/>
    <n v="4124"/>
    <n v="4124"/>
    <x v="0"/>
    <n v="37"/>
    <n v="111.45945945945945"/>
    <x v="1"/>
    <s v="USD"/>
    <n v="1456293600"/>
    <n v="1458277200"/>
    <b v="0"/>
    <b v="1"/>
    <s v="music/electric music"/>
    <x v="1"/>
    <x v="5"/>
  </r>
  <r>
    <x v="567"/>
    <x v="558"/>
    <s v="Distributed high-level open architecture"/>
    <n v="6800"/>
    <n v="14865"/>
    <n v="14865"/>
    <x v="1"/>
    <n v="244"/>
    <n v="60.922131147540981"/>
    <x v="1"/>
    <s v="USD"/>
    <n v="1404968400"/>
    <n v="1405141200"/>
    <b v="0"/>
    <b v="0"/>
    <s v="music/rock"/>
    <x v="1"/>
    <x v="1"/>
  </r>
  <r>
    <x v="568"/>
    <x v="559"/>
    <s v="Synergized zero tolerance help-desk"/>
    <n v="72400"/>
    <n v="134688"/>
    <n v="134688"/>
    <x v="1"/>
    <n v="5180"/>
    <n v="26.0015444015444"/>
    <x v="1"/>
    <s v="USD"/>
    <n v="1279170000"/>
    <n v="1283058000"/>
    <b v="0"/>
    <b v="0"/>
    <s v="theater/plays"/>
    <x v="3"/>
    <x v="3"/>
  </r>
  <r>
    <x v="569"/>
    <x v="560"/>
    <s v="Extended multi-tasking definition"/>
    <n v="20100"/>
    <n v="47705"/>
    <n v="47705"/>
    <x v="1"/>
    <n v="589"/>
    <n v="80.993208828522924"/>
    <x v="6"/>
    <s v="EUR"/>
    <n v="1294725600"/>
    <n v="1295762400"/>
    <b v="0"/>
    <b v="0"/>
    <s v="film &amp; video/animation"/>
    <x v="4"/>
    <x v="10"/>
  </r>
  <r>
    <x v="570"/>
    <x v="561"/>
    <s v="Realigned uniform knowledge user"/>
    <n v="31200"/>
    <n v="95364"/>
    <n v="95364"/>
    <x v="1"/>
    <n v="2725"/>
    <n v="34.995963302752294"/>
    <x v="1"/>
    <s v="USD"/>
    <n v="1419055200"/>
    <n v="1419573600"/>
    <b v="0"/>
    <b v="1"/>
    <s v="music/rock"/>
    <x v="1"/>
    <x v="1"/>
  </r>
  <r>
    <x v="571"/>
    <x v="562"/>
    <s v="Monitored grid-enabled model"/>
    <n v="3500"/>
    <n v="3295"/>
    <n v="3295"/>
    <x v="0"/>
    <n v="35"/>
    <n v="94.142857142857139"/>
    <x v="6"/>
    <s v="EUR"/>
    <n v="1434690000"/>
    <n v="1438750800"/>
    <b v="0"/>
    <b v="0"/>
    <s v="film &amp; video/shorts"/>
    <x v="4"/>
    <x v="12"/>
  </r>
  <r>
    <x v="572"/>
    <x v="563"/>
    <s v="Assimilated actuating policy"/>
    <n v="9000"/>
    <n v="4896"/>
    <n v="4896"/>
    <x v="3"/>
    <n v="94"/>
    <n v="52.085106382978722"/>
    <x v="1"/>
    <s v="USD"/>
    <n v="1443416400"/>
    <n v="1444798800"/>
    <b v="0"/>
    <b v="1"/>
    <s v="music/rock"/>
    <x v="1"/>
    <x v="1"/>
  </r>
  <r>
    <x v="573"/>
    <x v="564"/>
    <s v="Total incremental productivity"/>
    <n v="6700"/>
    <n v="7496"/>
    <n v="7496"/>
    <x v="1"/>
    <n v="300"/>
    <n v="24.986666666666668"/>
    <x v="1"/>
    <s v="USD"/>
    <n v="1399006800"/>
    <n v="1399179600"/>
    <b v="0"/>
    <b v="0"/>
    <s v="journalism/audio"/>
    <x v="8"/>
    <x v="23"/>
  </r>
  <r>
    <x v="574"/>
    <x v="565"/>
    <s v="Adaptive local task-force"/>
    <n v="2700"/>
    <n v="9967"/>
    <n v="9967"/>
    <x v="1"/>
    <n v="144"/>
    <n v="69.215277777777771"/>
    <x v="1"/>
    <s v="USD"/>
    <n v="1575698400"/>
    <n v="1576562400"/>
    <b v="0"/>
    <b v="1"/>
    <s v="food/food trucks"/>
    <x v="0"/>
    <x v="0"/>
  </r>
  <r>
    <x v="575"/>
    <x v="566"/>
    <s v="Universal zero-defect concept"/>
    <n v="83300"/>
    <n v="52421"/>
    <n v="52421"/>
    <x v="0"/>
    <n v="558"/>
    <n v="93.944444444444443"/>
    <x v="1"/>
    <s v="USD"/>
    <n v="1400562000"/>
    <n v="1400821200"/>
    <b v="0"/>
    <b v="1"/>
    <s v="theater/plays"/>
    <x v="3"/>
    <x v="3"/>
  </r>
  <r>
    <x v="576"/>
    <x v="567"/>
    <s v="Object-based bottom-line superstructure"/>
    <n v="9700"/>
    <n v="6298"/>
    <n v="6298"/>
    <x v="0"/>
    <n v="64"/>
    <n v="98.40625"/>
    <x v="1"/>
    <s v="USD"/>
    <n v="1509512400"/>
    <n v="1510984800"/>
    <b v="0"/>
    <b v="0"/>
    <s v="theater/plays"/>
    <x v="3"/>
    <x v="3"/>
  </r>
  <r>
    <x v="577"/>
    <x v="568"/>
    <s v="Adaptive 24hour projection"/>
    <n v="8200"/>
    <n v="1546"/>
    <n v="1546"/>
    <x v="3"/>
    <n v="37"/>
    <n v="41.783783783783782"/>
    <x v="1"/>
    <s v="USD"/>
    <n v="1299823200"/>
    <n v="1302066000"/>
    <b v="0"/>
    <b v="0"/>
    <s v="music/jazz"/>
    <x v="1"/>
    <x v="17"/>
  </r>
  <r>
    <x v="578"/>
    <x v="569"/>
    <s v="Sharable radical toolset"/>
    <n v="96500"/>
    <n v="16168"/>
    <n v="16168"/>
    <x v="0"/>
    <n v="245"/>
    <n v="65.991836734693877"/>
    <x v="1"/>
    <s v="USD"/>
    <n v="1322719200"/>
    <n v="1322978400"/>
    <b v="0"/>
    <b v="0"/>
    <s v="film &amp; video/science fiction"/>
    <x v="4"/>
    <x v="22"/>
  </r>
  <r>
    <x v="579"/>
    <x v="570"/>
    <s v="Focused multimedia knowledgebase"/>
    <n v="6200"/>
    <n v="6269"/>
    <n v="6269"/>
    <x v="1"/>
    <n v="87"/>
    <n v="72.05747126436782"/>
    <x v="1"/>
    <s v="USD"/>
    <n v="1312693200"/>
    <n v="1313730000"/>
    <b v="0"/>
    <b v="0"/>
    <s v="music/jazz"/>
    <x v="1"/>
    <x v="17"/>
  </r>
  <r>
    <x v="580"/>
    <x v="251"/>
    <s v="Seamless 6thgeneration extranet"/>
    <n v="43800"/>
    <n v="149578"/>
    <n v="149578"/>
    <x v="1"/>
    <n v="3116"/>
    <n v="48.003209242618745"/>
    <x v="1"/>
    <s v="USD"/>
    <n v="1393394400"/>
    <n v="1394085600"/>
    <b v="0"/>
    <b v="0"/>
    <s v="theater/plays"/>
    <x v="3"/>
    <x v="3"/>
  </r>
  <r>
    <x v="581"/>
    <x v="571"/>
    <s v="Sharable mobile knowledgebase"/>
    <n v="6000"/>
    <n v="3841"/>
    <n v="3841"/>
    <x v="0"/>
    <n v="71"/>
    <n v="54.098591549295776"/>
    <x v="1"/>
    <s v="USD"/>
    <n v="1304053200"/>
    <n v="1305349200"/>
    <b v="0"/>
    <b v="0"/>
    <s v="technology/web"/>
    <x v="2"/>
    <x v="2"/>
  </r>
  <r>
    <x v="582"/>
    <x v="572"/>
    <s v="Cross-group global system engine"/>
    <n v="8700"/>
    <n v="4531"/>
    <n v="4531"/>
    <x v="0"/>
    <n v="42"/>
    <n v="107.88095238095238"/>
    <x v="1"/>
    <s v="USD"/>
    <n v="1433912400"/>
    <n v="1434344400"/>
    <b v="0"/>
    <b v="1"/>
    <s v="games/video games"/>
    <x v="6"/>
    <x v="11"/>
  </r>
  <r>
    <x v="583"/>
    <x v="573"/>
    <s v="Centralized clear-thinking conglomeration"/>
    <n v="18900"/>
    <n v="60934"/>
    <n v="60934"/>
    <x v="1"/>
    <n v="909"/>
    <n v="67.034103410341032"/>
    <x v="1"/>
    <s v="USD"/>
    <n v="1329717600"/>
    <n v="1331186400"/>
    <b v="0"/>
    <b v="0"/>
    <s v="film &amp; video/documentary"/>
    <x v="4"/>
    <x v="4"/>
  </r>
  <r>
    <x v="584"/>
    <x v="8"/>
    <s v="De-engineered cohesive system engine"/>
    <n v="86400"/>
    <n v="103255"/>
    <n v="103255"/>
    <x v="1"/>
    <n v="1613"/>
    <n v="64.01425914445133"/>
    <x v="1"/>
    <s v="USD"/>
    <n v="1335330000"/>
    <n v="1336539600"/>
    <b v="0"/>
    <b v="0"/>
    <s v="technology/web"/>
    <x v="2"/>
    <x v="2"/>
  </r>
  <r>
    <x v="585"/>
    <x v="574"/>
    <s v="Reactive analyzing function"/>
    <n v="8900"/>
    <n v="13065"/>
    <n v="13065"/>
    <x v="1"/>
    <n v="136"/>
    <n v="96.066176470588232"/>
    <x v="1"/>
    <s v="USD"/>
    <n v="1268888400"/>
    <n v="1269752400"/>
    <b v="0"/>
    <b v="0"/>
    <s v="publishing/translations"/>
    <x v="5"/>
    <x v="18"/>
  </r>
  <r>
    <x v="586"/>
    <x v="575"/>
    <s v="Robust hybrid budgetary management"/>
    <n v="700"/>
    <n v="6654"/>
    <n v="6654"/>
    <x v="1"/>
    <n v="130"/>
    <n v="51.184615384615384"/>
    <x v="1"/>
    <s v="USD"/>
    <n v="1289973600"/>
    <n v="1291615200"/>
    <b v="0"/>
    <b v="0"/>
    <s v="music/rock"/>
    <x v="1"/>
    <x v="1"/>
  </r>
  <r>
    <x v="587"/>
    <x v="576"/>
    <s v="Open-source analyzing monitoring"/>
    <n v="9400"/>
    <n v="6852"/>
    <n v="6852"/>
    <x v="0"/>
    <n v="156"/>
    <n v="43.92307692307692"/>
    <x v="0"/>
    <s v="CAD"/>
    <n v="1547877600"/>
    <n v="1552366800"/>
    <b v="0"/>
    <b v="1"/>
    <s v="food/food trucks"/>
    <x v="0"/>
    <x v="0"/>
  </r>
  <r>
    <x v="588"/>
    <x v="577"/>
    <s v="Up-sized discrete firmware"/>
    <n v="157600"/>
    <n v="124517"/>
    <n v="124517"/>
    <x v="0"/>
    <n v="1368"/>
    <n v="91.021198830409361"/>
    <x v="4"/>
    <s v="GBP"/>
    <n v="1269493200"/>
    <n v="1272171600"/>
    <b v="0"/>
    <b v="0"/>
    <s v="theater/plays"/>
    <x v="3"/>
    <x v="3"/>
  </r>
  <r>
    <x v="589"/>
    <x v="578"/>
    <s v="Exclusive intangible extranet"/>
    <n v="7900"/>
    <n v="5113"/>
    <n v="5113"/>
    <x v="0"/>
    <n v="102"/>
    <n v="50.127450980392155"/>
    <x v="1"/>
    <s v="USD"/>
    <n v="1436072400"/>
    <n v="1436677200"/>
    <b v="0"/>
    <b v="0"/>
    <s v="film &amp; video/documentary"/>
    <x v="4"/>
    <x v="4"/>
  </r>
  <r>
    <x v="590"/>
    <x v="579"/>
    <s v="Synergized analyzing process improvement"/>
    <n v="7100"/>
    <n v="5824"/>
    <n v="5824"/>
    <x v="0"/>
    <n v="86"/>
    <n v="67.720930232558146"/>
    <x v="2"/>
    <s v="AUD"/>
    <n v="1419141600"/>
    <n v="1420092000"/>
    <b v="0"/>
    <b v="0"/>
    <s v="publishing/radio &amp; podcasts"/>
    <x v="5"/>
    <x v="15"/>
  </r>
  <r>
    <x v="591"/>
    <x v="580"/>
    <s v="Realigned dedicated system engine"/>
    <n v="600"/>
    <n v="6226"/>
    <n v="6226"/>
    <x v="1"/>
    <n v="102"/>
    <n v="61.03921568627451"/>
    <x v="1"/>
    <s v="USD"/>
    <n v="1279083600"/>
    <n v="1279947600"/>
    <b v="0"/>
    <b v="0"/>
    <s v="games/video games"/>
    <x v="6"/>
    <x v="11"/>
  </r>
  <r>
    <x v="592"/>
    <x v="581"/>
    <s v="Object-based bandwidth-monitored concept"/>
    <n v="156800"/>
    <n v="20243"/>
    <n v="20243"/>
    <x v="0"/>
    <n v="253"/>
    <n v="80.011857707509876"/>
    <x v="1"/>
    <s v="USD"/>
    <n v="1401426000"/>
    <n v="1402203600"/>
    <b v="0"/>
    <b v="0"/>
    <s v="theater/plays"/>
    <x v="3"/>
    <x v="3"/>
  </r>
  <r>
    <x v="593"/>
    <x v="582"/>
    <s v="Ameliorated client-driven open system"/>
    <n v="121600"/>
    <n v="188288"/>
    <n v="188288"/>
    <x v="1"/>
    <n v="4006"/>
    <n v="47.001497753369947"/>
    <x v="1"/>
    <s v="USD"/>
    <n v="1395810000"/>
    <n v="1396933200"/>
    <b v="0"/>
    <b v="0"/>
    <s v="film &amp; video/animation"/>
    <x v="4"/>
    <x v="10"/>
  </r>
  <r>
    <x v="594"/>
    <x v="583"/>
    <s v="Upgradable leadingedge Local Area Network"/>
    <n v="157300"/>
    <n v="11167"/>
    <n v="11167"/>
    <x v="0"/>
    <n v="157"/>
    <n v="71.127388535031841"/>
    <x v="1"/>
    <s v="USD"/>
    <n v="1467003600"/>
    <n v="1467262800"/>
    <b v="0"/>
    <b v="1"/>
    <s v="theater/plays"/>
    <x v="3"/>
    <x v="3"/>
  </r>
  <r>
    <x v="595"/>
    <x v="584"/>
    <s v="Customizable intermediate data-warehouse"/>
    <n v="70300"/>
    <n v="146595"/>
    <n v="146595"/>
    <x v="1"/>
    <n v="1629"/>
    <n v="89.99079189686924"/>
    <x v="1"/>
    <s v="USD"/>
    <n v="1268715600"/>
    <n v="1270530000"/>
    <b v="0"/>
    <b v="1"/>
    <s v="theater/plays"/>
    <x v="3"/>
    <x v="3"/>
  </r>
  <r>
    <x v="596"/>
    <x v="585"/>
    <s v="Managed optimizing archive"/>
    <n v="7900"/>
    <n v="7875"/>
    <n v="7875"/>
    <x v="0"/>
    <n v="183"/>
    <n v="43.032786885245905"/>
    <x v="1"/>
    <s v="USD"/>
    <n v="1457157600"/>
    <n v="1457762400"/>
    <b v="0"/>
    <b v="1"/>
    <s v="film &amp; video/drama"/>
    <x v="4"/>
    <x v="6"/>
  </r>
  <r>
    <x v="597"/>
    <x v="586"/>
    <s v="Diverse systematic projection"/>
    <n v="73800"/>
    <n v="148779"/>
    <n v="148779"/>
    <x v="1"/>
    <n v="2188"/>
    <n v="67.997714808043881"/>
    <x v="1"/>
    <s v="USD"/>
    <n v="1573970400"/>
    <n v="1575525600"/>
    <b v="0"/>
    <b v="0"/>
    <s v="theater/plays"/>
    <x v="3"/>
    <x v="3"/>
  </r>
  <r>
    <x v="598"/>
    <x v="587"/>
    <s v="Up-sized web-enabled info-mediaries"/>
    <n v="108500"/>
    <n v="175868"/>
    <n v="175868"/>
    <x v="1"/>
    <n v="2409"/>
    <n v="73.004566210045667"/>
    <x v="6"/>
    <s v="EUR"/>
    <n v="1276578000"/>
    <n v="1279083600"/>
    <b v="0"/>
    <b v="0"/>
    <s v="music/rock"/>
    <x v="1"/>
    <x v="1"/>
  </r>
  <r>
    <x v="599"/>
    <x v="588"/>
    <s v="Persevering optimizing Graphical User Interface"/>
    <n v="140300"/>
    <n v="5112"/>
    <n v="5112"/>
    <x v="0"/>
    <n v="82"/>
    <n v="62.341463414634148"/>
    <x v="3"/>
    <s v="DKK"/>
    <n v="1423720800"/>
    <n v="1424412000"/>
    <b v="0"/>
    <b v="0"/>
    <s v="film &amp; video/documentary"/>
    <x v="4"/>
    <x v="4"/>
  </r>
  <r>
    <x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x v="601"/>
    <x v="590"/>
    <s v="Inverse neutral structure"/>
    <n v="6300"/>
    <n v="13018"/>
    <n v="13018"/>
    <x v="1"/>
    <n v="194"/>
    <n v="67.103092783505161"/>
    <x v="1"/>
    <s v="USD"/>
    <n v="1401426000"/>
    <n v="1402894800"/>
    <b v="1"/>
    <b v="0"/>
    <s v="technology/wearables"/>
    <x v="2"/>
    <x v="8"/>
  </r>
  <r>
    <x v="602"/>
    <x v="591"/>
    <s v="Quality-focused system-worthy support"/>
    <n v="71100"/>
    <n v="91176"/>
    <n v="91176"/>
    <x v="1"/>
    <n v="1140"/>
    <n v="79.978947368421046"/>
    <x v="1"/>
    <s v="USD"/>
    <n v="1433480400"/>
    <n v="1434430800"/>
    <b v="0"/>
    <b v="0"/>
    <s v="theater/plays"/>
    <x v="3"/>
    <x v="3"/>
  </r>
  <r>
    <x v="603"/>
    <x v="592"/>
    <s v="Vision-oriented 5thgeneration array"/>
    <n v="5300"/>
    <n v="6342"/>
    <n v="6342"/>
    <x v="1"/>
    <n v="102"/>
    <n v="62.176470588235297"/>
    <x v="1"/>
    <s v="USD"/>
    <n v="1555563600"/>
    <n v="1557896400"/>
    <b v="0"/>
    <b v="0"/>
    <s v="theater/plays"/>
    <x v="3"/>
    <x v="3"/>
  </r>
  <r>
    <x v="604"/>
    <x v="593"/>
    <s v="Cross-platform logistical circuit"/>
    <n v="88700"/>
    <n v="151438"/>
    <n v="151438"/>
    <x v="1"/>
    <n v="2857"/>
    <n v="53.005950297514879"/>
    <x v="1"/>
    <s v="USD"/>
    <n v="1295676000"/>
    <n v="1297490400"/>
    <b v="0"/>
    <b v="0"/>
    <s v="theater/plays"/>
    <x v="3"/>
    <x v="3"/>
  </r>
  <r>
    <x v="605"/>
    <x v="594"/>
    <s v="Profound solution-oriented matrix"/>
    <n v="3300"/>
    <n v="6178"/>
    <n v="6178"/>
    <x v="1"/>
    <n v="107"/>
    <n v="57.738317757009348"/>
    <x v="1"/>
    <s v="USD"/>
    <n v="1443848400"/>
    <n v="1447394400"/>
    <b v="0"/>
    <b v="0"/>
    <s v="publishing/nonfiction"/>
    <x v="5"/>
    <x v="9"/>
  </r>
  <r>
    <x v="606"/>
    <x v="595"/>
    <s v="Extended asynchronous initiative"/>
    <n v="3400"/>
    <n v="6405"/>
    <n v="6405"/>
    <x v="1"/>
    <n v="160"/>
    <n v="40.03125"/>
    <x v="4"/>
    <s v="GBP"/>
    <n v="1457330400"/>
    <n v="1458277200"/>
    <b v="0"/>
    <b v="0"/>
    <s v="music/rock"/>
    <x v="1"/>
    <x v="1"/>
  </r>
  <r>
    <x v="607"/>
    <x v="596"/>
    <s v="Fundamental needs-based frame"/>
    <n v="137600"/>
    <n v="180667"/>
    <n v="180667"/>
    <x v="1"/>
    <n v="2230"/>
    <n v="81.016591928251117"/>
    <x v="1"/>
    <s v="USD"/>
    <n v="1395550800"/>
    <n v="1395723600"/>
    <b v="0"/>
    <b v="0"/>
    <s v="food/food trucks"/>
    <x v="0"/>
    <x v="0"/>
  </r>
  <r>
    <x v="608"/>
    <x v="597"/>
    <s v="Compatible full-range leverage"/>
    <n v="3900"/>
    <n v="11075"/>
    <n v="11075"/>
    <x v="1"/>
    <n v="316"/>
    <n v="35.047468354430379"/>
    <x v="1"/>
    <s v="USD"/>
    <n v="1551852000"/>
    <n v="1552197600"/>
    <b v="0"/>
    <b v="1"/>
    <s v="music/jazz"/>
    <x v="1"/>
    <x v="17"/>
  </r>
  <r>
    <x v="609"/>
    <x v="598"/>
    <s v="Upgradable holistic system engine"/>
    <n v="10000"/>
    <n v="12042"/>
    <n v="12042"/>
    <x v="1"/>
    <n v="117"/>
    <n v="102.92307692307692"/>
    <x v="1"/>
    <s v="USD"/>
    <n v="1547618400"/>
    <n v="1549087200"/>
    <b v="0"/>
    <b v="0"/>
    <s v="film &amp; video/science fiction"/>
    <x v="4"/>
    <x v="22"/>
  </r>
  <r>
    <x v="610"/>
    <x v="599"/>
    <s v="Stand-alone multi-state data-warehouse"/>
    <n v="42800"/>
    <n v="179356"/>
    <n v="179356"/>
    <x v="1"/>
    <n v="6406"/>
    <n v="27.998126756166094"/>
    <x v="1"/>
    <s v="USD"/>
    <n v="1355637600"/>
    <n v="1356847200"/>
    <b v="0"/>
    <b v="0"/>
    <s v="theater/plays"/>
    <x v="3"/>
    <x v="3"/>
  </r>
  <r>
    <x v="611"/>
    <x v="600"/>
    <s v="Multi-lateral maximized core"/>
    <n v="8200"/>
    <n v="1136"/>
    <n v="1136"/>
    <x v="3"/>
    <n v="15"/>
    <n v="75.733333333333334"/>
    <x v="1"/>
    <s v="USD"/>
    <n v="1374728400"/>
    <n v="1375765200"/>
    <b v="0"/>
    <b v="0"/>
    <s v="theater/plays"/>
    <x v="3"/>
    <x v="3"/>
  </r>
  <r>
    <x v="612"/>
    <x v="601"/>
    <s v="Innovative holistic hub"/>
    <n v="6200"/>
    <n v="8645"/>
    <n v="8645"/>
    <x v="1"/>
    <n v="192"/>
    <n v="45.026041666666664"/>
    <x v="1"/>
    <s v="USD"/>
    <n v="1287810000"/>
    <n v="1289800800"/>
    <b v="0"/>
    <b v="0"/>
    <s v="music/electric music"/>
    <x v="1"/>
    <x v="5"/>
  </r>
  <r>
    <x v="613"/>
    <x v="602"/>
    <s v="Reverse-engineered 24/7 methodology"/>
    <n v="1100"/>
    <n v="1914"/>
    <n v="1914"/>
    <x v="1"/>
    <n v="26"/>
    <n v="73.615384615384613"/>
    <x v="0"/>
    <s v="CAD"/>
    <n v="1503723600"/>
    <n v="1504501200"/>
    <b v="0"/>
    <b v="0"/>
    <s v="theater/plays"/>
    <x v="3"/>
    <x v="3"/>
  </r>
  <r>
    <x v="614"/>
    <x v="603"/>
    <s v="Business-focused dynamic info-mediaries"/>
    <n v="26500"/>
    <n v="41205"/>
    <n v="41205"/>
    <x v="1"/>
    <n v="723"/>
    <n v="56.991701244813278"/>
    <x v="1"/>
    <s v="USD"/>
    <n v="1484114400"/>
    <n v="1485669600"/>
    <b v="0"/>
    <b v="0"/>
    <s v="theater/plays"/>
    <x v="3"/>
    <x v="3"/>
  </r>
  <r>
    <x v="615"/>
    <x v="604"/>
    <s v="Digitized clear-thinking installation"/>
    <n v="8500"/>
    <n v="14488"/>
    <n v="14488"/>
    <x v="1"/>
    <n v="170"/>
    <n v="85.223529411764702"/>
    <x v="6"/>
    <s v="EUR"/>
    <n v="1461906000"/>
    <n v="1462770000"/>
    <b v="0"/>
    <b v="0"/>
    <s v="theater/plays"/>
    <x v="3"/>
    <x v="3"/>
  </r>
  <r>
    <x v="616"/>
    <x v="605"/>
    <s v="Quality-focused 24/7 superstructure"/>
    <n v="6400"/>
    <n v="12129"/>
    <n v="12129"/>
    <x v="1"/>
    <n v="238"/>
    <n v="50.962184873949582"/>
    <x v="4"/>
    <s v="GBP"/>
    <n v="1379653200"/>
    <n v="1379739600"/>
    <b v="0"/>
    <b v="1"/>
    <s v="music/indie rock"/>
    <x v="1"/>
    <x v="7"/>
  </r>
  <r>
    <x v="617"/>
    <x v="606"/>
    <s v="Multi-channeled local intranet"/>
    <n v="1400"/>
    <n v="3496"/>
    <n v="3496"/>
    <x v="1"/>
    <n v="55"/>
    <n v="63.563636363636363"/>
    <x v="1"/>
    <s v="USD"/>
    <n v="1401858000"/>
    <n v="1402722000"/>
    <b v="0"/>
    <b v="0"/>
    <s v="theater/plays"/>
    <x v="3"/>
    <x v="3"/>
  </r>
  <r>
    <x v="618"/>
    <x v="607"/>
    <s v="Open-architected mobile emulation"/>
    <n v="198600"/>
    <n v="97037"/>
    <n v="97037"/>
    <x v="0"/>
    <n v="1198"/>
    <n v="80.999165275459092"/>
    <x v="1"/>
    <s v="USD"/>
    <n v="1367470800"/>
    <n v="1369285200"/>
    <b v="0"/>
    <b v="0"/>
    <s v="publishing/nonfiction"/>
    <x v="5"/>
    <x v="9"/>
  </r>
  <r>
    <x v="619"/>
    <x v="608"/>
    <s v="Ameliorated foreground methodology"/>
    <n v="195900"/>
    <n v="55757"/>
    <n v="55757"/>
    <x v="0"/>
    <n v="648"/>
    <n v="86.044753086419746"/>
    <x v="1"/>
    <s v="USD"/>
    <n v="1304658000"/>
    <n v="1304744400"/>
    <b v="1"/>
    <b v="1"/>
    <s v="theater/plays"/>
    <x v="3"/>
    <x v="3"/>
  </r>
  <r>
    <x v="620"/>
    <x v="609"/>
    <s v="Synergized well-modulated project"/>
    <n v="4300"/>
    <n v="11525"/>
    <n v="11525"/>
    <x v="1"/>
    <n v="128"/>
    <n v="90.0390625"/>
    <x v="2"/>
    <s v="AUD"/>
    <n v="1467954000"/>
    <n v="1468299600"/>
    <b v="0"/>
    <b v="0"/>
    <s v="photography/photography books"/>
    <x v="7"/>
    <x v="14"/>
  </r>
  <r>
    <x v="621"/>
    <x v="610"/>
    <s v="Extended context-sensitive forecast"/>
    <n v="25600"/>
    <n v="158669"/>
    <n v="158669"/>
    <x v="1"/>
    <n v="2144"/>
    <n v="74.006063432835816"/>
    <x v="1"/>
    <s v="USD"/>
    <n v="1473742800"/>
    <n v="1474174800"/>
    <b v="0"/>
    <b v="0"/>
    <s v="theater/plays"/>
    <x v="3"/>
    <x v="3"/>
  </r>
  <r>
    <x v="622"/>
    <x v="611"/>
    <s v="Total leadingedge neural-net"/>
    <n v="189000"/>
    <n v="5916"/>
    <n v="5916"/>
    <x v="0"/>
    <n v="64"/>
    <n v="92.4375"/>
    <x v="1"/>
    <s v="USD"/>
    <n v="1523768400"/>
    <n v="1526014800"/>
    <b v="0"/>
    <b v="0"/>
    <s v="music/indie rock"/>
    <x v="1"/>
    <x v="7"/>
  </r>
  <r>
    <x v="623"/>
    <x v="612"/>
    <s v="Organic actuating protocol"/>
    <n v="94300"/>
    <n v="150806"/>
    <n v="150806"/>
    <x v="1"/>
    <n v="2693"/>
    <n v="55.999257333828446"/>
    <x v="4"/>
    <s v="GBP"/>
    <n v="1437022800"/>
    <n v="1437454800"/>
    <b v="0"/>
    <b v="0"/>
    <s v="theater/plays"/>
    <x v="3"/>
    <x v="3"/>
  </r>
  <r>
    <x v="624"/>
    <x v="613"/>
    <s v="Down-sized national software"/>
    <n v="5100"/>
    <n v="14249"/>
    <n v="14249"/>
    <x v="1"/>
    <n v="432"/>
    <n v="32.983796296296298"/>
    <x v="1"/>
    <s v="USD"/>
    <n v="1422165600"/>
    <n v="1422684000"/>
    <b v="0"/>
    <b v="0"/>
    <s v="photography/photography books"/>
    <x v="7"/>
    <x v="14"/>
  </r>
  <r>
    <x v="625"/>
    <x v="614"/>
    <s v="Organic upward-trending Graphical User Interface"/>
    <n v="7500"/>
    <n v="5803"/>
    <n v="5803"/>
    <x v="0"/>
    <n v="62"/>
    <n v="93.596774193548384"/>
    <x v="1"/>
    <s v="USD"/>
    <n v="1580104800"/>
    <n v="1581314400"/>
    <b v="0"/>
    <b v="0"/>
    <s v="theater/plays"/>
    <x v="3"/>
    <x v="3"/>
  </r>
  <r>
    <x v="626"/>
    <x v="615"/>
    <s v="Synergistic tertiary budgetary management"/>
    <n v="6400"/>
    <n v="13205"/>
    <n v="13205"/>
    <x v="1"/>
    <n v="189"/>
    <n v="69.867724867724874"/>
    <x v="1"/>
    <s v="USD"/>
    <n v="1285650000"/>
    <n v="1286427600"/>
    <b v="0"/>
    <b v="1"/>
    <s v="theater/plays"/>
    <x v="3"/>
    <x v="3"/>
  </r>
  <r>
    <x v="627"/>
    <x v="616"/>
    <s v="Open-architected incremental ability"/>
    <n v="1600"/>
    <n v="11108"/>
    <n v="11108"/>
    <x v="1"/>
    <n v="154"/>
    <n v="72.129870129870127"/>
    <x v="4"/>
    <s v="GBP"/>
    <n v="1276664400"/>
    <n v="1278738000"/>
    <b v="1"/>
    <b v="0"/>
    <s v="food/food trucks"/>
    <x v="0"/>
    <x v="0"/>
  </r>
  <r>
    <x v="628"/>
    <x v="617"/>
    <s v="Intuitive object-oriented task-force"/>
    <n v="1900"/>
    <n v="2884"/>
    <n v="2884"/>
    <x v="1"/>
    <n v="96"/>
    <n v="30.041666666666668"/>
    <x v="1"/>
    <s v="USD"/>
    <n v="1286168400"/>
    <n v="1286427600"/>
    <b v="0"/>
    <b v="0"/>
    <s v="music/indie rock"/>
    <x v="1"/>
    <x v="7"/>
  </r>
  <r>
    <x v="629"/>
    <x v="618"/>
    <s v="Multi-tiered executive toolset"/>
    <n v="85900"/>
    <n v="55476"/>
    <n v="55476"/>
    <x v="0"/>
    <n v="750"/>
    <n v="73.968000000000004"/>
    <x v="1"/>
    <s v="USD"/>
    <n v="1467781200"/>
    <n v="1467954000"/>
    <b v="0"/>
    <b v="1"/>
    <s v="theater/plays"/>
    <x v="3"/>
    <x v="3"/>
  </r>
  <r>
    <x v="630"/>
    <x v="619"/>
    <s v="Grass-roots directional workforce"/>
    <n v="9500"/>
    <n v="5973"/>
    <n v="5973"/>
    <x v="3"/>
    <n v="87"/>
    <n v="68.65517241379311"/>
    <x v="1"/>
    <s v="USD"/>
    <n v="1556686800"/>
    <n v="1557637200"/>
    <b v="0"/>
    <b v="1"/>
    <s v="theater/plays"/>
    <x v="3"/>
    <x v="3"/>
  </r>
  <r>
    <x v="631"/>
    <x v="620"/>
    <s v="Quality-focused real-time solution"/>
    <n v="59200"/>
    <n v="183756"/>
    <n v="183756"/>
    <x v="1"/>
    <n v="3063"/>
    <n v="59.992164544564154"/>
    <x v="1"/>
    <s v="USD"/>
    <n v="1553576400"/>
    <n v="1553922000"/>
    <b v="0"/>
    <b v="0"/>
    <s v="theater/plays"/>
    <x v="3"/>
    <x v="3"/>
  </r>
  <r>
    <x v="632"/>
    <x v="621"/>
    <s v="Reduced interactive matrix"/>
    <n v="72100"/>
    <n v="30902"/>
    <n v="30902"/>
    <x v="2"/>
    <n v="278"/>
    <n v="111.15827338129496"/>
    <x v="1"/>
    <s v="USD"/>
    <n v="1414904400"/>
    <n v="1416463200"/>
    <b v="0"/>
    <b v="0"/>
    <s v="theater/plays"/>
    <x v="3"/>
    <x v="3"/>
  </r>
  <r>
    <x v="633"/>
    <x v="622"/>
    <s v="Adaptive context-sensitive architecture"/>
    <n v="6700"/>
    <n v="5569"/>
    <n v="5569"/>
    <x v="0"/>
    <n v="105"/>
    <n v="53.038095238095238"/>
    <x v="1"/>
    <s v="USD"/>
    <n v="1446876000"/>
    <n v="1447221600"/>
    <b v="0"/>
    <b v="0"/>
    <s v="film &amp; video/animation"/>
    <x v="4"/>
    <x v="10"/>
  </r>
  <r>
    <x v="634"/>
    <x v="623"/>
    <s v="Polarized incremental portal"/>
    <n v="118200"/>
    <n v="92824"/>
    <n v="92824"/>
    <x v="3"/>
    <n v="1658"/>
    <n v="55.985524728588658"/>
    <x v="1"/>
    <s v="USD"/>
    <n v="1490418000"/>
    <n v="1491627600"/>
    <b v="0"/>
    <b v="0"/>
    <s v="film &amp; video/television"/>
    <x v="4"/>
    <x v="19"/>
  </r>
  <r>
    <x v="635"/>
    <x v="624"/>
    <s v="Reactive regional access"/>
    <n v="139000"/>
    <n v="158590"/>
    <n v="158590"/>
    <x v="1"/>
    <n v="2266"/>
    <n v="69.986760812003524"/>
    <x v="1"/>
    <s v="USD"/>
    <n v="1360389600"/>
    <n v="1363150800"/>
    <b v="0"/>
    <b v="0"/>
    <s v="film &amp; video/television"/>
    <x v="4"/>
    <x v="19"/>
  </r>
  <r>
    <x v="636"/>
    <x v="625"/>
    <s v="Stand-alone reciprocal frame"/>
    <n v="197700"/>
    <n v="127591"/>
    <n v="127591"/>
    <x v="0"/>
    <n v="2604"/>
    <n v="48.998079877112133"/>
    <x v="3"/>
    <s v="DKK"/>
    <n v="1326866400"/>
    <n v="1330754400"/>
    <b v="0"/>
    <b v="1"/>
    <s v="film &amp; video/animation"/>
    <x v="4"/>
    <x v="10"/>
  </r>
  <r>
    <x v="637"/>
    <x v="626"/>
    <s v="Open-architected 24/7 throughput"/>
    <n v="8500"/>
    <n v="6750"/>
    <n v="6750"/>
    <x v="0"/>
    <n v="65"/>
    <n v="103.84615384615384"/>
    <x v="1"/>
    <s v="USD"/>
    <n v="1479103200"/>
    <n v="1479794400"/>
    <b v="0"/>
    <b v="0"/>
    <s v="theater/plays"/>
    <x v="3"/>
    <x v="3"/>
  </r>
  <r>
    <x v="638"/>
    <x v="627"/>
    <s v="Monitored 24/7 approach"/>
    <n v="81600"/>
    <n v="9318"/>
    <n v="9318"/>
    <x v="0"/>
    <n v="94"/>
    <n v="99.127659574468083"/>
    <x v="1"/>
    <s v="USD"/>
    <n v="1280206800"/>
    <n v="1281243600"/>
    <b v="0"/>
    <b v="1"/>
    <s v="theater/plays"/>
    <x v="3"/>
    <x v="3"/>
  </r>
  <r>
    <x v="639"/>
    <x v="628"/>
    <s v="Upgradable explicit forecast"/>
    <n v="8600"/>
    <n v="4832"/>
    <n v="4832"/>
    <x v="2"/>
    <n v="45"/>
    <n v="107.37777777777778"/>
    <x v="1"/>
    <s v="USD"/>
    <n v="1532754000"/>
    <n v="1532754000"/>
    <b v="0"/>
    <b v="1"/>
    <s v="film &amp; video/drama"/>
    <x v="4"/>
    <x v="6"/>
  </r>
  <r>
    <x v="640"/>
    <x v="629"/>
    <s v="Pre-emptive context-sensitive support"/>
    <n v="119800"/>
    <n v="19769"/>
    <n v="19769"/>
    <x v="0"/>
    <n v="257"/>
    <n v="76.922178988326849"/>
    <x v="1"/>
    <s v="USD"/>
    <n v="1453096800"/>
    <n v="1453356000"/>
    <b v="0"/>
    <b v="0"/>
    <s v="theater/plays"/>
    <x v="3"/>
    <x v="3"/>
  </r>
  <r>
    <x v="641"/>
    <x v="630"/>
    <s v="Business-focused leadingedge instruction set"/>
    <n v="9400"/>
    <n v="11277"/>
    <n v="11277"/>
    <x v="1"/>
    <n v="194"/>
    <n v="58.128865979381445"/>
    <x v="5"/>
    <s v="CHF"/>
    <n v="1487570400"/>
    <n v="1489986000"/>
    <b v="0"/>
    <b v="0"/>
    <s v="theater/plays"/>
    <x v="3"/>
    <x v="3"/>
  </r>
  <r>
    <x v="642"/>
    <x v="631"/>
    <s v="Extended multi-state knowledge user"/>
    <n v="9200"/>
    <n v="13382"/>
    <n v="13382"/>
    <x v="1"/>
    <n v="129"/>
    <n v="103.73643410852713"/>
    <x v="0"/>
    <s v="CAD"/>
    <n v="1545026400"/>
    <n v="1545804000"/>
    <b v="0"/>
    <b v="0"/>
    <s v="technology/wearables"/>
    <x v="2"/>
    <x v="8"/>
  </r>
  <r>
    <x v="643"/>
    <x v="632"/>
    <s v="Future-proofed modular groupware"/>
    <n v="14900"/>
    <n v="32986"/>
    <n v="32986"/>
    <x v="1"/>
    <n v="375"/>
    <n v="87.962666666666664"/>
    <x v="1"/>
    <s v="USD"/>
    <n v="1488348000"/>
    <n v="1489899600"/>
    <b v="0"/>
    <b v="0"/>
    <s v="theater/plays"/>
    <x v="3"/>
    <x v="3"/>
  </r>
  <r>
    <x v="644"/>
    <x v="633"/>
    <s v="Distributed real-time algorithm"/>
    <n v="169400"/>
    <n v="81984"/>
    <n v="81984"/>
    <x v="0"/>
    <n v="2928"/>
    <n v="28"/>
    <x v="0"/>
    <s v="CAD"/>
    <n v="1545112800"/>
    <n v="1546495200"/>
    <b v="0"/>
    <b v="0"/>
    <s v="theater/plays"/>
    <x v="3"/>
    <x v="3"/>
  </r>
  <r>
    <x v="645"/>
    <x v="634"/>
    <s v="Multi-lateral heuristic throughput"/>
    <n v="192100"/>
    <n v="178483"/>
    <n v="178483"/>
    <x v="0"/>
    <n v="4697"/>
    <n v="37.999361294443261"/>
    <x v="1"/>
    <s v="USD"/>
    <n v="1537938000"/>
    <n v="1539752400"/>
    <b v="0"/>
    <b v="1"/>
    <s v="music/rock"/>
    <x v="1"/>
    <x v="1"/>
  </r>
  <r>
    <x v="646"/>
    <x v="635"/>
    <s v="Switchable reciprocal middleware"/>
    <n v="98700"/>
    <n v="87448"/>
    <n v="87448"/>
    <x v="0"/>
    <n v="2915"/>
    <n v="29.999313893653515"/>
    <x v="1"/>
    <s v="USD"/>
    <n v="1363150800"/>
    <n v="1364101200"/>
    <b v="0"/>
    <b v="0"/>
    <s v="games/video games"/>
    <x v="6"/>
    <x v="11"/>
  </r>
  <r>
    <x v="647"/>
    <x v="636"/>
    <s v="Inverse multimedia Graphic Interface"/>
    <n v="4500"/>
    <n v="1863"/>
    <n v="1863"/>
    <x v="0"/>
    <n v="18"/>
    <n v="103.5"/>
    <x v="1"/>
    <s v="USD"/>
    <n v="1523250000"/>
    <n v="1525323600"/>
    <b v="0"/>
    <b v="0"/>
    <s v="publishing/translations"/>
    <x v="5"/>
    <x v="18"/>
  </r>
  <r>
    <x v="648"/>
    <x v="637"/>
    <s v="Vision-oriented local contingency"/>
    <n v="98600"/>
    <n v="62174"/>
    <n v="62174"/>
    <x v="3"/>
    <n v="723"/>
    <n v="85.994467496542185"/>
    <x v="1"/>
    <s v="USD"/>
    <n v="1499317200"/>
    <n v="1500872400"/>
    <b v="1"/>
    <b v="0"/>
    <s v="food/food trucks"/>
    <x v="0"/>
    <x v="0"/>
  </r>
  <r>
    <x v="649"/>
    <x v="638"/>
    <s v="Reactive 6thgeneration hub"/>
    <n v="121700"/>
    <n v="59003"/>
    <n v="59003"/>
    <x v="0"/>
    <n v="602"/>
    <n v="98.011627906976742"/>
    <x v="5"/>
    <s v="CHF"/>
    <n v="1287550800"/>
    <n v="1288501200"/>
    <b v="1"/>
    <b v="1"/>
    <s v="theater/plays"/>
    <x v="3"/>
    <x v="3"/>
  </r>
  <r>
    <x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x v="651"/>
    <x v="640"/>
    <s v="Digitized analyzing capacity"/>
    <n v="196700"/>
    <n v="174039"/>
    <n v="174039"/>
    <x v="0"/>
    <n v="3868"/>
    <n v="44.994570837642193"/>
    <x v="6"/>
    <s v="EUR"/>
    <n v="1393048800"/>
    <n v="1394344800"/>
    <b v="0"/>
    <b v="0"/>
    <s v="film &amp; video/shorts"/>
    <x v="4"/>
    <x v="12"/>
  </r>
  <r>
    <x v="652"/>
    <x v="641"/>
    <s v="Vision-oriented regional hub"/>
    <n v="10000"/>
    <n v="12684"/>
    <n v="12684"/>
    <x v="1"/>
    <n v="409"/>
    <n v="31.012224938875306"/>
    <x v="1"/>
    <s v="USD"/>
    <n v="1470373200"/>
    <n v="1474088400"/>
    <b v="0"/>
    <b v="0"/>
    <s v="technology/web"/>
    <x v="2"/>
    <x v="2"/>
  </r>
  <r>
    <x v="653"/>
    <x v="642"/>
    <s v="Monitored incremental info-mediaries"/>
    <n v="600"/>
    <n v="14033"/>
    <n v="14033"/>
    <x v="1"/>
    <n v="234"/>
    <n v="59.970085470085472"/>
    <x v="1"/>
    <s v="USD"/>
    <n v="1460091600"/>
    <n v="1460264400"/>
    <b v="0"/>
    <b v="0"/>
    <s v="technology/web"/>
    <x v="2"/>
    <x v="2"/>
  </r>
  <r>
    <x v="654"/>
    <x v="643"/>
    <s v="Programmable static middleware"/>
    <n v="35000"/>
    <n v="177936"/>
    <n v="177936"/>
    <x v="1"/>
    <n v="3016"/>
    <n v="58.9973474801061"/>
    <x v="1"/>
    <s v="USD"/>
    <n v="1440392400"/>
    <n v="1440824400"/>
    <b v="0"/>
    <b v="0"/>
    <s v="music/metal"/>
    <x v="1"/>
    <x v="16"/>
  </r>
  <r>
    <x v="655"/>
    <x v="644"/>
    <s v="Multi-layered bottom-line encryption"/>
    <n v="6900"/>
    <n v="13212"/>
    <n v="13212"/>
    <x v="1"/>
    <n v="264"/>
    <n v="50.045454545454547"/>
    <x v="1"/>
    <s v="USD"/>
    <n v="1488434400"/>
    <n v="1489554000"/>
    <b v="1"/>
    <b v="0"/>
    <s v="photography/photography books"/>
    <x v="7"/>
    <x v="14"/>
  </r>
  <r>
    <x v="656"/>
    <x v="645"/>
    <s v="Vision-oriented systematic Graphical User Interface"/>
    <n v="118400"/>
    <n v="49879"/>
    <n v="49879"/>
    <x v="0"/>
    <n v="504"/>
    <n v="98.966269841269835"/>
    <x v="2"/>
    <s v="AUD"/>
    <n v="1514440800"/>
    <n v="1514872800"/>
    <b v="0"/>
    <b v="0"/>
    <s v="food/food trucks"/>
    <x v="0"/>
    <x v="0"/>
  </r>
  <r>
    <x v="657"/>
    <x v="646"/>
    <s v="Balanced optimal hardware"/>
    <n v="10000"/>
    <n v="824"/>
    <n v="824"/>
    <x v="0"/>
    <n v="14"/>
    <n v="58.857142857142854"/>
    <x v="1"/>
    <s v="USD"/>
    <n v="1514354400"/>
    <n v="1515736800"/>
    <b v="0"/>
    <b v="0"/>
    <s v="film &amp; video/science fiction"/>
    <x v="4"/>
    <x v="22"/>
  </r>
  <r>
    <x v="658"/>
    <x v="647"/>
    <s v="Self-enabling mission-critical success"/>
    <n v="52600"/>
    <n v="31594"/>
    <n v="31594"/>
    <x v="3"/>
    <n v="390"/>
    <n v="81.010256410256417"/>
    <x v="1"/>
    <s v="USD"/>
    <n v="1440910800"/>
    <n v="1442898000"/>
    <b v="0"/>
    <b v="0"/>
    <s v="music/rock"/>
    <x v="1"/>
    <x v="1"/>
  </r>
  <r>
    <x v="659"/>
    <x v="648"/>
    <s v="Grass-roots dynamic emulation"/>
    <n v="120700"/>
    <n v="57010"/>
    <n v="57010"/>
    <x v="0"/>
    <n v="750"/>
    <n v="76.013333333333335"/>
    <x v="4"/>
    <s v="GBP"/>
    <n v="1296108000"/>
    <n v="1296194400"/>
    <b v="0"/>
    <b v="0"/>
    <s v="film &amp; video/documentary"/>
    <x v="4"/>
    <x v="4"/>
  </r>
  <r>
    <x v="660"/>
    <x v="649"/>
    <s v="Fundamental disintermediate matrix"/>
    <n v="9100"/>
    <n v="7438"/>
    <n v="7438"/>
    <x v="0"/>
    <n v="77"/>
    <n v="96.597402597402592"/>
    <x v="1"/>
    <s v="USD"/>
    <n v="1440133200"/>
    <n v="1440910800"/>
    <b v="1"/>
    <b v="0"/>
    <s v="theater/plays"/>
    <x v="3"/>
    <x v="3"/>
  </r>
  <r>
    <x v="661"/>
    <x v="650"/>
    <s v="Right-sized secondary challenge"/>
    <n v="106800"/>
    <n v="57872"/>
    <n v="57872"/>
    <x v="0"/>
    <n v="752"/>
    <n v="76.957446808510639"/>
    <x v="3"/>
    <s v="DKK"/>
    <n v="1332910800"/>
    <n v="1335502800"/>
    <b v="0"/>
    <b v="0"/>
    <s v="music/jazz"/>
    <x v="1"/>
    <x v="17"/>
  </r>
  <r>
    <x v="662"/>
    <x v="651"/>
    <s v="Implemented exuding software"/>
    <n v="9100"/>
    <n v="8906"/>
    <n v="8906"/>
    <x v="0"/>
    <n v="131"/>
    <n v="67.984732824427482"/>
    <x v="1"/>
    <s v="USD"/>
    <n v="1544335200"/>
    <n v="1544680800"/>
    <b v="0"/>
    <b v="0"/>
    <s v="theater/plays"/>
    <x v="3"/>
    <x v="3"/>
  </r>
  <r>
    <x v="663"/>
    <x v="652"/>
    <s v="Total optimizing software"/>
    <n v="10000"/>
    <n v="7724"/>
    <n v="7724"/>
    <x v="0"/>
    <n v="87"/>
    <n v="88.781609195402297"/>
    <x v="1"/>
    <s v="USD"/>
    <n v="1286427600"/>
    <n v="1288414800"/>
    <b v="0"/>
    <b v="0"/>
    <s v="theater/plays"/>
    <x v="3"/>
    <x v="3"/>
  </r>
  <r>
    <x v="664"/>
    <x v="327"/>
    <s v="Optional maximized attitude"/>
    <n v="79400"/>
    <n v="26571"/>
    <n v="26571"/>
    <x v="0"/>
    <n v="1063"/>
    <n v="24.99623706491063"/>
    <x v="1"/>
    <s v="USD"/>
    <n v="1329717600"/>
    <n v="1330581600"/>
    <b v="0"/>
    <b v="0"/>
    <s v="music/jazz"/>
    <x v="1"/>
    <x v="17"/>
  </r>
  <r>
    <x v="665"/>
    <x v="653"/>
    <s v="Customer-focused impactful extranet"/>
    <n v="5100"/>
    <n v="12219"/>
    <n v="12219"/>
    <x v="1"/>
    <n v="272"/>
    <n v="44.922794117647058"/>
    <x v="1"/>
    <s v="USD"/>
    <n v="1310187600"/>
    <n v="1311397200"/>
    <b v="0"/>
    <b v="1"/>
    <s v="film &amp; video/documentary"/>
    <x v="4"/>
    <x v="4"/>
  </r>
  <r>
    <x v="666"/>
    <x v="654"/>
    <s v="Cloned bottom-line success"/>
    <n v="3100"/>
    <n v="1985"/>
    <n v="1985"/>
    <x v="3"/>
    <n v="25"/>
    <n v="79.400000000000006"/>
    <x v="1"/>
    <s v="USD"/>
    <n v="1377838800"/>
    <n v="1378357200"/>
    <b v="0"/>
    <b v="1"/>
    <s v="theater/plays"/>
    <x v="3"/>
    <x v="3"/>
  </r>
  <r>
    <x v="667"/>
    <x v="655"/>
    <s v="Decentralized bandwidth-monitored ability"/>
    <n v="6900"/>
    <n v="12155"/>
    <n v="12155"/>
    <x v="1"/>
    <n v="419"/>
    <n v="29.009546539379475"/>
    <x v="1"/>
    <s v="USD"/>
    <n v="1410325200"/>
    <n v="1411102800"/>
    <b v="0"/>
    <b v="0"/>
    <s v="journalism/audio"/>
    <x v="8"/>
    <x v="23"/>
  </r>
  <r>
    <x v="668"/>
    <x v="656"/>
    <s v="Programmable leadingedge budgetary management"/>
    <n v="27500"/>
    <n v="5593"/>
    <n v="5593"/>
    <x v="0"/>
    <n v="76"/>
    <n v="73.59210526315789"/>
    <x v="1"/>
    <s v="USD"/>
    <n v="1343797200"/>
    <n v="1344834000"/>
    <b v="0"/>
    <b v="0"/>
    <s v="theater/plays"/>
    <x v="3"/>
    <x v="3"/>
  </r>
  <r>
    <x v="669"/>
    <x v="657"/>
    <s v="Upgradable bi-directional concept"/>
    <n v="48800"/>
    <n v="175020"/>
    <n v="175020"/>
    <x v="1"/>
    <n v="1621"/>
    <n v="107.97038864898211"/>
    <x v="6"/>
    <s v="EUR"/>
    <n v="1498453200"/>
    <n v="1499230800"/>
    <b v="0"/>
    <b v="0"/>
    <s v="theater/plays"/>
    <x v="3"/>
    <x v="3"/>
  </r>
  <r>
    <x v="670"/>
    <x v="635"/>
    <s v="Re-contextualized homogeneous flexibility"/>
    <n v="16200"/>
    <n v="75955"/>
    <n v="75955"/>
    <x v="1"/>
    <n v="1101"/>
    <n v="68.987284287011803"/>
    <x v="1"/>
    <s v="USD"/>
    <n v="1456380000"/>
    <n v="1457416800"/>
    <b v="0"/>
    <b v="0"/>
    <s v="music/indie rock"/>
    <x v="1"/>
    <x v="7"/>
  </r>
  <r>
    <x v="671"/>
    <x v="658"/>
    <s v="Monitored bi-directional standardization"/>
    <n v="97600"/>
    <n v="119127"/>
    <n v="119127"/>
    <x v="1"/>
    <n v="1073"/>
    <n v="111.02236719478098"/>
    <x v="1"/>
    <s v="USD"/>
    <n v="1280552400"/>
    <n v="1280898000"/>
    <b v="0"/>
    <b v="1"/>
    <s v="theater/plays"/>
    <x v="3"/>
    <x v="3"/>
  </r>
  <r>
    <x v="672"/>
    <x v="659"/>
    <s v="Stand-alone grid-enabled leverage"/>
    <n v="197900"/>
    <n v="110689"/>
    <n v="110689"/>
    <x v="0"/>
    <n v="4428"/>
    <n v="24.997515808491418"/>
    <x v="2"/>
    <s v="AUD"/>
    <n v="1521608400"/>
    <n v="1522472400"/>
    <b v="0"/>
    <b v="0"/>
    <s v="theater/plays"/>
    <x v="3"/>
    <x v="3"/>
  </r>
  <r>
    <x v="673"/>
    <x v="660"/>
    <s v="Assimilated regional groupware"/>
    <n v="5600"/>
    <n v="2445"/>
    <n v="2445"/>
    <x v="0"/>
    <n v="58"/>
    <n v="42.155172413793103"/>
    <x v="6"/>
    <s v="EUR"/>
    <n v="1460696400"/>
    <n v="1462510800"/>
    <b v="0"/>
    <b v="0"/>
    <s v="music/indie rock"/>
    <x v="1"/>
    <x v="7"/>
  </r>
  <r>
    <x v="674"/>
    <x v="661"/>
    <s v="Up-sized 24hour instruction set"/>
    <n v="170700"/>
    <n v="57250"/>
    <n v="57250"/>
    <x v="3"/>
    <n v="1218"/>
    <n v="47.003284072249592"/>
    <x v="1"/>
    <s v="USD"/>
    <n v="1313730000"/>
    <n v="1317790800"/>
    <b v="0"/>
    <b v="0"/>
    <s v="photography/photography books"/>
    <x v="7"/>
    <x v="14"/>
  </r>
  <r>
    <x v="675"/>
    <x v="662"/>
    <s v="Right-sized web-enabled intranet"/>
    <n v="9700"/>
    <n v="11929"/>
    <n v="11929"/>
    <x v="1"/>
    <n v="331"/>
    <n v="36.0392749244713"/>
    <x v="1"/>
    <s v="USD"/>
    <n v="1568178000"/>
    <n v="1568782800"/>
    <b v="0"/>
    <b v="0"/>
    <s v="journalism/audio"/>
    <x v="8"/>
    <x v="23"/>
  </r>
  <r>
    <x v="676"/>
    <x v="663"/>
    <s v="Expanded needs-based orchestration"/>
    <n v="62300"/>
    <n v="118214"/>
    <n v="118214"/>
    <x v="1"/>
    <n v="1170"/>
    <n v="101.03760683760684"/>
    <x v="1"/>
    <s v="USD"/>
    <n v="1348635600"/>
    <n v="1349413200"/>
    <b v="0"/>
    <b v="0"/>
    <s v="photography/photography books"/>
    <x v="7"/>
    <x v="14"/>
  </r>
  <r>
    <x v="677"/>
    <x v="664"/>
    <s v="Organic system-worthy orchestration"/>
    <n v="5300"/>
    <n v="4432"/>
    <n v="4432"/>
    <x v="0"/>
    <n v="111"/>
    <n v="39.927927927927925"/>
    <x v="1"/>
    <s v="USD"/>
    <n v="1468126800"/>
    <n v="1472446800"/>
    <b v="0"/>
    <b v="0"/>
    <s v="publishing/fiction"/>
    <x v="5"/>
    <x v="13"/>
  </r>
  <r>
    <x v="678"/>
    <x v="665"/>
    <s v="Inverse static standardization"/>
    <n v="99500"/>
    <n v="17879"/>
    <n v="17879"/>
    <x v="3"/>
    <n v="215"/>
    <n v="83.158139534883716"/>
    <x v="1"/>
    <s v="USD"/>
    <n v="1547877600"/>
    <n v="1548050400"/>
    <b v="0"/>
    <b v="0"/>
    <s v="film &amp; video/drama"/>
    <x v="4"/>
    <x v="6"/>
  </r>
  <r>
    <x v="679"/>
    <x v="307"/>
    <s v="Synchronized motivating solution"/>
    <n v="1400"/>
    <n v="14511"/>
    <n v="14511"/>
    <x v="1"/>
    <n v="363"/>
    <n v="39.97520661157025"/>
    <x v="1"/>
    <s v="USD"/>
    <n v="1571374800"/>
    <n v="1571806800"/>
    <b v="0"/>
    <b v="1"/>
    <s v="food/food trucks"/>
    <x v="0"/>
    <x v="0"/>
  </r>
  <r>
    <x v="680"/>
    <x v="666"/>
    <s v="Open-source 4thgeneration open system"/>
    <n v="145600"/>
    <n v="141822"/>
    <n v="141822"/>
    <x v="0"/>
    <n v="2955"/>
    <n v="47.993908629441627"/>
    <x v="1"/>
    <s v="USD"/>
    <n v="1576303200"/>
    <n v="1576476000"/>
    <b v="0"/>
    <b v="1"/>
    <s v="games/mobile games"/>
    <x v="6"/>
    <x v="20"/>
  </r>
  <r>
    <x v="681"/>
    <x v="667"/>
    <s v="Decentralized context-sensitive superstructure"/>
    <n v="184100"/>
    <n v="159037"/>
    <n v="159037"/>
    <x v="0"/>
    <n v="1657"/>
    <n v="95.978877489438744"/>
    <x v="1"/>
    <s v="USD"/>
    <n v="1324447200"/>
    <n v="1324965600"/>
    <b v="0"/>
    <b v="0"/>
    <s v="theater/plays"/>
    <x v="3"/>
    <x v="3"/>
  </r>
  <r>
    <x v="682"/>
    <x v="668"/>
    <s v="Compatible 5thgeneration concept"/>
    <n v="5400"/>
    <n v="8109"/>
    <n v="8109"/>
    <x v="1"/>
    <n v="103"/>
    <n v="78.728155339805824"/>
    <x v="1"/>
    <s v="USD"/>
    <n v="1386741600"/>
    <n v="1387519200"/>
    <b v="0"/>
    <b v="0"/>
    <s v="theater/plays"/>
    <x v="3"/>
    <x v="3"/>
  </r>
  <r>
    <x v="683"/>
    <x v="669"/>
    <s v="Virtual systemic intranet"/>
    <n v="2300"/>
    <n v="8244"/>
    <n v="8244"/>
    <x v="1"/>
    <n v="147"/>
    <n v="56.081632653061227"/>
    <x v="1"/>
    <s v="USD"/>
    <n v="1537074000"/>
    <n v="1537246800"/>
    <b v="0"/>
    <b v="0"/>
    <s v="theater/plays"/>
    <x v="3"/>
    <x v="3"/>
  </r>
  <r>
    <x v="684"/>
    <x v="670"/>
    <s v="Optimized systemic algorithm"/>
    <n v="1400"/>
    <n v="7600"/>
    <n v="7600"/>
    <x v="1"/>
    <n v="110"/>
    <n v="69.090909090909093"/>
    <x v="0"/>
    <s v="CAD"/>
    <n v="1277787600"/>
    <n v="1279515600"/>
    <b v="0"/>
    <b v="0"/>
    <s v="publishing/nonfiction"/>
    <x v="5"/>
    <x v="9"/>
  </r>
  <r>
    <x v="685"/>
    <x v="671"/>
    <s v="Customizable homogeneous firmware"/>
    <n v="140000"/>
    <n v="94501"/>
    <n v="94501"/>
    <x v="0"/>
    <n v="926"/>
    <n v="102.05291576673866"/>
    <x v="0"/>
    <s v="CAD"/>
    <n v="1440306000"/>
    <n v="1442379600"/>
    <b v="0"/>
    <b v="0"/>
    <s v="theater/plays"/>
    <x v="3"/>
    <x v="3"/>
  </r>
  <r>
    <x v="686"/>
    <x v="672"/>
    <s v="Front-line cohesive extranet"/>
    <n v="7500"/>
    <n v="14381"/>
    <n v="14381"/>
    <x v="1"/>
    <n v="134"/>
    <n v="107.32089552238806"/>
    <x v="1"/>
    <s v="USD"/>
    <n v="1522126800"/>
    <n v="1523077200"/>
    <b v="0"/>
    <b v="0"/>
    <s v="technology/wearables"/>
    <x v="2"/>
    <x v="8"/>
  </r>
  <r>
    <x v="687"/>
    <x v="673"/>
    <s v="Distributed holistic neural-net"/>
    <n v="1500"/>
    <n v="13980"/>
    <n v="13980"/>
    <x v="1"/>
    <n v="269"/>
    <n v="51.970260223048328"/>
    <x v="1"/>
    <s v="USD"/>
    <n v="1489298400"/>
    <n v="1489554000"/>
    <b v="0"/>
    <b v="0"/>
    <s v="theater/plays"/>
    <x v="3"/>
    <x v="3"/>
  </r>
  <r>
    <x v="688"/>
    <x v="674"/>
    <s v="Devolved client-server monitoring"/>
    <n v="2900"/>
    <n v="12449"/>
    <n v="12449"/>
    <x v="1"/>
    <n v="175"/>
    <n v="71.137142857142862"/>
    <x v="1"/>
    <s v="USD"/>
    <n v="1547100000"/>
    <n v="1548482400"/>
    <b v="0"/>
    <b v="1"/>
    <s v="film &amp; video/television"/>
    <x v="4"/>
    <x v="19"/>
  </r>
  <r>
    <x v="689"/>
    <x v="675"/>
    <s v="Seamless directional capacity"/>
    <n v="7300"/>
    <n v="7348"/>
    <n v="7348"/>
    <x v="1"/>
    <n v="69"/>
    <n v="106.49275362318841"/>
    <x v="1"/>
    <s v="USD"/>
    <n v="1383022800"/>
    <n v="1384063200"/>
    <b v="0"/>
    <b v="0"/>
    <s v="technology/web"/>
    <x v="2"/>
    <x v="2"/>
  </r>
  <r>
    <x v="690"/>
    <x v="676"/>
    <s v="Polarized actuating implementation"/>
    <n v="3600"/>
    <n v="8158"/>
    <n v="8158"/>
    <x v="1"/>
    <n v="190"/>
    <n v="42.93684210526316"/>
    <x v="1"/>
    <s v="USD"/>
    <n v="1322373600"/>
    <n v="1322892000"/>
    <b v="0"/>
    <b v="1"/>
    <s v="film &amp; video/documentary"/>
    <x v="4"/>
    <x v="4"/>
  </r>
  <r>
    <x v="691"/>
    <x v="677"/>
    <s v="Front-line disintermediate hub"/>
    <n v="5000"/>
    <n v="7119"/>
    <n v="7119"/>
    <x v="1"/>
    <n v="237"/>
    <n v="30.037974683544302"/>
    <x v="1"/>
    <s v="USD"/>
    <n v="1349240400"/>
    <n v="1350709200"/>
    <b v="1"/>
    <b v="1"/>
    <s v="film &amp; video/documentary"/>
    <x v="4"/>
    <x v="4"/>
  </r>
  <r>
    <x v="692"/>
    <x v="678"/>
    <s v="Decentralized 4thgeneration challenge"/>
    <n v="6000"/>
    <n v="5438"/>
    <n v="5438"/>
    <x v="0"/>
    <n v="77"/>
    <n v="70.623376623376629"/>
    <x v="4"/>
    <s v="GBP"/>
    <n v="1562648400"/>
    <n v="1564203600"/>
    <b v="0"/>
    <b v="0"/>
    <s v="music/rock"/>
    <x v="1"/>
    <x v="1"/>
  </r>
  <r>
    <x v="693"/>
    <x v="679"/>
    <s v="Reverse-engineered composite hierarchy"/>
    <n v="180400"/>
    <n v="115396"/>
    <n v="115396"/>
    <x v="0"/>
    <n v="1748"/>
    <n v="66.016018306636155"/>
    <x v="1"/>
    <s v="USD"/>
    <n v="1508216400"/>
    <n v="1509685200"/>
    <b v="0"/>
    <b v="0"/>
    <s v="theater/plays"/>
    <x v="3"/>
    <x v="3"/>
  </r>
  <r>
    <x v="694"/>
    <x v="680"/>
    <s v="Programmable tangible ability"/>
    <n v="9100"/>
    <n v="7656"/>
    <n v="7656"/>
    <x v="0"/>
    <n v="79"/>
    <n v="96.911392405063296"/>
    <x v="1"/>
    <s v="USD"/>
    <n v="1511762400"/>
    <n v="1514959200"/>
    <b v="0"/>
    <b v="0"/>
    <s v="theater/plays"/>
    <x v="3"/>
    <x v="3"/>
  </r>
  <r>
    <x v="695"/>
    <x v="681"/>
    <s v="Configurable full-range emulation"/>
    <n v="9200"/>
    <n v="12322"/>
    <n v="12322"/>
    <x v="1"/>
    <n v="196"/>
    <n v="62.867346938775512"/>
    <x v="6"/>
    <s v="EUR"/>
    <n v="1447480800"/>
    <n v="1448863200"/>
    <b v="1"/>
    <b v="0"/>
    <s v="music/rock"/>
    <x v="1"/>
    <x v="1"/>
  </r>
  <r>
    <x v="696"/>
    <x v="682"/>
    <s v="Total real-time hardware"/>
    <n v="164100"/>
    <n v="96888"/>
    <n v="96888"/>
    <x v="0"/>
    <n v="889"/>
    <n v="108.98537682789652"/>
    <x v="1"/>
    <s v="USD"/>
    <n v="1429506000"/>
    <n v="1429592400"/>
    <b v="0"/>
    <b v="1"/>
    <s v="theater/plays"/>
    <x v="3"/>
    <x v="3"/>
  </r>
  <r>
    <x v="697"/>
    <x v="683"/>
    <s v="Profound system-worthy functionalities"/>
    <n v="128900"/>
    <n v="196960"/>
    <n v="196960"/>
    <x v="1"/>
    <n v="7295"/>
    <n v="26.999314599040439"/>
    <x v="1"/>
    <s v="USD"/>
    <n v="1522472400"/>
    <n v="1522645200"/>
    <b v="0"/>
    <b v="0"/>
    <s v="music/electric music"/>
    <x v="1"/>
    <x v="5"/>
  </r>
  <r>
    <x v="698"/>
    <x v="684"/>
    <s v="Cloned hybrid focus group"/>
    <n v="42100"/>
    <n v="188057"/>
    <n v="188057"/>
    <x v="1"/>
    <n v="2893"/>
    <n v="65.004147943311438"/>
    <x v="0"/>
    <s v="CAD"/>
    <n v="1322114400"/>
    <n v="1323324000"/>
    <b v="0"/>
    <b v="0"/>
    <s v="technology/wearables"/>
    <x v="2"/>
    <x v="8"/>
  </r>
  <r>
    <x v="699"/>
    <x v="196"/>
    <s v="Ergonomic dedicated focus group"/>
    <n v="7400"/>
    <n v="6245"/>
    <n v="6245"/>
    <x v="0"/>
    <n v="56"/>
    <n v="111.51785714285714"/>
    <x v="1"/>
    <s v="USD"/>
    <n v="1561438800"/>
    <n v="1561525200"/>
    <b v="0"/>
    <b v="0"/>
    <s v="film &amp; video/drama"/>
    <x v="4"/>
    <x v="6"/>
  </r>
  <r>
    <x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x v="701"/>
    <x v="686"/>
    <s v="Open-source multi-tasking methodology"/>
    <n v="52000"/>
    <n v="91014"/>
    <n v="91014"/>
    <x v="1"/>
    <n v="820"/>
    <n v="110.99268292682927"/>
    <x v="1"/>
    <s v="USD"/>
    <n v="1301202000"/>
    <n v="1301806800"/>
    <b v="1"/>
    <b v="0"/>
    <s v="theater/plays"/>
    <x v="3"/>
    <x v="3"/>
  </r>
  <r>
    <x v="702"/>
    <x v="687"/>
    <s v="Object-based attitude-oriented analyzer"/>
    <n v="8700"/>
    <n v="4710"/>
    <n v="4710"/>
    <x v="0"/>
    <n v="83"/>
    <n v="56.746987951807228"/>
    <x v="1"/>
    <s v="USD"/>
    <n v="1374469200"/>
    <n v="1374901200"/>
    <b v="0"/>
    <b v="0"/>
    <s v="technology/wearables"/>
    <x v="2"/>
    <x v="8"/>
  </r>
  <r>
    <x v="703"/>
    <x v="688"/>
    <s v="Cross-platform tertiary hub"/>
    <n v="63400"/>
    <n v="197728"/>
    <n v="197728"/>
    <x v="1"/>
    <n v="2038"/>
    <n v="97.020608439646708"/>
    <x v="1"/>
    <s v="USD"/>
    <n v="1334984400"/>
    <n v="1336453200"/>
    <b v="1"/>
    <b v="1"/>
    <s v="publishing/translations"/>
    <x v="5"/>
    <x v="18"/>
  </r>
  <r>
    <x v="704"/>
    <x v="689"/>
    <s v="Seamless clear-thinking artificial intelligence"/>
    <n v="8700"/>
    <n v="10682"/>
    <n v="10682"/>
    <x v="1"/>
    <n v="116"/>
    <n v="92.08620689655173"/>
    <x v="1"/>
    <s v="USD"/>
    <n v="1467608400"/>
    <n v="1468904400"/>
    <b v="0"/>
    <b v="0"/>
    <s v="film &amp; video/animation"/>
    <x v="4"/>
    <x v="10"/>
  </r>
  <r>
    <x v="705"/>
    <x v="690"/>
    <s v="Centralized tangible success"/>
    <n v="169700"/>
    <n v="168048"/>
    <n v="168048"/>
    <x v="0"/>
    <n v="2025"/>
    <n v="82.986666666666665"/>
    <x v="4"/>
    <s v="GBP"/>
    <n v="1386741600"/>
    <n v="1387087200"/>
    <b v="0"/>
    <b v="0"/>
    <s v="publishing/nonfiction"/>
    <x v="5"/>
    <x v="9"/>
  </r>
  <r>
    <x v="706"/>
    <x v="691"/>
    <s v="Customer-focused multimedia methodology"/>
    <n v="108400"/>
    <n v="138586"/>
    <n v="138586"/>
    <x v="1"/>
    <n v="1345"/>
    <n v="103.03791821561339"/>
    <x v="2"/>
    <s v="AUD"/>
    <n v="1546754400"/>
    <n v="1547445600"/>
    <b v="0"/>
    <b v="1"/>
    <s v="technology/web"/>
    <x v="2"/>
    <x v="2"/>
  </r>
  <r>
    <x v="707"/>
    <x v="692"/>
    <s v="Visionary maximized Local Area Network"/>
    <n v="7300"/>
    <n v="11579"/>
    <n v="11579"/>
    <x v="1"/>
    <n v="168"/>
    <n v="68.922619047619051"/>
    <x v="1"/>
    <s v="USD"/>
    <n v="1544248800"/>
    <n v="1547359200"/>
    <b v="0"/>
    <b v="0"/>
    <s v="film &amp; video/drama"/>
    <x v="4"/>
    <x v="6"/>
  </r>
  <r>
    <x v="708"/>
    <x v="693"/>
    <s v="Secured bifurcated intranet"/>
    <n v="1700"/>
    <n v="12020"/>
    <n v="12020"/>
    <x v="1"/>
    <n v="137"/>
    <n v="87.737226277372258"/>
    <x v="5"/>
    <s v="CHF"/>
    <n v="1495429200"/>
    <n v="1496293200"/>
    <b v="0"/>
    <b v="0"/>
    <s v="theater/plays"/>
    <x v="3"/>
    <x v="3"/>
  </r>
  <r>
    <x v="709"/>
    <x v="694"/>
    <s v="Grass-roots 4thgeneration product"/>
    <n v="9800"/>
    <n v="13954"/>
    <n v="13954"/>
    <x v="1"/>
    <n v="186"/>
    <n v="75.021505376344081"/>
    <x v="6"/>
    <s v="EUR"/>
    <n v="1334811600"/>
    <n v="1335416400"/>
    <b v="0"/>
    <b v="0"/>
    <s v="theater/plays"/>
    <x v="3"/>
    <x v="3"/>
  </r>
  <r>
    <x v="710"/>
    <x v="695"/>
    <s v="Reduced next generation info-mediaries"/>
    <n v="4300"/>
    <n v="6358"/>
    <n v="6358"/>
    <x v="1"/>
    <n v="125"/>
    <n v="50.863999999999997"/>
    <x v="1"/>
    <s v="USD"/>
    <n v="1531544400"/>
    <n v="1532149200"/>
    <b v="0"/>
    <b v="1"/>
    <s v="theater/plays"/>
    <x v="3"/>
    <x v="3"/>
  </r>
  <r>
    <x v="711"/>
    <x v="696"/>
    <s v="Customizable full-range artificial intelligence"/>
    <n v="6200"/>
    <n v="1260"/>
    <n v="1260"/>
    <x v="0"/>
    <n v="14"/>
    <n v="90"/>
    <x v="6"/>
    <s v="EUR"/>
    <n v="1453615200"/>
    <n v="1453788000"/>
    <b v="1"/>
    <b v="1"/>
    <s v="theater/plays"/>
    <x v="3"/>
    <x v="3"/>
  </r>
  <r>
    <x v="712"/>
    <x v="697"/>
    <s v="Programmable leadingedge contingency"/>
    <n v="800"/>
    <n v="14725"/>
    <n v="14725"/>
    <x v="1"/>
    <n v="202"/>
    <n v="72.896039603960389"/>
    <x v="1"/>
    <s v="USD"/>
    <n v="1467954000"/>
    <n v="1471496400"/>
    <b v="0"/>
    <b v="0"/>
    <s v="theater/plays"/>
    <x v="3"/>
    <x v="3"/>
  </r>
  <r>
    <x v="713"/>
    <x v="698"/>
    <s v="Multi-layered global groupware"/>
    <n v="6900"/>
    <n v="11174"/>
    <n v="11174"/>
    <x v="1"/>
    <n v="103"/>
    <n v="108.48543689320388"/>
    <x v="1"/>
    <s v="USD"/>
    <n v="1471842000"/>
    <n v="1472878800"/>
    <b v="0"/>
    <b v="0"/>
    <s v="publishing/radio &amp; podcasts"/>
    <x v="5"/>
    <x v="15"/>
  </r>
  <r>
    <x v="714"/>
    <x v="699"/>
    <s v="Switchable methodical superstructure"/>
    <n v="38500"/>
    <n v="182036"/>
    <n v="182036"/>
    <x v="1"/>
    <n v="1785"/>
    <n v="101.98095238095237"/>
    <x v="1"/>
    <s v="USD"/>
    <n v="1408424400"/>
    <n v="1408510800"/>
    <b v="0"/>
    <b v="0"/>
    <s v="music/rock"/>
    <x v="1"/>
    <x v="1"/>
  </r>
  <r>
    <x v="715"/>
    <x v="700"/>
    <s v="Expanded even-keeled portal"/>
    <n v="118000"/>
    <n v="28870"/>
    <n v="28870"/>
    <x v="0"/>
    <n v="656"/>
    <n v="44.009146341463413"/>
    <x v="1"/>
    <s v="USD"/>
    <n v="1281157200"/>
    <n v="1281589200"/>
    <b v="0"/>
    <b v="0"/>
    <s v="games/mobile games"/>
    <x v="6"/>
    <x v="20"/>
  </r>
  <r>
    <x v="716"/>
    <x v="701"/>
    <s v="Advanced modular moderator"/>
    <n v="2000"/>
    <n v="10353"/>
    <n v="10353"/>
    <x v="1"/>
    <n v="157"/>
    <n v="65.942675159235662"/>
    <x v="1"/>
    <s v="USD"/>
    <n v="1373432400"/>
    <n v="1375851600"/>
    <b v="0"/>
    <b v="1"/>
    <s v="theater/plays"/>
    <x v="3"/>
    <x v="3"/>
  </r>
  <r>
    <x v="717"/>
    <x v="702"/>
    <s v="Reverse-engineered well-modulated ability"/>
    <n v="5600"/>
    <n v="13868"/>
    <n v="13868"/>
    <x v="1"/>
    <n v="555"/>
    <n v="24.987387387387386"/>
    <x v="1"/>
    <s v="USD"/>
    <n v="1313989200"/>
    <n v="1315803600"/>
    <b v="0"/>
    <b v="0"/>
    <s v="film &amp; video/documentary"/>
    <x v="4"/>
    <x v="4"/>
  </r>
  <r>
    <x v="718"/>
    <x v="703"/>
    <s v="Expanded optimal pricing structure"/>
    <n v="8300"/>
    <n v="8317"/>
    <n v="8317"/>
    <x v="1"/>
    <n v="297"/>
    <n v="28.003367003367003"/>
    <x v="1"/>
    <s v="USD"/>
    <n v="1371445200"/>
    <n v="1373691600"/>
    <b v="0"/>
    <b v="0"/>
    <s v="technology/wearables"/>
    <x v="2"/>
    <x v="8"/>
  </r>
  <r>
    <x v="719"/>
    <x v="704"/>
    <s v="Down-sized uniform ability"/>
    <n v="6900"/>
    <n v="10557"/>
    <n v="10557"/>
    <x v="1"/>
    <n v="123"/>
    <n v="85.829268292682926"/>
    <x v="1"/>
    <s v="USD"/>
    <n v="1338267600"/>
    <n v="1339218000"/>
    <b v="0"/>
    <b v="0"/>
    <s v="publishing/fiction"/>
    <x v="5"/>
    <x v="13"/>
  </r>
  <r>
    <x v="720"/>
    <x v="705"/>
    <s v="Multi-layered upward-trending conglomeration"/>
    <n v="8700"/>
    <n v="3227"/>
    <n v="3227"/>
    <x v="3"/>
    <n v="38"/>
    <n v="84.921052631578945"/>
    <x v="3"/>
    <s v="DKK"/>
    <n v="1519192800"/>
    <n v="1520402400"/>
    <b v="0"/>
    <b v="1"/>
    <s v="theater/plays"/>
    <x v="3"/>
    <x v="3"/>
  </r>
  <r>
    <x v="721"/>
    <x v="706"/>
    <s v="Open-architected systematic intranet"/>
    <n v="123600"/>
    <n v="5429"/>
    <n v="5429"/>
    <x v="3"/>
    <n v="60"/>
    <n v="90.483333333333334"/>
    <x v="1"/>
    <s v="USD"/>
    <n v="1522818000"/>
    <n v="1523336400"/>
    <b v="0"/>
    <b v="0"/>
    <s v="music/rock"/>
    <x v="1"/>
    <x v="1"/>
  </r>
  <r>
    <x v="722"/>
    <x v="707"/>
    <s v="Proactive 24hour frame"/>
    <n v="48500"/>
    <n v="75906"/>
    <n v="75906"/>
    <x v="1"/>
    <n v="3036"/>
    <n v="25.00197628458498"/>
    <x v="1"/>
    <s v="USD"/>
    <n v="1509948000"/>
    <n v="1512280800"/>
    <b v="0"/>
    <b v="0"/>
    <s v="film &amp; video/documentary"/>
    <x v="4"/>
    <x v="4"/>
  </r>
  <r>
    <x v="723"/>
    <x v="708"/>
    <s v="Exclusive fresh-thinking model"/>
    <n v="4900"/>
    <n v="13250"/>
    <n v="13250"/>
    <x v="1"/>
    <n v="144"/>
    <n v="92.013888888888886"/>
    <x v="2"/>
    <s v="AUD"/>
    <n v="1456898400"/>
    <n v="1458709200"/>
    <b v="0"/>
    <b v="0"/>
    <s v="theater/plays"/>
    <x v="3"/>
    <x v="3"/>
  </r>
  <r>
    <x v="724"/>
    <x v="709"/>
    <s v="Business-focused encompassing intranet"/>
    <n v="8400"/>
    <n v="11261"/>
    <n v="11261"/>
    <x v="1"/>
    <n v="121"/>
    <n v="93.066115702479337"/>
    <x v="4"/>
    <s v="GBP"/>
    <n v="1413954000"/>
    <n v="1414126800"/>
    <b v="0"/>
    <b v="1"/>
    <s v="theater/plays"/>
    <x v="3"/>
    <x v="3"/>
  </r>
  <r>
    <x v="725"/>
    <x v="710"/>
    <s v="Optional 6thgeneration access"/>
    <n v="193200"/>
    <n v="97369"/>
    <n v="97369"/>
    <x v="0"/>
    <n v="1596"/>
    <n v="61.008145363408524"/>
    <x v="1"/>
    <s v="USD"/>
    <n v="1416031200"/>
    <n v="1416204000"/>
    <b v="0"/>
    <b v="0"/>
    <s v="games/mobile games"/>
    <x v="6"/>
    <x v="20"/>
  </r>
  <r>
    <x v="726"/>
    <x v="711"/>
    <s v="Realigned web-enabled functionalities"/>
    <n v="54300"/>
    <n v="48227"/>
    <n v="48227"/>
    <x v="3"/>
    <n v="524"/>
    <n v="92.036259541984734"/>
    <x v="1"/>
    <s v="USD"/>
    <n v="1287982800"/>
    <n v="1288501200"/>
    <b v="0"/>
    <b v="1"/>
    <s v="theater/plays"/>
    <x v="3"/>
    <x v="3"/>
  </r>
  <r>
    <x v="727"/>
    <x v="712"/>
    <s v="Enterprise-wide multimedia software"/>
    <n v="8900"/>
    <n v="14685"/>
    <n v="14685"/>
    <x v="1"/>
    <n v="181"/>
    <n v="81.132596685082873"/>
    <x v="1"/>
    <s v="USD"/>
    <n v="1547964000"/>
    <n v="1552971600"/>
    <b v="0"/>
    <b v="0"/>
    <s v="technology/web"/>
    <x v="2"/>
    <x v="2"/>
  </r>
  <r>
    <x v="728"/>
    <x v="713"/>
    <s v="Versatile mission-critical knowledgebase"/>
    <n v="4200"/>
    <n v="735"/>
    <n v="735"/>
    <x v="0"/>
    <n v="10"/>
    <n v="73.5"/>
    <x v="1"/>
    <s v="USD"/>
    <n v="1464152400"/>
    <n v="1465102800"/>
    <b v="0"/>
    <b v="0"/>
    <s v="theater/plays"/>
    <x v="3"/>
    <x v="3"/>
  </r>
  <r>
    <x v="729"/>
    <x v="714"/>
    <s v="Multi-lateral object-oriented open system"/>
    <n v="5600"/>
    <n v="10397"/>
    <n v="10397"/>
    <x v="1"/>
    <n v="122"/>
    <n v="85.221311475409834"/>
    <x v="1"/>
    <s v="USD"/>
    <n v="1359957600"/>
    <n v="1360130400"/>
    <b v="0"/>
    <b v="0"/>
    <s v="film &amp; video/drama"/>
    <x v="4"/>
    <x v="6"/>
  </r>
  <r>
    <x v="730"/>
    <x v="715"/>
    <s v="Visionary system-worthy attitude"/>
    <n v="28800"/>
    <n v="118847"/>
    <n v="118847"/>
    <x v="1"/>
    <n v="1071"/>
    <n v="110.96825396825396"/>
    <x v="0"/>
    <s v="CAD"/>
    <n v="1432357200"/>
    <n v="1432875600"/>
    <b v="0"/>
    <b v="0"/>
    <s v="technology/wearables"/>
    <x v="2"/>
    <x v="8"/>
  </r>
  <r>
    <x v="731"/>
    <x v="716"/>
    <s v="Synergized content-based hierarchy"/>
    <n v="8000"/>
    <n v="7220"/>
    <n v="7220"/>
    <x v="3"/>
    <n v="219"/>
    <n v="32.968036529680369"/>
    <x v="1"/>
    <s v="USD"/>
    <n v="1500786000"/>
    <n v="1500872400"/>
    <b v="0"/>
    <b v="0"/>
    <s v="technology/web"/>
    <x v="2"/>
    <x v="2"/>
  </r>
  <r>
    <x v="732"/>
    <x v="717"/>
    <s v="Business-focused 24hour access"/>
    <n v="117000"/>
    <n v="107622"/>
    <n v="107622"/>
    <x v="0"/>
    <n v="1121"/>
    <n v="96.005352363960753"/>
    <x v="1"/>
    <s v="USD"/>
    <n v="1490158800"/>
    <n v="1492146000"/>
    <b v="0"/>
    <b v="1"/>
    <s v="music/rock"/>
    <x v="1"/>
    <x v="1"/>
  </r>
  <r>
    <x v="733"/>
    <x v="718"/>
    <s v="Automated hybrid orchestration"/>
    <n v="15800"/>
    <n v="83267"/>
    <n v="83267"/>
    <x v="1"/>
    <n v="980"/>
    <n v="84.96632653061225"/>
    <x v="1"/>
    <s v="USD"/>
    <n v="1406178000"/>
    <n v="1407301200"/>
    <b v="0"/>
    <b v="0"/>
    <s v="music/metal"/>
    <x v="1"/>
    <x v="16"/>
  </r>
  <r>
    <x v="734"/>
    <x v="719"/>
    <s v="Exclusive 5thgeneration leverage"/>
    <n v="4200"/>
    <n v="13404"/>
    <n v="13404"/>
    <x v="1"/>
    <n v="536"/>
    <n v="25.007462686567163"/>
    <x v="1"/>
    <s v="USD"/>
    <n v="1485583200"/>
    <n v="1486620000"/>
    <b v="0"/>
    <b v="1"/>
    <s v="theater/plays"/>
    <x v="3"/>
    <x v="3"/>
  </r>
  <r>
    <x v="735"/>
    <x v="720"/>
    <s v="Grass-roots zero administration alliance"/>
    <n v="37100"/>
    <n v="131404"/>
    <n v="131404"/>
    <x v="1"/>
    <n v="1991"/>
    <n v="65.998995479658461"/>
    <x v="1"/>
    <s v="USD"/>
    <n v="1459314000"/>
    <n v="1459918800"/>
    <b v="0"/>
    <b v="0"/>
    <s v="photography/photography books"/>
    <x v="7"/>
    <x v="14"/>
  </r>
  <r>
    <x v="736"/>
    <x v="721"/>
    <s v="Proactive heuristic orchestration"/>
    <n v="7700"/>
    <n v="2533"/>
    <n v="2533"/>
    <x v="3"/>
    <n v="29"/>
    <n v="87.34482758620689"/>
    <x v="1"/>
    <s v="USD"/>
    <n v="1424412000"/>
    <n v="1424757600"/>
    <b v="0"/>
    <b v="0"/>
    <s v="publishing/nonfiction"/>
    <x v="5"/>
    <x v="9"/>
  </r>
  <r>
    <x v="737"/>
    <x v="722"/>
    <s v="Function-based systematic Graphical User Interface"/>
    <n v="3700"/>
    <n v="5028"/>
    <n v="5028"/>
    <x v="1"/>
    <n v="180"/>
    <n v="27.933333333333334"/>
    <x v="1"/>
    <s v="USD"/>
    <n v="1478844000"/>
    <n v="1479880800"/>
    <b v="0"/>
    <b v="0"/>
    <s v="music/indie rock"/>
    <x v="1"/>
    <x v="7"/>
  </r>
  <r>
    <x v="738"/>
    <x v="486"/>
    <s v="Extended zero administration software"/>
    <n v="74700"/>
    <n v="1557"/>
    <n v="1557"/>
    <x v="0"/>
    <n v="15"/>
    <n v="103.8"/>
    <x v="1"/>
    <s v="USD"/>
    <n v="1416117600"/>
    <n v="1418018400"/>
    <b v="0"/>
    <b v="1"/>
    <s v="theater/plays"/>
    <x v="3"/>
    <x v="3"/>
  </r>
  <r>
    <x v="739"/>
    <x v="723"/>
    <s v="Multi-tiered discrete support"/>
    <n v="10000"/>
    <n v="6100"/>
    <n v="6100"/>
    <x v="0"/>
    <n v="191"/>
    <n v="31.937172774869111"/>
    <x v="1"/>
    <s v="USD"/>
    <n v="1340946000"/>
    <n v="1341032400"/>
    <b v="0"/>
    <b v="0"/>
    <s v="music/indie rock"/>
    <x v="1"/>
    <x v="7"/>
  </r>
  <r>
    <x v="740"/>
    <x v="724"/>
    <s v="Phased system-worthy conglomeration"/>
    <n v="5300"/>
    <n v="1592"/>
    <n v="1592"/>
    <x v="0"/>
    <n v="16"/>
    <n v="99.5"/>
    <x v="1"/>
    <s v="USD"/>
    <n v="1486101600"/>
    <n v="1486360800"/>
    <b v="0"/>
    <b v="0"/>
    <s v="theater/plays"/>
    <x v="3"/>
    <x v="3"/>
  </r>
  <r>
    <x v="741"/>
    <x v="287"/>
    <s v="Balanced mobile alliance"/>
    <n v="1200"/>
    <n v="14150"/>
    <n v="14150"/>
    <x v="1"/>
    <n v="130"/>
    <n v="108.84615384615384"/>
    <x v="1"/>
    <s v="USD"/>
    <n v="1274590800"/>
    <n v="1274677200"/>
    <b v="0"/>
    <b v="0"/>
    <s v="theater/plays"/>
    <x v="3"/>
    <x v="3"/>
  </r>
  <r>
    <x v="742"/>
    <x v="725"/>
    <s v="Reactive solution-oriented groupware"/>
    <n v="1200"/>
    <n v="13513"/>
    <n v="13513"/>
    <x v="1"/>
    <n v="122"/>
    <n v="110.76229508196721"/>
    <x v="1"/>
    <s v="USD"/>
    <n v="1263880800"/>
    <n v="1267509600"/>
    <b v="0"/>
    <b v="0"/>
    <s v="music/electric music"/>
    <x v="1"/>
    <x v="5"/>
  </r>
  <r>
    <x v="743"/>
    <x v="726"/>
    <s v="Exclusive bandwidth-monitored orchestration"/>
    <n v="3900"/>
    <n v="504"/>
    <n v="504"/>
    <x v="0"/>
    <n v="17"/>
    <n v="29.647058823529413"/>
    <x v="1"/>
    <s v="USD"/>
    <n v="1445403600"/>
    <n v="1445922000"/>
    <b v="0"/>
    <b v="1"/>
    <s v="theater/plays"/>
    <x v="3"/>
    <x v="3"/>
  </r>
  <r>
    <x v="744"/>
    <x v="727"/>
    <s v="Intuitive exuding initiative"/>
    <n v="2000"/>
    <n v="14240"/>
    <n v="14240"/>
    <x v="1"/>
    <n v="140"/>
    <n v="101.71428571428571"/>
    <x v="1"/>
    <s v="USD"/>
    <n v="1533877200"/>
    <n v="1534050000"/>
    <b v="0"/>
    <b v="1"/>
    <s v="theater/plays"/>
    <x v="3"/>
    <x v="3"/>
  </r>
  <r>
    <x v="745"/>
    <x v="728"/>
    <s v="Streamlined needs-based knowledge user"/>
    <n v="6900"/>
    <n v="2091"/>
    <n v="2091"/>
    <x v="0"/>
    <n v="34"/>
    <n v="61.5"/>
    <x v="1"/>
    <s v="USD"/>
    <n v="1275195600"/>
    <n v="1277528400"/>
    <b v="0"/>
    <b v="0"/>
    <s v="technology/wearables"/>
    <x v="2"/>
    <x v="8"/>
  </r>
  <r>
    <x v="746"/>
    <x v="729"/>
    <s v="Automated system-worthy structure"/>
    <n v="55800"/>
    <n v="118580"/>
    <n v="118580"/>
    <x v="1"/>
    <n v="3388"/>
    <n v="35"/>
    <x v="1"/>
    <s v="USD"/>
    <n v="1318136400"/>
    <n v="1318568400"/>
    <b v="0"/>
    <b v="0"/>
    <s v="technology/web"/>
    <x v="2"/>
    <x v="2"/>
  </r>
  <r>
    <x v="747"/>
    <x v="730"/>
    <s v="Secured clear-thinking intranet"/>
    <n v="4900"/>
    <n v="11214"/>
    <n v="11214"/>
    <x v="1"/>
    <n v="280"/>
    <n v="40.049999999999997"/>
    <x v="1"/>
    <s v="USD"/>
    <n v="1283403600"/>
    <n v="1284354000"/>
    <b v="0"/>
    <b v="0"/>
    <s v="theater/plays"/>
    <x v="3"/>
    <x v="3"/>
  </r>
  <r>
    <x v="748"/>
    <x v="731"/>
    <s v="Cloned actuating architecture"/>
    <n v="194900"/>
    <n v="68137"/>
    <n v="68137"/>
    <x v="3"/>
    <n v="614"/>
    <n v="110.97231270358306"/>
    <x v="1"/>
    <s v="USD"/>
    <n v="1267423200"/>
    <n v="1269579600"/>
    <b v="0"/>
    <b v="1"/>
    <s v="film &amp; video/animation"/>
    <x v="4"/>
    <x v="10"/>
  </r>
  <r>
    <x v="749"/>
    <x v="732"/>
    <s v="Down-sized needs-based task-force"/>
    <n v="8600"/>
    <n v="13527"/>
    <n v="13527"/>
    <x v="1"/>
    <n v="366"/>
    <n v="36.959016393442624"/>
    <x v="6"/>
    <s v="EUR"/>
    <n v="1412744400"/>
    <n v="1413781200"/>
    <b v="0"/>
    <b v="1"/>
    <s v="technology/wearables"/>
    <x v="2"/>
    <x v="8"/>
  </r>
  <r>
    <x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x v="751"/>
    <x v="734"/>
    <s v="Universal value-added moderator"/>
    <n v="3600"/>
    <n v="8363"/>
    <n v="8363"/>
    <x v="1"/>
    <n v="270"/>
    <n v="30.974074074074075"/>
    <x v="1"/>
    <s v="USD"/>
    <n v="1458190800"/>
    <n v="1459486800"/>
    <b v="1"/>
    <b v="1"/>
    <s v="publishing/nonfiction"/>
    <x v="5"/>
    <x v="9"/>
  </r>
  <r>
    <x v="752"/>
    <x v="735"/>
    <s v="Sharable motivating emulation"/>
    <n v="5800"/>
    <n v="5362"/>
    <n v="5362"/>
    <x v="3"/>
    <n v="114"/>
    <n v="47.035087719298247"/>
    <x v="1"/>
    <s v="USD"/>
    <n v="1280984400"/>
    <n v="1282539600"/>
    <b v="0"/>
    <b v="1"/>
    <s v="theater/plays"/>
    <x v="3"/>
    <x v="3"/>
  </r>
  <r>
    <x v="753"/>
    <x v="736"/>
    <s v="Networked web-enabled product"/>
    <n v="4700"/>
    <n v="12065"/>
    <n v="12065"/>
    <x v="1"/>
    <n v="137"/>
    <n v="88.065693430656935"/>
    <x v="1"/>
    <s v="USD"/>
    <n v="1274590800"/>
    <n v="1275886800"/>
    <b v="0"/>
    <b v="0"/>
    <s v="photography/photography books"/>
    <x v="7"/>
    <x v="14"/>
  </r>
  <r>
    <x v="754"/>
    <x v="737"/>
    <s v="Advanced dedicated encoding"/>
    <n v="70400"/>
    <n v="118603"/>
    <n v="118603"/>
    <x v="1"/>
    <n v="3205"/>
    <n v="37.005616224648989"/>
    <x v="1"/>
    <s v="USD"/>
    <n v="1351400400"/>
    <n v="1355983200"/>
    <b v="0"/>
    <b v="0"/>
    <s v="theater/plays"/>
    <x v="3"/>
    <x v="3"/>
  </r>
  <r>
    <x v="755"/>
    <x v="738"/>
    <s v="Stand-alone multi-state project"/>
    <n v="4500"/>
    <n v="7496"/>
    <n v="7496"/>
    <x v="1"/>
    <n v="288"/>
    <n v="26.027777777777779"/>
    <x v="3"/>
    <s v="DKK"/>
    <n v="1514354400"/>
    <n v="1515391200"/>
    <b v="0"/>
    <b v="1"/>
    <s v="theater/plays"/>
    <x v="3"/>
    <x v="3"/>
  </r>
  <r>
    <x v="756"/>
    <x v="739"/>
    <s v="Customizable bi-directional monitoring"/>
    <n v="1300"/>
    <n v="10037"/>
    <n v="10037"/>
    <x v="1"/>
    <n v="148"/>
    <n v="67.817567567567565"/>
    <x v="1"/>
    <s v="USD"/>
    <n v="1421733600"/>
    <n v="1422252000"/>
    <b v="0"/>
    <b v="0"/>
    <s v="theater/plays"/>
    <x v="3"/>
    <x v="3"/>
  </r>
  <r>
    <x v="757"/>
    <x v="740"/>
    <s v="Profit-focused motivating function"/>
    <n v="1400"/>
    <n v="5696"/>
    <n v="5696"/>
    <x v="1"/>
    <n v="114"/>
    <n v="49.964912280701753"/>
    <x v="1"/>
    <s v="USD"/>
    <n v="1305176400"/>
    <n v="1305522000"/>
    <b v="0"/>
    <b v="0"/>
    <s v="film &amp; video/drama"/>
    <x v="4"/>
    <x v="6"/>
  </r>
  <r>
    <x v="758"/>
    <x v="741"/>
    <s v="Proactive systemic firmware"/>
    <n v="29600"/>
    <n v="167005"/>
    <n v="167005"/>
    <x v="1"/>
    <n v="1518"/>
    <n v="110.01646903820817"/>
    <x v="0"/>
    <s v="CAD"/>
    <n v="1414126800"/>
    <n v="1414904400"/>
    <b v="0"/>
    <b v="0"/>
    <s v="music/rock"/>
    <x v="1"/>
    <x v="1"/>
  </r>
  <r>
    <x v="759"/>
    <x v="742"/>
    <s v="Grass-roots upward-trending installation"/>
    <n v="167500"/>
    <n v="114615"/>
    <n v="114615"/>
    <x v="0"/>
    <n v="1274"/>
    <n v="89.964678178963894"/>
    <x v="1"/>
    <s v="USD"/>
    <n v="1517810400"/>
    <n v="1520402400"/>
    <b v="0"/>
    <b v="0"/>
    <s v="music/electric music"/>
    <x v="1"/>
    <x v="5"/>
  </r>
  <r>
    <x v="760"/>
    <x v="743"/>
    <s v="Virtual heuristic hub"/>
    <n v="48300"/>
    <n v="16592"/>
    <n v="16592"/>
    <x v="0"/>
    <n v="210"/>
    <n v="79.009523809523813"/>
    <x v="6"/>
    <s v="EUR"/>
    <n v="1564635600"/>
    <n v="1567141200"/>
    <b v="0"/>
    <b v="1"/>
    <s v="games/video games"/>
    <x v="6"/>
    <x v="11"/>
  </r>
  <r>
    <x v="761"/>
    <x v="744"/>
    <s v="Customizable leadingedge model"/>
    <n v="2200"/>
    <n v="14420"/>
    <n v="14420"/>
    <x v="1"/>
    <n v="166"/>
    <n v="86.867469879518069"/>
    <x v="1"/>
    <s v="USD"/>
    <n v="1500699600"/>
    <n v="1501131600"/>
    <b v="0"/>
    <b v="0"/>
    <s v="music/rock"/>
    <x v="1"/>
    <x v="1"/>
  </r>
  <r>
    <x v="762"/>
    <x v="307"/>
    <s v="Upgradable uniform service-desk"/>
    <n v="3500"/>
    <n v="6204"/>
    <n v="6204"/>
    <x v="1"/>
    <n v="100"/>
    <n v="62.04"/>
    <x v="2"/>
    <s v="AUD"/>
    <n v="1354082400"/>
    <n v="1355032800"/>
    <b v="0"/>
    <b v="0"/>
    <s v="music/jazz"/>
    <x v="1"/>
    <x v="17"/>
  </r>
  <r>
    <x v="763"/>
    <x v="745"/>
    <s v="Inverse client-driven product"/>
    <n v="5600"/>
    <n v="6338"/>
    <n v="6338"/>
    <x v="1"/>
    <n v="235"/>
    <n v="26.970212765957445"/>
    <x v="1"/>
    <s v="USD"/>
    <n v="1336453200"/>
    <n v="1339477200"/>
    <b v="0"/>
    <b v="1"/>
    <s v="theater/plays"/>
    <x v="3"/>
    <x v="3"/>
  </r>
  <r>
    <x v="764"/>
    <x v="746"/>
    <s v="Managed bandwidth-monitored system engine"/>
    <n v="1100"/>
    <n v="8010"/>
    <n v="8010"/>
    <x v="1"/>
    <n v="148"/>
    <n v="54.121621621621621"/>
    <x v="1"/>
    <s v="USD"/>
    <n v="1305262800"/>
    <n v="1305954000"/>
    <b v="0"/>
    <b v="0"/>
    <s v="music/rock"/>
    <x v="1"/>
    <x v="1"/>
  </r>
  <r>
    <x v="765"/>
    <x v="747"/>
    <s v="Advanced transitional help-desk"/>
    <n v="3900"/>
    <n v="8125"/>
    <n v="8125"/>
    <x v="1"/>
    <n v="198"/>
    <n v="41.035353535353536"/>
    <x v="1"/>
    <s v="USD"/>
    <n v="1492232400"/>
    <n v="1494392400"/>
    <b v="1"/>
    <b v="1"/>
    <s v="music/indie rock"/>
    <x v="1"/>
    <x v="7"/>
  </r>
  <r>
    <x v="766"/>
    <x v="748"/>
    <s v="De-engineered disintermediate encryption"/>
    <n v="43800"/>
    <n v="13653"/>
    <n v="13653"/>
    <x v="0"/>
    <n v="248"/>
    <n v="55.052419354838712"/>
    <x v="2"/>
    <s v="AUD"/>
    <n v="1537333200"/>
    <n v="1537419600"/>
    <b v="0"/>
    <b v="0"/>
    <s v="film &amp; video/science fiction"/>
    <x v="4"/>
    <x v="22"/>
  </r>
  <r>
    <x v="767"/>
    <x v="749"/>
    <s v="Upgradable attitude-oriented project"/>
    <n v="97200"/>
    <n v="55372"/>
    <n v="55372"/>
    <x v="0"/>
    <n v="513"/>
    <n v="107.93762183235867"/>
    <x v="1"/>
    <s v="USD"/>
    <n v="1444107600"/>
    <n v="1447999200"/>
    <b v="0"/>
    <b v="0"/>
    <s v="publishing/translations"/>
    <x v="5"/>
    <x v="18"/>
  </r>
  <r>
    <x v="768"/>
    <x v="750"/>
    <s v="Fundamental zero tolerance alliance"/>
    <n v="4800"/>
    <n v="11088"/>
    <n v="11088"/>
    <x v="1"/>
    <n v="150"/>
    <n v="73.92"/>
    <x v="1"/>
    <s v="USD"/>
    <n v="1386741600"/>
    <n v="1388037600"/>
    <b v="0"/>
    <b v="0"/>
    <s v="theater/plays"/>
    <x v="3"/>
    <x v="3"/>
  </r>
  <r>
    <x v="769"/>
    <x v="751"/>
    <s v="Devolved 24hour forecast"/>
    <n v="125600"/>
    <n v="109106"/>
    <n v="109106"/>
    <x v="0"/>
    <n v="3410"/>
    <n v="31.995894428152493"/>
    <x v="1"/>
    <s v="USD"/>
    <n v="1376542800"/>
    <n v="1378789200"/>
    <b v="0"/>
    <b v="0"/>
    <s v="games/video games"/>
    <x v="6"/>
    <x v="11"/>
  </r>
  <r>
    <x v="770"/>
    <x v="752"/>
    <s v="User-centric attitude-oriented intranet"/>
    <n v="4300"/>
    <n v="11642"/>
    <n v="11642"/>
    <x v="1"/>
    <n v="216"/>
    <n v="53.898148148148145"/>
    <x v="6"/>
    <s v="EUR"/>
    <n v="1397451600"/>
    <n v="1398056400"/>
    <b v="0"/>
    <b v="1"/>
    <s v="theater/plays"/>
    <x v="3"/>
    <x v="3"/>
  </r>
  <r>
    <x v="771"/>
    <x v="753"/>
    <s v="Self-enabling 5thgeneration paradigm"/>
    <n v="5600"/>
    <n v="2769"/>
    <n v="2769"/>
    <x v="3"/>
    <n v="26"/>
    <n v="106.5"/>
    <x v="1"/>
    <s v="USD"/>
    <n v="1548482400"/>
    <n v="1550815200"/>
    <b v="0"/>
    <b v="0"/>
    <s v="theater/plays"/>
    <x v="3"/>
    <x v="3"/>
  </r>
  <r>
    <x v="772"/>
    <x v="754"/>
    <s v="Persistent 3rdgeneration moratorium"/>
    <n v="149600"/>
    <n v="169586"/>
    <n v="169586"/>
    <x v="1"/>
    <n v="5139"/>
    <n v="32.999805409612762"/>
    <x v="1"/>
    <s v="USD"/>
    <n v="1549692000"/>
    <n v="1550037600"/>
    <b v="0"/>
    <b v="0"/>
    <s v="music/indie rock"/>
    <x v="1"/>
    <x v="7"/>
  </r>
  <r>
    <x v="773"/>
    <x v="755"/>
    <s v="Cross-platform empowering project"/>
    <n v="53100"/>
    <n v="101185"/>
    <n v="101185"/>
    <x v="1"/>
    <n v="2353"/>
    <n v="43.00254993625159"/>
    <x v="1"/>
    <s v="USD"/>
    <n v="1492059600"/>
    <n v="1492923600"/>
    <b v="0"/>
    <b v="0"/>
    <s v="theater/plays"/>
    <x v="3"/>
    <x v="3"/>
  </r>
  <r>
    <x v="774"/>
    <x v="756"/>
    <s v="Polarized user-facing interface"/>
    <n v="5000"/>
    <n v="6775"/>
    <n v="6775"/>
    <x v="1"/>
    <n v="78"/>
    <n v="86.858974358974365"/>
    <x v="6"/>
    <s v="EUR"/>
    <n v="1463979600"/>
    <n v="1467522000"/>
    <b v="0"/>
    <b v="0"/>
    <s v="technology/web"/>
    <x v="2"/>
    <x v="2"/>
  </r>
  <r>
    <x v="775"/>
    <x v="757"/>
    <s v="Customer-focused non-volatile framework"/>
    <n v="9400"/>
    <n v="968"/>
    <n v="968"/>
    <x v="0"/>
    <n v="10"/>
    <n v="96.8"/>
    <x v="1"/>
    <s v="USD"/>
    <n v="1415253600"/>
    <n v="1416117600"/>
    <b v="0"/>
    <b v="0"/>
    <s v="music/rock"/>
    <x v="1"/>
    <x v="1"/>
  </r>
  <r>
    <x v="776"/>
    <x v="758"/>
    <s v="Synchronized multimedia frame"/>
    <n v="110800"/>
    <n v="72623"/>
    <n v="72623"/>
    <x v="0"/>
    <n v="2201"/>
    <n v="32.995456610631528"/>
    <x v="1"/>
    <s v="USD"/>
    <n v="1562216400"/>
    <n v="1563771600"/>
    <b v="0"/>
    <b v="0"/>
    <s v="theater/plays"/>
    <x v="3"/>
    <x v="3"/>
  </r>
  <r>
    <x v="777"/>
    <x v="759"/>
    <s v="Open-architected stable algorithm"/>
    <n v="93800"/>
    <n v="45987"/>
    <n v="45987"/>
    <x v="0"/>
    <n v="676"/>
    <n v="68.028106508875737"/>
    <x v="1"/>
    <s v="USD"/>
    <n v="1316754000"/>
    <n v="1319259600"/>
    <b v="0"/>
    <b v="0"/>
    <s v="theater/plays"/>
    <x v="3"/>
    <x v="3"/>
  </r>
  <r>
    <x v="778"/>
    <x v="760"/>
    <s v="Cross-platform optimizing website"/>
    <n v="1300"/>
    <n v="10243"/>
    <n v="10243"/>
    <x v="1"/>
    <n v="174"/>
    <n v="58.867816091954026"/>
    <x v="5"/>
    <s v="CHF"/>
    <n v="1313211600"/>
    <n v="1313643600"/>
    <b v="0"/>
    <b v="0"/>
    <s v="film &amp; video/animation"/>
    <x v="4"/>
    <x v="10"/>
  </r>
  <r>
    <x v="779"/>
    <x v="761"/>
    <s v="Public-key actuating projection"/>
    <n v="108700"/>
    <n v="87293"/>
    <n v="87293"/>
    <x v="0"/>
    <n v="831"/>
    <n v="105.04572803850782"/>
    <x v="1"/>
    <s v="USD"/>
    <n v="1439528400"/>
    <n v="1440306000"/>
    <b v="0"/>
    <b v="1"/>
    <s v="theater/plays"/>
    <x v="3"/>
    <x v="3"/>
  </r>
  <r>
    <x v="780"/>
    <x v="762"/>
    <s v="Implemented intangible instruction set"/>
    <n v="5100"/>
    <n v="5421"/>
    <n v="5421"/>
    <x v="1"/>
    <n v="164"/>
    <n v="33.054878048780488"/>
    <x v="1"/>
    <s v="USD"/>
    <n v="1469163600"/>
    <n v="1470805200"/>
    <b v="0"/>
    <b v="1"/>
    <s v="film &amp; video/drama"/>
    <x v="4"/>
    <x v="6"/>
  </r>
  <r>
    <x v="781"/>
    <x v="763"/>
    <s v="Cross-group interactive architecture"/>
    <n v="8700"/>
    <n v="4414"/>
    <n v="4414"/>
    <x v="3"/>
    <n v="56"/>
    <n v="78.821428571428569"/>
    <x v="5"/>
    <s v="CHF"/>
    <n v="1288501200"/>
    <n v="1292911200"/>
    <b v="0"/>
    <b v="0"/>
    <s v="theater/plays"/>
    <x v="3"/>
    <x v="3"/>
  </r>
  <r>
    <x v="782"/>
    <x v="764"/>
    <s v="Centralized asymmetric framework"/>
    <n v="5100"/>
    <n v="10981"/>
    <n v="10981"/>
    <x v="1"/>
    <n v="161"/>
    <n v="68.204968944099377"/>
    <x v="1"/>
    <s v="USD"/>
    <n v="1298959200"/>
    <n v="1301374800"/>
    <b v="0"/>
    <b v="1"/>
    <s v="film &amp; video/animation"/>
    <x v="4"/>
    <x v="10"/>
  </r>
  <r>
    <x v="783"/>
    <x v="765"/>
    <s v="Down-sized systematic utilization"/>
    <n v="7400"/>
    <n v="10451"/>
    <n v="10451"/>
    <x v="1"/>
    <n v="138"/>
    <n v="75.731884057971016"/>
    <x v="1"/>
    <s v="USD"/>
    <n v="1387260000"/>
    <n v="1387864800"/>
    <b v="0"/>
    <b v="0"/>
    <s v="music/rock"/>
    <x v="1"/>
    <x v="1"/>
  </r>
  <r>
    <x v="784"/>
    <x v="766"/>
    <s v="Profound fault-tolerant model"/>
    <n v="88900"/>
    <n v="102535"/>
    <n v="102535"/>
    <x v="1"/>
    <n v="3308"/>
    <n v="30.996070133010882"/>
    <x v="1"/>
    <s v="USD"/>
    <n v="1457244000"/>
    <n v="1458190800"/>
    <b v="0"/>
    <b v="0"/>
    <s v="technology/web"/>
    <x v="2"/>
    <x v="2"/>
  </r>
  <r>
    <x v="785"/>
    <x v="767"/>
    <s v="Multi-channeled bi-directional moratorium"/>
    <n v="6700"/>
    <n v="12939"/>
    <n v="12939"/>
    <x v="1"/>
    <n v="127"/>
    <n v="101.88188976377953"/>
    <x v="2"/>
    <s v="AUD"/>
    <n v="1556341200"/>
    <n v="1559278800"/>
    <b v="0"/>
    <b v="1"/>
    <s v="film &amp; video/animation"/>
    <x v="4"/>
    <x v="10"/>
  </r>
  <r>
    <x v="786"/>
    <x v="768"/>
    <s v="Object-based content-based ability"/>
    <n v="1500"/>
    <n v="10946"/>
    <n v="10946"/>
    <x v="1"/>
    <n v="207"/>
    <n v="52.879227053140099"/>
    <x v="6"/>
    <s v="EUR"/>
    <n v="1522126800"/>
    <n v="1522731600"/>
    <b v="0"/>
    <b v="1"/>
    <s v="music/jazz"/>
    <x v="1"/>
    <x v="17"/>
  </r>
  <r>
    <x v="787"/>
    <x v="769"/>
    <s v="Progressive coherent secured line"/>
    <n v="61200"/>
    <n v="60994"/>
    <n v="60994"/>
    <x v="0"/>
    <n v="859"/>
    <n v="71.005820721769496"/>
    <x v="0"/>
    <s v="CAD"/>
    <n v="1305954000"/>
    <n v="1306731600"/>
    <b v="0"/>
    <b v="0"/>
    <s v="music/rock"/>
    <x v="1"/>
    <x v="1"/>
  </r>
  <r>
    <x v="788"/>
    <x v="770"/>
    <s v="Synchronized directional capability"/>
    <n v="3600"/>
    <n v="3174"/>
    <n v="3174"/>
    <x v="2"/>
    <n v="31"/>
    <n v="102.38709677419355"/>
    <x v="1"/>
    <s v="USD"/>
    <n v="1350709200"/>
    <n v="1352527200"/>
    <b v="0"/>
    <b v="0"/>
    <s v="film &amp; video/animation"/>
    <x v="4"/>
    <x v="10"/>
  </r>
  <r>
    <x v="789"/>
    <x v="771"/>
    <s v="Cross-platform composite migration"/>
    <n v="9000"/>
    <n v="3351"/>
    <n v="3351"/>
    <x v="0"/>
    <n v="45"/>
    <n v="74.466666666666669"/>
    <x v="1"/>
    <s v="USD"/>
    <n v="1401166800"/>
    <n v="1404363600"/>
    <b v="0"/>
    <b v="0"/>
    <s v="theater/plays"/>
    <x v="3"/>
    <x v="3"/>
  </r>
  <r>
    <x v="790"/>
    <x v="772"/>
    <s v="Operative local pricing structure"/>
    <n v="185900"/>
    <n v="56774"/>
    <n v="56774"/>
    <x v="3"/>
    <n v="1113"/>
    <n v="51.009883198562441"/>
    <x v="1"/>
    <s v="USD"/>
    <n v="1266127200"/>
    <n v="1266645600"/>
    <b v="0"/>
    <b v="0"/>
    <s v="theater/plays"/>
    <x v="3"/>
    <x v="3"/>
  </r>
  <r>
    <x v="791"/>
    <x v="773"/>
    <s v="Optional web-enabled extranet"/>
    <n v="2100"/>
    <n v="540"/>
    <n v="540"/>
    <x v="0"/>
    <n v="6"/>
    <n v="90"/>
    <x v="1"/>
    <s v="USD"/>
    <n v="1481436000"/>
    <n v="1482818400"/>
    <b v="0"/>
    <b v="0"/>
    <s v="food/food trucks"/>
    <x v="0"/>
    <x v="0"/>
  </r>
  <r>
    <x v="792"/>
    <x v="774"/>
    <s v="Reduced 6thgeneration intranet"/>
    <n v="2000"/>
    <n v="680"/>
    <n v="680"/>
    <x v="0"/>
    <n v="7"/>
    <n v="97.142857142857139"/>
    <x v="1"/>
    <s v="USD"/>
    <n v="1372222800"/>
    <n v="1374642000"/>
    <b v="0"/>
    <b v="1"/>
    <s v="theater/plays"/>
    <x v="3"/>
    <x v="3"/>
  </r>
  <r>
    <x v="793"/>
    <x v="775"/>
    <s v="Networked disintermediate leverage"/>
    <n v="1100"/>
    <n v="13045"/>
    <n v="13045"/>
    <x v="1"/>
    <n v="181"/>
    <n v="72.071823204419886"/>
    <x v="5"/>
    <s v="CHF"/>
    <n v="1372136400"/>
    <n v="1372482000"/>
    <b v="0"/>
    <b v="0"/>
    <s v="publishing/nonfiction"/>
    <x v="5"/>
    <x v="9"/>
  </r>
  <r>
    <x v="794"/>
    <x v="776"/>
    <s v="Optional optimal website"/>
    <n v="6600"/>
    <n v="8276"/>
    <n v="8276"/>
    <x v="1"/>
    <n v="110"/>
    <n v="75.236363636363635"/>
    <x v="1"/>
    <s v="USD"/>
    <n v="1513922400"/>
    <n v="1514959200"/>
    <b v="0"/>
    <b v="0"/>
    <s v="music/rock"/>
    <x v="1"/>
    <x v="1"/>
  </r>
  <r>
    <x v="795"/>
    <x v="777"/>
    <s v="Stand-alone asynchronous functionalities"/>
    <n v="7100"/>
    <n v="1022"/>
    <n v="1022"/>
    <x v="0"/>
    <n v="31"/>
    <n v="32.967741935483872"/>
    <x v="1"/>
    <s v="USD"/>
    <n v="1477976400"/>
    <n v="1478235600"/>
    <b v="0"/>
    <b v="0"/>
    <s v="film &amp; video/drama"/>
    <x v="4"/>
    <x v="6"/>
  </r>
  <r>
    <x v="796"/>
    <x v="778"/>
    <s v="Profound full-range open system"/>
    <n v="7800"/>
    <n v="4275"/>
    <n v="4275"/>
    <x v="0"/>
    <n v="78"/>
    <n v="54.807692307692307"/>
    <x v="1"/>
    <s v="USD"/>
    <n v="1407474000"/>
    <n v="1408078800"/>
    <b v="0"/>
    <b v="1"/>
    <s v="games/mobile games"/>
    <x v="6"/>
    <x v="20"/>
  </r>
  <r>
    <x v="797"/>
    <x v="779"/>
    <s v="Optional tangible utilization"/>
    <n v="7600"/>
    <n v="8332"/>
    <n v="8332"/>
    <x v="1"/>
    <n v="185"/>
    <n v="45.037837837837834"/>
    <x v="1"/>
    <s v="USD"/>
    <n v="1546149600"/>
    <n v="1548136800"/>
    <b v="0"/>
    <b v="0"/>
    <s v="technology/web"/>
    <x v="2"/>
    <x v="2"/>
  </r>
  <r>
    <x v="798"/>
    <x v="780"/>
    <s v="Seamless maximized product"/>
    <n v="3400"/>
    <n v="6408"/>
    <n v="6408"/>
    <x v="1"/>
    <n v="121"/>
    <n v="52.958677685950413"/>
    <x v="1"/>
    <s v="USD"/>
    <n v="1338440400"/>
    <n v="1340859600"/>
    <b v="0"/>
    <b v="1"/>
    <s v="theater/plays"/>
    <x v="3"/>
    <x v="3"/>
  </r>
  <r>
    <x v="799"/>
    <x v="781"/>
    <s v="Devolved tertiary time-frame"/>
    <n v="84500"/>
    <n v="73522"/>
    <n v="73522"/>
    <x v="0"/>
    <n v="1225"/>
    <n v="60.017959183673469"/>
    <x v="4"/>
    <s v="GBP"/>
    <n v="1454133600"/>
    <n v="1454479200"/>
    <b v="0"/>
    <b v="0"/>
    <s v="theater/plays"/>
    <x v="3"/>
    <x v="3"/>
  </r>
  <r>
    <x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x v="801"/>
    <x v="783"/>
    <s v="User-friendly high-level initiative"/>
    <n v="2300"/>
    <n v="4667"/>
    <n v="4667"/>
    <x v="1"/>
    <n v="106"/>
    <n v="44.028301886792455"/>
    <x v="1"/>
    <s v="USD"/>
    <n v="1577772000"/>
    <n v="1579672800"/>
    <b v="0"/>
    <b v="1"/>
    <s v="photography/photography books"/>
    <x v="7"/>
    <x v="14"/>
  </r>
  <r>
    <x v="802"/>
    <x v="784"/>
    <s v="Reverse-engineered zero-defect infrastructure"/>
    <n v="6200"/>
    <n v="12216"/>
    <n v="12216"/>
    <x v="1"/>
    <n v="142"/>
    <n v="86.028169014084511"/>
    <x v="1"/>
    <s v="USD"/>
    <n v="1562216400"/>
    <n v="1562389200"/>
    <b v="0"/>
    <b v="0"/>
    <s v="photography/photography books"/>
    <x v="7"/>
    <x v="14"/>
  </r>
  <r>
    <x v="803"/>
    <x v="785"/>
    <s v="Stand-alone background customer loyalty"/>
    <n v="6100"/>
    <n v="6527"/>
    <n v="6527"/>
    <x v="1"/>
    <n v="233"/>
    <n v="28.012875536480685"/>
    <x v="1"/>
    <s v="USD"/>
    <n v="1548568800"/>
    <n v="1551506400"/>
    <b v="0"/>
    <b v="0"/>
    <s v="theater/plays"/>
    <x v="3"/>
    <x v="3"/>
  </r>
  <r>
    <x v="804"/>
    <x v="786"/>
    <s v="Business-focused discrete software"/>
    <n v="2600"/>
    <n v="6987"/>
    <n v="6987"/>
    <x v="1"/>
    <n v="218"/>
    <n v="32.050458715596328"/>
    <x v="1"/>
    <s v="USD"/>
    <n v="1514872800"/>
    <n v="1516600800"/>
    <b v="0"/>
    <b v="0"/>
    <s v="music/rock"/>
    <x v="1"/>
    <x v="1"/>
  </r>
  <r>
    <x v="805"/>
    <x v="787"/>
    <s v="Advanced intermediate Graphic Interface"/>
    <n v="9700"/>
    <n v="4932"/>
    <n v="4932"/>
    <x v="0"/>
    <n v="67"/>
    <n v="73.611940298507463"/>
    <x v="2"/>
    <s v="AUD"/>
    <n v="1416031200"/>
    <n v="1420437600"/>
    <b v="0"/>
    <b v="0"/>
    <s v="film &amp; video/documentary"/>
    <x v="4"/>
    <x v="4"/>
  </r>
  <r>
    <x v="806"/>
    <x v="788"/>
    <s v="Adaptive holistic hub"/>
    <n v="700"/>
    <n v="8262"/>
    <n v="8262"/>
    <x v="1"/>
    <n v="76"/>
    <n v="108.71052631578948"/>
    <x v="1"/>
    <s v="USD"/>
    <n v="1330927200"/>
    <n v="1332997200"/>
    <b v="0"/>
    <b v="1"/>
    <s v="film &amp; video/drama"/>
    <x v="4"/>
    <x v="6"/>
  </r>
  <r>
    <x v="807"/>
    <x v="789"/>
    <s v="Automated uniform concept"/>
    <n v="700"/>
    <n v="1848"/>
    <n v="1848"/>
    <x v="1"/>
    <n v="43"/>
    <n v="42.97674418604651"/>
    <x v="1"/>
    <s v="USD"/>
    <n v="1571115600"/>
    <n v="1574920800"/>
    <b v="0"/>
    <b v="1"/>
    <s v="theater/plays"/>
    <x v="3"/>
    <x v="3"/>
  </r>
  <r>
    <x v="808"/>
    <x v="790"/>
    <s v="Enhanced regional flexibility"/>
    <n v="5200"/>
    <n v="1583"/>
    <n v="1583"/>
    <x v="0"/>
    <n v="19"/>
    <n v="83.315789473684205"/>
    <x v="1"/>
    <s v="USD"/>
    <n v="1463461200"/>
    <n v="1464930000"/>
    <b v="0"/>
    <b v="0"/>
    <s v="food/food trucks"/>
    <x v="0"/>
    <x v="0"/>
  </r>
  <r>
    <x v="809"/>
    <x v="764"/>
    <s v="Public-key bottom-line algorithm"/>
    <n v="140800"/>
    <n v="88536"/>
    <n v="88536"/>
    <x v="0"/>
    <n v="2108"/>
    <n v="42"/>
    <x v="5"/>
    <s v="CHF"/>
    <n v="1344920400"/>
    <n v="1345006800"/>
    <b v="0"/>
    <b v="0"/>
    <s v="film &amp; video/documentary"/>
    <x v="4"/>
    <x v="4"/>
  </r>
  <r>
    <x v="810"/>
    <x v="791"/>
    <s v="Multi-layered intangible instruction set"/>
    <n v="6400"/>
    <n v="12360"/>
    <n v="12360"/>
    <x v="1"/>
    <n v="221"/>
    <n v="55.927601809954751"/>
    <x v="1"/>
    <s v="USD"/>
    <n v="1511848800"/>
    <n v="1512712800"/>
    <b v="0"/>
    <b v="1"/>
    <s v="theater/plays"/>
    <x v="3"/>
    <x v="3"/>
  </r>
  <r>
    <x v="811"/>
    <x v="792"/>
    <s v="Fundamental methodical emulation"/>
    <n v="92500"/>
    <n v="71320"/>
    <n v="71320"/>
    <x v="0"/>
    <n v="679"/>
    <n v="105.03681885125184"/>
    <x v="1"/>
    <s v="USD"/>
    <n v="1452319200"/>
    <n v="1452492000"/>
    <b v="0"/>
    <b v="1"/>
    <s v="games/video games"/>
    <x v="6"/>
    <x v="11"/>
  </r>
  <r>
    <x v="812"/>
    <x v="793"/>
    <s v="Expanded value-added hardware"/>
    <n v="59700"/>
    <n v="134640"/>
    <n v="134640"/>
    <x v="1"/>
    <n v="2805"/>
    <n v="48"/>
    <x v="0"/>
    <s v="CAD"/>
    <n v="1523854800"/>
    <n v="1524286800"/>
    <b v="0"/>
    <b v="0"/>
    <s v="publishing/nonfiction"/>
    <x v="5"/>
    <x v="9"/>
  </r>
  <r>
    <x v="813"/>
    <x v="794"/>
    <s v="Diverse high-level attitude"/>
    <n v="3200"/>
    <n v="7661"/>
    <n v="7661"/>
    <x v="1"/>
    <n v="68"/>
    <n v="112.66176470588235"/>
    <x v="1"/>
    <s v="USD"/>
    <n v="1346043600"/>
    <n v="1346907600"/>
    <b v="0"/>
    <b v="0"/>
    <s v="games/video games"/>
    <x v="6"/>
    <x v="11"/>
  </r>
  <r>
    <x v="814"/>
    <x v="795"/>
    <s v="Visionary 24hour analyzer"/>
    <n v="3200"/>
    <n v="2950"/>
    <n v="2950"/>
    <x v="0"/>
    <n v="36"/>
    <n v="81.944444444444443"/>
    <x v="3"/>
    <s v="DKK"/>
    <n v="1464325200"/>
    <n v="1464498000"/>
    <b v="0"/>
    <b v="1"/>
    <s v="music/rock"/>
    <x v="1"/>
    <x v="1"/>
  </r>
  <r>
    <x v="815"/>
    <x v="796"/>
    <s v="Centralized bandwidth-monitored leverage"/>
    <n v="9000"/>
    <n v="11721"/>
    <n v="11721"/>
    <x v="1"/>
    <n v="183"/>
    <n v="64.049180327868854"/>
    <x v="0"/>
    <s v="CAD"/>
    <n v="1511935200"/>
    <n v="1514181600"/>
    <b v="0"/>
    <b v="0"/>
    <s v="music/rock"/>
    <x v="1"/>
    <x v="1"/>
  </r>
  <r>
    <x v="816"/>
    <x v="797"/>
    <s v="Ergonomic mission-critical moratorium"/>
    <n v="2300"/>
    <n v="14150"/>
    <n v="14150"/>
    <x v="1"/>
    <n v="133"/>
    <n v="106.39097744360902"/>
    <x v="1"/>
    <s v="USD"/>
    <n v="1392012000"/>
    <n v="1392184800"/>
    <b v="1"/>
    <b v="1"/>
    <s v="theater/plays"/>
    <x v="3"/>
    <x v="3"/>
  </r>
  <r>
    <x v="817"/>
    <x v="798"/>
    <s v="Front-line intermediate moderator"/>
    <n v="51300"/>
    <n v="189192"/>
    <n v="189192"/>
    <x v="1"/>
    <n v="2489"/>
    <n v="76.011249497790274"/>
    <x v="6"/>
    <s v="EUR"/>
    <n v="1556946000"/>
    <n v="1559365200"/>
    <b v="0"/>
    <b v="1"/>
    <s v="publishing/nonfiction"/>
    <x v="5"/>
    <x v="9"/>
  </r>
  <r>
    <x v="818"/>
    <x v="311"/>
    <s v="Automated local secured line"/>
    <n v="700"/>
    <n v="7664"/>
    <n v="7664"/>
    <x v="1"/>
    <n v="69"/>
    <n v="111.07246376811594"/>
    <x v="1"/>
    <s v="USD"/>
    <n v="1548050400"/>
    <n v="1549173600"/>
    <b v="0"/>
    <b v="1"/>
    <s v="theater/plays"/>
    <x v="3"/>
    <x v="3"/>
  </r>
  <r>
    <x v="819"/>
    <x v="799"/>
    <s v="Integrated bandwidth-monitored alliance"/>
    <n v="8900"/>
    <n v="4509"/>
    <n v="4509"/>
    <x v="0"/>
    <n v="47"/>
    <n v="95.936170212765958"/>
    <x v="1"/>
    <s v="USD"/>
    <n v="1353736800"/>
    <n v="1355032800"/>
    <b v="1"/>
    <b v="0"/>
    <s v="games/video games"/>
    <x v="6"/>
    <x v="11"/>
  </r>
  <r>
    <x v="820"/>
    <x v="800"/>
    <s v="Cross-group heuristic forecast"/>
    <n v="1500"/>
    <n v="12009"/>
    <n v="12009"/>
    <x v="1"/>
    <n v="279"/>
    <n v="43.043010752688176"/>
    <x v="4"/>
    <s v="GBP"/>
    <n v="1532840400"/>
    <n v="1533963600"/>
    <b v="0"/>
    <b v="1"/>
    <s v="music/rock"/>
    <x v="1"/>
    <x v="1"/>
  </r>
  <r>
    <x v="821"/>
    <x v="801"/>
    <s v="Extended impactful secured line"/>
    <n v="4900"/>
    <n v="14273"/>
    <n v="14273"/>
    <x v="1"/>
    <n v="210"/>
    <n v="67.966666666666669"/>
    <x v="1"/>
    <s v="USD"/>
    <n v="1488261600"/>
    <n v="1489381200"/>
    <b v="0"/>
    <b v="0"/>
    <s v="film &amp; video/documentary"/>
    <x v="4"/>
    <x v="4"/>
  </r>
  <r>
    <x v="822"/>
    <x v="802"/>
    <s v="Distributed optimizing protocol"/>
    <n v="54000"/>
    <n v="188982"/>
    <n v="188982"/>
    <x v="1"/>
    <n v="2100"/>
    <n v="89.991428571428571"/>
    <x v="1"/>
    <s v="USD"/>
    <n v="1393567200"/>
    <n v="1395032400"/>
    <b v="0"/>
    <b v="0"/>
    <s v="music/rock"/>
    <x v="1"/>
    <x v="1"/>
  </r>
  <r>
    <x v="823"/>
    <x v="803"/>
    <s v="Secured well-modulated system engine"/>
    <n v="4100"/>
    <n v="14640"/>
    <n v="14640"/>
    <x v="1"/>
    <n v="252"/>
    <n v="58.095238095238095"/>
    <x v="1"/>
    <s v="USD"/>
    <n v="1410325200"/>
    <n v="1412485200"/>
    <b v="1"/>
    <b v="1"/>
    <s v="music/rock"/>
    <x v="1"/>
    <x v="1"/>
  </r>
  <r>
    <x v="824"/>
    <x v="804"/>
    <s v="Streamlined national benchmark"/>
    <n v="85000"/>
    <n v="107516"/>
    <n v="107516"/>
    <x v="1"/>
    <n v="1280"/>
    <n v="83.996875000000003"/>
    <x v="1"/>
    <s v="USD"/>
    <n v="1276923600"/>
    <n v="1279688400"/>
    <b v="0"/>
    <b v="1"/>
    <s v="publishing/nonfiction"/>
    <x v="5"/>
    <x v="9"/>
  </r>
  <r>
    <x v="825"/>
    <x v="805"/>
    <s v="Open-architected 24/7 infrastructure"/>
    <n v="3600"/>
    <n v="13950"/>
    <n v="13950"/>
    <x v="1"/>
    <n v="157"/>
    <n v="88.853503184713375"/>
    <x v="4"/>
    <s v="GBP"/>
    <n v="1500958800"/>
    <n v="1501995600"/>
    <b v="0"/>
    <b v="0"/>
    <s v="film &amp; video/shorts"/>
    <x v="4"/>
    <x v="12"/>
  </r>
  <r>
    <x v="826"/>
    <x v="806"/>
    <s v="Digitized 6thgeneration Local Area Network"/>
    <n v="2800"/>
    <n v="12797"/>
    <n v="12797"/>
    <x v="1"/>
    <n v="194"/>
    <n v="65.963917525773198"/>
    <x v="1"/>
    <s v="USD"/>
    <n v="1292220000"/>
    <n v="1294639200"/>
    <b v="0"/>
    <b v="1"/>
    <s v="theater/plays"/>
    <x v="3"/>
    <x v="3"/>
  </r>
  <r>
    <x v="827"/>
    <x v="807"/>
    <s v="Innovative actuating artificial intelligence"/>
    <n v="2300"/>
    <n v="6134"/>
    <n v="6134"/>
    <x v="1"/>
    <n v="82"/>
    <n v="74.804878048780495"/>
    <x v="2"/>
    <s v="AUD"/>
    <n v="1304398800"/>
    <n v="1305435600"/>
    <b v="0"/>
    <b v="1"/>
    <s v="film &amp; video/drama"/>
    <x v="4"/>
    <x v="6"/>
  </r>
  <r>
    <x v="828"/>
    <x v="808"/>
    <s v="Cross-platform reciprocal budgetary management"/>
    <n v="7100"/>
    <n v="4899"/>
    <n v="4899"/>
    <x v="0"/>
    <n v="70"/>
    <n v="69.98571428571428"/>
    <x v="1"/>
    <s v="USD"/>
    <n v="1535432400"/>
    <n v="1537592400"/>
    <b v="0"/>
    <b v="0"/>
    <s v="theater/plays"/>
    <x v="3"/>
    <x v="3"/>
  </r>
  <r>
    <x v="829"/>
    <x v="809"/>
    <s v="Vision-oriented scalable portal"/>
    <n v="9600"/>
    <n v="4929"/>
    <n v="4929"/>
    <x v="0"/>
    <n v="154"/>
    <n v="32.006493506493506"/>
    <x v="1"/>
    <s v="USD"/>
    <n v="1433826000"/>
    <n v="1435122000"/>
    <b v="0"/>
    <b v="0"/>
    <s v="theater/plays"/>
    <x v="3"/>
    <x v="3"/>
  </r>
  <r>
    <x v="830"/>
    <x v="810"/>
    <s v="Persevering zero administration knowledge user"/>
    <n v="121600"/>
    <n v="1424"/>
    <n v="1424"/>
    <x v="0"/>
    <n v="22"/>
    <n v="64.727272727272734"/>
    <x v="1"/>
    <s v="USD"/>
    <n v="1514959200"/>
    <n v="1520056800"/>
    <b v="0"/>
    <b v="0"/>
    <s v="theater/plays"/>
    <x v="3"/>
    <x v="3"/>
  </r>
  <r>
    <x v="831"/>
    <x v="811"/>
    <s v="Front-line bottom-line Graphic Interface"/>
    <n v="97100"/>
    <n v="105817"/>
    <n v="105817"/>
    <x v="1"/>
    <n v="4233"/>
    <n v="24.998110087408456"/>
    <x v="1"/>
    <s v="USD"/>
    <n v="1332738000"/>
    <n v="1335675600"/>
    <b v="0"/>
    <b v="0"/>
    <s v="photography/photography books"/>
    <x v="7"/>
    <x v="14"/>
  </r>
  <r>
    <x v="832"/>
    <x v="812"/>
    <s v="Synergized fault-tolerant hierarchy"/>
    <n v="43200"/>
    <n v="136156"/>
    <n v="136156"/>
    <x v="1"/>
    <n v="1297"/>
    <n v="104.97764070932922"/>
    <x v="3"/>
    <s v="DKK"/>
    <n v="1445490000"/>
    <n v="1448431200"/>
    <b v="1"/>
    <b v="0"/>
    <s v="publishing/translations"/>
    <x v="5"/>
    <x v="18"/>
  </r>
  <r>
    <x v="833"/>
    <x v="813"/>
    <s v="Expanded asynchronous groupware"/>
    <n v="6800"/>
    <n v="10723"/>
    <n v="10723"/>
    <x v="1"/>
    <n v="165"/>
    <n v="64.987878787878785"/>
    <x v="3"/>
    <s v="DKK"/>
    <n v="1297663200"/>
    <n v="1298613600"/>
    <b v="0"/>
    <b v="0"/>
    <s v="publishing/translations"/>
    <x v="5"/>
    <x v="18"/>
  </r>
  <r>
    <x v="834"/>
    <x v="814"/>
    <s v="Expanded fault-tolerant emulation"/>
    <n v="7300"/>
    <n v="11228"/>
    <n v="11228"/>
    <x v="1"/>
    <n v="119"/>
    <n v="94.352941176470594"/>
    <x v="1"/>
    <s v="USD"/>
    <n v="1371963600"/>
    <n v="1372482000"/>
    <b v="0"/>
    <b v="0"/>
    <s v="theater/plays"/>
    <x v="3"/>
    <x v="3"/>
  </r>
  <r>
    <x v="835"/>
    <x v="815"/>
    <s v="Future-proofed 24hour model"/>
    <n v="86200"/>
    <n v="77355"/>
    <n v="77355"/>
    <x v="0"/>
    <n v="1758"/>
    <n v="44.001706484641637"/>
    <x v="1"/>
    <s v="USD"/>
    <n v="1425103200"/>
    <n v="1425621600"/>
    <b v="0"/>
    <b v="0"/>
    <s v="technology/web"/>
    <x v="2"/>
    <x v="2"/>
  </r>
  <r>
    <x v="836"/>
    <x v="816"/>
    <s v="Optimized didactic intranet"/>
    <n v="8100"/>
    <n v="6086"/>
    <n v="6086"/>
    <x v="0"/>
    <n v="94"/>
    <n v="64.744680851063833"/>
    <x v="1"/>
    <s v="USD"/>
    <n v="1265349600"/>
    <n v="1266300000"/>
    <b v="0"/>
    <b v="0"/>
    <s v="music/indie rock"/>
    <x v="1"/>
    <x v="7"/>
  </r>
  <r>
    <x v="837"/>
    <x v="817"/>
    <s v="Right-sized dedicated standardization"/>
    <n v="17700"/>
    <n v="150960"/>
    <n v="150960"/>
    <x v="1"/>
    <n v="1797"/>
    <n v="84.00667779632721"/>
    <x v="1"/>
    <s v="USD"/>
    <n v="1301202000"/>
    <n v="1305867600"/>
    <b v="0"/>
    <b v="0"/>
    <s v="music/jazz"/>
    <x v="1"/>
    <x v="17"/>
  </r>
  <r>
    <x v="838"/>
    <x v="818"/>
    <s v="Vision-oriented high-level extranet"/>
    <n v="6400"/>
    <n v="8890"/>
    <n v="8890"/>
    <x v="1"/>
    <n v="261"/>
    <n v="34.061302681992338"/>
    <x v="1"/>
    <s v="USD"/>
    <n v="1538024400"/>
    <n v="1538802000"/>
    <b v="0"/>
    <b v="0"/>
    <s v="theater/plays"/>
    <x v="3"/>
    <x v="3"/>
  </r>
  <r>
    <x v="839"/>
    <x v="819"/>
    <s v="Organized scalable initiative"/>
    <n v="7700"/>
    <n v="14644"/>
    <n v="14644"/>
    <x v="1"/>
    <n v="157"/>
    <n v="93.273885350318466"/>
    <x v="1"/>
    <s v="USD"/>
    <n v="1395032400"/>
    <n v="1398920400"/>
    <b v="0"/>
    <b v="1"/>
    <s v="film &amp; video/documentary"/>
    <x v="4"/>
    <x v="4"/>
  </r>
  <r>
    <x v="840"/>
    <x v="820"/>
    <s v="Enhanced regional moderator"/>
    <n v="116300"/>
    <n v="116583"/>
    <n v="116583"/>
    <x v="1"/>
    <n v="3533"/>
    <n v="32.998301726577978"/>
    <x v="1"/>
    <s v="USD"/>
    <n v="1405486800"/>
    <n v="1405659600"/>
    <b v="0"/>
    <b v="1"/>
    <s v="theater/plays"/>
    <x v="3"/>
    <x v="3"/>
  </r>
  <r>
    <x v="841"/>
    <x v="821"/>
    <s v="Automated even-keeled emulation"/>
    <n v="9100"/>
    <n v="12991"/>
    <n v="12991"/>
    <x v="1"/>
    <n v="155"/>
    <n v="83.812903225806451"/>
    <x v="1"/>
    <s v="USD"/>
    <n v="1455861600"/>
    <n v="1457244000"/>
    <b v="0"/>
    <b v="0"/>
    <s v="technology/web"/>
    <x v="2"/>
    <x v="2"/>
  </r>
  <r>
    <x v="842"/>
    <x v="822"/>
    <s v="Reverse-engineered multi-tasking product"/>
    <n v="1500"/>
    <n v="8447"/>
    <n v="8447"/>
    <x v="1"/>
    <n v="132"/>
    <n v="63.992424242424242"/>
    <x v="6"/>
    <s v="EUR"/>
    <n v="1529038800"/>
    <n v="1529298000"/>
    <b v="0"/>
    <b v="0"/>
    <s v="technology/wearables"/>
    <x v="2"/>
    <x v="8"/>
  </r>
  <r>
    <x v="843"/>
    <x v="823"/>
    <s v="De-engineered next generation parallelism"/>
    <n v="8800"/>
    <n v="2703"/>
    <n v="2703"/>
    <x v="0"/>
    <n v="33"/>
    <n v="81.909090909090907"/>
    <x v="1"/>
    <s v="USD"/>
    <n v="1535259600"/>
    <n v="1535778000"/>
    <b v="0"/>
    <b v="0"/>
    <s v="photography/photography books"/>
    <x v="7"/>
    <x v="14"/>
  </r>
  <r>
    <x v="844"/>
    <x v="824"/>
    <s v="Intuitive cohesive groupware"/>
    <n v="8800"/>
    <n v="8747"/>
    <n v="8747"/>
    <x v="3"/>
    <n v="94"/>
    <n v="93.053191489361708"/>
    <x v="1"/>
    <s v="USD"/>
    <n v="1327212000"/>
    <n v="1327471200"/>
    <b v="0"/>
    <b v="0"/>
    <s v="film &amp; video/documentary"/>
    <x v="4"/>
    <x v="4"/>
  </r>
  <r>
    <x v="845"/>
    <x v="825"/>
    <s v="Up-sized high-level access"/>
    <n v="69900"/>
    <n v="138087"/>
    <n v="138087"/>
    <x v="1"/>
    <n v="1354"/>
    <n v="101.98449039881831"/>
    <x v="4"/>
    <s v="GBP"/>
    <n v="1526360400"/>
    <n v="1529557200"/>
    <b v="0"/>
    <b v="0"/>
    <s v="technology/web"/>
    <x v="2"/>
    <x v="2"/>
  </r>
  <r>
    <x v="846"/>
    <x v="826"/>
    <s v="Phased empowering success"/>
    <n v="1000"/>
    <n v="5085"/>
    <n v="5085"/>
    <x v="1"/>
    <n v="48"/>
    <n v="105.9375"/>
    <x v="1"/>
    <s v="USD"/>
    <n v="1532149200"/>
    <n v="1535259600"/>
    <b v="1"/>
    <b v="1"/>
    <s v="technology/web"/>
    <x v="2"/>
    <x v="2"/>
  </r>
  <r>
    <x v="847"/>
    <x v="827"/>
    <s v="Distributed actuating project"/>
    <n v="4700"/>
    <n v="11174"/>
    <n v="11174"/>
    <x v="1"/>
    <n v="110"/>
    <n v="101.58181818181818"/>
    <x v="1"/>
    <s v="USD"/>
    <n v="1515304800"/>
    <n v="1515564000"/>
    <b v="0"/>
    <b v="0"/>
    <s v="food/food trucks"/>
    <x v="0"/>
    <x v="0"/>
  </r>
  <r>
    <x v="848"/>
    <x v="828"/>
    <s v="Robust motivating orchestration"/>
    <n v="3200"/>
    <n v="10831"/>
    <n v="10831"/>
    <x v="1"/>
    <n v="172"/>
    <n v="62.970930232558139"/>
    <x v="1"/>
    <s v="USD"/>
    <n v="1276318800"/>
    <n v="1277096400"/>
    <b v="0"/>
    <b v="0"/>
    <s v="film &amp; video/drama"/>
    <x v="4"/>
    <x v="6"/>
  </r>
  <r>
    <x v="849"/>
    <x v="829"/>
    <s v="Vision-oriented uniform instruction set"/>
    <n v="6700"/>
    <n v="8917"/>
    <n v="8917"/>
    <x v="1"/>
    <n v="307"/>
    <n v="29.045602605863191"/>
    <x v="1"/>
    <s v="USD"/>
    <n v="1328767200"/>
    <n v="1329026400"/>
    <b v="0"/>
    <b v="1"/>
    <s v="music/indie rock"/>
    <x v="1"/>
    <x v="7"/>
  </r>
  <r>
    <x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x v="851"/>
    <x v="831"/>
    <s v="Object-based needs-based info-mediaries"/>
    <n v="6000"/>
    <n v="12468"/>
    <n v="12468"/>
    <x v="1"/>
    <n v="160"/>
    <n v="77.924999999999997"/>
    <x v="1"/>
    <s v="USD"/>
    <n v="1335934800"/>
    <n v="1338786000"/>
    <b v="0"/>
    <b v="0"/>
    <s v="music/electric music"/>
    <x v="1"/>
    <x v="5"/>
  </r>
  <r>
    <x v="852"/>
    <x v="832"/>
    <s v="Open-source reciprocal standardization"/>
    <n v="4900"/>
    <n v="2505"/>
    <n v="2505"/>
    <x v="0"/>
    <n v="31"/>
    <n v="80.806451612903231"/>
    <x v="1"/>
    <s v="USD"/>
    <n v="1310792400"/>
    <n v="1311656400"/>
    <b v="0"/>
    <b v="1"/>
    <s v="games/video games"/>
    <x v="6"/>
    <x v="11"/>
  </r>
  <r>
    <x v="853"/>
    <x v="833"/>
    <s v="Secured well-modulated projection"/>
    <n v="17100"/>
    <n v="111502"/>
    <n v="111502"/>
    <x v="1"/>
    <n v="1467"/>
    <n v="76.006816632583508"/>
    <x v="0"/>
    <s v="CAD"/>
    <n v="1308546000"/>
    <n v="1308978000"/>
    <b v="0"/>
    <b v="1"/>
    <s v="music/indie rock"/>
    <x v="1"/>
    <x v="7"/>
  </r>
  <r>
    <x v="854"/>
    <x v="834"/>
    <s v="Multi-channeled secondary middleware"/>
    <n v="171000"/>
    <n v="194309"/>
    <n v="194309"/>
    <x v="1"/>
    <n v="2662"/>
    <n v="72.993613824192337"/>
    <x v="0"/>
    <s v="CAD"/>
    <n v="1574056800"/>
    <n v="1576389600"/>
    <b v="0"/>
    <b v="0"/>
    <s v="publishing/fiction"/>
    <x v="5"/>
    <x v="13"/>
  </r>
  <r>
    <x v="855"/>
    <x v="835"/>
    <s v="Horizontal clear-thinking framework"/>
    <n v="23400"/>
    <n v="23956"/>
    <n v="23956"/>
    <x v="1"/>
    <n v="452"/>
    <n v="53"/>
    <x v="2"/>
    <s v="AUD"/>
    <n v="1308373200"/>
    <n v="1311051600"/>
    <b v="0"/>
    <b v="0"/>
    <s v="theater/plays"/>
    <x v="3"/>
    <x v="3"/>
  </r>
  <r>
    <x v="856"/>
    <x v="764"/>
    <s v="Profound composite core"/>
    <n v="2400"/>
    <n v="8558"/>
    <n v="8558"/>
    <x v="1"/>
    <n v="158"/>
    <n v="54.164556962025316"/>
    <x v="1"/>
    <s v="USD"/>
    <n v="1335243600"/>
    <n v="1336712400"/>
    <b v="0"/>
    <b v="0"/>
    <s v="food/food trucks"/>
    <x v="0"/>
    <x v="0"/>
  </r>
  <r>
    <x v="857"/>
    <x v="836"/>
    <s v="Programmable disintermediate matrices"/>
    <n v="5300"/>
    <n v="7413"/>
    <n v="7413"/>
    <x v="1"/>
    <n v="225"/>
    <n v="32.946666666666665"/>
    <x v="5"/>
    <s v="CHF"/>
    <n v="1328421600"/>
    <n v="1330408800"/>
    <b v="1"/>
    <b v="0"/>
    <s v="film &amp; video/shorts"/>
    <x v="4"/>
    <x v="12"/>
  </r>
  <r>
    <x v="858"/>
    <x v="837"/>
    <s v="Realigned 5thgeneration knowledge user"/>
    <n v="4000"/>
    <n v="2778"/>
    <n v="2778"/>
    <x v="0"/>
    <n v="35"/>
    <n v="79.371428571428567"/>
    <x v="1"/>
    <s v="USD"/>
    <n v="1524286800"/>
    <n v="1524891600"/>
    <b v="1"/>
    <b v="0"/>
    <s v="food/food trucks"/>
    <x v="0"/>
    <x v="0"/>
  </r>
  <r>
    <x v="859"/>
    <x v="838"/>
    <s v="Multi-layered upward-trending groupware"/>
    <n v="7300"/>
    <n v="2594"/>
    <n v="2594"/>
    <x v="0"/>
    <n v="63"/>
    <n v="41.174603174603178"/>
    <x v="1"/>
    <s v="USD"/>
    <n v="1362117600"/>
    <n v="1363669200"/>
    <b v="0"/>
    <b v="1"/>
    <s v="theater/plays"/>
    <x v="3"/>
    <x v="3"/>
  </r>
  <r>
    <x v="860"/>
    <x v="839"/>
    <s v="Re-contextualized leadingedge firmware"/>
    <n v="2000"/>
    <n v="5033"/>
    <n v="5033"/>
    <x v="1"/>
    <n v="65"/>
    <n v="77.430769230769229"/>
    <x v="1"/>
    <s v="USD"/>
    <n v="1550556000"/>
    <n v="1551420000"/>
    <b v="0"/>
    <b v="1"/>
    <s v="technology/wearables"/>
    <x v="2"/>
    <x v="8"/>
  </r>
  <r>
    <x v="861"/>
    <x v="840"/>
    <s v="Devolved disintermediate analyzer"/>
    <n v="8800"/>
    <n v="9317"/>
    <n v="9317"/>
    <x v="1"/>
    <n v="163"/>
    <n v="57.159509202453989"/>
    <x v="1"/>
    <s v="USD"/>
    <n v="1269147600"/>
    <n v="1269838800"/>
    <b v="0"/>
    <b v="0"/>
    <s v="theater/plays"/>
    <x v="3"/>
    <x v="3"/>
  </r>
  <r>
    <x v="862"/>
    <x v="841"/>
    <s v="Profound disintermediate open system"/>
    <n v="3500"/>
    <n v="6560"/>
    <n v="6560"/>
    <x v="1"/>
    <n v="85"/>
    <n v="77.17647058823529"/>
    <x v="1"/>
    <s v="USD"/>
    <n v="1312174800"/>
    <n v="1312520400"/>
    <b v="0"/>
    <b v="0"/>
    <s v="theater/plays"/>
    <x v="3"/>
    <x v="3"/>
  </r>
  <r>
    <x v="863"/>
    <x v="842"/>
    <s v="Automated reciprocal protocol"/>
    <n v="1400"/>
    <n v="5415"/>
    <n v="5415"/>
    <x v="1"/>
    <n v="217"/>
    <n v="24.953917050691246"/>
    <x v="1"/>
    <s v="USD"/>
    <n v="1434517200"/>
    <n v="1436504400"/>
    <b v="0"/>
    <b v="1"/>
    <s v="film &amp; video/television"/>
    <x v="4"/>
    <x v="19"/>
  </r>
  <r>
    <x v="864"/>
    <x v="843"/>
    <s v="Automated static workforce"/>
    <n v="4200"/>
    <n v="14577"/>
    <n v="14577"/>
    <x v="1"/>
    <n v="150"/>
    <n v="97.18"/>
    <x v="1"/>
    <s v="USD"/>
    <n v="1471582800"/>
    <n v="1472014800"/>
    <b v="0"/>
    <b v="0"/>
    <s v="film &amp; video/shorts"/>
    <x v="4"/>
    <x v="12"/>
  </r>
  <r>
    <x v="865"/>
    <x v="844"/>
    <s v="Horizontal attitude-oriented help-desk"/>
    <n v="81000"/>
    <n v="150515"/>
    <n v="150515"/>
    <x v="1"/>
    <n v="3272"/>
    <n v="46.000916870415651"/>
    <x v="1"/>
    <s v="USD"/>
    <n v="1410757200"/>
    <n v="1411534800"/>
    <b v="0"/>
    <b v="0"/>
    <s v="theater/plays"/>
    <x v="3"/>
    <x v="3"/>
  </r>
  <r>
    <x v="866"/>
    <x v="845"/>
    <s v="Versatile 5thgeneration matrices"/>
    <n v="182800"/>
    <n v="79045"/>
    <n v="79045"/>
    <x v="3"/>
    <n v="898"/>
    <n v="88.023385300668153"/>
    <x v="1"/>
    <s v="USD"/>
    <n v="1304830800"/>
    <n v="1304917200"/>
    <b v="0"/>
    <b v="0"/>
    <s v="photography/photography books"/>
    <x v="7"/>
    <x v="14"/>
  </r>
  <r>
    <x v="867"/>
    <x v="846"/>
    <s v="Cross-platform next generation service-desk"/>
    <n v="4800"/>
    <n v="7797"/>
    <n v="7797"/>
    <x v="1"/>
    <n v="300"/>
    <n v="25.99"/>
    <x v="1"/>
    <s v="USD"/>
    <n v="1539061200"/>
    <n v="1539579600"/>
    <b v="0"/>
    <b v="0"/>
    <s v="food/food trucks"/>
    <x v="0"/>
    <x v="0"/>
  </r>
  <r>
    <x v="868"/>
    <x v="847"/>
    <s v="Front-line web-enabled installation"/>
    <n v="7000"/>
    <n v="12939"/>
    <n v="12939"/>
    <x v="1"/>
    <n v="126"/>
    <n v="102.69047619047619"/>
    <x v="1"/>
    <s v="USD"/>
    <n v="1381554000"/>
    <n v="1382504400"/>
    <b v="0"/>
    <b v="0"/>
    <s v="theater/plays"/>
    <x v="3"/>
    <x v="3"/>
  </r>
  <r>
    <x v="869"/>
    <x v="848"/>
    <s v="Multi-channeled responsive product"/>
    <n v="161900"/>
    <n v="38376"/>
    <n v="38376"/>
    <x v="0"/>
    <n v="526"/>
    <n v="72.958174904942965"/>
    <x v="1"/>
    <s v="USD"/>
    <n v="1277096400"/>
    <n v="1278306000"/>
    <b v="0"/>
    <b v="0"/>
    <s v="film &amp; video/drama"/>
    <x v="4"/>
    <x v="6"/>
  </r>
  <r>
    <x v="870"/>
    <x v="849"/>
    <s v="Adaptive demand-driven encryption"/>
    <n v="7700"/>
    <n v="6920"/>
    <n v="6920"/>
    <x v="0"/>
    <n v="121"/>
    <n v="57.190082644628099"/>
    <x v="1"/>
    <s v="USD"/>
    <n v="1440392400"/>
    <n v="1442552400"/>
    <b v="0"/>
    <b v="0"/>
    <s v="theater/plays"/>
    <x v="3"/>
    <x v="3"/>
  </r>
  <r>
    <x v="871"/>
    <x v="850"/>
    <s v="Re-engineered client-driven knowledge user"/>
    <n v="71500"/>
    <n v="194912"/>
    <n v="194912"/>
    <x v="1"/>
    <n v="2320"/>
    <n v="84.013793103448279"/>
    <x v="1"/>
    <s v="USD"/>
    <n v="1509512400"/>
    <n v="1511071200"/>
    <b v="0"/>
    <b v="1"/>
    <s v="theater/plays"/>
    <x v="3"/>
    <x v="3"/>
  </r>
  <r>
    <x v="872"/>
    <x v="851"/>
    <s v="Compatible logistical paradigm"/>
    <n v="4700"/>
    <n v="7992"/>
    <n v="7992"/>
    <x v="1"/>
    <n v="81"/>
    <n v="98.666666666666671"/>
    <x v="2"/>
    <s v="AUD"/>
    <n v="1535950800"/>
    <n v="1536382800"/>
    <b v="0"/>
    <b v="0"/>
    <s v="film &amp; video/science fiction"/>
    <x v="4"/>
    <x v="22"/>
  </r>
  <r>
    <x v="873"/>
    <x v="852"/>
    <s v="Intuitive value-added installation"/>
    <n v="42100"/>
    <n v="79268"/>
    <n v="79268"/>
    <x v="1"/>
    <n v="1887"/>
    <n v="42.007419183889773"/>
    <x v="1"/>
    <s v="USD"/>
    <n v="1389160800"/>
    <n v="1389592800"/>
    <b v="0"/>
    <b v="0"/>
    <s v="photography/photography books"/>
    <x v="7"/>
    <x v="14"/>
  </r>
  <r>
    <x v="874"/>
    <x v="853"/>
    <s v="Managed discrete parallelism"/>
    <n v="40200"/>
    <n v="139468"/>
    <n v="139468"/>
    <x v="1"/>
    <n v="4358"/>
    <n v="32.002753556677376"/>
    <x v="1"/>
    <s v="USD"/>
    <n v="1271998800"/>
    <n v="1275282000"/>
    <b v="0"/>
    <b v="1"/>
    <s v="photography/photography books"/>
    <x v="7"/>
    <x v="14"/>
  </r>
  <r>
    <x v="875"/>
    <x v="854"/>
    <s v="Implemented tangible approach"/>
    <n v="7900"/>
    <n v="5465"/>
    <n v="5465"/>
    <x v="0"/>
    <n v="67"/>
    <n v="81.567164179104481"/>
    <x v="1"/>
    <s v="USD"/>
    <n v="1294898400"/>
    <n v="1294984800"/>
    <b v="0"/>
    <b v="0"/>
    <s v="music/rock"/>
    <x v="1"/>
    <x v="1"/>
  </r>
  <r>
    <x v="876"/>
    <x v="855"/>
    <s v="Re-engineered encompassing definition"/>
    <n v="8300"/>
    <n v="2111"/>
    <n v="2111"/>
    <x v="0"/>
    <n v="57"/>
    <n v="37.035087719298247"/>
    <x v="0"/>
    <s v="CAD"/>
    <n v="1559970000"/>
    <n v="1562043600"/>
    <b v="0"/>
    <b v="0"/>
    <s v="photography/photography books"/>
    <x v="7"/>
    <x v="14"/>
  </r>
  <r>
    <x v="877"/>
    <x v="856"/>
    <s v="Multi-lateral uniform collaboration"/>
    <n v="163600"/>
    <n v="126628"/>
    <n v="126628"/>
    <x v="0"/>
    <n v="1229"/>
    <n v="103.033360455655"/>
    <x v="1"/>
    <s v="USD"/>
    <n v="1469509200"/>
    <n v="1469595600"/>
    <b v="0"/>
    <b v="0"/>
    <s v="food/food trucks"/>
    <x v="0"/>
    <x v="0"/>
  </r>
  <r>
    <x v="878"/>
    <x v="857"/>
    <s v="Enterprise-wide foreground paradigm"/>
    <n v="2700"/>
    <n v="1012"/>
    <n v="1012"/>
    <x v="0"/>
    <n v="12"/>
    <n v="84.333333333333329"/>
    <x v="6"/>
    <s v="EUR"/>
    <n v="1579068000"/>
    <n v="1581141600"/>
    <b v="0"/>
    <b v="0"/>
    <s v="music/metal"/>
    <x v="1"/>
    <x v="16"/>
  </r>
  <r>
    <x v="879"/>
    <x v="858"/>
    <s v="Stand-alone incremental parallelism"/>
    <n v="1000"/>
    <n v="5438"/>
    <n v="5438"/>
    <x v="1"/>
    <n v="53"/>
    <n v="102.60377358490567"/>
    <x v="1"/>
    <s v="USD"/>
    <n v="1487743200"/>
    <n v="1488520800"/>
    <b v="0"/>
    <b v="0"/>
    <s v="publishing/nonfiction"/>
    <x v="5"/>
    <x v="9"/>
  </r>
  <r>
    <x v="880"/>
    <x v="859"/>
    <s v="Persevering 5thgeneration throughput"/>
    <n v="84500"/>
    <n v="193101"/>
    <n v="193101"/>
    <x v="1"/>
    <n v="2414"/>
    <n v="79.992129246064621"/>
    <x v="1"/>
    <s v="USD"/>
    <n v="1563685200"/>
    <n v="1563858000"/>
    <b v="0"/>
    <b v="0"/>
    <s v="music/electric music"/>
    <x v="1"/>
    <x v="5"/>
  </r>
  <r>
    <x v="881"/>
    <x v="860"/>
    <s v="Implemented object-oriented synergy"/>
    <n v="81300"/>
    <n v="31665"/>
    <n v="31665"/>
    <x v="0"/>
    <n v="452"/>
    <n v="70.055309734513273"/>
    <x v="1"/>
    <s v="USD"/>
    <n v="1436418000"/>
    <n v="1438923600"/>
    <b v="0"/>
    <b v="1"/>
    <s v="theater/plays"/>
    <x v="3"/>
    <x v="3"/>
  </r>
  <r>
    <x v="882"/>
    <x v="861"/>
    <s v="Balanced demand-driven definition"/>
    <n v="800"/>
    <n v="2960"/>
    <n v="2960"/>
    <x v="1"/>
    <n v="80"/>
    <n v="37"/>
    <x v="1"/>
    <s v="USD"/>
    <n v="1421820000"/>
    <n v="1422165600"/>
    <b v="0"/>
    <b v="0"/>
    <s v="theater/plays"/>
    <x v="3"/>
    <x v="3"/>
  </r>
  <r>
    <x v="883"/>
    <x v="862"/>
    <s v="Customer-focused mobile Graphic Interface"/>
    <n v="3400"/>
    <n v="8089"/>
    <n v="8089"/>
    <x v="1"/>
    <n v="193"/>
    <n v="41.911917098445599"/>
    <x v="1"/>
    <s v="USD"/>
    <n v="1274763600"/>
    <n v="1277874000"/>
    <b v="0"/>
    <b v="0"/>
    <s v="film &amp; video/shorts"/>
    <x v="4"/>
    <x v="12"/>
  </r>
  <r>
    <x v="884"/>
    <x v="863"/>
    <s v="Horizontal secondary interface"/>
    <n v="170800"/>
    <n v="109374"/>
    <n v="109374"/>
    <x v="0"/>
    <n v="1886"/>
    <n v="57.992576882290564"/>
    <x v="1"/>
    <s v="USD"/>
    <n v="1399179600"/>
    <n v="1399352400"/>
    <b v="0"/>
    <b v="1"/>
    <s v="theater/plays"/>
    <x v="3"/>
    <x v="3"/>
  </r>
  <r>
    <x v="885"/>
    <x v="864"/>
    <s v="Virtual analyzing collaboration"/>
    <n v="1800"/>
    <n v="2129"/>
    <n v="2129"/>
    <x v="1"/>
    <n v="52"/>
    <n v="40.942307692307693"/>
    <x v="1"/>
    <s v="USD"/>
    <n v="1275800400"/>
    <n v="1279083600"/>
    <b v="0"/>
    <b v="0"/>
    <s v="theater/plays"/>
    <x v="3"/>
    <x v="3"/>
  </r>
  <r>
    <x v="886"/>
    <x v="865"/>
    <s v="Multi-tiered explicit focus group"/>
    <n v="150600"/>
    <n v="127745"/>
    <n v="127745"/>
    <x v="0"/>
    <n v="1825"/>
    <n v="69.9972602739726"/>
    <x v="1"/>
    <s v="USD"/>
    <n v="1282798800"/>
    <n v="1284354000"/>
    <b v="0"/>
    <b v="0"/>
    <s v="music/indie rock"/>
    <x v="1"/>
    <x v="7"/>
  </r>
  <r>
    <x v="887"/>
    <x v="866"/>
    <s v="Multi-layered systematic knowledgebase"/>
    <n v="7800"/>
    <n v="2289"/>
    <n v="2289"/>
    <x v="0"/>
    <n v="31"/>
    <n v="73.838709677419359"/>
    <x v="1"/>
    <s v="USD"/>
    <n v="1437109200"/>
    <n v="1441170000"/>
    <b v="0"/>
    <b v="1"/>
    <s v="theater/plays"/>
    <x v="3"/>
    <x v="3"/>
  </r>
  <r>
    <x v="888"/>
    <x v="867"/>
    <s v="Reverse-engineered uniform knowledge user"/>
    <n v="5800"/>
    <n v="12174"/>
    <n v="12174"/>
    <x v="1"/>
    <n v="290"/>
    <n v="41.979310344827589"/>
    <x v="1"/>
    <s v="USD"/>
    <n v="1491886800"/>
    <n v="1493528400"/>
    <b v="0"/>
    <b v="0"/>
    <s v="theater/plays"/>
    <x v="3"/>
    <x v="3"/>
  </r>
  <r>
    <x v="889"/>
    <x v="868"/>
    <s v="Secured dynamic capacity"/>
    <n v="5600"/>
    <n v="9508"/>
    <n v="9508"/>
    <x v="1"/>
    <n v="122"/>
    <n v="77.93442622950819"/>
    <x v="1"/>
    <s v="USD"/>
    <n v="1394600400"/>
    <n v="1395205200"/>
    <b v="0"/>
    <b v="1"/>
    <s v="music/electric music"/>
    <x v="1"/>
    <x v="5"/>
  </r>
  <r>
    <x v="890"/>
    <x v="869"/>
    <s v="Devolved foreground throughput"/>
    <n v="134400"/>
    <n v="155849"/>
    <n v="155849"/>
    <x v="1"/>
    <n v="1470"/>
    <n v="106.01972789115646"/>
    <x v="1"/>
    <s v="USD"/>
    <n v="1561352400"/>
    <n v="1561438800"/>
    <b v="0"/>
    <b v="0"/>
    <s v="music/indie rock"/>
    <x v="1"/>
    <x v="7"/>
  </r>
  <r>
    <x v="891"/>
    <x v="870"/>
    <s v="Synchronized demand-driven infrastructure"/>
    <n v="3000"/>
    <n v="7758"/>
    <n v="7758"/>
    <x v="1"/>
    <n v="165"/>
    <n v="47.018181818181816"/>
    <x v="0"/>
    <s v="CAD"/>
    <n v="1322892000"/>
    <n v="1326693600"/>
    <b v="0"/>
    <b v="0"/>
    <s v="film &amp; video/documentary"/>
    <x v="4"/>
    <x v="4"/>
  </r>
  <r>
    <x v="892"/>
    <x v="871"/>
    <s v="Realigned discrete structure"/>
    <n v="6000"/>
    <n v="13835"/>
    <n v="13835"/>
    <x v="1"/>
    <n v="182"/>
    <n v="76.016483516483518"/>
    <x v="1"/>
    <s v="USD"/>
    <n v="1274418000"/>
    <n v="1277960400"/>
    <b v="0"/>
    <b v="0"/>
    <s v="publishing/translations"/>
    <x v="5"/>
    <x v="18"/>
  </r>
  <r>
    <x v="893"/>
    <x v="872"/>
    <s v="Progressive grid-enabled website"/>
    <n v="8400"/>
    <n v="10770"/>
    <n v="10770"/>
    <x v="1"/>
    <n v="199"/>
    <n v="54.120603015075375"/>
    <x v="6"/>
    <s v="EUR"/>
    <n v="1434344400"/>
    <n v="1434690000"/>
    <b v="0"/>
    <b v="1"/>
    <s v="film &amp; video/documentary"/>
    <x v="4"/>
    <x v="4"/>
  </r>
  <r>
    <x v="894"/>
    <x v="873"/>
    <s v="Organic cohesive neural-net"/>
    <n v="1700"/>
    <n v="3208"/>
    <n v="3208"/>
    <x v="1"/>
    <n v="56"/>
    <n v="57.285714285714285"/>
    <x v="4"/>
    <s v="GBP"/>
    <n v="1373518800"/>
    <n v="1376110800"/>
    <b v="0"/>
    <b v="1"/>
    <s v="film &amp; video/television"/>
    <x v="4"/>
    <x v="19"/>
  </r>
  <r>
    <x v="895"/>
    <x v="874"/>
    <s v="Integrated demand-driven info-mediaries"/>
    <n v="159800"/>
    <n v="11108"/>
    <n v="11108"/>
    <x v="0"/>
    <n v="107"/>
    <n v="103.81308411214954"/>
    <x v="1"/>
    <s v="USD"/>
    <n v="1517637600"/>
    <n v="1518415200"/>
    <b v="0"/>
    <b v="0"/>
    <s v="theater/plays"/>
    <x v="3"/>
    <x v="3"/>
  </r>
  <r>
    <x v="896"/>
    <x v="875"/>
    <s v="Reverse-engineered client-server extranet"/>
    <n v="19800"/>
    <n v="153338"/>
    <n v="153338"/>
    <x v="1"/>
    <n v="1460"/>
    <n v="105.02602739726028"/>
    <x v="2"/>
    <s v="AUD"/>
    <n v="1310619600"/>
    <n v="1310878800"/>
    <b v="0"/>
    <b v="1"/>
    <s v="food/food trucks"/>
    <x v="0"/>
    <x v="0"/>
  </r>
  <r>
    <x v="897"/>
    <x v="876"/>
    <s v="Organized discrete encoding"/>
    <n v="8800"/>
    <n v="2437"/>
    <n v="2437"/>
    <x v="0"/>
    <n v="27"/>
    <n v="90.259259259259252"/>
    <x v="1"/>
    <s v="USD"/>
    <n v="1556427600"/>
    <n v="1556600400"/>
    <b v="0"/>
    <b v="0"/>
    <s v="theater/plays"/>
    <x v="3"/>
    <x v="3"/>
  </r>
  <r>
    <x v="898"/>
    <x v="877"/>
    <s v="Balanced regional flexibility"/>
    <n v="179100"/>
    <n v="93991"/>
    <n v="93991"/>
    <x v="0"/>
    <n v="1221"/>
    <n v="76.978705978705975"/>
    <x v="1"/>
    <s v="USD"/>
    <n v="1576476000"/>
    <n v="1576994400"/>
    <b v="0"/>
    <b v="0"/>
    <s v="film &amp; video/documentary"/>
    <x v="4"/>
    <x v="4"/>
  </r>
  <r>
    <x v="899"/>
    <x v="878"/>
    <s v="Implemented multimedia time-frame"/>
    <n v="3100"/>
    <n v="12620"/>
    <n v="12620"/>
    <x v="1"/>
    <n v="123"/>
    <n v="102.60162601626017"/>
    <x v="5"/>
    <s v="CHF"/>
    <n v="1381122000"/>
    <n v="1382677200"/>
    <b v="0"/>
    <b v="0"/>
    <s v="music/jazz"/>
    <x v="1"/>
    <x v="17"/>
  </r>
  <r>
    <x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x v="901"/>
    <x v="880"/>
    <s v="Versatile bottom-line definition"/>
    <n v="5600"/>
    <n v="8746"/>
    <n v="8746"/>
    <x v="1"/>
    <n v="159"/>
    <n v="55.0062893081761"/>
    <x v="1"/>
    <s v="USD"/>
    <n v="1531803600"/>
    <n v="1534654800"/>
    <b v="0"/>
    <b v="1"/>
    <s v="music/rock"/>
    <x v="1"/>
    <x v="1"/>
  </r>
  <r>
    <x v="902"/>
    <x v="881"/>
    <s v="Integrated bifurcated software"/>
    <n v="1400"/>
    <n v="3534"/>
    <n v="3534"/>
    <x v="1"/>
    <n v="110"/>
    <n v="32.127272727272725"/>
    <x v="1"/>
    <s v="USD"/>
    <n v="1454133600"/>
    <n v="1457762400"/>
    <b v="0"/>
    <b v="0"/>
    <s v="technology/web"/>
    <x v="2"/>
    <x v="2"/>
  </r>
  <r>
    <x v="903"/>
    <x v="882"/>
    <s v="Assimilated next generation instruction set"/>
    <n v="41000"/>
    <n v="709"/>
    <n v="709"/>
    <x v="2"/>
    <n v="14"/>
    <n v="50.642857142857146"/>
    <x v="1"/>
    <s v="USD"/>
    <n v="1336194000"/>
    <n v="1337490000"/>
    <b v="0"/>
    <b v="1"/>
    <s v="publishing/nonfiction"/>
    <x v="5"/>
    <x v="9"/>
  </r>
  <r>
    <x v="904"/>
    <x v="883"/>
    <s v="Digitized foreground array"/>
    <n v="6500"/>
    <n v="795"/>
    <n v="795"/>
    <x v="0"/>
    <n v="16"/>
    <n v="49.6875"/>
    <x v="1"/>
    <s v="USD"/>
    <n v="1349326800"/>
    <n v="1349672400"/>
    <b v="0"/>
    <b v="0"/>
    <s v="publishing/radio &amp; podcasts"/>
    <x v="5"/>
    <x v="15"/>
  </r>
  <r>
    <x v="905"/>
    <x v="884"/>
    <s v="Re-engineered clear-thinking project"/>
    <n v="7900"/>
    <n v="12955"/>
    <n v="12955"/>
    <x v="1"/>
    <n v="236"/>
    <n v="54.894067796610166"/>
    <x v="1"/>
    <s v="USD"/>
    <n v="1379566800"/>
    <n v="1379826000"/>
    <b v="0"/>
    <b v="0"/>
    <s v="theater/plays"/>
    <x v="3"/>
    <x v="3"/>
  </r>
  <r>
    <x v="906"/>
    <x v="885"/>
    <s v="Implemented even-keeled standardization"/>
    <n v="5500"/>
    <n v="8964"/>
    <n v="8964"/>
    <x v="1"/>
    <n v="191"/>
    <n v="46.931937172774866"/>
    <x v="1"/>
    <s v="USD"/>
    <n v="1494651600"/>
    <n v="1497762000"/>
    <b v="1"/>
    <b v="1"/>
    <s v="film &amp; video/documentary"/>
    <x v="4"/>
    <x v="4"/>
  </r>
  <r>
    <x v="907"/>
    <x v="886"/>
    <s v="Quality-focused asymmetric adapter"/>
    <n v="9100"/>
    <n v="1843"/>
    <n v="1843"/>
    <x v="0"/>
    <n v="41"/>
    <n v="44.951219512195124"/>
    <x v="1"/>
    <s v="USD"/>
    <n v="1303880400"/>
    <n v="1304485200"/>
    <b v="0"/>
    <b v="0"/>
    <s v="theater/plays"/>
    <x v="3"/>
    <x v="3"/>
  </r>
  <r>
    <x v="908"/>
    <x v="887"/>
    <s v="Networked intangible help-desk"/>
    <n v="38200"/>
    <n v="121950"/>
    <n v="121950"/>
    <x v="1"/>
    <n v="3934"/>
    <n v="30.99898322318251"/>
    <x v="1"/>
    <s v="USD"/>
    <n v="1335934800"/>
    <n v="1336885200"/>
    <b v="0"/>
    <b v="0"/>
    <s v="games/video games"/>
    <x v="6"/>
    <x v="11"/>
  </r>
  <r>
    <x v="909"/>
    <x v="888"/>
    <s v="Synchronized attitude-oriented frame"/>
    <n v="1800"/>
    <n v="8621"/>
    <n v="8621"/>
    <x v="1"/>
    <n v="80"/>
    <n v="107.7625"/>
    <x v="0"/>
    <s v="CAD"/>
    <n v="1528088400"/>
    <n v="1530421200"/>
    <b v="0"/>
    <b v="1"/>
    <s v="theater/plays"/>
    <x v="3"/>
    <x v="3"/>
  </r>
  <r>
    <x v="910"/>
    <x v="889"/>
    <s v="Proactive incremental architecture"/>
    <n v="154500"/>
    <n v="30215"/>
    <n v="30215"/>
    <x v="3"/>
    <n v="296"/>
    <n v="102.07770270270271"/>
    <x v="1"/>
    <s v="USD"/>
    <n v="1421906400"/>
    <n v="1421992800"/>
    <b v="0"/>
    <b v="0"/>
    <s v="theater/plays"/>
    <x v="3"/>
    <x v="3"/>
  </r>
  <r>
    <x v="911"/>
    <x v="890"/>
    <s v="Cloned responsive standardization"/>
    <n v="5800"/>
    <n v="11539"/>
    <n v="11539"/>
    <x v="1"/>
    <n v="462"/>
    <n v="24.976190476190474"/>
    <x v="1"/>
    <s v="USD"/>
    <n v="1568005200"/>
    <n v="1568178000"/>
    <b v="1"/>
    <b v="0"/>
    <s v="technology/web"/>
    <x v="2"/>
    <x v="2"/>
  </r>
  <r>
    <x v="912"/>
    <x v="891"/>
    <s v="Reduced bifurcated pricing structure"/>
    <n v="1800"/>
    <n v="14310"/>
    <n v="14310"/>
    <x v="1"/>
    <n v="179"/>
    <n v="79.944134078212286"/>
    <x v="1"/>
    <s v="USD"/>
    <n v="1346821200"/>
    <n v="1347944400"/>
    <b v="1"/>
    <b v="0"/>
    <s v="film &amp; video/drama"/>
    <x v="4"/>
    <x v="6"/>
  </r>
  <r>
    <x v="913"/>
    <x v="892"/>
    <s v="Re-engineered asymmetric challenge"/>
    <n v="70200"/>
    <n v="35536"/>
    <n v="35536"/>
    <x v="0"/>
    <n v="523"/>
    <n v="67.946462715105156"/>
    <x v="2"/>
    <s v="AUD"/>
    <n v="1557637200"/>
    <n v="1558760400"/>
    <b v="0"/>
    <b v="0"/>
    <s v="film &amp; video/drama"/>
    <x v="4"/>
    <x v="6"/>
  </r>
  <r>
    <x v="914"/>
    <x v="893"/>
    <s v="Diverse client-driven conglomeration"/>
    <n v="6400"/>
    <n v="3676"/>
    <n v="3676"/>
    <x v="0"/>
    <n v="141"/>
    <n v="26.070921985815602"/>
    <x v="4"/>
    <s v="GBP"/>
    <n v="1375592400"/>
    <n v="1376629200"/>
    <b v="0"/>
    <b v="0"/>
    <s v="theater/plays"/>
    <x v="3"/>
    <x v="3"/>
  </r>
  <r>
    <x v="915"/>
    <x v="894"/>
    <s v="Configurable upward-trending solution"/>
    <n v="125900"/>
    <n v="195936"/>
    <n v="195936"/>
    <x v="1"/>
    <n v="1866"/>
    <n v="105.0032154340836"/>
    <x v="4"/>
    <s v="GBP"/>
    <n v="1503982800"/>
    <n v="1504760400"/>
    <b v="0"/>
    <b v="0"/>
    <s v="film &amp; video/television"/>
    <x v="4"/>
    <x v="19"/>
  </r>
  <r>
    <x v="916"/>
    <x v="895"/>
    <s v="Persistent bandwidth-monitored framework"/>
    <n v="3700"/>
    <n v="1343"/>
    <n v="1343"/>
    <x v="0"/>
    <n v="52"/>
    <n v="25.826923076923077"/>
    <x v="1"/>
    <s v="USD"/>
    <n v="1418882400"/>
    <n v="1419660000"/>
    <b v="0"/>
    <b v="0"/>
    <s v="photography/photography books"/>
    <x v="7"/>
    <x v="14"/>
  </r>
  <r>
    <x v="917"/>
    <x v="896"/>
    <s v="Polarized discrete product"/>
    <n v="3600"/>
    <n v="2097"/>
    <n v="2097"/>
    <x v="2"/>
    <n v="27"/>
    <n v="77.666666666666671"/>
    <x v="4"/>
    <s v="GBP"/>
    <n v="1309237200"/>
    <n v="1311310800"/>
    <b v="0"/>
    <b v="1"/>
    <s v="film &amp; video/shorts"/>
    <x v="4"/>
    <x v="12"/>
  </r>
  <r>
    <x v="918"/>
    <x v="897"/>
    <s v="Seamless dynamic website"/>
    <n v="3800"/>
    <n v="9021"/>
    <n v="9021"/>
    <x v="1"/>
    <n v="156"/>
    <n v="57.82692307692308"/>
    <x v="5"/>
    <s v="CHF"/>
    <n v="1343365200"/>
    <n v="1344315600"/>
    <b v="0"/>
    <b v="0"/>
    <s v="publishing/radio &amp; podcasts"/>
    <x v="5"/>
    <x v="15"/>
  </r>
  <r>
    <x v="919"/>
    <x v="898"/>
    <s v="Extended multimedia firmware"/>
    <n v="35600"/>
    <n v="20915"/>
    <n v="20915"/>
    <x v="0"/>
    <n v="225"/>
    <n v="92.955555555555549"/>
    <x v="2"/>
    <s v="AUD"/>
    <n v="1507957200"/>
    <n v="1510725600"/>
    <b v="0"/>
    <b v="1"/>
    <s v="theater/plays"/>
    <x v="3"/>
    <x v="3"/>
  </r>
  <r>
    <x v="920"/>
    <x v="899"/>
    <s v="Versatile directional project"/>
    <n v="5300"/>
    <n v="9676"/>
    <n v="9676"/>
    <x v="1"/>
    <n v="255"/>
    <n v="37.945098039215686"/>
    <x v="1"/>
    <s v="USD"/>
    <n v="1549519200"/>
    <n v="1551247200"/>
    <b v="1"/>
    <b v="0"/>
    <s v="film &amp; video/animation"/>
    <x v="4"/>
    <x v="10"/>
  </r>
  <r>
    <x v="921"/>
    <x v="900"/>
    <s v="Profound directional knowledge user"/>
    <n v="160400"/>
    <n v="1210"/>
    <n v="1210"/>
    <x v="0"/>
    <n v="38"/>
    <n v="31.842105263157894"/>
    <x v="1"/>
    <s v="USD"/>
    <n v="1329026400"/>
    <n v="1330236000"/>
    <b v="0"/>
    <b v="0"/>
    <s v="technology/web"/>
    <x v="2"/>
    <x v="2"/>
  </r>
  <r>
    <x v="922"/>
    <x v="901"/>
    <s v="Ameliorated logistical capability"/>
    <n v="51400"/>
    <n v="90440"/>
    <n v="90440"/>
    <x v="1"/>
    <n v="2261"/>
    <n v="40"/>
    <x v="1"/>
    <s v="USD"/>
    <n v="1544335200"/>
    <n v="1545112800"/>
    <b v="0"/>
    <b v="1"/>
    <s v="music/world music"/>
    <x v="1"/>
    <x v="21"/>
  </r>
  <r>
    <x v="923"/>
    <x v="902"/>
    <s v="Sharable discrete definition"/>
    <n v="1700"/>
    <n v="4044"/>
    <n v="4044"/>
    <x v="1"/>
    <n v="40"/>
    <n v="101.1"/>
    <x v="1"/>
    <s v="USD"/>
    <n v="1279083600"/>
    <n v="1279170000"/>
    <b v="0"/>
    <b v="0"/>
    <s v="theater/plays"/>
    <x v="3"/>
    <x v="3"/>
  </r>
  <r>
    <x v="924"/>
    <x v="903"/>
    <s v="User-friendly next generation core"/>
    <n v="39400"/>
    <n v="192292"/>
    <n v="192292"/>
    <x v="1"/>
    <n v="2289"/>
    <n v="84.006989951944078"/>
    <x v="6"/>
    <s v="EUR"/>
    <n v="1572498000"/>
    <n v="1573452000"/>
    <b v="0"/>
    <b v="0"/>
    <s v="theater/plays"/>
    <x v="3"/>
    <x v="3"/>
  </r>
  <r>
    <x v="925"/>
    <x v="904"/>
    <s v="Profit-focused empowering system engine"/>
    <n v="3000"/>
    <n v="6722"/>
    <n v="6722"/>
    <x v="1"/>
    <n v="65"/>
    <n v="103.41538461538461"/>
    <x v="1"/>
    <s v="USD"/>
    <n v="1506056400"/>
    <n v="1507093200"/>
    <b v="0"/>
    <b v="0"/>
    <s v="theater/plays"/>
    <x v="3"/>
    <x v="3"/>
  </r>
  <r>
    <x v="926"/>
    <x v="905"/>
    <s v="Synchronized cohesive encoding"/>
    <n v="8700"/>
    <n v="1577"/>
    <n v="1577"/>
    <x v="0"/>
    <n v="15"/>
    <n v="105.13333333333334"/>
    <x v="1"/>
    <s v="USD"/>
    <n v="1463029200"/>
    <n v="1463374800"/>
    <b v="0"/>
    <b v="0"/>
    <s v="food/food trucks"/>
    <x v="0"/>
    <x v="0"/>
  </r>
  <r>
    <x v="927"/>
    <x v="906"/>
    <s v="Synergistic dynamic utilization"/>
    <n v="7200"/>
    <n v="3301"/>
    <n v="3301"/>
    <x v="0"/>
    <n v="37"/>
    <n v="89.21621621621621"/>
    <x v="1"/>
    <s v="USD"/>
    <n v="1342069200"/>
    <n v="1344574800"/>
    <b v="0"/>
    <b v="0"/>
    <s v="theater/plays"/>
    <x v="3"/>
    <x v="3"/>
  </r>
  <r>
    <x v="928"/>
    <x v="907"/>
    <s v="Triple-buffered bi-directional model"/>
    <n v="167400"/>
    <n v="196386"/>
    <n v="196386"/>
    <x v="1"/>
    <n v="3777"/>
    <n v="51.995234312946785"/>
    <x v="6"/>
    <s v="EUR"/>
    <n v="1388296800"/>
    <n v="1389074400"/>
    <b v="0"/>
    <b v="0"/>
    <s v="technology/web"/>
    <x v="2"/>
    <x v="2"/>
  </r>
  <r>
    <x v="929"/>
    <x v="908"/>
    <s v="Polarized tertiary function"/>
    <n v="5500"/>
    <n v="11952"/>
    <n v="11952"/>
    <x v="1"/>
    <n v="184"/>
    <n v="64.956521739130437"/>
    <x v="4"/>
    <s v="GBP"/>
    <n v="1493787600"/>
    <n v="1494997200"/>
    <b v="0"/>
    <b v="0"/>
    <s v="theater/plays"/>
    <x v="3"/>
    <x v="3"/>
  </r>
  <r>
    <x v="930"/>
    <x v="909"/>
    <s v="Configurable fault-tolerant structure"/>
    <n v="3500"/>
    <n v="3930"/>
    <n v="3930"/>
    <x v="1"/>
    <n v="85"/>
    <n v="46.235294117647058"/>
    <x v="1"/>
    <s v="USD"/>
    <n v="1424844000"/>
    <n v="1425448800"/>
    <b v="0"/>
    <b v="1"/>
    <s v="theater/plays"/>
    <x v="3"/>
    <x v="3"/>
  </r>
  <r>
    <x v="931"/>
    <x v="910"/>
    <s v="Digitized 24/7 budgetary management"/>
    <n v="7900"/>
    <n v="5729"/>
    <n v="5729"/>
    <x v="0"/>
    <n v="112"/>
    <n v="51.151785714285715"/>
    <x v="1"/>
    <s v="USD"/>
    <n v="1403931600"/>
    <n v="1404104400"/>
    <b v="0"/>
    <b v="1"/>
    <s v="theater/plays"/>
    <x v="3"/>
    <x v="3"/>
  </r>
  <r>
    <x v="932"/>
    <x v="911"/>
    <s v="Stand-alone zero tolerance algorithm"/>
    <n v="2300"/>
    <n v="4883"/>
    <n v="4883"/>
    <x v="1"/>
    <n v="144"/>
    <n v="33.909722222222221"/>
    <x v="1"/>
    <s v="USD"/>
    <n v="1394514000"/>
    <n v="1394773200"/>
    <b v="0"/>
    <b v="0"/>
    <s v="music/rock"/>
    <x v="1"/>
    <x v="1"/>
  </r>
  <r>
    <x v="933"/>
    <x v="912"/>
    <s v="Implemented tangible support"/>
    <n v="73000"/>
    <n v="175015"/>
    <n v="175015"/>
    <x v="1"/>
    <n v="1902"/>
    <n v="92.016298633017882"/>
    <x v="1"/>
    <s v="USD"/>
    <n v="1365397200"/>
    <n v="1366520400"/>
    <b v="0"/>
    <b v="0"/>
    <s v="theater/plays"/>
    <x v="3"/>
    <x v="3"/>
  </r>
  <r>
    <x v="934"/>
    <x v="913"/>
    <s v="Reactive radical framework"/>
    <n v="6200"/>
    <n v="11280"/>
    <n v="11280"/>
    <x v="1"/>
    <n v="105"/>
    <n v="107.42857142857143"/>
    <x v="1"/>
    <s v="USD"/>
    <n v="1456120800"/>
    <n v="1456639200"/>
    <b v="0"/>
    <b v="0"/>
    <s v="theater/plays"/>
    <x v="3"/>
    <x v="3"/>
  </r>
  <r>
    <x v="935"/>
    <x v="914"/>
    <s v="Object-based full-range knowledge user"/>
    <n v="6100"/>
    <n v="10012"/>
    <n v="10012"/>
    <x v="1"/>
    <n v="132"/>
    <n v="75.848484848484844"/>
    <x v="1"/>
    <s v="USD"/>
    <n v="1437714000"/>
    <n v="1438318800"/>
    <b v="0"/>
    <b v="0"/>
    <s v="theater/plays"/>
    <x v="3"/>
    <x v="3"/>
  </r>
  <r>
    <x v="936"/>
    <x v="591"/>
    <s v="Enhanced composite contingency"/>
    <n v="103200"/>
    <n v="1690"/>
    <n v="1690"/>
    <x v="0"/>
    <n v="21"/>
    <n v="80.476190476190482"/>
    <x v="1"/>
    <s v="USD"/>
    <n v="1563771600"/>
    <n v="1564030800"/>
    <b v="1"/>
    <b v="0"/>
    <s v="theater/plays"/>
    <x v="3"/>
    <x v="3"/>
  </r>
  <r>
    <x v="937"/>
    <x v="915"/>
    <s v="Cloned fresh-thinking model"/>
    <n v="171000"/>
    <n v="84891"/>
    <n v="84891"/>
    <x v="3"/>
    <n v="976"/>
    <n v="86.978483606557376"/>
    <x v="1"/>
    <s v="USD"/>
    <n v="1448517600"/>
    <n v="1449295200"/>
    <b v="0"/>
    <b v="0"/>
    <s v="film &amp; video/documentary"/>
    <x v="4"/>
    <x v="4"/>
  </r>
  <r>
    <x v="938"/>
    <x v="916"/>
    <s v="Total dedicated benchmark"/>
    <n v="9200"/>
    <n v="10093"/>
    <n v="10093"/>
    <x v="1"/>
    <n v="96"/>
    <n v="105.13541666666667"/>
    <x v="1"/>
    <s v="USD"/>
    <n v="1528779600"/>
    <n v="1531890000"/>
    <b v="0"/>
    <b v="1"/>
    <s v="publishing/fiction"/>
    <x v="5"/>
    <x v="13"/>
  </r>
  <r>
    <x v="939"/>
    <x v="917"/>
    <s v="Streamlined human-resource Graphic Interface"/>
    <n v="7800"/>
    <n v="3839"/>
    <n v="3839"/>
    <x v="0"/>
    <n v="67"/>
    <n v="57.298507462686565"/>
    <x v="1"/>
    <s v="USD"/>
    <n v="1304744400"/>
    <n v="1306213200"/>
    <b v="0"/>
    <b v="1"/>
    <s v="games/video games"/>
    <x v="6"/>
    <x v="11"/>
  </r>
  <r>
    <x v="940"/>
    <x v="918"/>
    <s v="Upgradable analyzing core"/>
    <n v="9900"/>
    <n v="6161"/>
    <n v="6161"/>
    <x v="2"/>
    <n v="66"/>
    <n v="93.348484848484844"/>
    <x v="0"/>
    <s v="CAD"/>
    <n v="1354341600"/>
    <n v="1356242400"/>
    <b v="0"/>
    <b v="0"/>
    <s v="technology/web"/>
    <x v="2"/>
    <x v="2"/>
  </r>
  <r>
    <x v="941"/>
    <x v="919"/>
    <s v="Profound exuding pricing structure"/>
    <n v="43000"/>
    <n v="5615"/>
    <n v="5615"/>
    <x v="0"/>
    <n v="78"/>
    <n v="71.987179487179489"/>
    <x v="1"/>
    <s v="USD"/>
    <n v="1294552800"/>
    <n v="1297576800"/>
    <b v="1"/>
    <b v="0"/>
    <s v="theater/plays"/>
    <x v="3"/>
    <x v="3"/>
  </r>
  <r>
    <x v="942"/>
    <x v="916"/>
    <s v="Horizontal optimizing model"/>
    <n v="9600"/>
    <n v="6205"/>
    <n v="6205"/>
    <x v="0"/>
    <n v="67"/>
    <n v="92.611940298507463"/>
    <x v="2"/>
    <s v="AUD"/>
    <n v="1295935200"/>
    <n v="1296194400"/>
    <b v="0"/>
    <b v="0"/>
    <s v="theater/plays"/>
    <x v="3"/>
    <x v="3"/>
  </r>
  <r>
    <x v="943"/>
    <x v="920"/>
    <s v="Synchronized fault-tolerant algorithm"/>
    <n v="7500"/>
    <n v="11969"/>
    <n v="11969"/>
    <x v="1"/>
    <n v="114"/>
    <n v="104.99122807017544"/>
    <x v="1"/>
    <s v="USD"/>
    <n v="1411534800"/>
    <n v="1414558800"/>
    <b v="0"/>
    <b v="0"/>
    <s v="food/food trucks"/>
    <x v="0"/>
    <x v="0"/>
  </r>
  <r>
    <x v="944"/>
    <x v="921"/>
    <s v="Streamlined 5thgeneration intranet"/>
    <n v="10000"/>
    <n v="8142"/>
    <n v="8142"/>
    <x v="0"/>
    <n v="263"/>
    <n v="30.958174904942965"/>
    <x v="2"/>
    <s v="AUD"/>
    <n v="1486706400"/>
    <n v="1488348000"/>
    <b v="0"/>
    <b v="0"/>
    <s v="photography/photography books"/>
    <x v="7"/>
    <x v="14"/>
  </r>
  <r>
    <x v="945"/>
    <x v="922"/>
    <s v="Cross-group clear-thinking task-force"/>
    <n v="172000"/>
    <n v="55805"/>
    <n v="55805"/>
    <x v="0"/>
    <n v="1691"/>
    <n v="33.001182732111175"/>
    <x v="1"/>
    <s v="USD"/>
    <n v="1333602000"/>
    <n v="1334898000"/>
    <b v="1"/>
    <b v="0"/>
    <s v="photography/photography books"/>
    <x v="7"/>
    <x v="14"/>
  </r>
  <r>
    <x v="946"/>
    <x v="923"/>
    <s v="Public-key bandwidth-monitored intranet"/>
    <n v="153700"/>
    <n v="15238"/>
    <n v="15238"/>
    <x v="0"/>
    <n v="181"/>
    <n v="84.187845303867405"/>
    <x v="1"/>
    <s v="USD"/>
    <n v="1308200400"/>
    <n v="1308373200"/>
    <b v="0"/>
    <b v="0"/>
    <s v="theater/plays"/>
    <x v="3"/>
    <x v="3"/>
  </r>
  <r>
    <x v="947"/>
    <x v="924"/>
    <s v="Upgradable clear-thinking hardware"/>
    <n v="3600"/>
    <n v="961"/>
    <n v="961"/>
    <x v="0"/>
    <n v="13"/>
    <n v="73.92307692307692"/>
    <x v="1"/>
    <s v="USD"/>
    <n v="1411707600"/>
    <n v="1412312400"/>
    <b v="0"/>
    <b v="0"/>
    <s v="theater/plays"/>
    <x v="3"/>
    <x v="3"/>
  </r>
  <r>
    <x v="948"/>
    <x v="925"/>
    <s v="Integrated holistic paradigm"/>
    <n v="9400"/>
    <n v="5918"/>
    <n v="5918"/>
    <x v="3"/>
    <n v="160"/>
    <n v="36.987499999999997"/>
    <x v="1"/>
    <s v="USD"/>
    <n v="1418364000"/>
    <n v="1419228000"/>
    <b v="1"/>
    <b v="1"/>
    <s v="film &amp; video/documentary"/>
    <x v="4"/>
    <x v="4"/>
  </r>
  <r>
    <x v="949"/>
    <x v="926"/>
    <s v="Seamless clear-thinking conglomeration"/>
    <n v="5900"/>
    <n v="9520"/>
    <n v="9520"/>
    <x v="1"/>
    <n v="203"/>
    <n v="46.896551724137929"/>
    <x v="1"/>
    <s v="USD"/>
    <n v="1429333200"/>
    <n v="1430974800"/>
    <b v="0"/>
    <b v="0"/>
    <s v="technology/web"/>
    <x v="2"/>
    <x v="2"/>
  </r>
  <r>
    <x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x v="951"/>
    <x v="928"/>
    <s v="Re-engineered 24hour matrix"/>
    <n v="14500"/>
    <n v="159056"/>
    <n v="159056"/>
    <x v="1"/>
    <n v="1559"/>
    <n v="102.02437459910199"/>
    <x v="1"/>
    <s v="USD"/>
    <n v="1482732000"/>
    <n v="1482818400"/>
    <b v="0"/>
    <b v="1"/>
    <s v="music/rock"/>
    <x v="1"/>
    <x v="1"/>
  </r>
  <r>
    <x v="952"/>
    <x v="929"/>
    <s v="Virtual multi-tasking core"/>
    <n v="145500"/>
    <n v="101987"/>
    <n v="101987"/>
    <x v="3"/>
    <n v="2266"/>
    <n v="45.007502206531335"/>
    <x v="1"/>
    <s v="USD"/>
    <n v="1470718800"/>
    <n v="1471928400"/>
    <b v="0"/>
    <b v="0"/>
    <s v="film &amp; video/documentary"/>
    <x v="4"/>
    <x v="4"/>
  </r>
  <r>
    <x v="953"/>
    <x v="930"/>
    <s v="Streamlined fault-tolerant conglomeration"/>
    <n v="3300"/>
    <n v="1980"/>
    <n v="1980"/>
    <x v="0"/>
    <n v="21"/>
    <n v="94.285714285714292"/>
    <x v="1"/>
    <s v="USD"/>
    <n v="1450591200"/>
    <n v="1453701600"/>
    <b v="0"/>
    <b v="1"/>
    <s v="film &amp; video/science fiction"/>
    <x v="4"/>
    <x v="22"/>
  </r>
  <r>
    <x v="954"/>
    <x v="931"/>
    <s v="Enterprise-wide client-driven policy"/>
    <n v="42600"/>
    <n v="156384"/>
    <n v="156384"/>
    <x v="1"/>
    <n v="1548"/>
    <n v="101.02325581395348"/>
    <x v="2"/>
    <s v="AUD"/>
    <n v="1348290000"/>
    <n v="1350363600"/>
    <b v="0"/>
    <b v="0"/>
    <s v="technology/web"/>
    <x v="2"/>
    <x v="2"/>
  </r>
  <r>
    <x v="955"/>
    <x v="932"/>
    <s v="Function-based next generation emulation"/>
    <n v="700"/>
    <n v="7763"/>
    <n v="7763"/>
    <x v="1"/>
    <n v="80"/>
    <n v="97.037499999999994"/>
    <x v="1"/>
    <s v="USD"/>
    <n v="1353823200"/>
    <n v="1353996000"/>
    <b v="0"/>
    <b v="0"/>
    <s v="theater/plays"/>
    <x v="3"/>
    <x v="3"/>
  </r>
  <r>
    <x v="956"/>
    <x v="933"/>
    <s v="Re-engineered composite focus group"/>
    <n v="187600"/>
    <n v="35698"/>
    <n v="35698"/>
    <x v="0"/>
    <n v="830"/>
    <n v="43.00963855421687"/>
    <x v="1"/>
    <s v="USD"/>
    <n v="1450764000"/>
    <n v="1451109600"/>
    <b v="0"/>
    <b v="0"/>
    <s v="film &amp; video/science fiction"/>
    <x v="4"/>
    <x v="22"/>
  </r>
  <r>
    <x v="957"/>
    <x v="934"/>
    <s v="Profound mission-critical function"/>
    <n v="9800"/>
    <n v="12434"/>
    <n v="12434"/>
    <x v="1"/>
    <n v="131"/>
    <n v="94.916030534351151"/>
    <x v="1"/>
    <s v="USD"/>
    <n v="1329372000"/>
    <n v="1329631200"/>
    <b v="0"/>
    <b v="0"/>
    <s v="theater/plays"/>
    <x v="3"/>
    <x v="3"/>
  </r>
  <r>
    <x v="958"/>
    <x v="935"/>
    <s v="De-engineered zero-defect open system"/>
    <n v="1100"/>
    <n v="8081"/>
    <n v="8081"/>
    <x v="1"/>
    <n v="112"/>
    <n v="72.151785714285708"/>
    <x v="1"/>
    <s v="USD"/>
    <n v="1277096400"/>
    <n v="1278997200"/>
    <b v="0"/>
    <b v="0"/>
    <s v="film &amp; video/animation"/>
    <x v="4"/>
    <x v="10"/>
  </r>
  <r>
    <x v="959"/>
    <x v="936"/>
    <s v="Operative hybrid utilization"/>
    <n v="145000"/>
    <n v="6631"/>
    <n v="6631"/>
    <x v="0"/>
    <n v="130"/>
    <n v="51.007692307692309"/>
    <x v="1"/>
    <s v="USD"/>
    <n v="1277701200"/>
    <n v="1280120400"/>
    <b v="0"/>
    <b v="0"/>
    <s v="publishing/translations"/>
    <x v="5"/>
    <x v="18"/>
  </r>
  <r>
    <x v="960"/>
    <x v="937"/>
    <s v="Function-based interactive matrix"/>
    <n v="5500"/>
    <n v="4678"/>
    <n v="4678"/>
    <x v="0"/>
    <n v="55"/>
    <n v="85.054545454545448"/>
    <x v="1"/>
    <s v="USD"/>
    <n v="1454911200"/>
    <n v="1458104400"/>
    <b v="0"/>
    <b v="0"/>
    <s v="technology/web"/>
    <x v="2"/>
    <x v="2"/>
  </r>
  <r>
    <x v="961"/>
    <x v="938"/>
    <s v="Optimized content-based collaboration"/>
    <n v="5700"/>
    <n v="6800"/>
    <n v="6800"/>
    <x v="1"/>
    <n v="155"/>
    <n v="43.87096774193548"/>
    <x v="1"/>
    <s v="USD"/>
    <n v="1297922400"/>
    <n v="1298268000"/>
    <b v="0"/>
    <b v="0"/>
    <s v="publishing/translations"/>
    <x v="5"/>
    <x v="18"/>
  </r>
  <r>
    <x v="962"/>
    <x v="939"/>
    <s v="User-centric cohesive policy"/>
    <n v="3600"/>
    <n v="10657"/>
    <n v="10657"/>
    <x v="1"/>
    <n v="266"/>
    <n v="40.063909774436091"/>
    <x v="1"/>
    <s v="USD"/>
    <n v="1384408800"/>
    <n v="1386223200"/>
    <b v="0"/>
    <b v="0"/>
    <s v="food/food trucks"/>
    <x v="0"/>
    <x v="0"/>
  </r>
  <r>
    <x v="963"/>
    <x v="940"/>
    <s v="Ergonomic methodical hub"/>
    <n v="5900"/>
    <n v="4997"/>
    <n v="4997"/>
    <x v="0"/>
    <n v="114"/>
    <n v="43.833333333333336"/>
    <x v="6"/>
    <s v="EUR"/>
    <n v="1299304800"/>
    <n v="1299823200"/>
    <b v="0"/>
    <b v="1"/>
    <s v="photography/photography books"/>
    <x v="7"/>
    <x v="14"/>
  </r>
  <r>
    <x v="964"/>
    <x v="941"/>
    <s v="Devolved disintermediate encryption"/>
    <n v="3700"/>
    <n v="13164"/>
    <n v="13164"/>
    <x v="1"/>
    <n v="155"/>
    <n v="84.92903225806451"/>
    <x v="1"/>
    <s v="USD"/>
    <n v="1431320400"/>
    <n v="1431752400"/>
    <b v="0"/>
    <b v="0"/>
    <s v="theater/plays"/>
    <x v="3"/>
    <x v="3"/>
  </r>
  <r>
    <x v="965"/>
    <x v="942"/>
    <s v="Phased clear-thinking policy"/>
    <n v="2200"/>
    <n v="8501"/>
    <n v="8501"/>
    <x v="1"/>
    <n v="207"/>
    <n v="41.067632850241544"/>
    <x v="4"/>
    <s v="GBP"/>
    <n v="1264399200"/>
    <n v="1267855200"/>
    <b v="0"/>
    <b v="0"/>
    <s v="music/rock"/>
    <x v="1"/>
    <x v="1"/>
  </r>
  <r>
    <x v="966"/>
    <x v="411"/>
    <s v="Seamless solution-oriented capacity"/>
    <n v="1700"/>
    <n v="13468"/>
    <n v="13468"/>
    <x v="1"/>
    <n v="245"/>
    <n v="54.971428571428568"/>
    <x v="1"/>
    <s v="USD"/>
    <n v="1497502800"/>
    <n v="1497675600"/>
    <b v="0"/>
    <b v="0"/>
    <s v="theater/plays"/>
    <x v="3"/>
    <x v="3"/>
  </r>
  <r>
    <x v="967"/>
    <x v="943"/>
    <s v="Organized human-resource attitude"/>
    <n v="88400"/>
    <n v="121138"/>
    <n v="121138"/>
    <x v="1"/>
    <n v="1573"/>
    <n v="77.010807374443743"/>
    <x v="1"/>
    <s v="USD"/>
    <n v="1333688400"/>
    <n v="1336885200"/>
    <b v="0"/>
    <b v="0"/>
    <s v="music/world music"/>
    <x v="1"/>
    <x v="21"/>
  </r>
  <r>
    <x v="968"/>
    <x v="944"/>
    <s v="Open-architected disintermediate budgetary management"/>
    <n v="2400"/>
    <n v="8117"/>
    <n v="8117"/>
    <x v="1"/>
    <n v="114"/>
    <n v="71.201754385964918"/>
    <x v="1"/>
    <s v="USD"/>
    <n v="1293861600"/>
    <n v="1295157600"/>
    <b v="0"/>
    <b v="0"/>
    <s v="food/food trucks"/>
    <x v="0"/>
    <x v="0"/>
  </r>
  <r>
    <x v="969"/>
    <x v="945"/>
    <s v="Multi-lateral radical solution"/>
    <n v="7900"/>
    <n v="8550"/>
    <n v="8550"/>
    <x v="1"/>
    <n v="93"/>
    <n v="91.935483870967744"/>
    <x v="1"/>
    <s v="USD"/>
    <n v="1576994400"/>
    <n v="1577599200"/>
    <b v="0"/>
    <b v="0"/>
    <s v="theater/plays"/>
    <x v="3"/>
    <x v="3"/>
  </r>
  <r>
    <x v="970"/>
    <x v="946"/>
    <s v="Inverse context-sensitive info-mediaries"/>
    <n v="94900"/>
    <n v="57659"/>
    <n v="57659"/>
    <x v="0"/>
    <n v="594"/>
    <n v="97.069023569023571"/>
    <x v="1"/>
    <s v="USD"/>
    <n v="1304917200"/>
    <n v="1305003600"/>
    <b v="0"/>
    <b v="0"/>
    <s v="theater/plays"/>
    <x v="3"/>
    <x v="3"/>
  </r>
  <r>
    <x v="971"/>
    <x v="947"/>
    <s v="Versatile neutral workforce"/>
    <n v="5100"/>
    <n v="1414"/>
    <n v="1414"/>
    <x v="0"/>
    <n v="24"/>
    <n v="58.916666666666664"/>
    <x v="1"/>
    <s v="USD"/>
    <n v="1381208400"/>
    <n v="1381726800"/>
    <b v="0"/>
    <b v="0"/>
    <s v="film &amp; video/television"/>
    <x v="4"/>
    <x v="19"/>
  </r>
  <r>
    <x v="972"/>
    <x v="948"/>
    <s v="Multi-tiered systematic knowledge user"/>
    <n v="42700"/>
    <n v="97524"/>
    <n v="97524"/>
    <x v="1"/>
    <n v="1681"/>
    <n v="58.015466983938133"/>
    <x v="1"/>
    <s v="USD"/>
    <n v="1401685200"/>
    <n v="1402462800"/>
    <b v="0"/>
    <b v="1"/>
    <s v="technology/web"/>
    <x v="2"/>
    <x v="2"/>
  </r>
  <r>
    <x v="973"/>
    <x v="949"/>
    <s v="Programmable multi-state algorithm"/>
    <n v="121100"/>
    <n v="26176"/>
    <n v="26176"/>
    <x v="0"/>
    <n v="252"/>
    <n v="103.87301587301587"/>
    <x v="1"/>
    <s v="USD"/>
    <n v="1291960800"/>
    <n v="1292133600"/>
    <b v="0"/>
    <b v="1"/>
    <s v="theater/plays"/>
    <x v="3"/>
    <x v="3"/>
  </r>
  <r>
    <x v="974"/>
    <x v="950"/>
    <s v="Multi-channeled reciprocal interface"/>
    <n v="800"/>
    <n v="2991"/>
    <n v="2991"/>
    <x v="1"/>
    <n v="32"/>
    <n v="93.46875"/>
    <x v="1"/>
    <s v="USD"/>
    <n v="1368853200"/>
    <n v="1368939600"/>
    <b v="0"/>
    <b v="0"/>
    <s v="music/indie rock"/>
    <x v="1"/>
    <x v="7"/>
  </r>
  <r>
    <x v="975"/>
    <x v="951"/>
    <s v="Right-sized maximized migration"/>
    <n v="5400"/>
    <n v="8366"/>
    <n v="8366"/>
    <x v="1"/>
    <n v="135"/>
    <n v="61.970370370370368"/>
    <x v="1"/>
    <s v="USD"/>
    <n v="1448776800"/>
    <n v="1452146400"/>
    <b v="0"/>
    <b v="1"/>
    <s v="theater/plays"/>
    <x v="3"/>
    <x v="3"/>
  </r>
  <r>
    <x v="976"/>
    <x v="952"/>
    <s v="Self-enabling value-added artificial intelligence"/>
    <n v="4000"/>
    <n v="12886"/>
    <n v="12886"/>
    <x v="1"/>
    <n v="140"/>
    <n v="92.042857142857144"/>
    <x v="1"/>
    <s v="USD"/>
    <n v="1296194400"/>
    <n v="1296712800"/>
    <b v="0"/>
    <b v="1"/>
    <s v="theater/plays"/>
    <x v="3"/>
    <x v="3"/>
  </r>
  <r>
    <x v="977"/>
    <x v="597"/>
    <s v="Vision-oriented interactive solution"/>
    <n v="7000"/>
    <n v="5177"/>
    <n v="5177"/>
    <x v="0"/>
    <n v="67"/>
    <n v="77.268656716417908"/>
    <x v="1"/>
    <s v="USD"/>
    <n v="1517983200"/>
    <n v="1520748000"/>
    <b v="0"/>
    <b v="0"/>
    <s v="food/food trucks"/>
    <x v="0"/>
    <x v="0"/>
  </r>
  <r>
    <x v="978"/>
    <x v="953"/>
    <s v="Fundamental user-facing productivity"/>
    <n v="1000"/>
    <n v="8641"/>
    <n v="8641"/>
    <x v="1"/>
    <n v="92"/>
    <n v="93.923913043478265"/>
    <x v="1"/>
    <s v="USD"/>
    <n v="1478930400"/>
    <n v="1480831200"/>
    <b v="0"/>
    <b v="0"/>
    <s v="games/video games"/>
    <x v="6"/>
    <x v="11"/>
  </r>
  <r>
    <x v="979"/>
    <x v="954"/>
    <s v="Innovative well-modulated capability"/>
    <n v="60200"/>
    <n v="86244"/>
    <n v="86244"/>
    <x v="1"/>
    <n v="1015"/>
    <n v="84.969458128078813"/>
    <x v="4"/>
    <s v="GBP"/>
    <n v="1426395600"/>
    <n v="1426914000"/>
    <b v="0"/>
    <b v="0"/>
    <s v="theater/plays"/>
    <x v="3"/>
    <x v="3"/>
  </r>
  <r>
    <x v="980"/>
    <x v="955"/>
    <s v="Universal fault-tolerant orchestration"/>
    <n v="195200"/>
    <n v="78630"/>
    <n v="78630"/>
    <x v="0"/>
    <n v="742"/>
    <n v="105.97035040431267"/>
    <x v="1"/>
    <s v="USD"/>
    <n v="1446181200"/>
    <n v="1446616800"/>
    <b v="1"/>
    <b v="0"/>
    <s v="publishing/nonfiction"/>
    <x v="5"/>
    <x v="9"/>
  </r>
  <r>
    <x v="981"/>
    <x v="956"/>
    <s v="Grass-roots executive synergy"/>
    <n v="6700"/>
    <n v="11941"/>
    <n v="11941"/>
    <x v="1"/>
    <n v="323"/>
    <n v="36.969040247678016"/>
    <x v="1"/>
    <s v="USD"/>
    <n v="1514181600"/>
    <n v="1517032800"/>
    <b v="0"/>
    <b v="0"/>
    <s v="technology/web"/>
    <x v="2"/>
    <x v="2"/>
  </r>
  <r>
    <x v="982"/>
    <x v="957"/>
    <s v="Multi-layered optimal application"/>
    <n v="7200"/>
    <n v="6115"/>
    <n v="6115"/>
    <x v="0"/>
    <n v="75"/>
    <n v="81.533333333333331"/>
    <x v="1"/>
    <s v="USD"/>
    <n v="1311051600"/>
    <n v="1311224400"/>
    <b v="0"/>
    <b v="1"/>
    <s v="film &amp; video/documentary"/>
    <x v="4"/>
    <x v="4"/>
  </r>
  <r>
    <x v="983"/>
    <x v="958"/>
    <s v="Business-focused full-range core"/>
    <n v="129100"/>
    <n v="188404"/>
    <n v="188404"/>
    <x v="1"/>
    <n v="2326"/>
    <n v="80.999140154772135"/>
    <x v="1"/>
    <s v="USD"/>
    <n v="1564894800"/>
    <n v="1566190800"/>
    <b v="0"/>
    <b v="0"/>
    <s v="film &amp; video/documentary"/>
    <x v="4"/>
    <x v="4"/>
  </r>
  <r>
    <x v="984"/>
    <x v="959"/>
    <s v="Exclusive system-worthy Graphic Interface"/>
    <n v="6500"/>
    <n v="9910"/>
    <n v="9910"/>
    <x v="1"/>
    <n v="381"/>
    <n v="26.010498687664043"/>
    <x v="1"/>
    <s v="USD"/>
    <n v="1567918800"/>
    <n v="1570165200"/>
    <b v="0"/>
    <b v="0"/>
    <s v="theater/plays"/>
    <x v="3"/>
    <x v="3"/>
  </r>
  <r>
    <x v="985"/>
    <x v="960"/>
    <s v="Enhanced optimal ability"/>
    <n v="170600"/>
    <n v="114523"/>
    <n v="114523"/>
    <x v="0"/>
    <n v="4405"/>
    <n v="25.998410896708286"/>
    <x v="1"/>
    <s v="USD"/>
    <n v="1386309600"/>
    <n v="1388556000"/>
    <b v="0"/>
    <b v="1"/>
    <s v="music/rock"/>
    <x v="1"/>
    <x v="1"/>
  </r>
  <r>
    <x v="986"/>
    <x v="961"/>
    <s v="Optional zero administration neural-net"/>
    <n v="7800"/>
    <n v="3144"/>
    <n v="3144"/>
    <x v="0"/>
    <n v="92"/>
    <n v="34.173913043478258"/>
    <x v="1"/>
    <s v="USD"/>
    <n v="1301979600"/>
    <n v="1303189200"/>
    <b v="0"/>
    <b v="0"/>
    <s v="music/rock"/>
    <x v="1"/>
    <x v="1"/>
  </r>
  <r>
    <x v="987"/>
    <x v="962"/>
    <s v="Ameliorated foreground focus group"/>
    <n v="6200"/>
    <n v="13441"/>
    <n v="13441"/>
    <x v="1"/>
    <n v="480"/>
    <n v="28.002083333333335"/>
    <x v="1"/>
    <s v="USD"/>
    <n v="1493269200"/>
    <n v="1494478800"/>
    <b v="0"/>
    <b v="0"/>
    <s v="film &amp; video/documentary"/>
    <x v="4"/>
    <x v="4"/>
  </r>
  <r>
    <x v="988"/>
    <x v="963"/>
    <s v="Triple-buffered multi-tasking matrices"/>
    <n v="9400"/>
    <n v="4899"/>
    <n v="4899"/>
    <x v="0"/>
    <n v="64"/>
    <n v="76.546875"/>
    <x v="1"/>
    <s v="USD"/>
    <n v="1478930400"/>
    <n v="1480744800"/>
    <b v="0"/>
    <b v="0"/>
    <s v="publishing/radio &amp; podcasts"/>
    <x v="5"/>
    <x v="15"/>
  </r>
  <r>
    <x v="989"/>
    <x v="964"/>
    <s v="Versatile dedicated migration"/>
    <n v="2400"/>
    <n v="11990"/>
    <n v="11990"/>
    <x v="1"/>
    <n v="226"/>
    <n v="53.053097345132741"/>
    <x v="1"/>
    <s v="USD"/>
    <n v="1555390800"/>
    <n v="1555822800"/>
    <b v="0"/>
    <b v="0"/>
    <s v="publishing/translations"/>
    <x v="5"/>
    <x v="18"/>
  </r>
  <r>
    <x v="990"/>
    <x v="965"/>
    <s v="Devolved foreground customer loyalty"/>
    <n v="7800"/>
    <n v="6839"/>
    <n v="6839"/>
    <x v="0"/>
    <n v="64"/>
    <n v="106.859375"/>
    <x v="1"/>
    <s v="USD"/>
    <n v="1456984800"/>
    <n v="1458882000"/>
    <b v="0"/>
    <b v="1"/>
    <s v="film &amp; video/drama"/>
    <x v="4"/>
    <x v="6"/>
  </r>
  <r>
    <x v="991"/>
    <x v="509"/>
    <s v="Reduced reciprocal focus group"/>
    <n v="9800"/>
    <n v="11091"/>
    <n v="11091"/>
    <x v="1"/>
    <n v="241"/>
    <n v="46.020746887966808"/>
    <x v="1"/>
    <s v="USD"/>
    <n v="1411621200"/>
    <n v="1411966800"/>
    <b v="0"/>
    <b v="1"/>
    <s v="music/rock"/>
    <x v="1"/>
    <x v="1"/>
  </r>
  <r>
    <x v="992"/>
    <x v="966"/>
    <s v="Networked global migration"/>
    <n v="3100"/>
    <n v="13223"/>
    <n v="13223"/>
    <x v="1"/>
    <n v="132"/>
    <n v="100.17424242424242"/>
    <x v="1"/>
    <s v="USD"/>
    <n v="1525669200"/>
    <n v="1526878800"/>
    <b v="0"/>
    <b v="1"/>
    <s v="film &amp; video/drama"/>
    <x v="4"/>
    <x v="6"/>
  </r>
  <r>
    <x v="993"/>
    <x v="967"/>
    <s v="De-engineered even-keeled definition"/>
    <n v="9800"/>
    <n v="7608"/>
    <n v="7608"/>
    <x v="3"/>
    <n v="75"/>
    <n v="101.44"/>
    <x v="6"/>
    <s v="EUR"/>
    <n v="1450936800"/>
    <n v="1452405600"/>
    <b v="0"/>
    <b v="1"/>
    <s v="photography/photography books"/>
    <x v="7"/>
    <x v="14"/>
  </r>
  <r>
    <x v="994"/>
    <x v="968"/>
    <s v="Implemented bi-directional flexibility"/>
    <n v="141100"/>
    <n v="74073"/>
    <n v="74073"/>
    <x v="0"/>
    <n v="842"/>
    <n v="87.972684085510693"/>
    <x v="1"/>
    <s v="USD"/>
    <n v="1413522000"/>
    <n v="1414040400"/>
    <b v="0"/>
    <b v="1"/>
    <s v="publishing/translations"/>
    <x v="5"/>
    <x v="18"/>
  </r>
  <r>
    <x v="995"/>
    <x v="969"/>
    <s v="Vision-oriented scalable definition"/>
    <n v="97300"/>
    <n v="153216"/>
    <n v="153216"/>
    <x v="1"/>
    <n v="2043"/>
    <n v="74.995594713656388"/>
    <x v="1"/>
    <s v="USD"/>
    <n v="1541307600"/>
    <n v="1543816800"/>
    <b v="0"/>
    <b v="1"/>
    <s v="food/food trucks"/>
    <x v="0"/>
    <x v="0"/>
  </r>
  <r>
    <x v="996"/>
    <x v="970"/>
    <s v="Future-proofed upward-trending migration"/>
    <n v="6600"/>
    <n v="4814"/>
    <n v="4814"/>
    <x v="0"/>
    <n v="112"/>
    <n v="42.982142857142854"/>
    <x v="1"/>
    <s v="USD"/>
    <n v="1357106400"/>
    <n v="1359698400"/>
    <b v="0"/>
    <b v="0"/>
    <s v="theater/plays"/>
    <x v="3"/>
    <x v="3"/>
  </r>
  <r>
    <x v="997"/>
    <x v="971"/>
    <s v="Right-sized full-range throughput"/>
    <n v="7600"/>
    <n v="4603"/>
    <n v="4603"/>
    <x v="3"/>
    <n v="139"/>
    <n v="33.115107913669064"/>
    <x v="6"/>
    <s v="EUR"/>
    <n v="1390197600"/>
    <n v="1390629600"/>
    <b v="0"/>
    <b v="0"/>
    <s v="theater/plays"/>
    <x v="3"/>
    <x v="3"/>
  </r>
  <r>
    <x v="998"/>
    <x v="972"/>
    <s v="Polarized composite customer loyalty"/>
    <n v="66600"/>
    <n v="37823"/>
    <n v="37823"/>
    <x v="0"/>
    <n v="374"/>
    <n v="101.13101604278074"/>
    <x v="1"/>
    <s v="USD"/>
    <n v="1265868000"/>
    <n v="1267077600"/>
    <b v="0"/>
    <b v="1"/>
    <s v="music/indie rock"/>
    <x v="1"/>
    <x v="7"/>
  </r>
  <r>
    <x v="999"/>
    <x v="973"/>
    <s v="Expanded eco-centric policy"/>
    <n v="111100"/>
    <n v="62819"/>
    <n v="62819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  <x v="0"/>
  </r>
  <r>
    <n v="1"/>
    <s v="Odom Inc"/>
    <s v="Managed bottom-line architecture"/>
    <n v="1400"/>
    <n v="14560"/>
    <n v="14560"/>
    <x v="1"/>
    <n v="158"/>
    <n v="92.151898734177209"/>
    <x v="1"/>
    <s v="USD"/>
    <n v="1408424400"/>
    <n v="1408597200"/>
    <b v="0"/>
    <b v="1"/>
    <s v="music/rock"/>
    <x v="1"/>
    <x v="1"/>
    <x v="1"/>
  </r>
  <r>
    <n v="2"/>
    <s v="Melton, Robinson and Fritz"/>
    <s v="Function-based leadingedge pricing structure"/>
    <n v="108400"/>
    <n v="142523"/>
    <n v="142523"/>
    <x v="1"/>
    <n v="1425"/>
    <n v="100.01614035087719"/>
    <x v="2"/>
    <s v="AUD"/>
    <n v="1384668000"/>
    <n v="1384840800"/>
    <b v="0"/>
    <b v="0"/>
    <s v="technology/web"/>
    <x v="2"/>
    <x v="2"/>
    <x v="1"/>
  </r>
  <r>
    <n v="3"/>
    <s v="Mcdonald, Gonzalez and Ross"/>
    <s v="Vision-oriented fresh-thinking conglomeration"/>
    <n v="4200"/>
    <n v="2477"/>
    <n v="2477"/>
    <x v="0"/>
    <n v="24"/>
    <n v="103.20833333333333"/>
    <x v="1"/>
    <s v="USD"/>
    <n v="1565499600"/>
    <n v="1568955600"/>
    <b v="0"/>
    <b v="0"/>
    <s v="music/rock"/>
    <x v="1"/>
    <x v="1"/>
    <x v="1"/>
  </r>
  <r>
    <n v="4"/>
    <s v="Larson-Little"/>
    <s v="Proactive foreground core"/>
    <n v="7600"/>
    <n v="5265"/>
    <n v="5265"/>
    <x v="0"/>
    <n v="53"/>
    <n v="99.339622641509436"/>
    <x v="1"/>
    <s v="USD"/>
    <n v="1547964000"/>
    <n v="1548309600"/>
    <b v="0"/>
    <b v="0"/>
    <s v="theater/plays"/>
    <x v="3"/>
    <x v="3"/>
    <x v="1"/>
  </r>
  <r>
    <n v="5"/>
    <s v="Harris Group"/>
    <s v="Open-source optimizing database"/>
    <n v="7600"/>
    <n v="13195"/>
    <n v="13195"/>
    <x v="1"/>
    <n v="174"/>
    <n v="75.833333333333329"/>
    <x v="3"/>
    <s v="DKK"/>
    <n v="1346130000"/>
    <n v="1347080400"/>
    <b v="0"/>
    <b v="0"/>
    <s v="theater/plays"/>
    <x v="3"/>
    <x v="3"/>
    <x v="1"/>
  </r>
  <r>
    <n v="6"/>
    <s v="Ortiz, Coleman and Mitchell"/>
    <s v="Operative upward-trending algorithm"/>
    <n v="5200"/>
    <n v="1090"/>
    <n v="1090"/>
    <x v="0"/>
    <n v="18"/>
    <n v="60.555555555555557"/>
    <x v="4"/>
    <s v="GBP"/>
    <n v="1505278800"/>
    <n v="1505365200"/>
    <b v="0"/>
    <b v="0"/>
    <s v="film &amp; video/documentary"/>
    <x v="4"/>
    <x v="4"/>
    <x v="1"/>
  </r>
  <r>
    <n v="7"/>
    <s v="Carter-Guzman"/>
    <s v="Centralized cohesive challenge"/>
    <n v="4500"/>
    <n v="14741"/>
    <n v="14741"/>
    <x v="1"/>
    <n v="227"/>
    <n v="64.93832599118943"/>
    <x v="3"/>
    <s v="DKK"/>
    <n v="1439442000"/>
    <n v="1439614800"/>
    <b v="0"/>
    <b v="0"/>
    <s v="theater/plays"/>
    <x v="3"/>
    <x v="3"/>
    <x v="1"/>
  </r>
  <r>
    <n v="8"/>
    <s v="Nunez-Richards"/>
    <s v="Exclusive attitude-oriented intranet"/>
    <n v="110100"/>
    <n v="21946"/>
    <n v="21946"/>
    <x v="2"/>
    <n v="708"/>
    <n v="30.997175141242938"/>
    <x v="3"/>
    <s v="DKK"/>
    <n v="1281330000"/>
    <n v="1281502800"/>
    <b v="0"/>
    <b v="0"/>
    <s v="theater/plays"/>
    <x v="3"/>
    <x v="3"/>
    <x v="1"/>
  </r>
  <r>
    <n v="9"/>
    <s v="Rangel, Holt and Jones"/>
    <s v="Open-source fresh-thinking model"/>
    <n v="6200"/>
    <n v="3208"/>
    <n v="3208"/>
    <x v="0"/>
    <n v="44"/>
    <n v="72.909090909090907"/>
    <x v="1"/>
    <s v="USD"/>
    <n v="1379566800"/>
    <n v="1383804000"/>
    <b v="0"/>
    <b v="0"/>
    <s v="music/electric music"/>
    <x v="1"/>
    <x v="5"/>
    <x v="1"/>
  </r>
  <r>
    <n v="10"/>
    <s v="Green Ltd"/>
    <s v="Monitored empowering installation"/>
    <n v="5200"/>
    <n v="13838"/>
    <n v="13838"/>
    <x v="1"/>
    <n v="220"/>
    <n v="62.9"/>
    <x v="1"/>
    <s v="USD"/>
    <n v="1281762000"/>
    <n v="1285909200"/>
    <b v="0"/>
    <b v="0"/>
    <s v="film &amp; video/drama"/>
    <x v="4"/>
    <x v="6"/>
    <x v="1"/>
  </r>
  <r>
    <n v="11"/>
    <s v="Perez, Johnson and Gardner"/>
    <s v="Grass-roots zero administration system engine"/>
    <n v="6300"/>
    <n v="3030"/>
    <n v="3030"/>
    <x v="0"/>
    <n v="27"/>
    <n v="112.22222222222223"/>
    <x v="1"/>
    <s v="USD"/>
    <n v="1285045200"/>
    <n v="1285563600"/>
    <b v="0"/>
    <b v="1"/>
    <s v="theater/plays"/>
    <x v="3"/>
    <x v="3"/>
    <x v="1"/>
  </r>
  <r>
    <n v="12"/>
    <s v="Kim Ltd"/>
    <s v="Assimilated hybrid intranet"/>
    <n v="6300"/>
    <n v="5629"/>
    <n v="5629"/>
    <x v="0"/>
    <n v="55"/>
    <n v="102.34545454545454"/>
    <x v="1"/>
    <s v="USD"/>
    <n v="1571720400"/>
    <n v="1572411600"/>
    <b v="0"/>
    <b v="0"/>
    <s v="film &amp; video/drama"/>
    <x v="4"/>
    <x v="6"/>
    <x v="1"/>
  </r>
  <r>
    <n v="13"/>
    <s v="Walker, Taylor and Coleman"/>
    <s v="Multi-tiered directional open architecture"/>
    <n v="4200"/>
    <n v="10295"/>
    <n v="10295"/>
    <x v="1"/>
    <n v="98"/>
    <n v="105.05102040816327"/>
    <x v="1"/>
    <s v="USD"/>
    <n v="1465621200"/>
    <n v="1466658000"/>
    <b v="0"/>
    <b v="0"/>
    <s v="music/indie rock"/>
    <x v="1"/>
    <x v="7"/>
    <x v="1"/>
  </r>
  <r>
    <n v="14"/>
    <s v="Rodriguez, Rose and Stewart"/>
    <s v="Cloned directional synergy"/>
    <n v="28200"/>
    <n v="18829"/>
    <n v="18829"/>
    <x v="0"/>
    <n v="200"/>
    <n v="94.144999999999996"/>
    <x v="1"/>
    <s v="USD"/>
    <n v="1331013600"/>
    <n v="1333342800"/>
    <b v="0"/>
    <b v="0"/>
    <s v="music/indie rock"/>
    <x v="1"/>
    <x v="7"/>
    <x v="1"/>
  </r>
  <r>
    <n v="15"/>
    <s v="Wright, Hunt and Rowe"/>
    <s v="Extended eco-centric pricing structure"/>
    <n v="81200"/>
    <n v="38414"/>
    <n v="38414"/>
    <x v="0"/>
    <n v="452"/>
    <n v="84.986725663716811"/>
    <x v="1"/>
    <s v="USD"/>
    <n v="1575957600"/>
    <n v="1576303200"/>
    <b v="0"/>
    <b v="0"/>
    <s v="technology/wearables"/>
    <x v="2"/>
    <x v="8"/>
    <x v="1"/>
  </r>
  <r>
    <n v="16"/>
    <s v="Hines Inc"/>
    <s v="Cross-platform systemic adapter"/>
    <n v="1700"/>
    <n v="11041"/>
    <n v="11041"/>
    <x v="1"/>
    <n v="100"/>
    <n v="110.41"/>
    <x v="1"/>
    <s v="USD"/>
    <n v="1390370400"/>
    <n v="1392271200"/>
    <b v="0"/>
    <b v="0"/>
    <s v="publishing/nonfiction"/>
    <x v="5"/>
    <x v="9"/>
    <x v="1"/>
  </r>
  <r>
    <n v="17"/>
    <s v="Cochran-Nguyen"/>
    <s v="Seamless 4thgeneration methodology"/>
    <n v="84600"/>
    <n v="134845"/>
    <n v="134845"/>
    <x v="1"/>
    <n v="1249"/>
    <n v="107.96236989591674"/>
    <x v="1"/>
    <s v="USD"/>
    <n v="1294812000"/>
    <n v="1294898400"/>
    <b v="0"/>
    <b v="0"/>
    <s v="film &amp; video/animation"/>
    <x v="4"/>
    <x v="10"/>
    <x v="1"/>
  </r>
  <r>
    <n v="18"/>
    <s v="Johnson-Gould"/>
    <s v="Exclusive needs-based adapter"/>
    <n v="9100"/>
    <n v="6089"/>
    <n v="6089"/>
    <x v="3"/>
    <n v="135"/>
    <n v="45.103703703703701"/>
    <x v="1"/>
    <s v="USD"/>
    <n v="1536382800"/>
    <n v="1537074000"/>
    <b v="0"/>
    <b v="0"/>
    <s v="theater/plays"/>
    <x v="3"/>
    <x v="3"/>
    <x v="1"/>
  </r>
  <r>
    <n v="19"/>
    <s v="Perez-Hess"/>
    <s v="Down-sized cohesive archive"/>
    <n v="62500"/>
    <n v="30331"/>
    <n v="30331"/>
    <x v="0"/>
    <n v="674"/>
    <n v="45.001483679525222"/>
    <x v="1"/>
    <s v="USD"/>
    <n v="1551679200"/>
    <n v="1553490000"/>
    <b v="0"/>
    <b v="1"/>
    <s v="theater/plays"/>
    <x v="3"/>
    <x v="3"/>
    <x v="1"/>
  </r>
  <r>
    <n v="20"/>
    <s v="Reeves, Thompson and Richardson"/>
    <s v="Proactive composite alliance"/>
    <n v="131800"/>
    <n v="147936"/>
    <n v="147936"/>
    <x v="1"/>
    <n v="1396"/>
    <n v="105.97134670487107"/>
    <x v="1"/>
    <s v="USD"/>
    <n v="1406523600"/>
    <n v="1406523600"/>
    <b v="0"/>
    <b v="0"/>
    <s v="film &amp; video/drama"/>
    <x v="4"/>
    <x v="6"/>
    <x v="1"/>
  </r>
  <r>
    <n v="21"/>
    <s v="Simmons-Reynolds"/>
    <s v="Re-engineered intangible definition"/>
    <n v="94000"/>
    <n v="38533"/>
    <n v="38533"/>
    <x v="0"/>
    <n v="558"/>
    <n v="69.055555555555557"/>
    <x v="1"/>
    <s v="USD"/>
    <n v="1313384400"/>
    <n v="1316322000"/>
    <b v="0"/>
    <b v="0"/>
    <s v="theater/plays"/>
    <x v="3"/>
    <x v="3"/>
    <x v="1"/>
  </r>
  <r>
    <n v="22"/>
    <s v="Collier Inc"/>
    <s v="Enhanced dynamic definition"/>
    <n v="59100"/>
    <n v="75690"/>
    <n v="75690"/>
    <x v="1"/>
    <n v="890"/>
    <n v="85.044943820224717"/>
    <x v="1"/>
    <s v="USD"/>
    <n v="1522731600"/>
    <n v="1524027600"/>
    <b v="0"/>
    <b v="0"/>
    <s v="theater/plays"/>
    <x v="3"/>
    <x v="3"/>
    <x v="1"/>
  </r>
  <r>
    <n v="23"/>
    <s v="Gray-Jenkins"/>
    <s v="Devolved next generation adapter"/>
    <n v="4500"/>
    <n v="14942"/>
    <n v="14942"/>
    <x v="1"/>
    <n v="142"/>
    <n v="105.22535211267606"/>
    <x v="4"/>
    <s v="GBP"/>
    <n v="1550124000"/>
    <n v="1554699600"/>
    <b v="0"/>
    <b v="0"/>
    <s v="film &amp; video/documentary"/>
    <x v="4"/>
    <x v="4"/>
    <x v="1"/>
  </r>
  <r>
    <n v="24"/>
    <s v="Scott, Wilson and Martin"/>
    <s v="Cross-platform intermediate frame"/>
    <n v="92400"/>
    <n v="104257"/>
    <n v="104257"/>
    <x v="1"/>
    <n v="2673"/>
    <n v="39.003741114852225"/>
    <x v="1"/>
    <s v="USD"/>
    <n v="1403326800"/>
    <n v="1403499600"/>
    <b v="0"/>
    <b v="0"/>
    <s v="technology/wearables"/>
    <x v="2"/>
    <x v="8"/>
    <x v="1"/>
  </r>
  <r>
    <n v="25"/>
    <s v="Caldwell, Velazquez and Wilson"/>
    <s v="Monitored impactful analyzer"/>
    <n v="5500"/>
    <n v="11904"/>
    <n v="11904"/>
    <x v="1"/>
    <n v="163"/>
    <n v="73.030674846625772"/>
    <x v="1"/>
    <s v="USD"/>
    <n v="1305694800"/>
    <n v="1307422800"/>
    <b v="0"/>
    <b v="1"/>
    <s v="games/video games"/>
    <x v="6"/>
    <x v="11"/>
    <x v="1"/>
  </r>
  <r>
    <n v="26"/>
    <s v="Spencer-Bates"/>
    <s v="Optional responsive customer loyalty"/>
    <n v="107500"/>
    <n v="51814"/>
    <n v="51814"/>
    <x v="3"/>
    <n v="1480"/>
    <n v="35.009459459459457"/>
    <x v="1"/>
    <s v="USD"/>
    <n v="1533013200"/>
    <n v="1535346000"/>
    <b v="0"/>
    <b v="0"/>
    <s v="theater/plays"/>
    <x v="3"/>
    <x v="3"/>
    <x v="1"/>
  </r>
  <r>
    <n v="27"/>
    <s v="Best, Carr and Williams"/>
    <s v="Diverse transitional migration"/>
    <n v="2000"/>
    <n v="1599"/>
    <n v="1599"/>
    <x v="0"/>
    <n v="15"/>
    <n v="106.6"/>
    <x v="1"/>
    <s v="USD"/>
    <n v="1443848400"/>
    <n v="1444539600"/>
    <b v="0"/>
    <b v="0"/>
    <s v="music/rock"/>
    <x v="1"/>
    <x v="1"/>
    <x v="1"/>
  </r>
  <r>
    <n v="28"/>
    <s v="Campbell, Brown and Powell"/>
    <s v="Synchronized global task-force"/>
    <n v="130800"/>
    <n v="137635"/>
    <n v="137635"/>
    <x v="1"/>
    <n v="2220"/>
    <n v="61.997747747747745"/>
    <x v="1"/>
    <s v="USD"/>
    <n v="1265695200"/>
    <n v="1267682400"/>
    <b v="0"/>
    <b v="1"/>
    <s v="theater/plays"/>
    <x v="3"/>
    <x v="3"/>
    <x v="1"/>
  </r>
  <r>
    <n v="29"/>
    <s v="Johnson, Parker and Haynes"/>
    <s v="Focused 6thgeneration forecast"/>
    <n v="45900"/>
    <n v="150965"/>
    <n v="150965"/>
    <x v="1"/>
    <n v="1606"/>
    <n v="94.000622665006233"/>
    <x v="5"/>
    <s v="CHF"/>
    <n v="1532062800"/>
    <n v="1535518800"/>
    <b v="0"/>
    <b v="0"/>
    <s v="film &amp; video/shorts"/>
    <x v="4"/>
    <x v="12"/>
    <x v="1"/>
  </r>
  <r>
    <n v="30"/>
    <s v="Clark-Cooke"/>
    <s v="Down-sized analyzing challenge"/>
    <n v="9000"/>
    <n v="14455"/>
    <n v="14455"/>
    <x v="1"/>
    <n v="129"/>
    <n v="112.05426356589147"/>
    <x v="1"/>
    <s v="USD"/>
    <n v="1558674000"/>
    <n v="1559106000"/>
    <b v="0"/>
    <b v="0"/>
    <s v="film &amp; video/animation"/>
    <x v="4"/>
    <x v="10"/>
    <x v="1"/>
  </r>
  <r>
    <n v="31"/>
    <s v="Schroeder Ltd"/>
    <s v="Progressive needs-based focus group"/>
    <n v="3500"/>
    <n v="10850"/>
    <n v="10850"/>
    <x v="1"/>
    <n v="226"/>
    <n v="48.008849557522126"/>
    <x v="4"/>
    <s v="GBP"/>
    <n v="1451973600"/>
    <n v="1454392800"/>
    <b v="0"/>
    <b v="0"/>
    <s v="games/video games"/>
    <x v="6"/>
    <x v="11"/>
    <x v="1"/>
  </r>
  <r>
    <n v="32"/>
    <s v="Jackson PLC"/>
    <s v="Ergonomic 6thgeneration success"/>
    <n v="101000"/>
    <n v="87676"/>
    <n v="87676"/>
    <x v="0"/>
    <n v="2307"/>
    <n v="38.004334633723452"/>
    <x v="6"/>
    <s v="EUR"/>
    <n v="1515564000"/>
    <n v="1517896800"/>
    <b v="0"/>
    <b v="0"/>
    <s v="film &amp; video/documentary"/>
    <x v="4"/>
    <x v="4"/>
    <x v="1"/>
  </r>
  <r>
    <n v="33"/>
    <s v="Blair, Collins and Carter"/>
    <s v="Exclusive interactive approach"/>
    <n v="50200"/>
    <n v="189666"/>
    <n v="189666"/>
    <x v="1"/>
    <n v="5419"/>
    <n v="35.000184535892231"/>
    <x v="1"/>
    <s v="USD"/>
    <n v="1412485200"/>
    <n v="1415685600"/>
    <b v="0"/>
    <b v="0"/>
    <s v="theater/plays"/>
    <x v="3"/>
    <x v="3"/>
    <x v="1"/>
  </r>
  <r>
    <n v="34"/>
    <s v="Maldonado and Sons"/>
    <s v="Reverse-engineered asynchronous archive"/>
    <n v="9300"/>
    <n v="14025"/>
    <n v="14025"/>
    <x v="1"/>
    <n v="165"/>
    <n v="85"/>
    <x v="1"/>
    <s v="USD"/>
    <n v="1490245200"/>
    <n v="1490677200"/>
    <b v="0"/>
    <b v="0"/>
    <s v="film &amp; video/documentary"/>
    <x v="4"/>
    <x v="4"/>
    <x v="1"/>
  </r>
  <r>
    <n v="35"/>
    <s v="Mitchell and Sons"/>
    <s v="Synergized intangible challenge"/>
    <n v="125500"/>
    <n v="188628"/>
    <n v="188628"/>
    <x v="1"/>
    <n v="1965"/>
    <n v="95.993893129770996"/>
    <x v="3"/>
    <s v="DKK"/>
    <n v="1547877600"/>
    <n v="1551506400"/>
    <b v="0"/>
    <b v="1"/>
    <s v="film &amp; video/drama"/>
    <x v="4"/>
    <x v="6"/>
    <x v="1"/>
  </r>
  <r>
    <n v="36"/>
    <s v="Jackson-Lewis"/>
    <s v="Monitored multi-state encryption"/>
    <n v="700"/>
    <n v="1101"/>
    <n v="1101"/>
    <x v="1"/>
    <n v="16"/>
    <n v="68.8125"/>
    <x v="1"/>
    <s v="USD"/>
    <n v="1298700000"/>
    <n v="1300856400"/>
    <b v="0"/>
    <b v="0"/>
    <s v="theater/plays"/>
    <x v="3"/>
    <x v="3"/>
    <x v="1"/>
  </r>
  <r>
    <n v="37"/>
    <s v="Black, Armstrong and Anderson"/>
    <s v="Profound attitude-oriented functionalities"/>
    <n v="8100"/>
    <n v="11339"/>
    <n v="11339"/>
    <x v="1"/>
    <n v="107"/>
    <n v="105.97196261682242"/>
    <x v="1"/>
    <s v="USD"/>
    <n v="1570338000"/>
    <n v="1573192800"/>
    <b v="0"/>
    <b v="1"/>
    <s v="publishing/fiction"/>
    <x v="5"/>
    <x v="13"/>
    <x v="1"/>
  </r>
  <r>
    <n v="38"/>
    <s v="Maldonado-Gonzalez"/>
    <s v="Digitized client-driven database"/>
    <n v="3100"/>
    <n v="10085"/>
    <n v="10085"/>
    <x v="1"/>
    <n v="134"/>
    <n v="75.261194029850742"/>
    <x v="1"/>
    <s v="USD"/>
    <n v="1287378000"/>
    <n v="1287810000"/>
    <b v="0"/>
    <b v="0"/>
    <s v="photography/photography books"/>
    <x v="7"/>
    <x v="14"/>
    <x v="1"/>
  </r>
  <r>
    <n v="39"/>
    <s v="Kim-Rice"/>
    <s v="Organized bi-directional function"/>
    <n v="9900"/>
    <n v="5027"/>
    <n v="5027"/>
    <x v="0"/>
    <n v="88"/>
    <n v="57.125"/>
    <x v="3"/>
    <s v="DKK"/>
    <n v="1361772000"/>
    <n v="1362978000"/>
    <b v="0"/>
    <b v="0"/>
    <s v="theater/plays"/>
    <x v="3"/>
    <x v="3"/>
    <x v="1"/>
  </r>
  <r>
    <n v="40"/>
    <s v="Garcia, Garcia and Lopez"/>
    <s v="Reduced stable middleware"/>
    <n v="8800"/>
    <n v="14878"/>
    <n v="14878"/>
    <x v="1"/>
    <n v="198"/>
    <n v="75.141414141414145"/>
    <x v="1"/>
    <s v="USD"/>
    <n v="1275714000"/>
    <n v="1277355600"/>
    <b v="0"/>
    <b v="1"/>
    <s v="technology/wearables"/>
    <x v="2"/>
    <x v="8"/>
    <x v="1"/>
  </r>
  <r>
    <n v="41"/>
    <s v="Watts Group"/>
    <s v="Universal 5thgeneration neural-net"/>
    <n v="5600"/>
    <n v="11924"/>
    <n v="11924"/>
    <x v="1"/>
    <n v="111"/>
    <n v="107.42342342342343"/>
    <x v="6"/>
    <s v="EUR"/>
    <n v="1346734800"/>
    <n v="1348981200"/>
    <b v="0"/>
    <b v="1"/>
    <s v="music/rock"/>
    <x v="1"/>
    <x v="1"/>
    <x v="1"/>
  </r>
  <r>
    <n v="42"/>
    <s v="Werner-Bryant"/>
    <s v="Virtual uniform frame"/>
    <n v="1800"/>
    <n v="7991"/>
    <n v="7991"/>
    <x v="1"/>
    <n v="222"/>
    <n v="35.995495495495497"/>
    <x v="1"/>
    <s v="USD"/>
    <n v="1309755600"/>
    <n v="1310533200"/>
    <b v="0"/>
    <b v="0"/>
    <s v="food/food trucks"/>
    <x v="0"/>
    <x v="0"/>
    <x v="1"/>
  </r>
  <r>
    <n v="43"/>
    <s v="Schmitt-Mendoza"/>
    <s v="Profound explicit paradigm"/>
    <n v="90200"/>
    <n v="167717"/>
    <n v="167717"/>
    <x v="1"/>
    <n v="6212"/>
    <n v="26.998873148744366"/>
    <x v="1"/>
    <s v="USD"/>
    <n v="1406178000"/>
    <n v="1407560400"/>
    <b v="0"/>
    <b v="0"/>
    <s v="publishing/radio &amp; podcasts"/>
    <x v="5"/>
    <x v="15"/>
    <x v="1"/>
  </r>
  <r>
    <n v="44"/>
    <s v="Reid-Mccullough"/>
    <s v="Visionary real-time groupware"/>
    <n v="1600"/>
    <n v="10541"/>
    <n v="10541"/>
    <x v="1"/>
    <n v="98"/>
    <n v="107.56122448979592"/>
    <x v="3"/>
    <s v="DKK"/>
    <n v="1552798800"/>
    <n v="1552885200"/>
    <b v="0"/>
    <b v="0"/>
    <s v="publishing/fiction"/>
    <x v="5"/>
    <x v="13"/>
    <x v="1"/>
  </r>
  <r>
    <n v="45"/>
    <s v="Woods-Clark"/>
    <s v="Networked tertiary Graphical User Interface"/>
    <n v="9500"/>
    <n v="4530"/>
    <n v="4530"/>
    <x v="0"/>
    <n v="48"/>
    <n v="94.375"/>
    <x v="1"/>
    <s v="USD"/>
    <n v="1478062800"/>
    <n v="1479362400"/>
    <b v="0"/>
    <b v="1"/>
    <s v="theater/plays"/>
    <x v="3"/>
    <x v="3"/>
    <x v="1"/>
  </r>
  <r>
    <n v="46"/>
    <s v="Vaughn, Hunt and Caldwell"/>
    <s v="Virtual grid-enabled task-force"/>
    <n v="3700"/>
    <n v="4247"/>
    <n v="4247"/>
    <x v="1"/>
    <n v="92"/>
    <n v="46.163043478260867"/>
    <x v="1"/>
    <s v="USD"/>
    <n v="1278565200"/>
    <n v="1280552400"/>
    <b v="0"/>
    <b v="0"/>
    <s v="music/rock"/>
    <x v="1"/>
    <x v="1"/>
    <x v="1"/>
  </r>
  <r>
    <n v="47"/>
    <s v="Bennett and Sons"/>
    <s v="Function-based multi-state software"/>
    <n v="1500"/>
    <n v="7129"/>
    <n v="7129"/>
    <x v="1"/>
    <n v="149"/>
    <n v="47.845637583892618"/>
    <x v="1"/>
    <s v="USD"/>
    <n v="1396069200"/>
    <n v="1398661200"/>
    <b v="0"/>
    <b v="0"/>
    <s v="theater/plays"/>
    <x v="3"/>
    <x v="3"/>
    <x v="1"/>
  </r>
  <r>
    <n v="48"/>
    <s v="Lamb Inc"/>
    <s v="Optimized leadingedge concept"/>
    <n v="33300"/>
    <n v="128862"/>
    <n v="128862"/>
    <x v="1"/>
    <n v="2431"/>
    <n v="53.007815713698065"/>
    <x v="1"/>
    <s v="USD"/>
    <n v="1435208400"/>
    <n v="1436245200"/>
    <b v="0"/>
    <b v="0"/>
    <s v="theater/plays"/>
    <x v="3"/>
    <x v="3"/>
    <x v="1"/>
  </r>
  <r>
    <n v="49"/>
    <s v="Casey-Kelly"/>
    <s v="Sharable holistic interface"/>
    <n v="7200"/>
    <n v="13653"/>
    <n v="13653"/>
    <x v="1"/>
    <n v="303"/>
    <n v="45.059405940594061"/>
    <x v="1"/>
    <s v="USD"/>
    <n v="1571547600"/>
    <n v="1575439200"/>
    <b v="0"/>
    <b v="0"/>
    <s v="music/rock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  <x v="1"/>
  </r>
  <r>
    <n v="51"/>
    <s v="Bradshaw, Gill and Donovan"/>
    <s v="Inverse secondary infrastructure"/>
    <n v="158100"/>
    <n v="145243"/>
    <n v="145243"/>
    <x v="0"/>
    <n v="1467"/>
    <n v="99.006816632583508"/>
    <x v="4"/>
    <s v="GBP"/>
    <n v="1332824400"/>
    <n v="1334206800"/>
    <b v="0"/>
    <b v="1"/>
    <s v="technology/wearables"/>
    <x v="2"/>
    <x v="8"/>
    <x v="1"/>
  </r>
  <r>
    <n v="52"/>
    <s v="Hernandez, Rodriguez and Clark"/>
    <s v="Organic foreground leverage"/>
    <n v="7200"/>
    <n v="2459"/>
    <n v="2459"/>
    <x v="0"/>
    <n v="75"/>
    <n v="32.786666666666669"/>
    <x v="1"/>
    <s v="USD"/>
    <n v="1284526800"/>
    <n v="1284872400"/>
    <b v="0"/>
    <b v="0"/>
    <s v="theater/plays"/>
    <x v="3"/>
    <x v="3"/>
    <x v="1"/>
  </r>
  <r>
    <n v="53"/>
    <s v="Smith-Jones"/>
    <s v="Reverse-engineered static concept"/>
    <n v="8800"/>
    <n v="12356"/>
    <n v="12356"/>
    <x v="1"/>
    <n v="209"/>
    <n v="59.119617224880386"/>
    <x v="1"/>
    <s v="USD"/>
    <n v="1400562000"/>
    <n v="1403931600"/>
    <b v="0"/>
    <b v="0"/>
    <s v="film &amp; video/drama"/>
    <x v="4"/>
    <x v="6"/>
    <x v="1"/>
  </r>
  <r>
    <n v="54"/>
    <s v="Roy PLC"/>
    <s v="Multi-channeled neutral customer loyalty"/>
    <n v="6000"/>
    <n v="5392"/>
    <n v="5392"/>
    <x v="0"/>
    <n v="120"/>
    <n v="44.93333333333333"/>
    <x v="1"/>
    <s v="USD"/>
    <n v="1520748000"/>
    <n v="1521262800"/>
    <b v="0"/>
    <b v="0"/>
    <s v="technology/wearables"/>
    <x v="2"/>
    <x v="8"/>
    <x v="1"/>
  </r>
  <r>
    <n v="55"/>
    <s v="Wright, Brooks and Villarreal"/>
    <s v="Reverse-engineered bifurcated strategy"/>
    <n v="6600"/>
    <n v="11746"/>
    <n v="11746"/>
    <x v="1"/>
    <n v="131"/>
    <n v="89.664122137404576"/>
    <x v="1"/>
    <s v="USD"/>
    <n v="1532926800"/>
    <n v="1533358800"/>
    <b v="0"/>
    <b v="0"/>
    <s v="music/jazz"/>
    <x v="1"/>
    <x v="17"/>
    <x v="1"/>
  </r>
  <r>
    <n v="56"/>
    <s v="Flores, Miller and Johnson"/>
    <s v="Horizontal context-sensitive knowledge user"/>
    <n v="8000"/>
    <n v="11493"/>
    <n v="11493"/>
    <x v="1"/>
    <n v="164"/>
    <n v="70.079268292682926"/>
    <x v="1"/>
    <s v="USD"/>
    <n v="1420869600"/>
    <n v="1421474400"/>
    <b v="0"/>
    <b v="0"/>
    <s v="technology/wearables"/>
    <x v="2"/>
    <x v="8"/>
    <x v="1"/>
  </r>
  <r>
    <n v="57"/>
    <s v="Bridges, Freeman and Kim"/>
    <s v="Cross-group multi-state task-force"/>
    <n v="2900"/>
    <n v="6243"/>
    <n v="6243"/>
    <x v="1"/>
    <n v="201"/>
    <n v="31.059701492537314"/>
    <x v="1"/>
    <s v="USD"/>
    <n v="1504242000"/>
    <n v="1505278800"/>
    <b v="0"/>
    <b v="0"/>
    <s v="games/video games"/>
    <x v="6"/>
    <x v="11"/>
    <x v="1"/>
  </r>
  <r>
    <n v="58"/>
    <s v="Anderson-Perez"/>
    <s v="Expanded 3rdgeneration strategy"/>
    <n v="2700"/>
    <n v="6132"/>
    <n v="6132"/>
    <x v="1"/>
    <n v="211"/>
    <n v="29.061611374407583"/>
    <x v="1"/>
    <s v="USD"/>
    <n v="1442811600"/>
    <n v="1443934800"/>
    <b v="0"/>
    <b v="0"/>
    <s v="theater/plays"/>
    <x v="3"/>
    <x v="3"/>
    <x v="1"/>
  </r>
  <r>
    <n v="59"/>
    <s v="Wright, Fox and Marks"/>
    <s v="Assimilated real-time support"/>
    <n v="1400"/>
    <n v="3851"/>
    <n v="3851"/>
    <x v="1"/>
    <n v="128"/>
    <n v="30.0859375"/>
    <x v="1"/>
    <s v="USD"/>
    <n v="1497243600"/>
    <n v="1498539600"/>
    <b v="0"/>
    <b v="1"/>
    <s v="theater/plays"/>
    <x v="3"/>
    <x v="3"/>
    <x v="1"/>
  </r>
  <r>
    <n v="60"/>
    <s v="Crawford-Peters"/>
    <s v="User-centric regional database"/>
    <n v="94200"/>
    <n v="135997"/>
    <n v="135997"/>
    <x v="1"/>
    <n v="1600"/>
    <n v="84.998125000000002"/>
    <x v="0"/>
    <s v="CAD"/>
    <n v="1342501200"/>
    <n v="1342760400"/>
    <b v="0"/>
    <b v="0"/>
    <s v="theater/plays"/>
    <x v="3"/>
    <x v="3"/>
    <x v="1"/>
  </r>
  <r>
    <n v="61"/>
    <s v="Romero-Hoffman"/>
    <s v="Open-source zero administration complexity"/>
    <n v="199200"/>
    <n v="184750"/>
    <n v="184750"/>
    <x v="0"/>
    <n v="2253"/>
    <n v="82.001775410563695"/>
    <x v="0"/>
    <s v="CAD"/>
    <n v="1298268000"/>
    <n v="1301720400"/>
    <b v="0"/>
    <b v="0"/>
    <s v="theater/plays"/>
    <x v="3"/>
    <x v="3"/>
    <x v="1"/>
  </r>
  <r>
    <n v="62"/>
    <s v="Sparks-West"/>
    <s v="Organized incremental standardization"/>
    <n v="2000"/>
    <n v="14452"/>
    <n v="14452"/>
    <x v="1"/>
    <n v="249"/>
    <n v="58.040160642570278"/>
    <x v="1"/>
    <s v="USD"/>
    <n v="1433480400"/>
    <n v="1433566800"/>
    <b v="0"/>
    <b v="0"/>
    <s v="technology/web"/>
    <x v="2"/>
    <x v="2"/>
    <x v="1"/>
  </r>
  <r>
    <n v="63"/>
    <s v="Baker, Morgan and Brown"/>
    <s v="Assimilated didactic open system"/>
    <n v="4700"/>
    <n v="557"/>
    <n v="557"/>
    <x v="0"/>
    <n v="5"/>
    <n v="111.4"/>
    <x v="1"/>
    <s v="USD"/>
    <n v="1493355600"/>
    <n v="1493874000"/>
    <b v="0"/>
    <b v="0"/>
    <s v="theater/plays"/>
    <x v="3"/>
    <x v="3"/>
    <x v="1"/>
  </r>
  <r>
    <n v="64"/>
    <s v="Mosley-Gilbert"/>
    <s v="Vision-oriented logistical intranet"/>
    <n v="2800"/>
    <n v="2734"/>
    <n v="2734"/>
    <x v="0"/>
    <n v="38"/>
    <n v="71.94736842105263"/>
    <x v="1"/>
    <s v="USD"/>
    <n v="1530507600"/>
    <n v="1531803600"/>
    <b v="0"/>
    <b v="1"/>
    <s v="technology/web"/>
    <x v="2"/>
    <x v="2"/>
    <x v="1"/>
  </r>
  <r>
    <n v="65"/>
    <s v="Berry-Boyer"/>
    <s v="Mandatory incremental projection"/>
    <n v="6100"/>
    <n v="14405"/>
    <n v="14405"/>
    <x v="1"/>
    <n v="236"/>
    <n v="61.038135593220339"/>
    <x v="1"/>
    <s v="USD"/>
    <n v="1296108000"/>
    <n v="1296712800"/>
    <b v="0"/>
    <b v="0"/>
    <s v="theater/plays"/>
    <x v="3"/>
    <x v="3"/>
    <x v="1"/>
  </r>
  <r>
    <n v="66"/>
    <s v="Sanders-Allen"/>
    <s v="Grass-roots needs-based encryption"/>
    <n v="2900"/>
    <n v="1307"/>
    <n v="1307"/>
    <x v="0"/>
    <n v="12"/>
    <n v="108.91666666666667"/>
    <x v="1"/>
    <s v="USD"/>
    <n v="1428469200"/>
    <n v="1428901200"/>
    <b v="0"/>
    <b v="1"/>
    <s v="theater/plays"/>
    <x v="3"/>
    <x v="3"/>
    <x v="1"/>
  </r>
  <r>
    <n v="67"/>
    <s v="Lopez Inc"/>
    <s v="Team-oriented 6thgeneration middleware"/>
    <n v="72600"/>
    <n v="117892"/>
    <n v="117892"/>
    <x v="1"/>
    <n v="4065"/>
    <n v="29.001722017220171"/>
    <x v="4"/>
    <s v="GBP"/>
    <n v="1264399200"/>
    <n v="1264831200"/>
    <b v="0"/>
    <b v="1"/>
    <s v="technology/wearables"/>
    <x v="2"/>
    <x v="8"/>
    <x v="1"/>
  </r>
  <r>
    <n v="68"/>
    <s v="Moreno-Turner"/>
    <s v="Inverse multi-tasking installation"/>
    <n v="5700"/>
    <n v="14508"/>
    <n v="14508"/>
    <x v="1"/>
    <n v="246"/>
    <n v="58.975609756097562"/>
    <x v="6"/>
    <s v="EUR"/>
    <n v="1501131600"/>
    <n v="1505192400"/>
    <b v="0"/>
    <b v="1"/>
    <s v="theater/plays"/>
    <x v="3"/>
    <x v="3"/>
    <x v="1"/>
  </r>
  <r>
    <n v="69"/>
    <s v="Jones-Watson"/>
    <s v="Switchable disintermediate moderator"/>
    <n v="7900"/>
    <n v="1901"/>
    <n v="1901"/>
    <x v="3"/>
    <n v="17"/>
    <n v="111.82352941176471"/>
    <x v="1"/>
    <s v="USD"/>
    <n v="1292738400"/>
    <n v="1295676000"/>
    <b v="0"/>
    <b v="0"/>
    <s v="theater/plays"/>
    <x v="3"/>
    <x v="3"/>
    <x v="1"/>
  </r>
  <r>
    <n v="70"/>
    <s v="Barker Inc"/>
    <s v="Re-engineered 24/7 task-force"/>
    <n v="128000"/>
    <n v="158389"/>
    <n v="158389"/>
    <x v="1"/>
    <n v="2475"/>
    <n v="63.995555555555555"/>
    <x v="6"/>
    <s v="EUR"/>
    <n v="1288674000"/>
    <n v="1292911200"/>
    <b v="0"/>
    <b v="1"/>
    <s v="theater/plays"/>
    <x v="3"/>
    <x v="3"/>
    <x v="1"/>
  </r>
  <r>
    <n v="71"/>
    <s v="Tate, Bass and House"/>
    <s v="Organic object-oriented budgetary management"/>
    <n v="6000"/>
    <n v="6484"/>
    <n v="6484"/>
    <x v="1"/>
    <n v="76"/>
    <n v="85.315789473684205"/>
    <x v="1"/>
    <s v="USD"/>
    <n v="1575093600"/>
    <n v="1575439200"/>
    <b v="0"/>
    <b v="0"/>
    <s v="theater/plays"/>
    <x v="3"/>
    <x v="3"/>
    <x v="1"/>
  </r>
  <r>
    <n v="72"/>
    <s v="Hampton, Lewis and Ray"/>
    <s v="Seamless coherent parallelism"/>
    <n v="600"/>
    <n v="4022"/>
    <n v="4022"/>
    <x v="1"/>
    <n v="54"/>
    <n v="74.481481481481481"/>
    <x v="1"/>
    <s v="USD"/>
    <n v="1435726800"/>
    <n v="1438837200"/>
    <b v="0"/>
    <b v="0"/>
    <s v="film &amp; video/animation"/>
    <x v="4"/>
    <x v="10"/>
    <x v="1"/>
  </r>
  <r>
    <n v="73"/>
    <s v="Collins-Goodman"/>
    <s v="Cross-platform even-keeled initiative"/>
    <n v="1400"/>
    <n v="9253"/>
    <n v="9253"/>
    <x v="1"/>
    <n v="88"/>
    <n v="105.14772727272727"/>
    <x v="1"/>
    <s v="USD"/>
    <n v="1480226400"/>
    <n v="1480485600"/>
    <b v="0"/>
    <b v="0"/>
    <s v="music/jazz"/>
    <x v="1"/>
    <x v="17"/>
    <x v="1"/>
  </r>
  <r>
    <n v="74"/>
    <s v="Davis-Michael"/>
    <s v="Progressive tertiary framework"/>
    <n v="3900"/>
    <n v="4776"/>
    <n v="4776"/>
    <x v="1"/>
    <n v="85"/>
    <n v="56.188235294117646"/>
    <x v="4"/>
    <s v="GBP"/>
    <n v="1459054800"/>
    <n v="1459141200"/>
    <b v="0"/>
    <b v="0"/>
    <s v="music/metal"/>
    <x v="1"/>
    <x v="16"/>
    <x v="1"/>
  </r>
  <r>
    <n v="75"/>
    <s v="White, Torres and Bishop"/>
    <s v="Multi-layered dynamic protocol"/>
    <n v="9700"/>
    <n v="14606"/>
    <n v="14606"/>
    <x v="1"/>
    <n v="170"/>
    <n v="85.917647058823533"/>
    <x v="1"/>
    <s v="USD"/>
    <n v="1531630800"/>
    <n v="1532322000"/>
    <b v="0"/>
    <b v="0"/>
    <s v="photography/photography books"/>
    <x v="7"/>
    <x v="14"/>
    <x v="1"/>
  </r>
  <r>
    <n v="76"/>
    <s v="Martin, Conway and Larsen"/>
    <s v="Horizontal next generation function"/>
    <n v="122900"/>
    <n v="95993"/>
    <n v="95993"/>
    <x v="0"/>
    <n v="1684"/>
    <n v="57.00296912114014"/>
    <x v="1"/>
    <s v="USD"/>
    <n v="1421992800"/>
    <n v="1426222800"/>
    <b v="1"/>
    <b v="1"/>
    <s v="theater/plays"/>
    <x v="3"/>
    <x v="3"/>
    <x v="1"/>
  </r>
  <r>
    <n v="77"/>
    <s v="Acevedo-Huffman"/>
    <s v="Pre-emptive impactful model"/>
    <n v="9500"/>
    <n v="4460"/>
    <n v="4460"/>
    <x v="0"/>
    <n v="56"/>
    <n v="79.642857142857139"/>
    <x v="1"/>
    <s v="USD"/>
    <n v="1285563600"/>
    <n v="1286773200"/>
    <b v="0"/>
    <b v="1"/>
    <s v="film &amp; video/animation"/>
    <x v="4"/>
    <x v="10"/>
    <x v="1"/>
  </r>
  <r>
    <n v="78"/>
    <s v="Montgomery, Larson and Spencer"/>
    <s v="User-centric bifurcated knowledge user"/>
    <n v="4500"/>
    <n v="13536"/>
    <n v="13536"/>
    <x v="1"/>
    <n v="330"/>
    <n v="41.018181818181816"/>
    <x v="1"/>
    <s v="USD"/>
    <n v="1523854800"/>
    <n v="1523941200"/>
    <b v="0"/>
    <b v="0"/>
    <s v="publishing/translations"/>
    <x v="5"/>
    <x v="18"/>
    <x v="1"/>
  </r>
  <r>
    <n v="79"/>
    <s v="Soto LLC"/>
    <s v="Triple-buffered reciprocal project"/>
    <n v="57800"/>
    <n v="40228"/>
    <n v="40228"/>
    <x v="0"/>
    <n v="838"/>
    <n v="48.004773269689736"/>
    <x v="1"/>
    <s v="USD"/>
    <n v="1529125200"/>
    <n v="1529557200"/>
    <b v="0"/>
    <b v="0"/>
    <s v="theater/plays"/>
    <x v="3"/>
    <x v="3"/>
    <x v="1"/>
  </r>
  <r>
    <n v="80"/>
    <s v="Sutton, Barrett and Tucker"/>
    <s v="Cross-platform needs-based approach"/>
    <n v="1100"/>
    <n v="7012"/>
    <n v="7012"/>
    <x v="1"/>
    <n v="127"/>
    <n v="55.212598425196852"/>
    <x v="1"/>
    <s v="USD"/>
    <n v="1503982800"/>
    <n v="1506574800"/>
    <b v="0"/>
    <b v="0"/>
    <s v="games/video games"/>
    <x v="6"/>
    <x v="11"/>
    <x v="1"/>
  </r>
  <r>
    <n v="81"/>
    <s v="Gomez, Bailey and Flores"/>
    <s v="User-friendly static contingency"/>
    <n v="16800"/>
    <n v="37857"/>
    <n v="37857"/>
    <x v="1"/>
    <n v="411"/>
    <n v="92.109489051094897"/>
    <x v="1"/>
    <s v="USD"/>
    <n v="1511416800"/>
    <n v="1513576800"/>
    <b v="0"/>
    <b v="0"/>
    <s v="music/rock"/>
    <x v="1"/>
    <x v="1"/>
    <x v="1"/>
  </r>
  <r>
    <n v="82"/>
    <s v="Porter-George"/>
    <s v="Reactive content-based framework"/>
    <n v="1000"/>
    <n v="14973"/>
    <n v="14973"/>
    <x v="1"/>
    <n v="180"/>
    <n v="83.183333333333337"/>
    <x v="4"/>
    <s v="GBP"/>
    <n v="1547704800"/>
    <n v="1548309600"/>
    <b v="0"/>
    <b v="1"/>
    <s v="games/video games"/>
    <x v="6"/>
    <x v="11"/>
    <x v="1"/>
  </r>
  <r>
    <n v="83"/>
    <s v="Fitzgerald PLC"/>
    <s v="Realigned user-facing concept"/>
    <n v="106400"/>
    <n v="39996"/>
    <n v="39996"/>
    <x v="0"/>
    <n v="1000"/>
    <n v="39.996000000000002"/>
    <x v="1"/>
    <s v="USD"/>
    <n v="1469682000"/>
    <n v="1471582800"/>
    <b v="0"/>
    <b v="0"/>
    <s v="music/electric music"/>
    <x v="1"/>
    <x v="5"/>
    <x v="1"/>
  </r>
  <r>
    <n v="84"/>
    <s v="Cisneros-Burton"/>
    <s v="Public-key zero tolerance orchestration"/>
    <n v="31400"/>
    <n v="41564"/>
    <n v="41564"/>
    <x v="1"/>
    <n v="374"/>
    <n v="111.1336898395722"/>
    <x v="1"/>
    <s v="USD"/>
    <n v="1343451600"/>
    <n v="1344315600"/>
    <b v="0"/>
    <b v="0"/>
    <s v="technology/wearables"/>
    <x v="2"/>
    <x v="8"/>
    <x v="1"/>
  </r>
  <r>
    <n v="85"/>
    <s v="Hill, Lawson and Wilkinson"/>
    <s v="Multi-tiered eco-centric architecture"/>
    <n v="4900"/>
    <n v="6430"/>
    <n v="6430"/>
    <x v="1"/>
    <n v="71"/>
    <n v="90.563380281690144"/>
    <x v="2"/>
    <s v="AUD"/>
    <n v="1315717200"/>
    <n v="1316408400"/>
    <b v="0"/>
    <b v="0"/>
    <s v="music/indie rock"/>
    <x v="1"/>
    <x v="7"/>
    <x v="1"/>
  </r>
  <r>
    <n v="86"/>
    <s v="Davis-Smith"/>
    <s v="Organic motivating firmware"/>
    <n v="7400"/>
    <n v="12405"/>
    <n v="12405"/>
    <x v="1"/>
    <n v="203"/>
    <n v="61.108374384236456"/>
    <x v="1"/>
    <s v="USD"/>
    <n v="1430715600"/>
    <n v="1431838800"/>
    <b v="1"/>
    <b v="0"/>
    <s v="theater/plays"/>
    <x v="3"/>
    <x v="3"/>
    <x v="1"/>
  </r>
  <r>
    <n v="87"/>
    <s v="Farrell and Sons"/>
    <s v="Synergized 4thgeneration conglomeration"/>
    <n v="198500"/>
    <n v="123040"/>
    <n v="123040"/>
    <x v="0"/>
    <n v="1482"/>
    <n v="83.022941970310384"/>
    <x v="2"/>
    <s v="AUD"/>
    <n v="1299564000"/>
    <n v="1300510800"/>
    <b v="0"/>
    <b v="1"/>
    <s v="music/rock"/>
    <x v="1"/>
    <x v="1"/>
    <x v="1"/>
  </r>
  <r>
    <n v="88"/>
    <s v="Clark Group"/>
    <s v="Grass-roots fault-tolerant policy"/>
    <n v="4800"/>
    <n v="12516"/>
    <n v="12516"/>
    <x v="1"/>
    <n v="113"/>
    <n v="110.76106194690266"/>
    <x v="1"/>
    <s v="USD"/>
    <n v="1429160400"/>
    <n v="1431061200"/>
    <b v="0"/>
    <b v="0"/>
    <s v="publishing/translations"/>
    <x v="5"/>
    <x v="18"/>
    <x v="1"/>
  </r>
  <r>
    <n v="89"/>
    <s v="White, Singleton and Zimmerman"/>
    <s v="Monitored scalable knowledgebase"/>
    <n v="3400"/>
    <n v="8588"/>
    <n v="8588"/>
    <x v="1"/>
    <n v="96"/>
    <n v="89.458333333333329"/>
    <x v="1"/>
    <s v="USD"/>
    <n v="1271307600"/>
    <n v="1271480400"/>
    <b v="0"/>
    <b v="0"/>
    <s v="theater/plays"/>
    <x v="3"/>
    <x v="3"/>
    <x v="1"/>
  </r>
  <r>
    <n v="90"/>
    <s v="Kramer Group"/>
    <s v="Synergistic explicit parallelism"/>
    <n v="7800"/>
    <n v="6132"/>
    <n v="6132"/>
    <x v="0"/>
    <n v="106"/>
    <n v="57.849056603773583"/>
    <x v="1"/>
    <s v="USD"/>
    <n v="1456380000"/>
    <n v="1456380000"/>
    <b v="0"/>
    <b v="1"/>
    <s v="theater/plays"/>
    <x v="3"/>
    <x v="3"/>
    <x v="1"/>
  </r>
  <r>
    <n v="91"/>
    <s v="Frazier, Patrick and Smith"/>
    <s v="Enhanced systemic analyzer"/>
    <n v="154300"/>
    <n v="74688"/>
    <n v="74688"/>
    <x v="0"/>
    <n v="679"/>
    <n v="109.99705449189985"/>
    <x v="6"/>
    <s v="EUR"/>
    <n v="1470459600"/>
    <n v="1472878800"/>
    <b v="0"/>
    <b v="0"/>
    <s v="publishing/translations"/>
    <x v="5"/>
    <x v="18"/>
    <x v="1"/>
  </r>
  <r>
    <n v="92"/>
    <s v="Santos, Bell and Lloyd"/>
    <s v="Object-based analyzing knowledge user"/>
    <n v="20000"/>
    <n v="51775"/>
    <n v="51775"/>
    <x v="1"/>
    <n v="498"/>
    <n v="103.96586345381526"/>
    <x v="5"/>
    <s v="CHF"/>
    <n v="1277269200"/>
    <n v="1277355600"/>
    <b v="0"/>
    <b v="1"/>
    <s v="games/video games"/>
    <x v="6"/>
    <x v="11"/>
    <x v="1"/>
  </r>
  <r>
    <n v="93"/>
    <s v="Hall and Sons"/>
    <s v="Pre-emptive radical architecture"/>
    <n v="108800"/>
    <n v="65877"/>
    <n v="65877"/>
    <x v="3"/>
    <n v="610"/>
    <n v="107.99508196721311"/>
    <x v="1"/>
    <s v="USD"/>
    <n v="1350709200"/>
    <n v="1351054800"/>
    <b v="0"/>
    <b v="1"/>
    <s v="theater/plays"/>
    <x v="3"/>
    <x v="3"/>
    <x v="1"/>
  </r>
  <r>
    <n v="94"/>
    <s v="Hanson Inc"/>
    <s v="Grass-roots web-enabled contingency"/>
    <n v="2900"/>
    <n v="8807"/>
    <n v="8807"/>
    <x v="1"/>
    <n v="180"/>
    <n v="48.927777777777777"/>
    <x v="4"/>
    <s v="GBP"/>
    <n v="1554613200"/>
    <n v="1555563600"/>
    <b v="0"/>
    <b v="0"/>
    <s v="technology/web"/>
    <x v="2"/>
    <x v="2"/>
    <x v="1"/>
  </r>
  <r>
    <n v="95"/>
    <s v="Sanchez LLC"/>
    <s v="Stand-alone system-worthy standardization"/>
    <n v="900"/>
    <n v="1017"/>
    <n v="1017"/>
    <x v="1"/>
    <n v="27"/>
    <n v="37.666666666666664"/>
    <x v="1"/>
    <s v="USD"/>
    <n v="1571029200"/>
    <n v="1571634000"/>
    <b v="0"/>
    <b v="0"/>
    <s v="film &amp; video/documentary"/>
    <x v="4"/>
    <x v="4"/>
    <x v="1"/>
  </r>
  <r>
    <n v="96"/>
    <s v="Howard Ltd"/>
    <s v="Down-sized systematic policy"/>
    <n v="69700"/>
    <n v="151513"/>
    <n v="151513"/>
    <x v="1"/>
    <n v="2331"/>
    <n v="64.999141999141997"/>
    <x v="1"/>
    <s v="USD"/>
    <n v="1299736800"/>
    <n v="1300856400"/>
    <b v="0"/>
    <b v="0"/>
    <s v="theater/plays"/>
    <x v="3"/>
    <x v="3"/>
    <x v="1"/>
  </r>
  <r>
    <n v="97"/>
    <s v="Stewart LLC"/>
    <s v="Cloned bi-directional architecture"/>
    <n v="1300"/>
    <n v="12047"/>
    <n v="12047"/>
    <x v="1"/>
    <n v="113"/>
    <n v="106.61061946902655"/>
    <x v="1"/>
    <s v="USD"/>
    <n v="1435208400"/>
    <n v="1439874000"/>
    <b v="0"/>
    <b v="0"/>
    <s v="food/food trucks"/>
    <x v="0"/>
    <x v="0"/>
    <x v="1"/>
  </r>
  <r>
    <n v="98"/>
    <s v="Arias, Allen and Miller"/>
    <s v="Seamless transitional portal"/>
    <n v="97800"/>
    <n v="32951"/>
    <n v="32951"/>
    <x v="0"/>
    <n v="1220"/>
    <n v="27.009016393442622"/>
    <x v="2"/>
    <s v="AUD"/>
    <n v="1437973200"/>
    <n v="1438318800"/>
    <b v="0"/>
    <b v="0"/>
    <s v="games/video games"/>
    <x v="6"/>
    <x v="11"/>
    <x v="1"/>
  </r>
  <r>
    <n v="99"/>
    <s v="Baker-Morris"/>
    <s v="Fully-configurable motivating approach"/>
    <n v="7600"/>
    <n v="14951"/>
    <n v="14951"/>
    <x v="1"/>
    <n v="164"/>
    <n v="91.16463414634147"/>
    <x v="1"/>
    <s v="USD"/>
    <n v="1416895200"/>
    <n v="1419400800"/>
    <b v="0"/>
    <b v="0"/>
    <s v="theater/plays"/>
    <x v="3"/>
    <x v="3"/>
    <x v="1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  <x v="1"/>
  </r>
  <r>
    <n v="101"/>
    <s v="Douglas LLC"/>
    <s v="Reduced heuristic moratorium"/>
    <n v="900"/>
    <n v="9193"/>
    <n v="9193"/>
    <x v="1"/>
    <n v="164"/>
    <n v="56.054878048780488"/>
    <x v="1"/>
    <s v="USD"/>
    <n v="1424498400"/>
    <n v="1425103200"/>
    <b v="0"/>
    <b v="1"/>
    <s v="music/electric music"/>
    <x v="1"/>
    <x v="5"/>
    <x v="1"/>
  </r>
  <r>
    <n v="102"/>
    <s v="Garcia Inc"/>
    <s v="Front-line web-enabled model"/>
    <n v="3700"/>
    <n v="10422"/>
    <n v="10422"/>
    <x v="1"/>
    <n v="336"/>
    <n v="31.017857142857142"/>
    <x v="1"/>
    <s v="USD"/>
    <n v="1526274000"/>
    <n v="1526878800"/>
    <b v="0"/>
    <b v="1"/>
    <s v="technology/wearables"/>
    <x v="2"/>
    <x v="8"/>
    <x v="1"/>
  </r>
  <r>
    <n v="103"/>
    <s v="Frye, Hunt and Powell"/>
    <s v="Polarized incremental emulation"/>
    <n v="10000"/>
    <n v="2461"/>
    <n v="2461"/>
    <x v="0"/>
    <n v="37"/>
    <n v="66.513513513513516"/>
    <x v="6"/>
    <s v="EUR"/>
    <n v="1287896400"/>
    <n v="1288674000"/>
    <b v="0"/>
    <b v="0"/>
    <s v="music/electric music"/>
    <x v="1"/>
    <x v="5"/>
    <x v="1"/>
  </r>
  <r>
    <n v="104"/>
    <s v="Smith, Wells and Nguyen"/>
    <s v="Self-enabling grid-enabled initiative"/>
    <n v="119200"/>
    <n v="170623"/>
    <n v="170623"/>
    <x v="1"/>
    <n v="1917"/>
    <n v="89.005216484089729"/>
    <x v="1"/>
    <s v="USD"/>
    <n v="1495515600"/>
    <n v="1495602000"/>
    <b v="0"/>
    <b v="0"/>
    <s v="music/indie rock"/>
    <x v="1"/>
    <x v="7"/>
    <x v="1"/>
  </r>
  <r>
    <n v="105"/>
    <s v="Charles-Johnson"/>
    <s v="Total fresh-thinking system engine"/>
    <n v="6800"/>
    <n v="9829"/>
    <n v="9829"/>
    <x v="1"/>
    <n v="95"/>
    <n v="103.46315789473684"/>
    <x v="1"/>
    <s v="USD"/>
    <n v="1364878800"/>
    <n v="1366434000"/>
    <b v="0"/>
    <b v="0"/>
    <s v="technology/web"/>
    <x v="2"/>
    <x v="2"/>
    <x v="1"/>
  </r>
  <r>
    <n v="106"/>
    <s v="Brandt, Carter and Wood"/>
    <s v="Ameliorated clear-thinking circuit"/>
    <n v="3900"/>
    <n v="14006"/>
    <n v="14006"/>
    <x v="1"/>
    <n v="147"/>
    <n v="95.278911564625844"/>
    <x v="1"/>
    <s v="USD"/>
    <n v="1567918800"/>
    <n v="1568350800"/>
    <b v="0"/>
    <b v="0"/>
    <s v="theater/plays"/>
    <x v="3"/>
    <x v="3"/>
    <x v="1"/>
  </r>
  <r>
    <n v="107"/>
    <s v="Tucker, Schmidt and Reid"/>
    <s v="Multi-layered encompassing installation"/>
    <n v="3500"/>
    <n v="6527"/>
    <n v="6527"/>
    <x v="1"/>
    <n v="86"/>
    <n v="75.895348837209298"/>
    <x v="1"/>
    <s v="USD"/>
    <n v="1524459600"/>
    <n v="1525928400"/>
    <b v="0"/>
    <b v="1"/>
    <s v="theater/plays"/>
    <x v="3"/>
    <x v="3"/>
    <x v="1"/>
  </r>
  <r>
    <n v="108"/>
    <s v="Decker Inc"/>
    <s v="Universal encompassing implementation"/>
    <n v="1500"/>
    <n v="8929"/>
    <n v="8929"/>
    <x v="1"/>
    <n v="83"/>
    <n v="107.57831325301204"/>
    <x v="1"/>
    <s v="USD"/>
    <n v="1333688400"/>
    <n v="1336885200"/>
    <b v="0"/>
    <b v="0"/>
    <s v="film &amp; video/documentary"/>
    <x v="4"/>
    <x v="4"/>
    <x v="1"/>
  </r>
  <r>
    <n v="109"/>
    <s v="Romero and Sons"/>
    <s v="Object-based client-server application"/>
    <n v="5200"/>
    <n v="3079"/>
    <n v="3079"/>
    <x v="0"/>
    <n v="60"/>
    <n v="51.31666666666667"/>
    <x v="1"/>
    <s v="USD"/>
    <n v="1389506400"/>
    <n v="1389679200"/>
    <b v="0"/>
    <b v="0"/>
    <s v="film &amp; video/television"/>
    <x v="4"/>
    <x v="19"/>
    <x v="1"/>
  </r>
  <r>
    <n v="110"/>
    <s v="Castillo-Carey"/>
    <s v="Cross-platform solution-oriented process improvement"/>
    <n v="142400"/>
    <n v="21307"/>
    <n v="21307"/>
    <x v="0"/>
    <n v="296"/>
    <n v="71.983108108108112"/>
    <x v="1"/>
    <s v="USD"/>
    <n v="1536642000"/>
    <n v="1538283600"/>
    <b v="0"/>
    <b v="0"/>
    <s v="food/food trucks"/>
    <x v="0"/>
    <x v="0"/>
    <x v="1"/>
  </r>
  <r>
    <n v="111"/>
    <s v="Hart-Briggs"/>
    <s v="Re-engineered user-facing approach"/>
    <n v="61400"/>
    <n v="73653"/>
    <n v="73653"/>
    <x v="1"/>
    <n v="676"/>
    <n v="108.95414201183432"/>
    <x v="1"/>
    <s v="USD"/>
    <n v="1348290000"/>
    <n v="1348808400"/>
    <b v="0"/>
    <b v="0"/>
    <s v="publishing/radio &amp; podcasts"/>
    <x v="5"/>
    <x v="15"/>
    <x v="1"/>
  </r>
  <r>
    <n v="112"/>
    <s v="Jones-Meyer"/>
    <s v="Re-engineered client-driven hub"/>
    <n v="4700"/>
    <n v="12635"/>
    <n v="12635"/>
    <x v="1"/>
    <n v="361"/>
    <n v="35"/>
    <x v="2"/>
    <s v="AUD"/>
    <n v="1408856400"/>
    <n v="1410152400"/>
    <b v="0"/>
    <b v="0"/>
    <s v="technology/web"/>
    <x v="2"/>
    <x v="2"/>
    <x v="1"/>
  </r>
  <r>
    <n v="113"/>
    <s v="Wright, Hartman and Yu"/>
    <s v="User-friendly tertiary array"/>
    <n v="3300"/>
    <n v="12437"/>
    <n v="12437"/>
    <x v="1"/>
    <n v="131"/>
    <n v="94.938931297709928"/>
    <x v="1"/>
    <s v="USD"/>
    <n v="1505192400"/>
    <n v="1505797200"/>
    <b v="0"/>
    <b v="0"/>
    <s v="food/food trucks"/>
    <x v="0"/>
    <x v="0"/>
    <x v="1"/>
  </r>
  <r>
    <n v="114"/>
    <s v="Harper-Davis"/>
    <s v="Robust heuristic encoding"/>
    <n v="1900"/>
    <n v="13816"/>
    <n v="13816"/>
    <x v="1"/>
    <n v="126"/>
    <n v="109.65079365079364"/>
    <x v="1"/>
    <s v="USD"/>
    <n v="1554786000"/>
    <n v="1554872400"/>
    <b v="0"/>
    <b v="1"/>
    <s v="technology/wearables"/>
    <x v="2"/>
    <x v="8"/>
    <x v="1"/>
  </r>
  <r>
    <n v="115"/>
    <s v="Barrett PLC"/>
    <s v="Team-oriented clear-thinking capacity"/>
    <n v="166700"/>
    <n v="145382"/>
    <n v="145382"/>
    <x v="0"/>
    <n v="3304"/>
    <n v="44.001815980629537"/>
    <x v="6"/>
    <s v="EUR"/>
    <n v="1510898400"/>
    <n v="1513922400"/>
    <b v="0"/>
    <b v="0"/>
    <s v="publishing/fiction"/>
    <x v="5"/>
    <x v="13"/>
    <x v="1"/>
  </r>
  <r>
    <n v="116"/>
    <s v="David-Clark"/>
    <s v="De-engineered motivating standardization"/>
    <n v="7200"/>
    <n v="6336"/>
    <n v="6336"/>
    <x v="0"/>
    <n v="73"/>
    <n v="86.794520547945211"/>
    <x v="1"/>
    <s v="USD"/>
    <n v="1442552400"/>
    <n v="1442638800"/>
    <b v="0"/>
    <b v="0"/>
    <s v="theater/plays"/>
    <x v="3"/>
    <x v="3"/>
    <x v="1"/>
  </r>
  <r>
    <n v="117"/>
    <s v="Chaney-Dennis"/>
    <s v="Business-focused 24hour groupware"/>
    <n v="4900"/>
    <n v="8523"/>
    <n v="8523"/>
    <x v="1"/>
    <n v="275"/>
    <n v="30.992727272727272"/>
    <x v="1"/>
    <s v="USD"/>
    <n v="1316667600"/>
    <n v="1317186000"/>
    <b v="0"/>
    <b v="0"/>
    <s v="film &amp; video/television"/>
    <x v="4"/>
    <x v="19"/>
    <x v="1"/>
  </r>
  <r>
    <n v="118"/>
    <s v="Robinson, Lopez and Christensen"/>
    <s v="Organic next generation protocol"/>
    <n v="5400"/>
    <n v="6351"/>
    <n v="6351"/>
    <x v="1"/>
    <n v="67"/>
    <n v="94.791044776119406"/>
    <x v="1"/>
    <s v="USD"/>
    <n v="1390716000"/>
    <n v="1391234400"/>
    <b v="0"/>
    <b v="0"/>
    <s v="photography/photography books"/>
    <x v="7"/>
    <x v="14"/>
    <x v="1"/>
  </r>
  <r>
    <n v="119"/>
    <s v="Clark and Sons"/>
    <s v="Reverse-engineered full-range Internet solution"/>
    <n v="5000"/>
    <n v="10748"/>
    <n v="10748"/>
    <x v="1"/>
    <n v="154"/>
    <n v="69.79220779220779"/>
    <x v="1"/>
    <s v="USD"/>
    <n v="1402894800"/>
    <n v="1404363600"/>
    <b v="0"/>
    <b v="1"/>
    <s v="film &amp; video/documentary"/>
    <x v="4"/>
    <x v="4"/>
    <x v="1"/>
  </r>
  <r>
    <n v="120"/>
    <s v="Vega Group"/>
    <s v="Synchronized regional synergy"/>
    <n v="75100"/>
    <n v="112272"/>
    <n v="112272"/>
    <x v="1"/>
    <n v="1782"/>
    <n v="63.003367003367003"/>
    <x v="1"/>
    <s v="USD"/>
    <n v="1429246800"/>
    <n v="1429592400"/>
    <b v="0"/>
    <b v="1"/>
    <s v="games/mobile games"/>
    <x v="6"/>
    <x v="20"/>
    <x v="1"/>
  </r>
  <r>
    <n v="121"/>
    <s v="Brown-Brown"/>
    <s v="Multi-lateral homogeneous success"/>
    <n v="45300"/>
    <n v="99361"/>
    <n v="99361"/>
    <x v="1"/>
    <n v="903"/>
    <n v="110.0343300110742"/>
    <x v="1"/>
    <s v="USD"/>
    <n v="1412485200"/>
    <n v="1413608400"/>
    <b v="0"/>
    <b v="0"/>
    <s v="games/video games"/>
    <x v="6"/>
    <x v="11"/>
    <x v="1"/>
  </r>
  <r>
    <n v="122"/>
    <s v="Taylor PLC"/>
    <s v="Seamless zero-defect solution"/>
    <n v="136800"/>
    <n v="88055"/>
    <n v="88055"/>
    <x v="0"/>
    <n v="3387"/>
    <n v="25.997933274284026"/>
    <x v="1"/>
    <s v="USD"/>
    <n v="1417068000"/>
    <n v="1419400800"/>
    <b v="0"/>
    <b v="0"/>
    <s v="publishing/fiction"/>
    <x v="5"/>
    <x v="13"/>
    <x v="1"/>
  </r>
  <r>
    <n v="123"/>
    <s v="Edwards-Lewis"/>
    <s v="Enhanced scalable concept"/>
    <n v="177700"/>
    <n v="33092"/>
    <n v="33092"/>
    <x v="0"/>
    <n v="662"/>
    <n v="49.987915407854985"/>
    <x v="0"/>
    <s v="CAD"/>
    <n v="1448344800"/>
    <n v="1448604000"/>
    <b v="1"/>
    <b v="0"/>
    <s v="theater/plays"/>
    <x v="3"/>
    <x v="3"/>
    <x v="1"/>
  </r>
  <r>
    <n v="124"/>
    <s v="Stanton, Neal and Rodriguez"/>
    <s v="Polarized uniform software"/>
    <n v="2600"/>
    <n v="9562"/>
    <n v="9562"/>
    <x v="1"/>
    <n v="94"/>
    <n v="101.72340425531915"/>
    <x v="6"/>
    <s v="EUR"/>
    <n v="1557723600"/>
    <n v="1562302800"/>
    <b v="0"/>
    <b v="0"/>
    <s v="photography/photography books"/>
    <x v="7"/>
    <x v="14"/>
    <x v="1"/>
  </r>
  <r>
    <n v="125"/>
    <s v="Pratt LLC"/>
    <s v="Stand-alone web-enabled moderator"/>
    <n v="5300"/>
    <n v="8475"/>
    <n v="8475"/>
    <x v="1"/>
    <n v="180"/>
    <n v="47.083333333333336"/>
    <x v="1"/>
    <s v="USD"/>
    <n v="1537333200"/>
    <n v="1537678800"/>
    <b v="0"/>
    <b v="0"/>
    <s v="theater/plays"/>
    <x v="3"/>
    <x v="3"/>
    <x v="1"/>
  </r>
  <r>
    <n v="126"/>
    <s v="Gross PLC"/>
    <s v="Proactive methodical benchmark"/>
    <n v="180200"/>
    <n v="69617"/>
    <n v="69617"/>
    <x v="0"/>
    <n v="774"/>
    <n v="89.944444444444443"/>
    <x v="1"/>
    <s v="USD"/>
    <n v="1471150800"/>
    <n v="1473570000"/>
    <b v="0"/>
    <b v="1"/>
    <s v="theater/plays"/>
    <x v="3"/>
    <x v="3"/>
    <x v="1"/>
  </r>
  <r>
    <n v="127"/>
    <s v="Martinez, Gomez and Dalton"/>
    <s v="Team-oriented 6thgeneration matrix"/>
    <n v="103200"/>
    <n v="53067"/>
    <n v="53067"/>
    <x v="0"/>
    <n v="672"/>
    <n v="78.96875"/>
    <x v="0"/>
    <s v="CAD"/>
    <n v="1273640400"/>
    <n v="1273899600"/>
    <b v="0"/>
    <b v="0"/>
    <s v="theater/plays"/>
    <x v="3"/>
    <x v="3"/>
    <x v="1"/>
  </r>
  <r>
    <n v="128"/>
    <s v="Allen-Curtis"/>
    <s v="Phased human-resource core"/>
    <n v="70600"/>
    <n v="42596"/>
    <n v="42596"/>
    <x v="3"/>
    <n v="532"/>
    <n v="80.067669172932327"/>
    <x v="1"/>
    <s v="USD"/>
    <n v="1282885200"/>
    <n v="1284008400"/>
    <b v="0"/>
    <b v="0"/>
    <s v="music/rock"/>
    <x v="1"/>
    <x v="1"/>
    <x v="1"/>
  </r>
  <r>
    <n v="129"/>
    <s v="Morgan-Martinez"/>
    <s v="Mandatory tertiary implementation"/>
    <n v="148500"/>
    <n v="4756"/>
    <n v="4756"/>
    <x v="3"/>
    <n v="55"/>
    <n v="86.472727272727269"/>
    <x v="2"/>
    <s v="AUD"/>
    <n v="1422943200"/>
    <n v="1425103200"/>
    <b v="0"/>
    <b v="0"/>
    <s v="food/food trucks"/>
    <x v="0"/>
    <x v="0"/>
    <x v="1"/>
  </r>
  <r>
    <n v="130"/>
    <s v="Luna, Anderson and Fox"/>
    <s v="Secured directional encryption"/>
    <n v="9600"/>
    <n v="14925"/>
    <n v="14925"/>
    <x v="1"/>
    <n v="533"/>
    <n v="28.001876172607879"/>
    <x v="3"/>
    <s v="DKK"/>
    <n v="1319605200"/>
    <n v="1320991200"/>
    <b v="0"/>
    <b v="0"/>
    <s v="film &amp; video/drama"/>
    <x v="4"/>
    <x v="6"/>
    <x v="1"/>
  </r>
  <r>
    <n v="131"/>
    <s v="Fleming, Zhang and Henderson"/>
    <s v="Distributed 5thgeneration implementation"/>
    <n v="164700"/>
    <n v="166116"/>
    <n v="166116"/>
    <x v="1"/>
    <n v="2443"/>
    <n v="67.996725337699544"/>
    <x v="4"/>
    <s v="GBP"/>
    <n v="1385704800"/>
    <n v="1386828000"/>
    <b v="0"/>
    <b v="0"/>
    <s v="technology/web"/>
    <x v="2"/>
    <x v="2"/>
    <x v="1"/>
  </r>
  <r>
    <n v="132"/>
    <s v="Flowers and Sons"/>
    <s v="Virtual static core"/>
    <n v="3300"/>
    <n v="3834"/>
    <n v="3834"/>
    <x v="1"/>
    <n v="89"/>
    <n v="43.078651685393261"/>
    <x v="1"/>
    <s v="USD"/>
    <n v="1515736800"/>
    <n v="1517119200"/>
    <b v="0"/>
    <b v="1"/>
    <s v="theater/plays"/>
    <x v="3"/>
    <x v="3"/>
    <x v="1"/>
  </r>
  <r>
    <n v="133"/>
    <s v="Gates PLC"/>
    <s v="Secured content-based product"/>
    <n v="4500"/>
    <n v="13985"/>
    <n v="13985"/>
    <x v="1"/>
    <n v="159"/>
    <n v="87.95597484276729"/>
    <x v="1"/>
    <s v="USD"/>
    <n v="1313125200"/>
    <n v="1315026000"/>
    <b v="0"/>
    <b v="0"/>
    <s v="music/world music"/>
    <x v="1"/>
    <x v="21"/>
    <x v="1"/>
  </r>
  <r>
    <n v="134"/>
    <s v="Caldwell LLC"/>
    <s v="Secured executive concept"/>
    <n v="99500"/>
    <n v="89288"/>
    <n v="89288"/>
    <x v="0"/>
    <n v="940"/>
    <n v="94.987234042553197"/>
    <x v="5"/>
    <s v="CHF"/>
    <n v="1308459600"/>
    <n v="1312693200"/>
    <b v="0"/>
    <b v="1"/>
    <s v="film &amp; video/documentary"/>
    <x v="4"/>
    <x v="4"/>
    <x v="1"/>
  </r>
  <r>
    <n v="135"/>
    <s v="Le, Burton and Evans"/>
    <s v="Balanced zero-defect software"/>
    <n v="7700"/>
    <n v="5488"/>
    <n v="5488"/>
    <x v="0"/>
    <n v="117"/>
    <n v="46.905982905982903"/>
    <x v="1"/>
    <s v="USD"/>
    <n v="1362636000"/>
    <n v="1363064400"/>
    <b v="0"/>
    <b v="1"/>
    <s v="theater/plays"/>
    <x v="3"/>
    <x v="3"/>
    <x v="1"/>
  </r>
  <r>
    <n v="136"/>
    <s v="Briggs PLC"/>
    <s v="Distributed context-sensitive flexibility"/>
    <n v="82800"/>
    <n v="2721"/>
    <n v="2721"/>
    <x v="3"/>
    <n v="58"/>
    <n v="46.913793103448278"/>
    <x v="1"/>
    <s v="USD"/>
    <n v="1402117200"/>
    <n v="1403154000"/>
    <b v="0"/>
    <b v="1"/>
    <s v="film &amp; video/drama"/>
    <x v="4"/>
    <x v="6"/>
    <x v="1"/>
  </r>
  <r>
    <n v="137"/>
    <s v="Hudson-Nguyen"/>
    <s v="Down-sized disintermediate support"/>
    <n v="1800"/>
    <n v="4712"/>
    <n v="4712"/>
    <x v="1"/>
    <n v="50"/>
    <n v="94.24"/>
    <x v="1"/>
    <s v="USD"/>
    <n v="1286341200"/>
    <n v="1286859600"/>
    <b v="0"/>
    <b v="0"/>
    <s v="publishing/nonfiction"/>
    <x v="5"/>
    <x v="9"/>
    <x v="1"/>
  </r>
  <r>
    <n v="138"/>
    <s v="Hogan Ltd"/>
    <s v="Stand-alone mission-critical moratorium"/>
    <n v="9600"/>
    <n v="9216"/>
    <n v="9216"/>
    <x v="0"/>
    <n v="115"/>
    <n v="80.139130434782615"/>
    <x v="1"/>
    <s v="USD"/>
    <n v="1348808400"/>
    <n v="1349326800"/>
    <b v="0"/>
    <b v="0"/>
    <s v="games/mobile games"/>
    <x v="6"/>
    <x v="20"/>
    <x v="1"/>
  </r>
  <r>
    <n v="139"/>
    <s v="Hamilton, Wright and Chavez"/>
    <s v="Down-sized empowering protocol"/>
    <n v="92100"/>
    <n v="19246"/>
    <n v="19246"/>
    <x v="0"/>
    <n v="326"/>
    <n v="59.036809815950917"/>
    <x v="1"/>
    <s v="USD"/>
    <n v="1429592400"/>
    <n v="1430974800"/>
    <b v="0"/>
    <b v="1"/>
    <s v="technology/wearables"/>
    <x v="2"/>
    <x v="8"/>
    <x v="1"/>
  </r>
  <r>
    <n v="140"/>
    <s v="Bautista-Cross"/>
    <s v="Fully-configurable coherent Internet solution"/>
    <n v="5500"/>
    <n v="12274"/>
    <n v="12274"/>
    <x v="1"/>
    <n v="186"/>
    <n v="65.989247311827953"/>
    <x v="1"/>
    <s v="USD"/>
    <n v="1519538400"/>
    <n v="1519970400"/>
    <b v="0"/>
    <b v="0"/>
    <s v="film &amp; video/documentary"/>
    <x v="4"/>
    <x v="4"/>
    <x v="1"/>
  </r>
  <r>
    <n v="141"/>
    <s v="Jackson LLC"/>
    <s v="Distributed motivating algorithm"/>
    <n v="64300"/>
    <n v="65323"/>
    <n v="65323"/>
    <x v="1"/>
    <n v="1071"/>
    <n v="60.992530345471522"/>
    <x v="1"/>
    <s v="USD"/>
    <n v="1434085200"/>
    <n v="1434603600"/>
    <b v="0"/>
    <b v="0"/>
    <s v="technology/web"/>
    <x v="2"/>
    <x v="2"/>
    <x v="1"/>
  </r>
  <r>
    <n v="142"/>
    <s v="Figueroa Ltd"/>
    <s v="Expanded solution-oriented benchmark"/>
    <n v="5000"/>
    <n v="11502"/>
    <n v="11502"/>
    <x v="1"/>
    <n v="117"/>
    <n v="98.307692307692307"/>
    <x v="1"/>
    <s v="USD"/>
    <n v="1333688400"/>
    <n v="1337230800"/>
    <b v="0"/>
    <b v="0"/>
    <s v="technology/web"/>
    <x v="2"/>
    <x v="2"/>
    <x v="1"/>
  </r>
  <r>
    <n v="143"/>
    <s v="Avila-Jones"/>
    <s v="Implemented discrete secured line"/>
    <n v="5400"/>
    <n v="7322"/>
    <n v="7322"/>
    <x v="1"/>
    <n v="70"/>
    <n v="104.6"/>
    <x v="1"/>
    <s v="USD"/>
    <n v="1277701200"/>
    <n v="1279429200"/>
    <b v="0"/>
    <b v="0"/>
    <s v="music/indie rock"/>
    <x v="1"/>
    <x v="7"/>
    <x v="1"/>
  </r>
  <r>
    <n v="144"/>
    <s v="Martin, Lopez and Hunter"/>
    <s v="Multi-lateral actuating installation"/>
    <n v="9000"/>
    <n v="11619"/>
    <n v="11619"/>
    <x v="1"/>
    <n v="135"/>
    <n v="86.066666666666663"/>
    <x v="1"/>
    <s v="USD"/>
    <n v="1560747600"/>
    <n v="1561438800"/>
    <b v="0"/>
    <b v="0"/>
    <s v="theater/plays"/>
    <x v="3"/>
    <x v="3"/>
    <x v="1"/>
  </r>
  <r>
    <n v="145"/>
    <s v="Fields-Moore"/>
    <s v="Secured reciprocal array"/>
    <n v="25000"/>
    <n v="59128"/>
    <n v="59128"/>
    <x v="1"/>
    <n v="768"/>
    <n v="76.989583333333329"/>
    <x v="5"/>
    <s v="CHF"/>
    <n v="1410066000"/>
    <n v="1410498000"/>
    <b v="0"/>
    <b v="0"/>
    <s v="technology/wearables"/>
    <x v="2"/>
    <x v="8"/>
    <x v="1"/>
  </r>
  <r>
    <n v="146"/>
    <s v="Harris-Golden"/>
    <s v="Optional bandwidth-monitored middleware"/>
    <n v="8800"/>
    <n v="1518"/>
    <n v="1518"/>
    <x v="3"/>
    <n v="51"/>
    <n v="29.764705882352942"/>
    <x v="1"/>
    <s v="USD"/>
    <n v="1320732000"/>
    <n v="1322460000"/>
    <b v="0"/>
    <b v="0"/>
    <s v="theater/plays"/>
    <x v="3"/>
    <x v="3"/>
    <x v="1"/>
  </r>
  <r>
    <n v="147"/>
    <s v="Moss, Norman and Dunlap"/>
    <s v="Upgradable upward-trending workforce"/>
    <n v="8300"/>
    <n v="9337"/>
    <n v="9337"/>
    <x v="1"/>
    <n v="199"/>
    <n v="46.91959798994975"/>
    <x v="1"/>
    <s v="USD"/>
    <n v="1465794000"/>
    <n v="1466312400"/>
    <b v="0"/>
    <b v="1"/>
    <s v="theater/plays"/>
    <x v="3"/>
    <x v="3"/>
    <x v="1"/>
  </r>
  <r>
    <n v="148"/>
    <s v="White, Larson and Wright"/>
    <s v="Upgradable hybrid capability"/>
    <n v="9300"/>
    <n v="11255"/>
    <n v="11255"/>
    <x v="1"/>
    <n v="107"/>
    <n v="105.18691588785046"/>
    <x v="1"/>
    <s v="USD"/>
    <n v="1500958800"/>
    <n v="1501736400"/>
    <b v="0"/>
    <b v="0"/>
    <s v="technology/wearables"/>
    <x v="2"/>
    <x v="8"/>
    <x v="1"/>
  </r>
  <r>
    <n v="149"/>
    <s v="Payne, Oliver and Burch"/>
    <s v="Managed fresh-thinking flexibility"/>
    <n v="6200"/>
    <n v="13632"/>
    <n v="13632"/>
    <x v="1"/>
    <n v="195"/>
    <n v="69.907692307692301"/>
    <x v="1"/>
    <s v="USD"/>
    <n v="1357020000"/>
    <n v="1361512800"/>
    <b v="0"/>
    <b v="0"/>
    <s v="music/indie rock"/>
    <x v="1"/>
    <x v="7"/>
    <x v="1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  <x v="1"/>
  </r>
  <r>
    <n v="151"/>
    <s v="Parker LLC"/>
    <s v="Customizable intermediate extranet"/>
    <n v="137200"/>
    <n v="88037"/>
    <n v="88037"/>
    <x v="0"/>
    <n v="1467"/>
    <n v="60.011588275391958"/>
    <x v="1"/>
    <s v="USD"/>
    <n v="1402290000"/>
    <n v="1406696400"/>
    <b v="0"/>
    <b v="0"/>
    <s v="music/electric music"/>
    <x v="1"/>
    <x v="5"/>
    <x v="1"/>
  </r>
  <r>
    <n v="152"/>
    <s v="Bowen, Mcdonald and Hall"/>
    <s v="User-centric fault-tolerant task-force"/>
    <n v="41500"/>
    <n v="175573"/>
    <n v="175573"/>
    <x v="1"/>
    <n v="3376"/>
    <n v="52.006220379146917"/>
    <x v="1"/>
    <s v="USD"/>
    <n v="1487311200"/>
    <n v="1487916000"/>
    <b v="0"/>
    <b v="0"/>
    <s v="music/indie rock"/>
    <x v="1"/>
    <x v="7"/>
    <x v="1"/>
  </r>
  <r>
    <n v="153"/>
    <s v="Whitehead, Bell and Hughes"/>
    <s v="Multi-tiered radical definition"/>
    <n v="189400"/>
    <n v="176112"/>
    <n v="176112"/>
    <x v="0"/>
    <n v="5681"/>
    <n v="31.000176025347649"/>
    <x v="1"/>
    <s v="USD"/>
    <n v="1350622800"/>
    <n v="1351141200"/>
    <b v="0"/>
    <b v="0"/>
    <s v="theater/plays"/>
    <x v="3"/>
    <x v="3"/>
    <x v="1"/>
  </r>
  <r>
    <n v="154"/>
    <s v="Rodriguez-Brown"/>
    <s v="Devolved foreground benchmark"/>
    <n v="171300"/>
    <n v="100650"/>
    <n v="100650"/>
    <x v="0"/>
    <n v="1059"/>
    <n v="95.042492917847028"/>
    <x v="1"/>
    <s v="USD"/>
    <n v="1463029200"/>
    <n v="1465016400"/>
    <b v="0"/>
    <b v="1"/>
    <s v="music/indie rock"/>
    <x v="1"/>
    <x v="7"/>
    <x v="1"/>
  </r>
  <r>
    <n v="155"/>
    <s v="Hall-Schaefer"/>
    <s v="Distributed eco-centric methodology"/>
    <n v="139500"/>
    <n v="90706"/>
    <n v="90706"/>
    <x v="0"/>
    <n v="1194"/>
    <n v="75.968174204355108"/>
    <x v="1"/>
    <s v="USD"/>
    <n v="1269493200"/>
    <n v="1270789200"/>
    <b v="0"/>
    <b v="0"/>
    <s v="theater/plays"/>
    <x v="3"/>
    <x v="3"/>
    <x v="1"/>
  </r>
  <r>
    <n v="156"/>
    <s v="Meza-Rogers"/>
    <s v="Streamlined encompassing encryption"/>
    <n v="36400"/>
    <n v="26914"/>
    <n v="26914"/>
    <x v="3"/>
    <n v="379"/>
    <n v="71.013192612137203"/>
    <x v="2"/>
    <s v="AUD"/>
    <n v="1570251600"/>
    <n v="1572325200"/>
    <b v="0"/>
    <b v="0"/>
    <s v="music/rock"/>
    <x v="1"/>
    <x v="1"/>
    <x v="1"/>
  </r>
  <r>
    <n v="157"/>
    <s v="Curtis-Curtis"/>
    <s v="User-friendly reciprocal initiative"/>
    <n v="4200"/>
    <n v="2212"/>
    <n v="2212"/>
    <x v="0"/>
    <n v="30"/>
    <n v="73.733333333333334"/>
    <x v="2"/>
    <s v="AUD"/>
    <n v="1388383200"/>
    <n v="1389420000"/>
    <b v="0"/>
    <b v="0"/>
    <s v="photography/photography books"/>
    <x v="7"/>
    <x v="14"/>
    <x v="1"/>
  </r>
  <r>
    <n v="158"/>
    <s v="Carlson Inc"/>
    <s v="Ergonomic fresh-thinking installation"/>
    <n v="2100"/>
    <n v="4640"/>
    <n v="4640"/>
    <x v="1"/>
    <n v="41"/>
    <n v="113.17073170731707"/>
    <x v="1"/>
    <s v="USD"/>
    <n v="1449554400"/>
    <n v="1449640800"/>
    <b v="0"/>
    <b v="0"/>
    <s v="music/rock"/>
    <x v="1"/>
    <x v="1"/>
    <x v="1"/>
  </r>
  <r>
    <n v="159"/>
    <s v="Clarke, Anderson and Lee"/>
    <s v="Robust explicit hardware"/>
    <n v="191200"/>
    <n v="191222"/>
    <n v="191222"/>
    <x v="1"/>
    <n v="1821"/>
    <n v="105.00933552992861"/>
    <x v="1"/>
    <s v="USD"/>
    <n v="1553662800"/>
    <n v="1555218000"/>
    <b v="0"/>
    <b v="1"/>
    <s v="theater/plays"/>
    <x v="3"/>
    <x v="3"/>
    <x v="1"/>
  </r>
  <r>
    <n v="160"/>
    <s v="Evans Group"/>
    <s v="Stand-alone actuating support"/>
    <n v="8000"/>
    <n v="12985"/>
    <n v="12985"/>
    <x v="1"/>
    <n v="164"/>
    <n v="79.176829268292678"/>
    <x v="1"/>
    <s v="USD"/>
    <n v="1556341200"/>
    <n v="1557723600"/>
    <b v="0"/>
    <b v="0"/>
    <s v="technology/wearables"/>
    <x v="2"/>
    <x v="8"/>
    <x v="1"/>
  </r>
  <r>
    <n v="161"/>
    <s v="Bruce Group"/>
    <s v="Cross-platform methodical process improvement"/>
    <n v="5500"/>
    <n v="4300"/>
    <n v="4300"/>
    <x v="0"/>
    <n v="75"/>
    <n v="57.333333333333336"/>
    <x v="1"/>
    <s v="USD"/>
    <n v="1442984400"/>
    <n v="1443502800"/>
    <b v="0"/>
    <b v="1"/>
    <s v="technology/web"/>
    <x v="2"/>
    <x v="2"/>
    <x v="1"/>
  </r>
  <r>
    <n v="162"/>
    <s v="Keith, Alvarez and Potter"/>
    <s v="Extended bottom-line open architecture"/>
    <n v="6100"/>
    <n v="9134"/>
    <n v="9134"/>
    <x v="1"/>
    <n v="157"/>
    <n v="58.178343949044589"/>
    <x v="5"/>
    <s v="CHF"/>
    <n v="1544248800"/>
    <n v="1546840800"/>
    <b v="0"/>
    <b v="0"/>
    <s v="music/rock"/>
    <x v="1"/>
    <x v="1"/>
    <x v="1"/>
  </r>
  <r>
    <n v="163"/>
    <s v="Burton-Watkins"/>
    <s v="Extended reciprocal circuit"/>
    <n v="3500"/>
    <n v="8864"/>
    <n v="8864"/>
    <x v="1"/>
    <n v="246"/>
    <n v="36.032520325203251"/>
    <x v="1"/>
    <s v="USD"/>
    <n v="1508475600"/>
    <n v="1512712800"/>
    <b v="0"/>
    <b v="1"/>
    <s v="photography/photography books"/>
    <x v="7"/>
    <x v="14"/>
    <x v="1"/>
  </r>
  <r>
    <n v="164"/>
    <s v="Lopez and Sons"/>
    <s v="Polarized human-resource protocol"/>
    <n v="150500"/>
    <n v="150755"/>
    <n v="150755"/>
    <x v="1"/>
    <n v="1396"/>
    <n v="107.99068767908309"/>
    <x v="1"/>
    <s v="USD"/>
    <n v="1507438800"/>
    <n v="1507525200"/>
    <b v="0"/>
    <b v="0"/>
    <s v="theater/plays"/>
    <x v="3"/>
    <x v="3"/>
    <x v="1"/>
  </r>
  <r>
    <n v="165"/>
    <s v="Cordova Ltd"/>
    <s v="Synergized radical product"/>
    <n v="90400"/>
    <n v="110279"/>
    <n v="110279"/>
    <x v="1"/>
    <n v="2506"/>
    <n v="44.005985634477256"/>
    <x v="1"/>
    <s v="USD"/>
    <n v="1501563600"/>
    <n v="1504328400"/>
    <b v="0"/>
    <b v="0"/>
    <s v="technology/web"/>
    <x v="2"/>
    <x v="2"/>
    <x v="1"/>
  </r>
  <r>
    <n v="166"/>
    <s v="Brown-Vang"/>
    <s v="Robust heuristic artificial intelligence"/>
    <n v="9800"/>
    <n v="13439"/>
    <n v="13439"/>
    <x v="1"/>
    <n v="244"/>
    <n v="55.077868852459019"/>
    <x v="1"/>
    <s v="USD"/>
    <n v="1292997600"/>
    <n v="1293343200"/>
    <b v="0"/>
    <b v="0"/>
    <s v="photography/photography books"/>
    <x v="7"/>
    <x v="14"/>
    <x v="1"/>
  </r>
  <r>
    <n v="167"/>
    <s v="Cruz-Ward"/>
    <s v="Robust content-based emulation"/>
    <n v="2600"/>
    <n v="10804"/>
    <n v="10804"/>
    <x v="1"/>
    <n v="146"/>
    <n v="74"/>
    <x v="2"/>
    <s v="AUD"/>
    <n v="1370840400"/>
    <n v="1371704400"/>
    <b v="0"/>
    <b v="0"/>
    <s v="theater/plays"/>
    <x v="3"/>
    <x v="3"/>
    <x v="1"/>
  </r>
  <r>
    <n v="168"/>
    <s v="Hernandez Group"/>
    <s v="Ergonomic uniform open system"/>
    <n v="128100"/>
    <n v="40107"/>
    <n v="40107"/>
    <x v="0"/>
    <n v="955"/>
    <n v="41.996858638743454"/>
    <x v="3"/>
    <s v="DKK"/>
    <n v="1550815200"/>
    <n v="1552798800"/>
    <b v="0"/>
    <b v="1"/>
    <s v="music/indie rock"/>
    <x v="1"/>
    <x v="7"/>
    <x v="1"/>
  </r>
  <r>
    <n v="169"/>
    <s v="Tran, Steele and Wilson"/>
    <s v="Profit-focused modular product"/>
    <n v="23300"/>
    <n v="98811"/>
    <n v="98811"/>
    <x v="1"/>
    <n v="1267"/>
    <n v="77.988161010260455"/>
    <x v="1"/>
    <s v="USD"/>
    <n v="1339909200"/>
    <n v="1342328400"/>
    <b v="0"/>
    <b v="1"/>
    <s v="film &amp; video/shorts"/>
    <x v="4"/>
    <x v="12"/>
    <x v="1"/>
  </r>
  <r>
    <n v="170"/>
    <s v="Summers, Gallegos and Stein"/>
    <s v="Mandatory mobile product"/>
    <n v="188100"/>
    <n v="5528"/>
    <n v="5528"/>
    <x v="0"/>
    <n v="67"/>
    <n v="82.507462686567166"/>
    <x v="1"/>
    <s v="USD"/>
    <n v="1501736400"/>
    <n v="1502341200"/>
    <b v="0"/>
    <b v="0"/>
    <s v="music/indie rock"/>
    <x v="1"/>
    <x v="7"/>
    <x v="1"/>
  </r>
  <r>
    <n v="171"/>
    <s v="Blair Group"/>
    <s v="Public-key 3rdgeneration budgetary management"/>
    <n v="4900"/>
    <n v="521"/>
    <n v="521"/>
    <x v="0"/>
    <n v="5"/>
    <n v="104.2"/>
    <x v="1"/>
    <s v="USD"/>
    <n v="1395291600"/>
    <n v="1397192400"/>
    <b v="0"/>
    <b v="0"/>
    <s v="publishing/translations"/>
    <x v="5"/>
    <x v="18"/>
    <x v="1"/>
  </r>
  <r>
    <n v="172"/>
    <s v="Nixon Inc"/>
    <s v="Centralized national firmware"/>
    <n v="800"/>
    <n v="663"/>
    <n v="663"/>
    <x v="0"/>
    <n v="26"/>
    <n v="25.5"/>
    <x v="1"/>
    <s v="USD"/>
    <n v="1405746000"/>
    <n v="1407042000"/>
    <b v="0"/>
    <b v="1"/>
    <s v="film &amp; video/documentary"/>
    <x v="4"/>
    <x v="4"/>
    <x v="1"/>
  </r>
  <r>
    <n v="173"/>
    <s v="White LLC"/>
    <s v="Cross-group 4thgeneration middleware"/>
    <n v="96700"/>
    <n v="157635"/>
    <n v="157635"/>
    <x v="1"/>
    <n v="1561"/>
    <n v="100.98334401024984"/>
    <x v="1"/>
    <s v="USD"/>
    <n v="1368853200"/>
    <n v="1369371600"/>
    <b v="0"/>
    <b v="0"/>
    <s v="theater/plays"/>
    <x v="3"/>
    <x v="3"/>
    <x v="1"/>
  </r>
  <r>
    <n v="174"/>
    <s v="Santos, Black and Donovan"/>
    <s v="Pre-emptive scalable access"/>
    <n v="600"/>
    <n v="5368"/>
    <n v="5368"/>
    <x v="1"/>
    <n v="48"/>
    <n v="111.83333333333333"/>
    <x v="1"/>
    <s v="USD"/>
    <n v="1444021200"/>
    <n v="1444107600"/>
    <b v="0"/>
    <b v="1"/>
    <s v="technology/wearables"/>
    <x v="2"/>
    <x v="8"/>
    <x v="1"/>
  </r>
  <r>
    <n v="175"/>
    <s v="Jones, Contreras and Burnett"/>
    <s v="Sharable intangible migration"/>
    <n v="181200"/>
    <n v="47459"/>
    <n v="47459"/>
    <x v="0"/>
    <n v="1130"/>
    <n v="41.999115044247787"/>
    <x v="1"/>
    <s v="USD"/>
    <n v="1472619600"/>
    <n v="1474261200"/>
    <b v="0"/>
    <b v="0"/>
    <s v="theater/plays"/>
    <x v="3"/>
    <x v="3"/>
    <x v="1"/>
  </r>
  <r>
    <n v="176"/>
    <s v="Stone-Orozco"/>
    <s v="Proactive scalable Graphical User Interface"/>
    <n v="115000"/>
    <n v="86060"/>
    <n v="86060"/>
    <x v="0"/>
    <n v="782"/>
    <n v="110.05115089514067"/>
    <x v="1"/>
    <s v="USD"/>
    <n v="1472878800"/>
    <n v="1473656400"/>
    <b v="0"/>
    <b v="0"/>
    <s v="theater/plays"/>
    <x v="3"/>
    <x v="3"/>
    <x v="1"/>
  </r>
  <r>
    <n v="177"/>
    <s v="Lee, Gibson and Morgan"/>
    <s v="Digitized solution-oriented product"/>
    <n v="38800"/>
    <n v="161593"/>
    <n v="161593"/>
    <x v="1"/>
    <n v="2739"/>
    <n v="58.997079225994888"/>
    <x v="1"/>
    <s v="USD"/>
    <n v="1289800800"/>
    <n v="1291960800"/>
    <b v="0"/>
    <b v="0"/>
    <s v="theater/plays"/>
    <x v="3"/>
    <x v="3"/>
    <x v="1"/>
  </r>
  <r>
    <n v="178"/>
    <s v="Alexander-Williams"/>
    <s v="Triple-buffered cohesive structure"/>
    <n v="7200"/>
    <n v="6927"/>
    <n v="6927"/>
    <x v="0"/>
    <n v="210"/>
    <n v="32.985714285714288"/>
    <x v="1"/>
    <s v="USD"/>
    <n v="1505970000"/>
    <n v="1506747600"/>
    <b v="0"/>
    <b v="0"/>
    <s v="food/food trucks"/>
    <x v="0"/>
    <x v="0"/>
    <x v="1"/>
  </r>
  <r>
    <n v="179"/>
    <s v="Marks Ltd"/>
    <s v="Realigned human-resource orchestration"/>
    <n v="44500"/>
    <n v="159185"/>
    <n v="159185"/>
    <x v="1"/>
    <n v="3537"/>
    <n v="45.005654509471306"/>
    <x v="0"/>
    <s v="CAD"/>
    <n v="1363496400"/>
    <n v="1363582800"/>
    <b v="0"/>
    <b v="1"/>
    <s v="theater/plays"/>
    <x v="3"/>
    <x v="3"/>
    <x v="1"/>
  </r>
  <r>
    <n v="180"/>
    <s v="Olsen, Edwards and Reid"/>
    <s v="Optional clear-thinking software"/>
    <n v="56000"/>
    <n v="172736"/>
    <n v="172736"/>
    <x v="1"/>
    <n v="2107"/>
    <n v="81.98196487897485"/>
    <x v="2"/>
    <s v="AUD"/>
    <n v="1269234000"/>
    <n v="1269666000"/>
    <b v="0"/>
    <b v="0"/>
    <s v="technology/wearables"/>
    <x v="2"/>
    <x v="8"/>
    <x v="1"/>
  </r>
  <r>
    <n v="181"/>
    <s v="Daniels, Rose and Tyler"/>
    <s v="Centralized global approach"/>
    <n v="8600"/>
    <n v="5315"/>
    <n v="5315"/>
    <x v="0"/>
    <n v="136"/>
    <n v="39.080882352941174"/>
    <x v="1"/>
    <s v="USD"/>
    <n v="1507093200"/>
    <n v="1508648400"/>
    <b v="0"/>
    <b v="0"/>
    <s v="technology/web"/>
    <x v="2"/>
    <x v="2"/>
    <x v="1"/>
  </r>
  <r>
    <n v="182"/>
    <s v="Adams Group"/>
    <s v="Reverse-engineered bandwidth-monitored contingency"/>
    <n v="27100"/>
    <n v="195750"/>
    <n v="195750"/>
    <x v="1"/>
    <n v="3318"/>
    <n v="58.996383363471971"/>
    <x v="3"/>
    <s v="DKK"/>
    <n v="1560574800"/>
    <n v="1561957200"/>
    <b v="0"/>
    <b v="0"/>
    <s v="theater/plays"/>
    <x v="3"/>
    <x v="3"/>
    <x v="1"/>
  </r>
  <r>
    <n v="183"/>
    <s v="Rogers, Huerta and Medina"/>
    <s v="Pre-emptive bandwidth-monitored instruction set"/>
    <n v="5100"/>
    <n v="3525"/>
    <n v="3525"/>
    <x v="0"/>
    <n v="86"/>
    <n v="40.988372093023258"/>
    <x v="0"/>
    <s v="CAD"/>
    <n v="1284008400"/>
    <n v="1285131600"/>
    <b v="0"/>
    <b v="0"/>
    <s v="music/rock"/>
    <x v="1"/>
    <x v="1"/>
    <x v="1"/>
  </r>
  <r>
    <n v="184"/>
    <s v="Howard, Carter and Griffith"/>
    <s v="Adaptive asynchronous emulation"/>
    <n v="3600"/>
    <n v="10550"/>
    <n v="10550"/>
    <x v="1"/>
    <n v="340"/>
    <n v="31.029411764705884"/>
    <x v="1"/>
    <s v="USD"/>
    <n v="1556859600"/>
    <n v="1556946000"/>
    <b v="0"/>
    <b v="0"/>
    <s v="theater/plays"/>
    <x v="3"/>
    <x v="3"/>
    <x v="1"/>
  </r>
  <r>
    <n v="185"/>
    <s v="Bailey PLC"/>
    <s v="Innovative actuating conglomeration"/>
    <n v="1000"/>
    <n v="718"/>
    <n v="718"/>
    <x v="0"/>
    <n v="19"/>
    <n v="37.789473684210527"/>
    <x v="1"/>
    <s v="USD"/>
    <n v="1526187600"/>
    <n v="1527138000"/>
    <b v="0"/>
    <b v="0"/>
    <s v="film &amp; video/television"/>
    <x v="4"/>
    <x v="19"/>
    <x v="1"/>
  </r>
  <r>
    <n v="186"/>
    <s v="Parker Group"/>
    <s v="Grass-roots foreground policy"/>
    <n v="88800"/>
    <n v="28358"/>
    <n v="28358"/>
    <x v="0"/>
    <n v="886"/>
    <n v="32.006772009029348"/>
    <x v="1"/>
    <s v="USD"/>
    <n v="1400821200"/>
    <n v="1402117200"/>
    <b v="0"/>
    <b v="0"/>
    <s v="theater/plays"/>
    <x v="3"/>
    <x v="3"/>
    <x v="1"/>
  </r>
  <r>
    <n v="187"/>
    <s v="Fox Group"/>
    <s v="Horizontal transitional paradigm"/>
    <n v="60200"/>
    <n v="138384"/>
    <n v="138384"/>
    <x v="1"/>
    <n v="1442"/>
    <n v="95.966712898751737"/>
    <x v="0"/>
    <s v="CAD"/>
    <n v="1361599200"/>
    <n v="1364014800"/>
    <b v="0"/>
    <b v="1"/>
    <s v="film &amp; video/shorts"/>
    <x v="4"/>
    <x v="12"/>
    <x v="1"/>
  </r>
  <r>
    <n v="188"/>
    <s v="Walker, Jones and Rodriguez"/>
    <s v="Networked didactic info-mediaries"/>
    <n v="8200"/>
    <n v="2625"/>
    <n v="2625"/>
    <x v="0"/>
    <n v="35"/>
    <n v="75"/>
    <x v="6"/>
    <s v="EUR"/>
    <n v="1417500000"/>
    <n v="1417586400"/>
    <b v="0"/>
    <b v="0"/>
    <s v="theater/plays"/>
    <x v="3"/>
    <x v="3"/>
    <x v="1"/>
  </r>
  <r>
    <n v="189"/>
    <s v="Anthony-Shaw"/>
    <s v="Switchable contextually-based access"/>
    <n v="191300"/>
    <n v="45004"/>
    <n v="45004"/>
    <x v="3"/>
    <n v="441"/>
    <n v="102.0498866213152"/>
    <x v="1"/>
    <s v="USD"/>
    <n v="1457071200"/>
    <n v="1457071200"/>
    <b v="0"/>
    <b v="0"/>
    <s v="theater/plays"/>
    <x v="3"/>
    <x v="3"/>
    <x v="1"/>
  </r>
  <r>
    <n v="190"/>
    <s v="Cook LLC"/>
    <s v="Up-sized dynamic throughput"/>
    <n v="3700"/>
    <n v="2538"/>
    <n v="2538"/>
    <x v="0"/>
    <n v="24"/>
    <n v="105.75"/>
    <x v="1"/>
    <s v="USD"/>
    <n v="1370322000"/>
    <n v="1370408400"/>
    <b v="0"/>
    <b v="1"/>
    <s v="theater/plays"/>
    <x v="3"/>
    <x v="3"/>
    <x v="1"/>
  </r>
  <r>
    <n v="191"/>
    <s v="Sutton PLC"/>
    <s v="Mandatory reciprocal superstructure"/>
    <n v="8400"/>
    <n v="3188"/>
    <n v="3188"/>
    <x v="0"/>
    <n v="86"/>
    <n v="37.069767441860463"/>
    <x v="6"/>
    <s v="EUR"/>
    <n v="1552366800"/>
    <n v="1552626000"/>
    <b v="0"/>
    <b v="0"/>
    <s v="theater/plays"/>
    <x v="3"/>
    <x v="3"/>
    <x v="1"/>
  </r>
  <r>
    <n v="192"/>
    <s v="Long, Morgan and Mitchell"/>
    <s v="Upgradable 4thgeneration productivity"/>
    <n v="42600"/>
    <n v="8517"/>
    <n v="8517"/>
    <x v="0"/>
    <n v="243"/>
    <n v="35.049382716049379"/>
    <x v="1"/>
    <s v="USD"/>
    <n v="1403845200"/>
    <n v="1404190800"/>
    <b v="0"/>
    <b v="0"/>
    <s v="music/rock"/>
    <x v="1"/>
    <x v="1"/>
    <x v="1"/>
  </r>
  <r>
    <n v="193"/>
    <s v="Calhoun, Rogers and Long"/>
    <s v="Progressive discrete hub"/>
    <n v="6600"/>
    <n v="3012"/>
    <n v="3012"/>
    <x v="0"/>
    <n v="65"/>
    <n v="46.338461538461537"/>
    <x v="1"/>
    <s v="USD"/>
    <n v="1523163600"/>
    <n v="1523509200"/>
    <b v="1"/>
    <b v="0"/>
    <s v="music/indie rock"/>
    <x v="1"/>
    <x v="7"/>
    <x v="1"/>
  </r>
  <r>
    <n v="194"/>
    <s v="Sandoval Group"/>
    <s v="Assimilated multi-tasking archive"/>
    <n v="7100"/>
    <n v="8716"/>
    <n v="8716"/>
    <x v="1"/>
    <n v="126"/>
    <n v="69.174603174603178"/>
    <x v="1"/>
    <s v="USD"/>
    <n v="1442206800"/>
    <n v="1443589200"/>
    <b v="0"/>
    <b v="0"/>
    <s v="music/metal"/>
    <x v="1"/>
    <x v="16"/>
    <x v="1"/>
  </r>
  <r>
    <n v="195"/>
    <s v="Smith and Sons"/>
    <s v="Upgradable high-level solution"/>
    <n v="15800"/>
    <n v="57157"/>
    <n v="57157"/>
    <x v="1"/>
    <n v="524"/>
    <n v="109.07824427480917"/>
    <x v="1"/>
    <s v="USD"/>
    <n v="1532840400"/>
    <n v="1533445200"/>
    <b v="0"/>
    <b v="0"/>
    <s v="music/electric music"/>
    <x v="1"/>
    <x v="5"/>
    <x v="1"/>
  </r>
  <r>
    <n v="196"/>
    <s v="King Inc"/>
    <s v="Organic bandwidth-monitored frame"/>
    <n v="8200"/>
    <n v="5178"/>
    <n v="5178"/>
    <x v="0"/>
    <n v="100"/>
    <n v="51.78"/>
    <x v="3"/>
    <s v="DKK"/>
    <n v="1472878800"/>
    <n v="1474520400"/>
    <b v="0"/>
    <b v="0"/>
    <s v="technology/wearables"/>
    <x v="2"/>
    <x v="8"/>
    <x v="1"/>
  </r>
  <r>
    <n v="197"/>
    <s v="Perry and Sons"/>
    <s v="Business-focused logistical framework"/>
    <n v="54700"/>
    <n v="163118"/>
    <n v="163118"/>
    <x v="1"/>
    <n v="1989"/>
    <n v="82.010055304172951"/>
    <x v="1"/>
    <s v="USD"/>
    <n v="1498194000"/>
    <n v="1499403600"/>
    <b v="0"/>
    <b v="0"/>
    <s v="film &amp; video/drama"/>
    <x v="4"/>
    <x v="6"/>
    <x v="1"/>
  </r>
  <r>
    <n v="198"/>
    <s v="Palmer Inc"/>
    <s v="Universal multi-state capability"/>
    <n v="63200"/>
    <n v="6041"/>
    <n v="6041"/>
    <x v="0"/>
    <n v="168"/>
    <n v="35.958333333333336"/>
    <x v="1"/>
    <s v="USD"/>
    <n v="1281070800"/>
    <n v="1283576400"/>
    <b v="0"/>
    <b v="0"/>
    <s v="music/electric music"/>
    <x v="1"/>
    <x v="5"/>
    <x v="1"/>
  </r>
  <r>
    <n v="199"/>
    <s v="Hull, Baker and Martinez"/>
    <s v="Digitized reciprocal infrastructure"/>
    <n v="1800"/>
    <n v="968"/>
    <n v="968"/>
    <x v="0"/>
    <n v="13"/>
    <n v="74.461538461538467"/>
    <x v="1"/>
    <s v="USD"/>
    <n v="1436245200"/>
    <n v="1436590800"/>
    <b v="0"/>
    <b v="0"/>
    <s v="music/rock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  <x v="1"/>
  </r>
  <r>
    <n v="201"/>
    <s v="Osborne, Perkins and Knox"/>
    <s v="Cross-platform bi-directional workforce"/>
    <n v="2100"/>
    <n v="14305"/>
    <n v="14305"/>
    <x v="1"/>
    <n v="157"/>
    <n v="91.114649681528661"/>
    <x v="1"/>
    <s v="USD"/>
    <n v="1406264400"/>
    <n v="1407819600"/>
    <b v="0"/>
    <b v="0"/>
    <s v="technology/web"/>
    <x v="2"/>
    <x v="2"/>
    <x v="1"/>
  </r>
  <r>
    <n v="202"/>
    <s v="Mcknight-Freeman"/>
    <s v="Upgradable scalable methodology"/>
    <n v="8300"/>
    <n v="6543"/>
    <n v="6543"/>
    <x v="3"/>
    <n v="82"/>
    <n v="79.792682926829272"/>
    <x v="1"/>
    <s v="USD"/>
    <n v="1317531600"/>
    <n v="1317877200"/>
    <b v="0"/>
    <b v="0"/>
    <s v="food/food trucks"/>
    <x v="0"/>
    <x v="0"/>
    <x v="1"/>
  </r>
  <r>
    <n v="203"/>
    <s v="Hayden, Shannon and Stein"/>
    <s v="Customer-focused client-server service-desk"/>
    <n v="143900"/>
    <n v="193413"/>
    <n v="193413"/>
    <x v="1"/>
    <n v="4498"/>
    <n v="42.999777678968428"/>
    <x v="2"/>
    <s v="AUD"/>
    <n v="1484632800"/>
    <n v="1484805600"/>
    <b v="0"/>
    <b v="0"/>
    <s v="theater/plays"/>
    <x v="3"/>
    <x v="3"/>
    <x v="1"/>
  </r>
  <r>
    <n v="204"/>
    <s v="Daniel-Luna"/>
    <s v="Mandatory multimedia leverage"/>
    <n v="75000"/>
    <n v="2529"/>
    <n v="2529"/>
    <x v="0"/>
    <n v="40"/>
    <n v="63.225000000000001"/>
    <x v="1"/>
    <s v="USD"/>
    <n v="1301806800"/>
    <n v="1302670800"/>
    <b v="0"/>
    <b v="0"/>
    <s v="music/jazz"/>
    <x v="1"/>
    <x v="17"/>
    <x v="1"/>
  </r>
  <r>
    <n v="205"/>
    <s v="Weaver-Marquez"/>
    <s v="Focused analyzing circuit"/>
    <n v="1300"/>
    <n v="5614"/>
    <n v="5614"/>
    <x v="1"/>
    <n v="80"/>
    <n v="70.174999999999997"/>
    <x v="1"/>
    <s v="USD"/>
    <n v="1539752400"/>
    <n v="1540789200"/>
    <b v="1"/>
    <b v="0"/>
    <s v="theater/plays"/>
    <x v="3"/>
    <x v="3"/>
    <x v="1"/>
  </r>
  <r>
    <n v="206"/>
    <s v="Austin, Baker and Kelley"/>
    <s v="Fundamental grid-enabled strategy"/>
    <n v="9000"/>
    <n v="3496"/>
    <n v="3496"/>
    <x v="3"/>
    <n v="57"/>
    <n v="61.333333333333336"/>
    <x v="1"/>
    <s v="USD"/>
    <n v="1267250400"/>
    <n v="1268028000"/>
    <b v="0"/>
    <b v="0"/>
    <s v="publishing/fiction"/>
    <x v="5"/>
    <x v="13"/>
    <x v="1"/>
  </r>
  <r>
    <n v="207"/>
    <s v="Carney-Anderson"/>
    <s v="Digitized 5thgeneration knowledgebase"/>
    <n v="1000"/>
    <n v="4257"/>
    <n v="4257"/>
    <x v="1"/>
    <n v="43"/>
    <n v="99"/>
    <x v="1"/>
    <s v="USD"/>
    <n v="1535432400"/>
    <n v="1537160400"/>
    <b v="0"/>
    <b v="1"/>
    <s v="music/rock"/>
    <x v="1"/>
    <x v="1"/>
    <x v="1"/>
  </r>
  <r>
    <n v="208"/>
    <s v="Jackson Inc"/>
    <s v="Mandatory multi-tasking encryption"/>
    <n v="196900"/>
    <n v="199110"/>
    <n v="199110"/>
    <x v="1"/>
    <n v="2053"/>
    <n v="96.984900146127615"/>
    <x v="1"/>
    <s v="USD"/>
    <n v="1510207200"/>
    <n v="1512280800"/>
    <b v="0"/>
    <b v="0"/>
    <s v="film &amp; video/documentary"/>
    <x v="4"/>
    <x v="4"/>
    <x v="1"/>
  </r>
  <r>
    <n v="209"/>
    <s v="Warren Ltd"/>
    <s v="Distributed system-worthy application"/>
    <n v="194500"/>
    <n v="41212"/>
    <n v="41212"/>
    <x v="2"/>
    <n v="808"/>
    <n v="51.004950495049506"/>
    <x v="2"/>
    <s v="AUD"/>
    <n v="1462510800"/>
    <n v="1463115600"/>
    <b v="0"/>
    <b v="0"/>
    <s v="film &amp; video/documentary"/>
    <x v="4"/>
    <x v="4"/>
    <x v="1"/>
  </r>
  <r>
    <n v="210"/>
    <s v="Schultz Inc"/>
    <s v="Synergistic tertiary time-frame"/>
    <n v="9400"/>
    <n v="6338"/>
    <n v="6338"/>
    <x v="0"/>
    <n v="226"/>
    <n v="28.044247787610619"/>
    <x v="3"/>
    <s v="DKK"/>
    <n v="1488520800"/>
    <n v="1490850000"/>
    <b v="0"/>
    <b v="0"/>
    <s v="film &amp; video/science fiction"/>
    <x v="4"/>
    <x v="22"/>
    <x v="1"/>
  </r>
  <r>
    <n v="211"/>
    <s v="Thompson LLC"/>
    <s v="Customer-focused impactful benchmark"/>
    <n v="104400"/>
    <n v="99100"/>
    <n v="99100"/>
    <x v="0"/>
    <n v="1625"/>
    <n v="60.984615384615381"/>
    <x v="1"/>
    <s v="USD"/>
    <n v="1377579600"/>
    <n v="1379653200"/>
    <b v="0"/>
    <b v="0"/>
    <s v="theater/plays"/>
    <x v="3"/>
    <x v="3"/>
    <x v="1"/>
  </r>
  <r>
    <n v="212"/>
    <s v="Johnson Inc"/>
    <s v="Profound next generation infrastructure"/>
    <n v="8100"/>
    <n v="12300"/>
    <n v="12300"/>
    <x v="1"/>
    <n v="168"/>
    <n v="73.214285714285708"/>
    <x v="1"/>
    <s v="USD"/>
    <n v="1576389600"/>
    <n v="1580364000"/>
    <b v="0"/>
    <b v="0"/>
    <s v="theater/plays"/>
    <x v="3"/>
    <x v="3"/>
    <x v="1"/>
  </r>
  <r>
    <n v="213"/>
    <s v="Morgan-Warren"/>
    <s v="Face-to-face encompassing info-mediaries"/>
    <n v="87900"/>
    <n v="171549"/>
    <n v="171549"/>
    <x v="1"/>
    <n v="4289"/>
    <n v="39.997435299603637"/>
    <x v="1"/>
    <s v="USD"/>
    <n v="1289019600"/>
    <n v="1289714400"/>
    <b v="0"/>
    <b v="1"/>
    <s v="music/indie rock"/>
    <x v="1"/>
    <x v="7"/>
    <x v="1"/>
  </r>
  <r>
    <n v="214"/>
    <s v="Sullivan Group"/>
    <s v="Open-source fresh-thinking policy"/>
    <n v="1400"/>
    <n v="14324"/>
    <n v="14324"/>
    <x v="1"/>
    <n v="165"/>
    <n v="86.812121212121212"/>
    <x v="1"/>
    <s v="USD"/>
    <n v="1282194000"/>
    <n v="1282712400"/>
    <b v="0"/>
    <b v="0"/>
    <s v="music/rock"/>
    <x v="1"/>
    <x v="1"/>
    <x v="1"/>
  </r>
  <r>
    <n v="215"/>
    <s v="Vargas, Banks and Palmer"/>
    <s v="Extended 24/7 implementation"/>
    <n v="156800"/>
    <n v="6024"/>
    <n v="6024"/>
    <x v="0"/>
    <n v="143"/>
    <n v="42.125874125874127"/>
    <x v="1"/>
    <s v="USD"/>
    <n v="1550037600"/>
    <n v="1550210400"/>
    <b v="0"/>
    <b v="0"/>
    <s v="theater/plays"/>
    <x v="3"/>
    <x v="3"/>
    <x v="1"/>
  </r>
  <r>
    <n v="216"/>
    <s v="Johnson, Dixon and Zimmerman"/>
    <s v="Organic dynamic algorithm"/>
    <n v="121700"/>
    <n v="188721"/>
    <n v="188721"/>
    <x v="1"/>
    <n v="1815"/>
    <n v="103.97851239669421"/>
    <x v="1"/>
    <s v="USD"/>
    <n v="1321941600"/>
    <n v="1322114400"/>
    <b v="0"/>
    <b v="0"/>
    <s v="theater/plays"/>
    <x v="3"/>
    <x v="3"/>
    <x v="1"/>
  </r>
  <r>
    <n v="217"/>
    <s v="Moore, Dudley and Navarro"/>
    <s v="Organic multi-tasking focus group"/>
    <n v="129400"/>
    <n v="57911"/>
    <n v="57911"/>
    <x v="0"/>
    <n v="934"/>
    <n v="62.003211991434689"/>
    <x v="1"/>
    <s v="USD"/>
    <n v="1556427600"/>
    <n v="1557205200"/>
    <b v="0"/>
    <b v="0"/>
    <s v="film &amp; video/science fiction"/>
    <x v="4"/>
    <x v="22"/>
    <x v="1"/>
  </r>
  <r>
    <n v="218"/>
    <s v="Price-Rodriguez"/>
    <s v="Adaptive logistical initiative"/>
    <n v="5700"/>
    <n v="12309"/>
    <n v="12309"/>
    <x v="1"/>
    <n v="397"/>
    <n v="31.005037783375315"/>
    <x v="4"/>
    <s v="GBP"/>
    <n v="1320991200"/>
    <n v="1323928800"/>
    <b v="0"/>
    <b v="1"/>
    <s v="film &amp; video/shorts"/>
    <x v="4"/>
    <x v="12"/>
    <x v="1"/>
  </r>
  <r>
    <n v="219"/>
    <s v="Huang-Henderson"/>
    <s v="Stand-alone mobile customer loyalty"/>
    <n v="41700"/>
    <n v="138497"/>
    <n v="138497"/>
    <x v="1"/>
    <n v="1539"/>
    <n v="89.991552956465242"/>
    <x v="1"/>
    <s v="USD"/>
    <n v="1345093200"/>
    <n v="1346130000"/>
    <b v="0"/>
    <b v="0"/>
    <s v="film &amp; video/animation"/>
    <x v="4"/>
    <x v="10"/>
    <x v="1"/>
  </r>
  <r>
    <n v="220"/>
    <s v="Owens-Le"/>
    <s v="Focused composite approach"/>
    <n v="7900"/>
    <n v="667"/>
    <n v="667"/>
    <x v="0"/>
    <n v="17"/>
    <n v="39.235294117647058"/>
    <x v="1"/>
    <s v="USD"/>
    <n v="1309496400"/>
    <n v="1311051600"/>
    <b v="1"/>
    <b v="0"/>
    <s v="theater/plays"/>
    <x v="3"/>
    <x v="3"/>
    <x v="1"/>
  </r>
  <r>
    <n v="221"/>
    <s v="Huff LLC"/>
    <s v="Face-to-face clear-thinking Local Area Network"/>
    <n v="121500"/>
    <n v="119830"/>
    <n v="119830"/>
    <x v="0"/>
    <n v="2179"/>
    <n v="54.993116108306566"/>
    <x v="1"/>
    <s v="USD"/>
    <n v="1340254800"/>
    <n v="1340427600"/>
    <b v="1"/>
    <b v="0"/>
    <s v="food/food trucks"/>
    <x v="0"/>
    <x v="0"/>
    <x v="1"/>
  </r>
  <r>
    <n v="222"/>
    <s v="Johnson LLC"/>
    <s v="Cross-group cohesive circuit"/>
    <n v="4800"/>
    <n v="6623"/>
    <n v="6623"/>
    <x v="1"/>
    <n v="138"/>
    <n v="47.992753623188406"/>
    <x v="1"/>
    <s v="USD"/>
    <n v="1412226000"/>
    <n v="1412312400"/>
    <b v="0"/>
    <b v="0"/>
    <s v="photography/photography books"/>
    <x v="7"/>
    <x v="14"/>
    <x v="1"/>
  </r>
  <r>
    <n v="223"/>
    <s v="Chavez, Garcia and Cantu"/>
    <s v="Synergistic explicit capability"/>
    <n v="87300"/>
    <n v="81897"/>
    <n v="81897"/>
    <x v="0"/>
    <n v="931"/>
    <n v="87.966702470461868"/>
    <x v="1"/>
    <s v="USD"/>
    <n v="1458104400"/>
    <n v="1459314000"/>
    <b v="0"/>
    <b v="0"/>
    <s v="theater/plays"/>
    <x v="3"/>
    <x v="3"/>
    <x v="1"/>
  </r>
  <r>
    <n v="224"/>
    <s v="Lester-Moore"/>
    <s v="Diverse analyzing definition"/>
    <n v="46300"/>
    <n v="186885"/>
    <n v="186885"/>
    <x v="1"/>
    <n v="3594"/>
    <n v="51.999165275459099"/>
    <x v="1"/>
    <s v="USD"/>
    <n v="1411534800"/>
    <n v="1415426400"/>
    <b v="0"/>
    <b v="0"/>
    <s v="film &amp; video/science fiction"/>
    <x v="4"/>
    <x v="22"/>
    <x v="1"/>
  </r>
  <r>
    <n v="225"/>
    <s v="Fox-Quinn"/>
    <s v="Enterprise-wide reciprocal success"/>
    <n v="67800"/>
    <n v="176398"/>
    <n v="176398"/>
    <x v="1"/>
    <n v="5880"/>
    <n v="29.999659863945578"/>
    <x v="1"/>
    <s v="USD"/>
    <n v="1399093200"/>
    <n v="1399093200"/>
    <b v="1"/>
    <b v="0"/>
    <s v="music/rock"/>
    <x v="1"/>
    <x v="1"/>
    <x v="1"/>
  </r>
  <r>
    <n v="226"/>
    <s v="Garcia Inc"/>
    <s v="Progressive neutral middleware"/>
    <n v="3000"/>
    <n v="10999"/>
    <n v="10999"/>
    <x v="1"/>
    <n v="112"/>
    <n v="98.205357142857139"/>
    <x v="1"/>
    <s v="USD"/>
    <n v="1270702800"/>
    <n v="1273899600"/>
    <b v="0"/>
    <b v="0"/>
    <s v="photography/photography books"/>
    <x v="7"/>
    <x v="14"/>
    <x v="1"/>
  </r>
  <r>
    <n v="227"/>
    <s v="Johnson-Lee"/>
    <s v="Intuitive exuding process improvement"/>
    <n v="60900"/>
    <n v="102751"/>
    <n v="102751"/>
    <x v="1"/>
    <n v="943"/>
    <n v="108.96182396606575"/>
    <x v="1"/>
    <s v="USD"/>
    <n v="1431666000"/>
    <n v="1432184400"/>
    <b v="0"/>
    <b v="0"/>
    <s v="games/mobile games"/>
    <x v="6"/>
    <x v="20"/>
    <x v="1"/>
  </r>
  <r>
    <n v="228"/>
    <s v="Pineda Group"/>
    <s v="Exclusive real-time protocol"/>
    <n v="137900"/>
    <n v="165352"/>
    <n v="165352"/>
    <x v="1"/>
    <n v="2468"/>
    <n v="66.998379254457049"/>
    <x v="1"/>
    <s v="USD"/>
    <n v="1472619600"/>
    <n v="1474779600"/>
    <b v="0"/>
    <b v="0"/>
    <s v="film &amp; video/animation"/>
    <x v="4"/>
    <x v="10"/>
    <x v="1"/>
  </r>
  <r>
    <n v="229"/>
    <s v="Hoffman-Howard"/>
    <s v="Extended encompassing application"/>
    <n v="85600"/>
    <n v="165798"/>
    <n v="165798"/>
    <x v="1"/>
    <n v="2551"/>
    <n v="64.99333594668758"/>
    <x v="1"/>
    <s v="USD"/>
    <n v="1496293200"/>
    <n v="1500440400"/>
    <b v="0"/>
    <b v="1"/>
    <s v="games/mobile games"/>
    <x v="6"/>
    <x v="20"/>
    <x v="1"/>
  </r>
  <r>
    <n v="230"/>
    <s v="Miranda, Hall and Mcgrath"/>
    <s v="Progressive value-added ability"/>
    <n v="2400"/>
    <n v="10084"/>
    <n v="10084"/>
    <x v="1"/>
    <n v="101"/>
    <n v="99.841584158415841"/>
    <x v="1"/>
    <s v="USD"/>
    <n v="1575612000"/>
    <n v="1575612000"/>
    <b v="0"/>
    <b v="0"/>
    <s v="games/video games"/>
    <x v="6"/>
    <x v="11"/>
    <x v="1"/>
  </r>
  <r>
    <n v="231"/>
    <s v="Williams, Carter and Gonzalez"/>
    <s v="Cross-platform uniform hardware"/>
    <n v="7200"/>
    <n v="5523"/>
    <n v="5523"/>
    <x v="3"/>
    <n v="67"/>
    <n v="82.432835820895519"/>
    <x v="1"/>
    <s v="USD"/>
    <n v="1369112400"/>
    <n v="1374123600"/>
    <b v="0"/>
    <b v="0"/>
    <s v="theater/plays"/>
    <x v="3"/>
    <x v="3"/>
    <x v="1"/>
  </r>
  <r>
    <n v="232"/>
    <s v="Davis-Rodriguez"/>
    <s v="Progressive secondary portal"/>
    <n v="3400"/>
    <n v="5823"/>
    <n v="5823"/>
    <x v="1"/>
    <n v="92"/>
    <n v="63.293478260869563"/>
    <x v="1"/>
    <s v="USD"/>
    <n v="1469422800"/>
    <n v="1469509200"/>
    <b v="0"/>
    <b v="0"/>
    <s v="theater/plays"/>
    <x v="3"/>
    <x v="3"/>
    <x v="1"/>
  </r>
  <r>
    <n v="233"/>
    <s v="Reid, Rivera and Perry"/>
    <s v="Multi-lateral national adapter"/>
    <n v="3800"/>
    <n v="6000"/>
    <n v="6000"/>
    <x v="1"/>
    <n v="62"/>
    <n v="96.774193548387103"/>
    <x v="1"/>
    <s v="USD"/>
    <n v="1307854800"/>
    <n v="1309237200"/>
    <b v="0"/>
    <b v="0"/>
    <s v="film &amp; video/animation"/>
    <x v="4"/>
    <x v="10"/>
    <x v="1"/>
  </r>
  <r>
    <n v="234"/>
    <s v="Mendoza-Parker"/>
    <s v="Enterprise-wide motivating matrices"/>
    <n v="7500"/>
    <n v="8181"/>
    <n v="8181"/>
    <x v="1"/>
    <n v="149"/>
    <n v="54.906040268456373"/>
    <x v="6"/>
    <s v="EUR"/>
    <n v="1503378000"/>
    <n v="1503982800"/>
    <b v="0"/>
    <b v="1"/>
    <s v="games/video games"/>
    <x v="6"/>
    <x v="11"/>
    <x v="1"/>
  </r>
  <r>
    <n v="235"/>
    <s v="Lee, Ali and Guzman"/>
    <s v="Polarized upward-trending Local Area Network"/>
    <n v="8600"/>
    <n v="3589"/>
    <n v="3589"/>
    <x v="0"/>
    <n v="92"/>
    <n v="39.010869565217391"/>
    <x v="1"/>
    <s v="USD"/>
    <n v="1486965600"/>
    <n v="1487397600"/>
    <b v="0"/>
    <b v="0"/>
    <s v="film &amp; video/animation"/>
    <x v="4"/>
    <x v="10"/>
    <x v="1"/>
  </r>
  <r>
    <n v="236"/>
    <s v="Gallegos-Cobb"/>
    <s v="Object-based directional function"/>
    <n v="39500"/>
    <n v="4323"/>
    <n v="4323"/>
    <x v="0"/>
    <n v="57"/>
    <n v="75.84210526315789"/>
    <x v="2"/>
    <s v="AUD"/>
    <n v="1561438800"/>
    <n v="1562043600"/>
    <b v="0"/>
    <b v="1"/>
    <s v="music/rock"/>
    <x v="1"/>
    <x v="1"/>
    <x v="1"/>
  </r>
  <r>
    <n v="237"/>
    <s v="Ellison PLC"/>
    <s v="Re-contextualized tangible open architecture"/>
    <n v="9300"/>
    <n v="14822"/>
    <n v="14822"/>
    <x v="1"/>
    <n v="329"/>
    <n v="45.051671732522799"/>
    <x v="1"/>
    <s v="USD"/>
    <n v="1398402000"/>
    <n v="1398574800"/>
    <b v="0"/>
    <b v="0"/>
    <s v="film &amp; video/animation"/>
    <x v="4"/>
    <x v="10"/>
    <x v="1"/>
  </r>
  <r>
    <n v="238"/>
    <s v="Bolton, Sanchez and Carrillo"/>
    <s v="Distributed systemic adapter"/>
    <n v="2400"/>
    <n v="10138"/>
    <n v="10138"/>
    <x v="1"/>
    <n v="97"/>
    <n v="104.51546391752578"/>
    <x v="3"/>
    <s v="DKK"/>
    <n v="1513231200"/>
    <n v="1515391200"/>
    <b v="0"/>
    <b v="1"/>
    <s v="theater/plays"/>
    <x v="3"/>
    <x v="3"/>
    <x v="1"/>
  </r>
  <r>
    <n v="239"/>
    <s v="Mason-Sanders"/>
    <s v="Networked web-enabled instruction set"/>
    <n v="3200"/>
    <n v="3127"/>
    <n v="3127"/>
    <x v="0"/>
    <n v="41"/>
    <n v="76.268292682926827"/>
    <x v="1"/>
    <s v="USD"/>
    <n v="1440824400"/>
    <n v="1441170000"/>
    <b v="0"/>
    <b v="0"/>
    <s v="technology/wearables"/>
    <x v="2"/>
    <x v="8"/>
    <x v="1"/>
  </r>
  <r>
    <n v="240"/>
    <s v="Pitts-Reed"/>
    <s v="Vision-oriented dynamic service-desk"/>
    <n v="29400"/>
    <n v="123124"/>
    <n v="123124"/>
    <x v="1"/>
    <n v="1784"/>
    <n v="69.015695067264573"/>
    <x v="1"/>
    <s v="USD"/>
    <n v="1281070800"/>
    <n v="1281157200"/>
    <b v="0"/>
    <b v="0"/>
    <s v="theater/plays"/>
    <x v="3"/>
    <x v="3"/>
    <x v="1"/>
  </r>
  <r>
    <n v="241"/>
    <s v="Gonzalez-Martinez"/>
    <s v="Vision-oriented actuating open system"/>
    <n v="168500"/>
    <n v="171729"/>
    <n v="171729"/>
    <x v="1"/>
    <n v="1684"/>
    <n v="101.97684085510689"/>
    <x v="2"/>
    <s v="AUD"/>
    <n v="1397365200"/>
    <n v="1398229200"/>
    <b v="0"/>
    <b v="1"/>
    <s v="publishing/nonfiction"/>
    <x v="5"/>
    <x v="9"/>
    <x v="1"/>
  </r>
  <r>
    <n v="242"/>
    <s v="Hill, Martin and Garcia"/>
    <s v="Sharable scalable core"/>
    <n v="8400"/>
    <n v="10729"/>
    <n v="10729"/>
    <x v="1"/>
    <n v="250"/>
    <n v="42.915999999999997"/>
    <x v="1"/>
    <s v="USD"/>
    <n v="1494392400"/>
    <n v="1495256400"/>
    <b v="0"/>
    <b v="1"/>
    <s v="music/rock"/>
    <x v="1"/>
    <x v="1"/>
    <x v="1"/>
  </r>
  <r>
    <n v="243"/>
    <s v="Garcia PLC"/>
    <s v="Customer-focused attitude-oriented function"/>
    <n v="2300"/>
    <n v="10240"/>
    <n v="10240"/>
    <x v="1"/>
    <n v="238"/>
    <n v="43.025210084033617"/>
    <x v="1"/>
    <s v="USD"/>
    <n v="1520143200"/>
    <n v="1520402400"/>
    <b v="0"/>
    <b v="0"/>
    <s v="theater/plays"/>
    <x v="3"/>
    <x v="3"/>
    <x v="1"/>
  </r>
  <r>
    <n v="244"/>
    <s v="Herring-Bailey"/>
    <s v="Reverse-engineered system-worthy extranet"/>
    <n v="700"/>
    <n v="3988"/>
    <n v="3988"/>
    <x v="1"/>
    <n v="53"/>
    <n v="75.245283018867923"/>
    <x v="1"/>
    <s v="USD"/>
    <n v="1405314000"/>
    <n v="1409806800"/>
    <b v="0"/>
    <b v="0"/>
    <s v="theater/plays"/>
    <x v="3"/>
    <x v="3"/>
    <x v="1"/>
  </r>
  <r>
    <n v="245"/>
    <s v="Russell-Gardner"/>
    <s v="Re-engineered systematic monitoring"/>
    <n v="2900"/>
    <n v="14771"/>
    <n v="14771"/>
    <x v="1"/>
    <n v="214"/>
    <n v="69.023364485981304"/>
    <x v="1"/>
    <s v="USD"/>
    <n v="1396846800"/>
    <n v="1396933200"/>
    <b v="0"/>
    <b v="0"/>
    <s v="theater/plays"/>
    <x v="3"/>
    <x v="3"/>
    <x v="1"/>
  </r>
  <r>
    <n v="246"/>
    <s v="Walters-Carter"/>
    <s v="Seamless value-added standardization"/>
    <n v="4500"/>
    <n v="14649"/>
    <n v="14649"/>
    <x v="1"/>
    <n v="222"/>
    <n v="65.986486486486484"/>
    <x v="1"/>
    <s v="USD"/>
    <n v="1375678800"/>
    <n v="1376024400"/>
    <b v="0"/>
    <b v="0"/>
    <s v="technology/web"/>
    <x v="2"/>
    <x v="2"/>
    <x v="1"/>
  </r>
  <r>
    <n v="247"/>
    <s v="Johnson, Patterson and Montoya"/>
    <s v="Triple-buffered fresh-thinking frame"/>
    <n v="19800"/>
    <n v="184658"/>
    <n v="184658"/>
    <x v="1"/>
    <n v="1884"/>
    <n v="98.013800424628457"/>
    <x v="1"/>
    <s v="USD"/>
    <n v="1482386400"/>
    <n v="1483682400"/>
    <b v="0"/>
    <b v="1"/>
    <s v="publishing/fiction"/>
    <x v="5"/>
    <x v="13"/>
    <x v="1"/>
  </r>
  <r>
    <n v="248"/>
    <s v="Roberts and Sons"/>
    <s v="Streamlined holistic knowledgebase"/>
    <n v="6200"/>
    <n v="13103"/>
    <n v="13103"/>
    <x v="1"/>
    <n v="218"/>
    <n v="60.105504587155963"/>
    <x v="2"/>
    <s v="AUD"/>
    <n v="1420005600"/>
    <n v="1420437600"/>
    <b v="0"/>
    <b v="0"/>
    <s v="games/mobile games"/>
    <x v="6"/>
    <x v="20"/>
    <x v="1"/>
  </r>
  <r>
    <n v="249"/>
    <s v="Avila-Nelson"/>
    <s v="Up-sized intermediate website"/>
    <n v="61500"/>
    <n v="168095"/>
    <n v="168095"/>
    <x v="1"/>
    <n v="6465"/>
    <n v="26.000773395204948"/>
    <x v="1"/>
    <s v="USD"/>
    <n v="1420178400"/>
    <n v="1420783200"/>
    <b v="0"/>
    <b v="0"/>
    <s v="publishing/translations"/>
    <x v="5"/>
    <x v="18"/>
    <x v="1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  <x v="1"/>
  </r>
  <r>
    <n v="251"/>
    <s v="Singleton Ltd"/>
    <s v="Enhanced user-facing function"/>
    <n v="7100"/>
    <n v="3840"/>
    <n v="3840"/>
    <x v="0"/>
    <n v="101"/>
    <n v="38.019801980198018"/>
    <x v="1"/>
    <s v="USD"/>
    <n v="1355032800"/>
    <n v="1355205600"/>
    <b v="0"/>
    <b v="0"/>
    <s v="theater/plays"/>
    <x v="3"/>
    <x v="3"/>
    <x v="1"/>
  </r>
  <r>
    <n v="252"/>
    <s v="Perez PLC"/>
    <s v="Operative bandwidth-monitored interface"/>
    <n v="1000"/>
    <n v="6263"/>
    <n v="6263"/>
    <x v="1"/>
    <n v="59"/>
    <n v="106.15254237288136"/>
    <x v="1"/>
    <s v="USD"/>
    <n v="1382677200"/>
    <n v="1383109200"/>
    <b v="0"/>
    <b v="0"/>
    <s v="theater/plays"/>
    <x v="3"/>
    <x v="3"/>
    <x v="1"/>
  </r>
  <r>
    <n v="253"/>
    <s v="Rogers, Jacobs and Jackson"/>
    <s v="Upgradable multi-state instruction set"/>
    <n v="121500"/>
    <n v="108161"/>
    <n v="108161"/>
    <x v="0"/>
    <n v="1335"/>
    <n v="81.019475655430711"/>
    <x v="0"/>
    <s v="CAD"/>
    <n v="1302238800"/>
    <n v="1303275600"/>
    <b v="0"/>
    <b v="0"/>
    <s v="film &amp; video/drama"/>
    <x v="4"/>
    <x v="6"/>
    <x v="1"/>
  </r>
  <r>
    <n v="254"/>
    <s v="Barry Group"/>
    <s v="De-engineered static Local Area Network"/>
    <n v="4600"/>
    <n v="8505"/>
    <n v="8505"/>
    <x v="1"/>
    <n v="88"/>
    <n v="96.647727272727266"/>
    <x v="1"/>
    <s v="USD"/>
    <n v="1487656800"/>
    <n v="1487829600"/>
    <b v="0"/>
    <b v="0"/>
    <s v="publishing/nonfiction"/>
    <x v="5"/>
    <x v="9"/>
    <x v="1"/>
  </r>
  <r>
    <n v="255"/>
    <s v="Rosales, Branch and Harmon"/>
    <s v="Upgradable grid-enabled superstructure"/>
    <n v="80500"/>
    <n v="96735"/>
    <n v="96735"/>
    <x v="1"/>
    <n v="1697"/>
    <n v="57.003535651149086"/>
    <x v="1"/>
    <s v="USD"/>
    <n v="1297836000"/>
    <n v="1298268000"/>
    <b v="0"/>
    <b v="1"/>
    <s v="music/rock"/>
    <x v="1"/>
    <x v="1"/>
    <x v="1"/>
  </r>
  <r>
    <n v="256"/>
    <s v="Smith-Reid"/>
    <s v="Optimized actuating toolset"/>
    <n v="4100"/>
    <n v="959"/>
    <n v="959"/>
    <x v="0"/>
    <n v="15"/>
    <n v="63.93333333333333"/>
    <x v="4"/>
    <s v="GBP"/>
    <n v="1453615200"/>
    <n v="1456812000"/>
    <b v="0"/>
    <b v="0"/>
    <s v="music/rock"/>
    <x v="1"/>
    <x v="1"/>
    <x v="1"/>
  </r>
  <r>
    <n v="257"/>
    <s v="Williams Inc"/>
    <s v="Decentralized exuding strategy"/>
    <n v="5700"/>
    <n v="8322"/>
    <n v="8322"/>
    <x v="1"/>
    <n v="92"/>
    <n v="90.456521739130437"/>
    <x v="1"/>
    <s v="USD"/>
    <n v="1362463200"/>
    <n v="1363669200"/>
    <b v="0"/>
    <b v="0"/>
    <s v="theater/plays"/>
    <x v="3"/>
    <x v="3"/>
    <x v="1"/>
  </r>
  <r>
    <n v="258"/>
    <s v="Duncan, Mcdonald and Miller"/>
    <s v="Assimilated coherent hardware"/>
    <n v="5000"/>
    <n v="13424"/>
    <n v="13424"/>
    <x v="1"/>
    <n v="186"/>
    <n v="72.172043010752688"/>
    <x v="1"/>
    <s v="USD"/>
    <n v="1481176800"/>
    <n v="1482904800"/>
    <b v="0"/>
    <b v="1"/>
    <s v="theater/plays"/>
    <x v="3"/>
    <x v="3"/>
    <x v="1"/>
  </r>
  <r>
    <n v="259"/>
    <s v="Watkins Ltd"/>
    <s v="Multi-channeled responsive implementation"/>
    <n v="1800"/>
    <n v="10755"/>
    <n v="10755"/>
    <x v="1"/>
    <n v="138"/>
    <n v="77.934782608695656"/>
    <x v="1"/>
    <s v="USD"/>
    <n v="1354946400"/>
    <n v="1356588000"/>
    <b v="1"/>
    <b v="0"/>
    <s v="photography/photography books"/>
    <x v="7"/>
    <x v="14"/>
    <x v="1"/>
  </r>
  <r>
    <n v="260"/>
    <s v="Allen-Jones"/>
    <s v="Centralized modular initiative"/>
    <n v="6300"/>
    <n v="9935"/>
    <n v="9935"/>
    <x v="1"/>
    <n v="261"/>
    <n v="38.065134099616856"/>
    <x v="1"/>
    <s v="USD"/>
    <n v="1348808400"/>
    <n v="1349845200"/>
    <b v="0"/>
    <b v="0"/>
    <s v="music/rock"/>
    <x v="1"/>
    <x v="1"/>
    <x v="1"/>
  </r>
  <r>
    <n v="261"/>
    <s v="Mason-Smith"/>
    <s v="Reverse-engineered cohesive migration"/>
    <n v="84300"/>
    <n v="26303"/>
    <n v="26303"/>
    <x v="0"/>
    <n v="454"/>
    <n v="57.936123348017624"/>
    <x v="1"/>
    <s v="USD"/>
    <n v="1282712400"/>
    <n v="1283058000"/>
    <b v="0"/>
    <b v="1"/>
    <s v="music/rock"/>
    <x v="1"/>
    <x v="1"/>
    <x v="1"/>
  </r>
  <r>
    <n v="262"/>
    <s v="Lloyd, Kennedy and Davis"/>
    <s v="Compatible multimedia hub"/>
    <n v="1700"/>
    <n v="5328"/>
    <n v="5328"/>
    <x v="1"/>
    <n v="107"/>
    <n v="49.794392523364486"/>
    <x v="1"/>
    <s v="USD"/>
    <n v="1301979600"/>
    <n v="1304226000"/>
    <b v="0"/>
    <b v="1"/>
    <s v="music/indie rock"/>
    <x v="1"/>
    <x v="7"/>
    <x v="1"/>
  </r>
  <r>
    <n v="263"/>
    <s v="Walker Ltd"/>
    <s v="Organic eco-centric success"/>
    <n v="2900"/>
    <n v="10756"/>
    <n v="10756"/>
    <x v="1"/>
    <n v="199"/>
    <n v="54.050251256281406"/>
    <x v="1"/>
    <s v="USD"/>
    <n v="1263016800"/>
    <n v="1263016800"/>
    <b v="0"/>
    <b v="0"/>
    <s v="photography/photography books"/>
    <x v="7"/>
    <x v="14"/>
    <x v="1"/>
  </r>
  <r>
    <n v="264"/>
    <s v="Gordon PLC"/>
    <s v="Virtual reciprocal policy"/>
    <n v="45600"/>
    <n v="165375"/>
    <n v="165375"/>
    <x v="1"/>
    <n v="5512"/>
    <n v="30.002721335268504"/>
    <x v="1"/>
    <s v="USD"/>
    <n v="1360648800"/>
    <n v="1362031200"/>
    <b v="0"/>
    <b v="0"/>
    <s v="theater/plays"/>
    <x v="3"/>
    <x v="3"/>
    <x v="1"/>
  </r>
  <r>
    <n v="265"/>
    <s v="Lee and Sons"/>
    <s v="Persevering interactive emulation"/>
    <n v="4900"/>
    <n v="6031"/>
    <n v="6031"/>
    <x v="1"/>
    <n v="86"/>
    <n v="70.127906976744185"/>
    <x v="1"/>
    <s v="USD"/>
    <n v="1451800800"/>
    <n v="1455602400"/>
    <b v="0"/>
    <b v="0"/>
    <s v="theater/plays"/>
    <x v="3"/>
    <x v="3"/>
    <x v="1"/>
  </r>
  <r>
    <n v="266"/>
    <s v="Cole LLC"/>
    <s v="Proactive responsive emulation"/>
    <n v="111900"/>
    <n v="85902"/>
    <n v="85902"/>
    <x v="0"/>
    <n v="3182"/>
    <n v="26.996228786926462"/>
    <x v="6"/>
    <s v="EUR"/>
    <n v="1415340000"/>
    <n v="1418191200"/>
    <b v="0"/>
    <b v="1"/>
    <s v="music/jazz"/>
    <x v="1"/>
    <x v="17"/>
    <x v="1"/>
  </r>
  <r>
    <n v="267"/>
    <s v="Acosta PLC"/>
    <s v="Extended eco-centric function"/>
    <n v="61600"/>
    <n v="143910"/>
    <n v="143910"/>
    <x v="1"/>
    <n v="2768"/>
    <n v="51.990606936416185"/>
    <x v="2"/>
    <s v="AUD"/>
    <n v="1351054800"/>
    <n v="1352440800"/>
    <b v="0"/>
    <b v="0"/>
    <s v="theater/plays"/>
    <x v="3"/>
    <x v="3"/>
    <x v="1"/>
  </r>
  <r>
    <n v="268"/>
    <s v="Brown-Mckee"/>
    <s v="Networked optimal productivity"/>
    <n v="1500"/>
    <n v="2708"/>
    <n v="2708"/>
    <x v="1"/>
    <n v="48"/>
    <n v="56.416666666666664"/>
    <x v="1"/>
    <s v="USD"/>
    <n v="1349326800"/>
    <n v="1353304800"/>
    <b v="0"/>
    <b v="0"/>
    <s v="film &amp; video/documentary"/>
    <x v="4"/>
    <x v="4"/>
    <x v="1"/>
  </r>
  <r>
    <n v="269"/>
    <s v="Miles and Sons"/>
    <s v="Persistent attitude-oriented approach"/>
    <n v="3500"/>
    <n v="8842"/>
    <n v="8842"/>
    <x v="1"/>
    <n v="87"/>
    <n v="101.63218390804597"/>
    <x v="1"/>
    <s v="USD"/>
    <n v="1548914400"/>
    <n v="1550728800"/>
    <b v="0"/>
    <b v="0"/>
    <s v="film &amp; video/television"/>
    <x v="4"/>
    <x v="19"/>
    <x v="1"/>
  </r>
  <r>
    <n v="270"/>
    <s v="Sawyer, Horton and Williams"/>
    <s v="Triple-buffered 4thgeneration toolset"/>
    <n v="173900"/>
    <n v="47260"/>
    <n v="47260"/>
    <x v="3"/>
    <n v="1890"/>
    <n v="25.005291005291006"/>
    <x v="1"/>
    <s v="USD"/>
    <n v="1291269600"/>
    <n v="1291442400"/>
    <b v="0"/>
    <b v="0"/>
    <s v="games/video games"/>
    <x v="6"/>
    <x v="11"/>
    <x v="1"/>
  </r>
  <r>
    <n v="271"/>
    <s v="Foley-Cox"/>
    <s v="Progressive zero administration leverage"/>
    <n v="153700"/>
    <n v="1953"/>
    <n v="1953"/>
    <x v="2"/>
    <n v="61"/>
    <n v="32.016393442622949"/>
    <x v="1"/>
    <s v="USD"/>
    <n v="1449468000"/>
    <n v="1452146400"/>
    <b v="0"/>
    <b v="0"/>
    <s v="photography/photography books"/>
    <x v="7"/>
    <x v="14"/>
    <x v="1"/>
  </r>
  <r>
    <n v="272"/>
    <s v="Horton, Morrison and Clark"/>
    <s v="Networked radical neural-net"/>
    <n v="51100"/>
    <n v="155349"/>
    <n v="155349"/>
    <x v="1"/>
    <n v="1894"/>
    <n v="82.021647307286173"/>
    <x v="1"/>
    <s v="USD"/>
    <n v="1562734800"/>
    <n v="1564894800"/>
    <b v="0"/>
    <b v="1"/>
    <s v="theater/plays"/>
    <x v="3"/>
    <x v="3"/>
    <x v="1"/>
  </r>
  <r>
    <n v="273"/>
    <s v="Thomas and Sons"/>
    <s v="Re-engineered heuristic forecast"/>
    <n v="7800"/>
    <n v="10704"/>
    <n v="10704"/>
    <x v="1"/>
    <n v="282"/>
    <n v="37.957446808510639"/>
    <x v="0"/>
    <s v="CAD"/>
    <n v="1505624400"/>
    <n v="1505883600"/>
    <b v="0"/>
    <b v="0"/>
    <s v="theater/plays"/>
    <x v="3"/>
    <x v="3"/>
    <x v="1"/>
  </r>
  <r>
    <n v="274"/>
    <s v="Morgan-Jenkins"/>
    <s v="Fully-configurable background algorithm"/>
    <n v="2400"/>
    <n v="773"/>
    <n v="773"/>
    <x v="0"/>
    <n v="15"/>
    <n v="51.533333333333331"/>
    <x v="1"/>
    <s v="USD"/>
    <n v="1509948000"/>
    <n v="1510380000"/>
    <b v="0"/>
    <b v="0"/>
    <s v="theater/plays"/>
    <x v="3"/>
    <x v="3"/>
    <x v="1"/>
  </r>
  <r>
    <n v="275"/>
    <s v="Ward, Sanchez and Kemp"/>
    <s v="Stand-alone discrete Graphical User Interface"/>
    <n v="3900"/>
    <n v="9419"/>
    <n v="9419"/>
    <x v="1"/>
    <n v="116"/>
    <n v="81.198275862068968"/>
    <x v="1"/>
    <s v="USD"/>
    <n v="1554526800"/>
    <n v="1555218000"/>
    <b v="0"/>
    <b v="0"/>
    <s v="publishing/translations"/>
    <x v="5"/>
    <x v="18"/>
    <x v="1"/>
  </r>
  <r>
    <n v="276"/>
    <s v="Fields Ltd"/>
    <s v="Front-line foreground project"/>
    <n v="5500"/>
    <n v="5324"/>
    <n v="5324"/>
    <x v="0"/>
    <n v="133"/>
    <n v="40.030075187969928"/>
    <x v="1"/>
    <s v="USD"/>
    <n v="1334811600"/>
    <n v="1335243600"/>
    <b v="0"/>
    <b v="1"/>
    <s v="games/video games"/>
    <x v="6"/>
    <x v="11"/>
    <x v="1"/>
  </r>
  <r>
    <n v="277"/>
    <s v="Ramos-Mitchell"/>
    <s v="Persevering system-worthy info-mediaries"/>
    <n v="700"/>
    <n v="7465"/>
    <n v="7465"/>
    <x v="1"/>
    <n v="83"/>
    <n v="89.939759036144579"/>
    <x v="1"/>
    <s v="USD"/>
    <n v="1279515600"/>
    <n v="1279688400"/>
    <b v="0"/>
    <b v="0"/>
    <s v="theater/plays"/>
    <x v="3"/>
    <x v="3"/>
    <x v="1"/>
  </r>
  <r>
    <n v="278"/>
    <s v="Higgins, Davis and Salazar"/>
    <s v="Distributed multi-tasking strategy"/>
    <n v="2700"/>
    <n v="8799"/>
    <n v="8799"/>
    <x v="1"/>
    <n v="91"/>
    <n v="96.692307692307693"/>
    <x v="1"/>
    <s v="USD"/>
    <n v="1353909600"/>
    <n v="1356069600"/>
    <b v="0"/>
    <b v="0"/>
    <s v="technology/web"/>
    <x v="2"/>
    <x v="2"/>
    <x v="1"/>
  </r>
  <r>
    <n v="279"/>
    <s v="Smith-Jenkins"/>
    <s v="Vision-oriented methodical application"/>
    <n v="8000"/>
    <n v="13656"/>
    <n v="13656"/>
    <x v="1"/>
    <n v="546"/>
    <n v="25.010989010989011"/>
    <x v="1"/>
    <s v="USD"/>
    <n v="1535950800"/>
    <n v="1536210000"/>
    <b v="0"/>
    <b v="0"/>
    <s v="theater/plays"/>
    <x v="3"/>
    <x v="3"/>
    <x v="1"/>
  </r>
  <r>
    <n v="280"/>
    <s v="Braun PLC"/>
    <s v="Function-based high-level infrastructure"/>
    <n v="2500"/>
    <n v="14536"/>
    <n v="14536"/>
    <x v="1"/>
    <n v="393"/>
    <n v="36.987277353689571"/>
    <x v="1"/>
    <s v="USD"/>
    <n v="1511244000"/>
    <n v="1511762400"/>
    <b v="0"/>
    <b v="0"/>
    <s v="film &amp; video/animation"/>
    <x v="4"/>
    <x v="10"/>
    <x v="1"/>
  </r>
  <r>
    <n v="281"/>
    <s v="Drake PLC"/>
    <s v="Profound object-oriented paradigm"/>
    <n v="164500"/>
    <n v="150552"/>
    <n v="150552"/>
    <x v="0"/>
    <n v="2062"/>
    <n v="73.012609117361791"/>
    <x v="1"/>
    <s v="USD"/>
    <n v="1331445600"/>
    <n v="1333256400"/>
    <b v="0"/>
    <b v="1"/>
    <s v="theater/plays"/>
    <x v="3"/>
    <x v="3"/>
    <x v="1"/>
  </r>
  <r>
    <n v="282"/>
    <s v="Ross, Kelly and Brown"/>
    <s v="Virtual contextually-based circuit"/>
    <n v="8400"/>
    <n v="9076"/>
    <n v="9076"/>
    <x v="1"/>
    <n v="133"/>
    <n v="68.240601503759393"/>
    <x v="1"/>
    <s v="USD"/>
    <n v="1480226400"/>
    <n v="1480744800"/>
    <b v="0"/>
    <b v="1"/>
    <s v="film &amp; video/television"/>
    <x v="4"/>
    <x v="19"/>
    <x v="1"/>
  </r>
  <r>
    <n v="283"/>
    <s v="Lucas-Mullins"/>
    <s v="Business-focused dynamic instruction set"/>
    <n v="8100"/>
    <n v="1517"/>
    <n v="1517"/>
    <x v="0"/>
    <n v="29"/>
    <n v="52.310344827586206"/>
    <x v="3"/>
    <s v="DKK"/>
    <n v="1464584400"/>
    <n v="1465016400"/>
    <b v="0"/>
    <b v="0"/>
    <s v="music/rock"/>
    <x v="1"/>
    <x v="1"/>
    <x v="1"/>
  </r>
  <r>
    <n v="284"/>
    <s v="Tran LLC"/>
    <s v="Ameliorated fresh-thinking protocol"/>
    <n v="9800"/>
    <n v="8153"/>
    <n v="8153"/>
    <x v="0"/>
    <n v="132"/>
    <n v="61.765151515151516"/>
    <x v="1"/>
    <s v="USD"/>
    <n v="1335848400"/>
    <n v="1336280400"/>
    <b v="0"/>
    <b v="0"/>
    <s v="technology/web"/>
    <x v="2"/>
    <x v="2"/>
    <x v="1"/>
  </r>
  <r>
    <n v="285"/>
    <s v="Dawson, Brady and Gilbert"/>
    <s v="Front-line optimizing emulation"/>
    <n v="900"/>
    <n v="6357"/>
    <n v="6357"/>
    <x v="1"/>
    <n v="254"/>
    <n v="25.027559055118111"/>
    <x v="1"/>
    <s v="USD"/>
    <n v="1473483600"/>
    <n v="1476766800"/>
    <b v="0"/>
    <b v="0"/>
    <s v="theater/plays"/>
    <x v="3"/>
    <x v="3"/>
    <x v="1"/>
  </r>
  <r>
    <n v="286"/>
    <s v="Obrien-Aguirre"/>
    <s v="Devolved uniform complexity"/>
    <n v="112100"/>
    <n v="19557"/>
    <n v="19557"/>
    <x v="3"/>
    <n v="184"/>
    <n v="106.28804347826087"/>
    <x v="1"/>
    <s v="USD"/>
    <n v="1479880800"/>
    <n v="1480485600"/>
    <b v="0"/>
    <b v="0"/>
    <s v="theater/plays"/>
    <x v="3"/>
    <x v="3"/>
    <x v="1"/>
  </r>
  <r>
    <n v="287"/>
    <s v="Ferguson PLC"/>
    <s v="Public-key intangible superstructure"/>
    <n v="6300"/>
    <n v="13213"/>
    <n v="13213"/>
    <x v="1"/>
    <n v="176"/>
    <n v="75.07386363636364"/>
    <x v="1"/>
    <s v="USD"/>
    <n v="1430197200"/>
    <n v="1430197200"/>
    <b v="0"/>
    <b v="0"/>
    <s v="music/electric music"/>
    <x v="1"/>
    <x v="5"/>
    <x v="1"/>
  </r>
  <r>
    <n v="288"/>
    <s v="Garcia Ltd"/>
    <s v="Secured global success"/>
    <n v="5600"/>
    <n v="5476"/>
    <n v="5476"/>
    <x v="0"/>
    <n v="137"/>
    <n v="39.970802919708028"/>
    <x v="3"/>
    <s v="DKK"/>
    <n v="1331701200"/>
    <n v="1331787600"/>
    <b v="0"/>
    <b v="1"/>
    <s v="music/metal"/>
    <x v="1"/>
    <x v="16"/>
    <x v="1"/>
  </r>
  <r>
    <n v="289"/>
    <s v="Smith, Love and Smith"/>
    <s v="Grass-roots mission-critical capability"/>
    <n v="800"/>
    <n v="13474"/>
    <n v="13474"/>
    <x v="1"/>
    <n v="337"/>
    <n v="39.982195845697326"/>
    <x v="0"/>
    <s v="CAD"/>
    <n v="1438578000"/>
    <n v="1438837200"/>
    <b v="0"/>
    <b v="0"/>
    <s v="theater/plays"/>
    <x v="3"/>
    <x v="3"/>
    <x v="1"/>
  </r>
  <r>
    <n v="290"/>
    <s v="Wilson, Hall and Osborne"/>
    <s v="Advanced global data-warehouse"/>
    <n v="168600"/>
    <n v="91722"/>
    <n v="91722"/>
    <x v="0"/>
    <n v="908"/>
    <n v="101.01541850220265"/>
    <x v="1"/>
    <s v="USD"/>
    <n v="1368162000"/>
    <n v="1370926800"/>
    <b v="0"/>
    <b v="1"/>
    <s v="film &amp; video/documentary"/>
    <x v="4"/>
    <x v="4"/>
    <x v="1"/>
  </r>
  <r>
    <n v="291"/>
    <s v="Bell, Grimes and Kerr"/>
    <s v="Self-enabling uniform complexity"/>
    <n v="1800"/>
    <n v="8219"/>
    <n v="8219"/>
    <x v="1"/>
    <n v="107"/>
    <n v="76.813084112149539"/>
    <x v="1"/>
    <s v="USD"/>
    <n v="1318654800"/>
    <n v="1319000400"/>
    <b v="1"/>
    <b v="0"/>
    <s v="technology/web"/>
    <x v="2"/>
    <x v="2"/>
    <x v="1"/>
  </r>
  <r>
    <n v="292"/>
    <s v="Ho-Harris"/>
    <s v="Versatile cohesive encoding"/>
    <n v="7300"/>
    <n v="717"/>
    <n v="717"/>
    <x v="0"/>
    <n v="10"/>
    <n v="71.7"/>
    <x v="1"/>
    <s v="USD"/>
    <n v="1331874000"/>
    <n v="1333429200"/>
    <b v="0"/>
    <b v="0"/>
    <s v="food/food trucks"/>
    <x v="0"/>
    <x v="0"/>
    <x v="1"/>
  </r>
  <r>
    <n v="293"/>
    <s v="Ross Group"/>
    <s v="Organized executive solution"/>
    <n v="6500"/>
    <n v="1065"/>
    <n v="1065"/>
    <x v="3"/>
    <n v="32"/>
    <n v="33.28125"/>
    <x v="6"/>
    <s v="EUR"/>
    <n v="1286254800"/>
    <n v="1287032400"/>
    <b v="0"/>
    <b v="0"/>
    <s v="theater/plays"/>
    <x v="3"/>
    <x v="3"/>
    <x v="1"/>
  </r>
  <r>
    <n v="294"/>
    <s v="Turner-Davis"/>
    <s v="Automated local emulation"/>
    <n v="600"/>
    <n v="8038"/>
    <n v="8038"/>
    <x v="1"/>
    <n v="183"/>
    <n v="43.923497267759565"/>
    <x v="1"/>
    <s v="USD"/>
    <n v="1540530000"/>
    <n v="1541570400"/>
    <b v="0"/>
    <b v="0"/>
    <s v="theater/plays"/>
    <x v="3"/>
    <x v="3"/>
    <x v="1"/>
  </r>
  <r>
    <n v="295"/>
    <s v="Smith, Jackson and Herrera"/>
    <s v="Enterprise-wide intermediate middleware"/>
    <n v="192900"/>
    <n v="68769"/>
    <n v="68769"/>
    <x v="0"/>
    <n v="1910"/>
    <n v="36.004712041884815"/>
    <x v="5"/>
    <s v="CHF"/>
    <n v="1381813200"/>
    <n v="1383976800"/>
    <b v="0"/>
    <b v="0"/>
    <s v="theater/plays"/>
    <x v="3"/>
    <x v="3"/>
    <x v="1"/>
  </r>
  <r>
    <n v="296"/>
    <s v="Smith-Hess"/>
    <s v="Grass-roots real-time Local Area Network"/>
    <n v="6100"/>
    <n v="3352"/>
    <n v="3352"/>
    <x v="0"/>
    <n v="38"/>
    <n v="88.21052631578948"/>
    <x v="2"/>
    <s v="AUD"/>
    <n v="1548655200"/>
    <n v="1550556000"/>
    <b v="0"/>
    <b v="0"/>
    <s v="theater/plays"/>
    <x v="3"/>
    <x v="3"/>
    <x v="1"/>
  </r>
  <r>
    <n v="297"/>
    <s v="Brown, Herring and Bass"/>
    <s v="Organized client-driven capacity"/>
    <n v="7200"/>
    <n v="6785"/>
    <n v="6785"/>
    <x v="0"/>
    <n v="104"/>
    <n v="65.240384615384613"/>
    <x v="2"/>
    <s v="AUD"/>
    <n v="1389679200"/>
    <n v="1390456800"/>
    <b v="0"/>
    <b v="1"/>
    <s v="theater/plays"/>
    <x v="3"/>
    <x v="3"/>
    <x v="1"/>
  </r>
  <r>
    <n v="298"/>
    <s v="Chase, Garcia and Johnson"/>
    <s v="Adaptive intangible database"/>
    <n v="3500"/>
    <n v="5037"/>
    <n v="5037"/>
    <x v="1"/>
    <n v="72"/>
    <n v="69.958333333333329"/>
    <x v="1"/>
    <s v="USD"/>
    <n v="1456466400"/>
    <n v="1458018000"/>
    <b v="0"/>
    <b v="1"/>
    <s v="music/rock"/>
    <x v="1"/>
    <x v="1"/>
    <x v="1"/>
  </r>
  <r>
    <n v="299"/>
    <s v="Ramsey and Sons"/>
    <s v="Grass-roots contextually-based algorithm"/>
    <n v="3800"/>
    <n v="1954"/>
    <n v="1954"/>
    <x v="0"/>
    <n v="49"/>
    <n v="39.877551020408163"/>
    <x v="1"/>
    <s v="USD"/>
    <n v="1456984800"/>
    <n v="1461819600"/>
    <b v="0"/>
    <b v="0"/>
    <s v="food/food trucks"/>
    <x v="0"/>
    <x v="0"/>
    <x v="1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  <x v="1"/>
  </r>
  <r>
    <n v="301"/>
    <s v="Wong-Walker"/>
    <s v="Multi-channeled disintermediate policy"/>
    <n v="900"/>
    <n v="12102"/>
    <n v="12102"/>
    <x v="1"/>
    <n v="295"/>
    <n v="41.023728813559323"/>
    <x v="1"/>
    <s v="USD"/>
    <n v="1424930400"/>
    <n v="1426395600"/>
    <b v="0"/>
    <b v="0"/>
    <s v="film &amp; video/documentary"/>
    <x v="4"/>
    <x v="4"/>
    <x v="1"/>
  </r>
  <r>
    <n v="302"/>
    <s v="Ferguson, Collins and Mata"/>
    <s v="Customizable bi-directional hardware"/>
    <n v="76100"/>
    <n v="24234"/>
    <n v="24234"/>
    <x v="0"/>
    <n v="245"/>
    <n v="98.914285714285711"/>
    <x v="1"/>
    <s v="USD"/>
    <n v="1535864400"/>
    <n v="1537074000"/>
    <b v="0"/>
    <b v="0"/>
    <s v="theater/plays"/>
    <x v="3"/>
    <x v="3"/>
    <x v="1"/>
  </r>
  <r>
    <n v="303"/>
    <s v="Guerrero, Flores and Jenkins"/>
    <s v="Networked optimal architecture"/>
    <n v="3400"/>
    <n v="2809"/>
    <n v="2809"/>
    <x v="0"/>
    <n v="32"/>
    <n v="87.78125"/>
    <x v="1"/>
    <s v="USD"/>
    <n v="1452146400"/>
    <n v="1452578400"/>
    <b v="0"/>
    <b v="0"/>
    <s v="music/indie rock"/>
    <x v="1"/>
    <x v="7"/>
    <x v="1"/>
  </r>
  <r>
    <n v="304"/>
    <s v="Peterson PLC"/>
    <s v="User-friendly discrete benchmark"/>
    <n v="2100"/>
    <n v="11469"/>
    <n v="11469"/>
    <x v="1"/>
    <n v="142"/>
    <n v="80.767605633802816"/>
    <x v="1"/>
    <s v="USD"/>
    <n v="1470546000"/>
    <n v="1474088400"/>
    <b v="0"/>
    <b v="0"/>
    <s v="film &amp; video/documentary"/>
    <x v="4"/>
    <x v="4"/>
    <x v="1"/>
  </r>
  <r>
    <n v="305"/>
    <s v="Townsend Ltd"/>
    <s v="Grass-roots actuating policy"/>
    <n v="2800"/>
    <n v="8014"/>
    <n v="8014"/>
    <x v="1"/>
    <n v="85"/>
    <n v="94.28235294117647"/>
    <x v="1"/>
    <s v="USD"/>
    <n v="1458363600"/>
    <n v="1461906000"/>
    <b v="0"/>
    <b v="0"/>
    <s v="theater/plays"/>
    <x v="3"/>
    <x v="3"/>
    <x v="1"/>
  </r>
  <r>
    <n v="306"/>
    <s v="Rush, Reed and Hall"/>
    <s v="Enterprise-wide 3rdgeneration knowledge user"/>
    <n v="6500"/>
    <n v="514"/>
    <n v="514"/>
    <x v="0"/>
    <n v="7"/>
    <n v="73.428571428571431"/>
    <x v="1"/>
    <s v="USD"/>
    <n v="1500008400"/>
    <n v="1500267600"/>
    <b v="0"/>
    <b v="1"/>
    <s v="theater/plays"/>
    <x v="3"/>
    <x v="3"/>
    <x v="1"/>
  </r>
  <r>
    <n v="307"/>
    <s v="Salazar-Dodson"/>
    <s v="Face-to-face zero tolerance moderator"/>
    <n v="32900"/>
    <n v="43473"/>
    <n v="43473"/>
    <x v="1"/>
    <n v="659"/>
    <n v="65.968133535660087"/>
    <x v="3"/>
    <s v="DKK"/>
    <n v="1338958800"/>
    <n v="1340686800"/>
    <b v="0"/>
    <b v="1"/>
    <s v="publishing/fiction"/>
    <x v="5"/>
    <x v="13"/>
    <x v="1"/>
  </r>
  <r>
    <n v="308"/>
    <s v="Davis Ltd"/>
    <s v="Grass-roots optimizing projection"/>
    <n v="118200"/>
    <n v="87560"/>
    <n v="87560"/>
    <x v="0"/>
    <n v="803"/>
    <n v="109.04109589041096"/>
    <x v="1"/>
    <s v="USD"/>
    <n v="1303102800"/>
    <n v="1303189200"/>
    <b v="0"/>
    <b v="0"/>
    <s v="theater/plays"/>
    <x v="3"/>
    <x v="3"/>
    <x v="1"/>
  </r>
  <r>
    <n v="309"/>
    <s v="Harris-Perry"/>
    <s v="User-centric 6thgeneration attitude"/>
    <n v="4100"/>
    <n v="3087"/>
    <n v="3087"/>
    <x v="3"/>
    <n v="75"/>
    <n v="41.16"/>
    <x v="1"/>
    <s v="USD"/>
    <n v="1316581200"/>
    <n v="1318309200"/>
    <b v="0"/>
    <b v="1"/>
    <s v="music/indie rock"/>
    <x v="1"/>
    <x v="7"/>
    <x v="1"/>
  </r>
  <r>
    <n v="310"/>
    <s v="Velazquez, Hunt and Ortiz"/>
    <s v="Switchable zero tolerance website"/>
    <n v="7800"/>
    <n v="1586"/>
    <n v="1586"/>
    <x v="0"/>
    <n v="16"/>
    <n v="99.125"/>
    <x v="1"/>
    <s v="USD"/>
    <n v="1270789200"/>
    <n v="1272171600"/>
    <b v="0"/>
    <b v="0"/>
    <s v="games/video games"/>
    <x v="6"/>
    <x v="11"/>
    <x v="1"/>
  </r>
  <r>
    <n v="311"/>
    <s v="Flores PLC"/>
    <s v="Focused real-time help-desk"/>
    <n v="6300"/>
    <n v="12812"/>
    <n v="12812"/>
    <x v="1"/>
    <n v="121"/>
    <n v="105.88429752066116"/>
    <x v="1"/>
    <s v="USD"/>
    <n v="1297836000"/>
    <n v="1298872800"/>
    <b v="0"/>
    <b v="0"/>
    <s v="theater/plays"/>
    <x v="3"/>
    <x v="3"/>
    <x v="1"/>
  </r>
  <r>
    <n v="312"/>
    <s v="Martinez LLC"/>
    <s v="Robust impactful approach"/>
    <n v="59100"/>
    <n v="183345"/>
    <n v="183345"/>
    <x v="1"/>
    <n v="3742"/>
    <n v="48.996525921966864"/>
    <x v="1"/>
    <s v="USD"/>
    <n v="1382677200"/>
    <n v="1383282000"/>
    <b v="0"/>
    <b v="0"/>
    <s v="theater/plays"/>
    <x v="3"/>
    <x v="3"/>
    <x v="1"/>
  </r>
  <r>
    <n v="313"/>
    <s v="Miller-Irwin"/>
    <s v="Secured maximized policy"/>
    <n v="2200"/>
    <n v="8697"/>
    <n v="8697"/>
    <x v="1"/>
    <n v="223"/>
    <n v="39"/>
    <x v="1"/>
    <s v="USD"/>
    <n v="1330322400"/>
    <n v="1330495200"/>
    <b v="0"/>
    <b v="0"/>
    <s v="music/rock"/>
    <x v="1"/>
    <x v="1"/>
    <x v="1"/>
  </r>
  <r>
    <n v="314"/>
    <s v="Sanchez-Morgan"/>
    <s v="Realigned upward-trending strategy"/>
    <n v="1400"/>
    <n v="4126"/>
    <n v="4126"/>
    <x v="1"/>
    <n v="133"/>
    <n v="31.022556390977442"/>
    <x v="1"/>
    <s v="USD"/>
    <n v="1552366800"/>
    <n v="1552798800"/>
    <b v="0"/>
    <b v="1"/>
    <s v="film &amp; video/documentary"/>
    <x v="4"/>
    <x v="4"/>
    <x v="1"/>
  </r>
  <r>
    <n v="315"/>
    <s v="Lopez, Adams and Johnson"/>
    <s v="Open-source interactive knowledge user"/>
    <n v="9500"/>
    <n v="3220"/>
    <n v="3220"/>
    <x v="0"/>
    <n v="31"/>
    <n v="103.87096774193549"/>
    <x v="1"/>
    <s v="USD"/>
    <n v="1400907600"/>
    <n v="1403413200"/>
    <b v="0"/>
    <b v="0"/>
    <s v="theater/plays"/>
    <x v="3"/>
    <x v="3"/>
    <x v="1"/>
  </r>
  <r>
    <n v="316"/>
    <s v="Martin-Marshall"/>
    <s v="Configurable demand-driven matrix"/>
    <n v="9600"/>
    <n v="6401"/>
    <n v="6401"/>
    <x v="0"/>
    <n v="108"/>
    <n v="59.268518518518519"/>
    <x v="6"/>
    <s v="EUR"/>
    <n v="1574143200"/>
    <n v="1574229600"/>
    <b v="0"/>
    <b v="1"/>
    <s v="food/food trucks"/>
    <x v="0"/>
    <x v="0"/>
    <x v="1"/>
  </r>
  <r>
    <n v="317"/>
    <s v="Summers PLC"/>
    <s v="Cross-group coherent hierarchy"/>
    <n v="6600"/>
    <n v="1269"/>
    <n v="1269"/>
    <x v="0"/>
    <n v="30"/>
    <n v="42.3"/>
    <x v="1"/>
    <s v="USD"/>
    <n v="1494738000"/>
    <n v="1495861200"/>
    <b v="0"/>
    <b v="0"/>
    <s v="theater/plays"/>
    <x v="3"/>
    <x v="3"/>
    <x v="1"/>
  </r>
  <r>
    <n v="318"/>
    <s v="Young, Hart and Ryan"/>
    <s v="Decentralized demand-driven open system"/>
    <n v="5700"/>
    <n v="903"/>
    <n v="903"/>
    <x v="0"/>
    <n v="17"/>
    <n v="53.117647058823529"/>
    <x v="1"/>
    <s v="USD"/>
    <n v="1392357600"/>
    <n v="1392530400"/>
    <b v="0"/>
    <b v="0"/>
    <s v="music/rock"/>
    <x v="1"/>
    <x v="1"/>
    <x v="1"/>
  </r>
  <r>
    <n v="319"/>
    <s v="Mills Group"/>
    <s v="Advanced empowering matrix"/>
    <n v="8400"/>
    <n v="3251"/>
    <n v="3251"/>
    <x v="3"/>
    <n v="64"/>
    <n v="50.796875"/>
    <x v="1"/>
    <s v="USD"/>
    <n v="1281589200"/>
    <n v="1283662800"/>
    <b v="0"/>
    <b v="0"/>
    <s v="technology/web"/>
    <x v="2"/>
    <x v="2"/>
    <x v="1"/>
  </r>
  <r>
    <n v="320"/>
    <s v="Sandoval-Powell"/>
    <s v="Phased holistic implementation"/>
    <n v="84400"/>
    <n v="8092"/>
    <n v="8092"/>
    <x v="0"/>
    <n v="80"/>
    <n v="101.15"/>
    <x v="1"/>
    <s v="USD"/>
    <n v="1305003600"/>
    <n v="1305781200"/>
    <b v="0"/>
    <b v="0"/>
    <s v="publishing/fiction"/>
    <x v="5"/>
    <x v="13"/>
    <x v="1"/>
  </r>
  <r>
    <n v="321"/>
    <s v="Mills, Frazier and Perez"/>
    <s v="Proactive attitude-oriented knowledge user"/>
    <n v="170400"/>
    <n v="160422"/>
    <n v="160422"/>
    <x v="0"/>
    <n v="2468"/>
    <n v="65.000810372771468"/>
    <x v="1"/>
    <s v="USD"/>
    <n v="1301634000"/>
    <n v="1302325200"/>
    <b v="0"/>
    <b v="0"/>
    <s v="film &amp; video/shorts"/>
    <x v="4"/>
    <x v="12"/>
    <x v="1"/>
  </r>
  <r>
    <n v="322"/>
    <s v="Hebert Group"/>
    <s v="Visionary asymmetric Graphical User Interface"/>
    <n v="117900"/>
    <n v="196377"/>
    <n v="196377"/>
    <x v="1"/>
    <n v="5168"/>
    <n v="37.998645510835914"/>
    <x v="1"/>
    <s v="USD"/>
    <n v="1290664800"/>
    <n v="1291788000"/>
    <b v="0"/>
    <b v="0"/>
    <s v="theater/plays"/>
    <x v="3"/>
    <x v="3"/>
    <x v="1"/>
  </r>
  <r>
    <n v="323"/>
    <s v="Cole, Smith and Wood"/>
    <s v="Integrated zero-defect help-desk"/>
    <n v="8900"/>
    <n v="2148"/>
    <n v="2148"/>
    <x v="0"/>
    <n v="26"/>
    <n v="82.615384615384613"/>
    <x v="4"/>
    <s v="GBP"/>
    <n v="1395896400"/>
    <n v="1396069200"/>
    <b v="0"/>
    <b v="0"/>
    <s v="film &amp; video/documentary"/>
    <x v="4"/>
    <x v="4"/>
    <x v="1"/>
  </r>
  <r>
    <n v="324"/>
    <s v="Harris, Hall and Harris"/>
    <s v="Inverse analyzing matrices"/>
    <n v="7100"/>
    <n v="11648"/>
    <n v="11648"/>
    <x v="1"/>
    <n v="307"/>
    <n v="37.941368078175898"/>
    <x v="1"/>
    <s v="USD"/>
    <n v="1434862800"/>
    <n v="1435899600"/>
    <b v="0"/>
    <b v="1"/>
    <s v="theater/plays"/>
    <x v="3"/>
    <x v="3"/>
    <x v="1"/>
  </r>
  <r>
    <n v="325"/>
    <s v="Saunders Group"/>
    <s v="Programmable systemic implementation"/>
    <n v="6500"/>
    <n v="5897"/>
    <n v="5897"/>
    <x v="0"/>
    <n v="73"/>
    <n v="80.780821917808225"/>
    <x v="1"/>
    <s v="USD"/>
    <n v="1529125200"/>
    <n v="1531112400"/>
    <b v="0"/>
    <b v="1"/>
    <s v="theater/plays"/>
    <x v="3"/>
    <x v="3"/>
    <x v="1"/>
  </r>
  <r>
    <n v="326"/>
    <s v="Pham, Avila and Nash"/>
    <s v="Multi-channeled next generation architecture"/>
    <n v="7200"/>
    <n v="3326"/>
    <n v="3326"/>
    <x v="0"/>
    <n v="128"/>
    <n v="25.984375"/>
    <x v="1"/>
    <s v="USD"/>
    <n v="1451109600"/>
    <n v="1451628000"/>
    <b v="0"/>
    <b v="0"/>
    <s v="film &amp; video/animation"/>
    <x v="4"/>
    <x v="10"/>
    <x v="1"/>
  </r>
  <r>
    <n v="327"/>
    <s v="Patterson, Salinas and Lucas"/>
    <s v="Digitized 3rdgeneration encoding"/>
    <n v="2600"/>
    <n v="1002"/>
    <n v="1002"/>
    <x v="0"/>
    <n v="33"/>
    <n v="30.363636363636363"/>
    <x v="1"/>
    <s v="USD"/>
    <n v="1566968400"/>
    <n v="1567314000"/>
    <b v="0"/>
    <b v="1"/>
    <s v="theater/plays"/>
    <x v="3"/>
    <x v="3"/>
    <x v="1"/>
  </r>
  <r>
    <n v="328"/>
    <s v="Young PLC"/>
    <s v="Innovative well-modulated functionalities"/>
    <n v="98700"/>
    <n v="131826"/>
    <n v="131826"/>
    <x v="1"/>
    <n v="2441"/>
    <n v="54.004916018025398"/>
    <x v="1"/>
    <s v="USD"/>
    <n v="1543557600"/>
    <n v="1544508000"/>
    <b v="0"/>
    <b v="0"/>
    <s v="music/rock"/>
    <x v="1"/>
    <x v="1"/>
    <x v="1"/>
  </r>
  <r>
    <n v="329"/>
    <s v="Willis and Sons"/>
    <s v="Fundamental incremental database"/>
    <n v="93800"/>
    <n v="21477"/>
    <n v="21477"/>
    <x v="2"/>
    <n v="211"/>
    <n v="101.78672985781991"/>
    <x v="1"/>
    <s v="USD"/>
    <n v="1481522400"/>
    <n v="1482472800"/>
    <b v="0"/>
    <b v="0"/>
    <s v="games/video games"/>
    <x v="6"/>
    <x v="11"/>
    <x v="1"/>
  </r>
  <r>
    <n v="330"/>
    <s v="Thompson-Bates"/>
    <s v="Expanded encompassing open architecture"/>
    <n v="33700"/>
    <n v="62330"/>
    <n v="62330"/>
    <x v="1"/>
    <n v="1385"/>
    <n v="45.003610108303249"/>
    <x v="4"/>
    <s v="GBP"/>
    <n v="1512712800"/>
    <n v="1512799200"/>
    <b v="0"/>
    <b v="0"/>
    <s v="film &amp; video/documentary"/>
    <x v="4"/>
    <x v="4"/>
    <x v="1"/>
  </r>
  <r>
    <n v="331"/>
    <s v="Rose-Silva"/>
    <s v="Intuitive static portal"/>
    <n v="3300"/>
    <n v="14643"/>
    <n v="14643"/>
    <x v="1"/>
    <n v="190"/>
    <n v="77.068421052631578"/>
    <x v="1"/>
    <s v="USD"/>
    <n v="1324274400"/>
    <n v="1324360800"/>
    <b v="0"/>
    <b v="0"/>
    <s v="food/food trucks"/>
    <x v="0"/>
    <x v="0"/>
    <x v="1"/>
  </r>
  <r>
    <n v="332"/>
    <s v="Pacheco, Johnson and Torres"/>
    <s v="Optional bandwidth-monitored definition"/>
    <n v="20700"/>
    <n v="41396"/>
    <n v="41396"/>
    <x v="1"/>
    <n v="470"/>
    <n v="88.076595744680844"/>
    <x v="1"/>
    <s v="USD"/>
    <n v="1364446800"/>
    <n v="1364533200"/>
    <b v="0"/>
    <b v="0"/>
    <s v="technology/wearables"/>
    <x v="2"/>
    <x v="8"/>
    <x v="1"/>
  </r>
  <r>
    <n v="333"/>
    <s v="Carlson, Dixon and Jones"/>
    <s v="Persistent well-modulated synergy"/>
    <n v="9600"/>
    <n v="11900"/>
    <n v="11900"/>
    <x v="1"/>
    <n v="253"/>
    <n v="47.035573122529641"/>
    <x v="1"/>
    <s v="USD"/>
    <n v="1542693600"/>
    <n v="1545112800"/>
    <b v="0"/>
    <b v="0"/>
    <s v="theater/plays"/>
    <x v="3"/>
    <x v="3"/>
    <x v="1"/>
  </r>
  <r>
    <n v="334"/>
    <s v="Mcgee Group"/>
    <s v="Assimilated discrete algorithm"/>
    <n v="66200"/>
    <n v="123538"/>
    <n v="123538"/>
    <x v="1"/>
    <n v="1113"/>
    <n v="110.99550763701707"/>
    <x v="1"/>
    <s v="USD"/>
    <n v="1515564000"/>
    <n v="1516168800"/>
    <b v="0"/>
    <b v="0"/>
    <s v="music/rock"/>
    <x v="1"/>
    <x v="1"/>
    <x v="1"/>
  </r>
  <r>
    <n v="335"/>
    <s v="Jordan-Acosta"/>
    <s v="Operative uniform hub"/>
    <n v="173800"/>
    <n v="198628"/>
    <n v="198628"/>
    <x v="1"/>
    <n v="2283"/>
    <n v="87.003066141042481"/>
    <x v="1"/>
    <s v="USD"/>
    <n v="1573797600"/>
    <n v="1574920800"/>
    <b v="0"/>
    <b v="0"/>
    <s v="music/rock"/>
    <x v="1"/>
    <x v="1"/>
    <x v="1"/>
  </r>
  <r>
    <n v="336"/>
    <s v="Nunez Inc"/>
    <s v="Customizable intangible capability"/>
    <n v="70700"/>
    <n v="68602"/>
    <n v="68602"/>
    <x v="0"/>
    <n v="1072"/>
    <n v="63.994402985074629"/>
    <x v="1"/>
    <s v="USD"/>
    <n v="1292392800"/>
    <n v="1292479200"/>
    <b v="0"/>
    <b v="1"/>
    <s v="music/rock"/>
    <x v="1"/>
    <x v="1"/>
    <x v="1"/>
  </r>
  <r>
    <n v="337"/>
    <s v="Hayden Ltd"/>
    <s v="Innovative didactic analyzer"/>
    <n v="94500"/>
    <n v="116064"/>
    <n v="116064"/>
    <x v="1"/>
    <n v="1095"/>
    <n v="105.9945205479452"/>
    <x v="1"/>
    <s v="USD"/>
    <n v="1573452000"/>
    <n v="1573538400"/>
    <b v="0"/>
    <b v="0"/>
    <s v="theater/plays"/>
    <x v="3"/>
    <x v="3"/>
    <x v="1"/>
  </r>
  <r>
    <n v="338"/>
    <s v="Gonzalez-Burton"/>
    <s v="Decentralized intangible encoding"/>
    <n v="69800"/>
    <n v="125042"/>
    <n v="125042"/>
    <x v="1"/>
    <n v="1690"/>
    <n v="73.989349112426041"/>
    <x v="1"/>
    <s v="USD"/>
    <n v="1317790800"/>
    <n v="1320382800"/>
    <b v="0"/>
    <b v="0"/>
    <s v="theater/plays"/>
    <x v="3"/>
    <x v="3"/>
    <x v="1"/>
  </r>
  <r>
    <n v="339"/>
    <s v="Lewis, Taylor and Rivers"/>
    <s v="Front-line transitional algorithm"/>
    <n v="136300"/>
    <n v="108974"/>
    <n v="108974"/>
    <x v="3"/>
    <n v="1297"/>
    <n v="84.02004626060139"/>
    <x v="0"/>
    <s v="CAD"/>
    <n v="1501650000"/>
    <n v="1502859600"/>
    <b v="0"/>
    <b v="0"/>
    <s v="theater/plays"/>
    <x v="3"/>
    <x v="3"/>
    <x v="1"/>
  </r>
  <r>
    <n v="340"/>
    <s v="Butler, Henry and Espinoza"/>
    <s v="Switchable didactic matrices"/>
    <n v="37100"/>
    <n v="34964"/>
    <n v="34964"/>
    <x v="0"/>
    <n v="393"/>
    <n v="88.966921119592882"/>
    <x v="1"/>
    <s v="USD"/>
    <n v="1323669600"/>
    <n v="1323756000"/>
    <b v="0"/>
    <b v="0"/>
    <s v="photography/photography books"/>
    <x v="7"/>
    <x v="14"/>
    <x v="1"/>
  </r>
  <r>
    <n v="341"/>
    <s v="Guzman Group"/>
    <s v="Ameliorated disintermediate utilization"/>
    <n v="114300"/>
    <n v="96777"/>
    <n v="96777"/>
    <x v="0"/>
    <n v="1257"/>
    <n v="76.990453460620529"/>
    <x v="1"/>
    <s v="USD"/>
    <n v="1440738000"/>
    <n v="1441342800"/>
    <b v="0"/>
    <b v="0"/>
    <s v="music/indie rock"/>
    <x v="1"/>
    <x v="7"/>
    <x v="1"/>
  </r>
  <r>
    <n v="342"/>
    <s v="Gibson-Hernandez"/>
    <s v="Visionary foreground middleware"/>
    <n v="47900"/>
    <n v="31864"/>
    <n v="31864"/>
    <x v="0"/>
    <n v="328"/>
    <n v="97.146341463414629"/>
    <x v="1"/>
    <s v="USD"/>
    <n v="1374296400"/>
    <n v="1375333200"/>
    <b v="0"/>
    <b v="0"/>
    <s v="theater/plays"/>
    <x v="3"/>
    <x v="3"/>
    <x v="1"/>
  </r>
  <r>
    <n v="343"/>
    <s v="Spencer-Weber"/>
    <s v="Optional zero-defect task-force"/>
    <n v="9000"/>
    <n v="4853"/>
    <n v="4853"/>
    <x v="0"/>
    <n v="147"/>
    <n v="33.013605442176868"/>
    <x v="1"/>
    <s v="USD"/>
    <n v="1384840800"/>
    <n v="1389420000"/>
    <b v="0"/>
    <b v="0"/>
    <s v="theater/plays"/>
    <x v="3"/>
    <x v="3"/>
    <x v="1"/>
  </r>
  <r>
    <n v="344"/>
    <s v="Berger, Johnson and Marshall"/>
    <s v="Devolved exuding emulation"/>
    <n v="197600"/>
    <n v="82959"/>
    <n v="82959"/>
    <x v="0"/>
    <n v="830"/>
    <n v="99.950602409638549"/>
    <x v="1"/>
    <s v="USD"/>
    <n v="1516600800"/>
    <n v="1520056800"/>
    <b v="0"/>
    <b v="0"/>
    <s v="games/video games"/>
    <x v="6"/>
    <x v="11"/>
    <x v="1"/>
  </r>
  <r>
    <n v="345"/>
    <s v="Taylor, Cisneros and Romero"/>
    <s v="Open-source neutral task-force"/>
    <n v="157600"/>
    <n v="23159"/>
    <n v="23159"/>
    <x v="0"/>
    <n v="331"/>
    <n v="69.966767371601208"/>
    <x v="4"/>
    <s v="GBP"/>
    <n v="1436418000"/>
    <n v="1436504400"/>
    <b v="0"/>
    <b v="0"/>
    <s v="film &amp; video/drama"/>
    <x v="4"/>
    <x v="6"/>
    <x v="1"/>
  </r>
  <r>
    <n v="346"/>
    <s v="Little-Marsh"/>
    <s v="Virtual attitude-oriented migration"/>
    <n v="8000"/>
    <n v="2758"/>
    <n v="2758"/>
    <x v="0"/>
    <n v="25"/>
    <n v="110.32"/>
    <x v="1"/>
    <s v="USD"/>
    <n v="1503550800"/>
    <n v="1508302800"/>
    <b v="0"/>
    <b v="1"/>
    <s v="music/indie rock"/>
    <x v="1"/>
    <x v="7"/>
    <x v="1"/>
  </r>
  <r>
    <n v="347"/>
    <s v="Petersen and Sons"/>
    <s v="Open-source full-range portal"/>
    <n v="900"/>
    <n v="12607"/>
    <n v="12607"/>
    <x v="1"/>
    <n v="191"/>
    <n v="66.005235602094245"/>
    <x v="1"/>
    <s v="USD"/>
    <n v="1423634400"/>
    <n v="1425708000"/>
    <b v="0"/>
    <b v="0"/>
    <s v="technology/web"/>
    <x v="2"/>
    <x v="2"/>
    <x v="1"/>
  </r>
  <r>
    <n v="348"/>
    <s v="Hensley Ltd"/>
    <s v="Versatile cohesive open system"/>
    <n v="199000"/>
    <n v="142823"/>
    <n v="142823"/>
    <x v="0"/>
    <n v="3483"/>
    <n v="41.005742176284812"/>
    <x v="1"/>
    <s v="USD"/>
    <n v="1487224800"/>
    <n v="1488348000"/>
    <b v="0"/>
    <b v="0"/>
    <s v="food/food trucks"/>
    <x v="0"/>
    <x v="0"/>
    <x v="1"/>
  </r>
  <r>
    <n v="349"/>
    <s v="Navarro and Sons"/>
    <s v="Multi-layered bottom-line frame"/>
    <n v="180800"/>
    <n v="95958"/>
    <n v="95958"/>
    <x v="0"/>
    <n v="923"/>
    <n v="103.96316359696641"/>
    <x v="1"/>
    <s v="USD"/>
    <n v="1500008400"/>
    <n v="1502600400"/>
    <b v="0"/>
    <b v="0"/>
    <s v="theater/plays"/>
    <x v="3"/>
    <x v="3"/>
    <x v="1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  <x v="1"/>
  </r>
  <r>
    <n v="351"/>
    <s v="Young LLC"/>
    <s v="Universal maximized methodology"/>
    <n v="74100"/>
    <n v="94631"/>
    <n v="94631"/>
    <x v="1"/>
    <n v="2013"/>
    <n v="47.009935419771487"/>
    <x v="1"/>
    <s v="USD"/>
    <n v="1440392400"/>
    <n v="1441602000"/>
    <b v="0"/>
    <b v="0"/>
    <s v="music/rock"/>
    <x v="1"/>
    <x v="1"/>
    <x v="1"/>
  </r>
  <r>
    <n v="352"/>
    <s v="Adams, Willis and Sanchez"/>
    <s v="Expanded hybrid hardware"/>
    <n v="2800"/>
    <n v="977"/>
    <n v="977"/>
    <x v="0"/>
    <n v="33"/>
    <n v="29.606060606060606"/>
    <x v="0"/>
    <s v="CAD"/>
    <n v="1446876000"/>
    <n v="1447567200"/>
    <b v="0"/>
    <b v="0"/>
    <s v="theater/plays"/>
    <x v="3"/>
    <x v="3"/>
    <x v="1"/>
  </r>
  <r>
    <n v="353"/>
    <s v="Mills-Roy"/>
    <s v="Profit-focused multi-tasking access"/>
    <n v="33600"/>
    <n v="137961"/>
    <n v="137961"/>
    <x v="1"/>
    <n v="1703"/>
    <n v="81.010569583088667"/>
    <x v="1"/>
    <s v="USD"/>
    <n v="1562302800"/>
    <n v="1562389200"/>
    <b v="0"/>
    <b v="0"/>
    <s v="theater/plays"/>
    <x v="3"/>
    <x v="3"/>
    <x v="1"/>
  </r>
  <r>
    <n v="354"/>
    <s v="Brown Group"/>
    <s v="Profit-focused transitional capability"/>
    <n v="6100"/>
    <n v="7548"/>
    <n v="7548"/>
    <x v="1"/>
    <n v="80"/>
    <n v="94.35"/>
    <x v="3"/>
    <s v="DKK"/>
    <n v="1378184400"/>
    <n v="1378789200"/>
    <b v="0"/>
    <b v="0"/>
    <s v="film &amp; video/documentary"/>
    <x v="4"/>
    <x v="4"/>
    <x v="1"/>
  </r>
  <r>
    <n v="355"/>
    <s v="Burns-Burnett"/>
    <s v="Front-line scalable definition"/>
    <n v="3800"/>
    <n v="2241"/>
    <n v="2241"/>
    <x v="2"/>
    <n v="86"/>
    <n v="26.058139534883722"/>
    <x v="1"/>
    <s v="USD"/>
    <n v="1485064800"/>
    <n v="1488520800"/>
    <b v="0"/>
    <b v="0"/>
    <s v="technology/wearables"/>
    <x v="2"/>
    <x v="8"/>
    <x v="1"/>
  </r>
  <r>
    <n v="356"/>
    <s v="Glass, Nunez and Mcdonald"/>
    <s v="Open-source systematic protocol"/>
    <n v="9300"/>
    <n v="3431"/>
    <n v="3431"/>
    <x v="0"/>
    <n v="40"/>
    <n v="85.775000000000006"/>
    <x v="6"/>
    <s v="EUR"/>
    <n v="1326520800"/>
    <n v="1327298400"/>
    <b v="0"/>
    <b v="0"/>
    <s v="theater/plays"/>
    <x v="3"/>
    <x v="3"/>
    <x v="1"/>
  </r>
  <r>
    <n v="357"/>
    <s v="Perez, Davis and Wilson"/>
    <s v="Implemented tangible algorithm"/>
    <n v="2300"/>
    <n v="4253"/>
    <n v="4253"/>
    <x v="1"/>
    <n v="41"/>
    <n v="103.73170731707317"/>
    <x v="1"/>
    <s v="USD"/>
    <n v="1441256400"/>
    <n v="1443416400"/>
    <b v="0"/>
    <b v="0"/>
    <s v="games/video games"/>
    <x v="6"/>
    <x v="11"/>
    <x v="1"/>
  </r>
  <r>
    <n v="358"/>
    <s v="Diaz-Garcia"/>
    <s v="Profit-focused 3rdgeneration circuit"/>
    <n v="9700"/>
    <n v="1146"/>
    <n v="1146"/>
    <x v="0"/>
    <n v="23"/>
    <n v="49.826086956521742"/>
    <x v="0"/>
    <s v="CAD"/>
    <n v="1533877200"/>
    <n v="1534136400"/>
    <b v="1"/>
    <b v="0"/>
    <s v="photography/photography books"/>
    <x v="7"/>
    <x v="14"/>
    <x v="1"/>
  </r>
  <r>
    <n v="359"/>
    <s v="Salazar-Moon"/>
    <s v="Compatible needs-based architecture"/>
    <n v="4000"/>
    <n v="11948"/>
    <n v="11948"/>
    <x v="1"/>
    <n v="187"/>
    <n v="63.893048128342244"/>
    <x v="1"/>
    <s v="USD"/>
    <n v="1314421200"/>
    <n v="1315026000"/>
    <b v="0"/>
    <b v="0"/>
    <s v="film &amp; video/animation"/>
    <x v="4"/>
    <x v="10"/>
    <x v="1"/>
  </r>
  <r>
    <n v="360"/>
    <s v="Larsen-Chung"/>
    <s v="Right-sized zero tolerance migration"/>
    <n v="59700"/>
    <n v="135132"/>
    <n v="135132"/>
    <x v="1"/>
    <n v="2875"/>
    <n v="47.002434782608695"/>
    <x v="4"/>
    <s v="GBP"/>
    <n v="1293861600"/>
    <n v="1295071200"/>
    <b v="0"/>
    <b v="1"/>
    <s v="theater/plays"/>
    <x v="3"/>
    <x v="3"/>
    <x v="1"/>
  </r>
  <r>
    <n v="361"/>
    <s v="Anderson and Sons"/>
    <s v="Quality-focused reciprocal structure"/>
    <n v="5500"/>
    <n v="9546"/>
    <n v="9546"/>
    <x v="1"/>
    <n v="88"/>
    <n v="108.47727272727273"/>
    <x v="1"/>
    <s v="USD"/>
    <n v="1507352400"/>
    <n v="1509426000"/>
    <b v="0"/>
    <b v="0"/>
    <s v="theater/plays"/>
    <x v="3"/>
    <x v="3"/>
    <x v="1"/>
  </r>
  <r>
    <n v="362"/>
    <s v="Lawrence Group"/>
    <s v="Automated actuating conglomeration"/>
    <n v="3700"/>
    <n v="13755"/>
    <n v="13755"/>
    <x v="1"/>
    <n v="191"/>
    <n v="72.015706806282722"/>
    <x v="1"/>
    <s v="USD"/>
    <n v="1296108000"/>
    <n v="1299391200"/>
    <b v="0"/>
    <b v="0"/>
    <s v="music/rock"/>
    <x v="1"/>
    <x v="1"/>
    <x v="1"/>
  </r>
  <r>
    <n v="363"/>
    <s v="Gray-Davis"/>
    <s v="Re-contextualized local initiative"/>
    <n v="5200"/>
    <n v="8330"/>
    <n v="8330"/>
    <x v="1"/>
    <n v="139"/>
    <n v="59.928057553956833"/>
    <x v="1"/>
    <s v="USD"/>
    <n v="1324965600"/>
    <n v="1325052000"/>
    <b v="0"/>
    <b v="0"/>
    <s v="music/rock"/>
    <x v="1"/>
    <x v="1"/>
    <x v="1"/>
  </r>
  <r>
    <n v="364"/>
    <s v="Ramirez-Myers"/>
    <s v="Switchable intangible definition"/>
    <n v="900"/>
    <n v="14547"/>
    <n v="14547"/>
    <x v="1"/>
    <n v="186"/>
    <n v="78.209677419354833"/>
    <x v="1"/>
    <s v="USD"/>
    <n v="1520229600"/>
    <n v="1522818000"/>
    <b v="0"/>
    <b v="0"/>
    <s v="music/indie rock"/>
    <x v="1"/>
    <x v="7"/>
    <x v="1"/>
  </r>
  <r>
    <n v="365"/>
    <s v="Lucas, Hall and Bonilla"/>
    <s v="Networked bottom-line initiative"/>
    <n v="1600"/>
    <n v="11735"/>
    <n v="11735"/>
    <x v="1"/>
    <n v="112"/>
    <n v="104.77678571428571"/>
    <x v="2"/>
    <s v="AUD"/>
    <n v="1482991200"/>
    <n v="1485324000"/>
    <b v="0"/>
    <b v="0"/>
    <s v="theater/plays"/>
    <x v="3"/>
    <x v="3"/>
    <x v="1"/>
  </r>
  <r>
    <n v="366"/>
    <s v="Williams, Perez and Villegas"/>
    <s v="Robust directional system engine"/>
    <n v="1800"/>
    <n v="10658"/>
    <n v="10658"/>
    <x v="1"/>
    <n v="101"/>
    <n v="105.52475247524752"/>
    <x v="1"/>
    <s v="USD"/>
    <n v="1294034400"/>
    <n v="1294120800"/>
    <b v="0"/>
    <b v="1"/>
    <s v="theater/plays"/>
    <x v="3"/>
    <x v="3"/>
    <x v="1"/>
  </r>
  <r>
    <n v="367"/>
    <s v="Brooks, Jones and Ingram"/>
    <s v="Triple-buffered explicit methodology"/>
    <n v="9900"/>
    <n v="1870"/>
    <n v="1870"/>
    <x v="0"/>
    <n v="75"/>
    <n v="24.933333333333334"/>
    <x v="1"/>
    <s v="USD"/>
    <n v="1413608400"/>
    <n v="1415685600"/>
    <b v="0"/>
    <b v="1"/>
    <s v="theater/plays"/>
    <x v="3"/>
    <x v="3"/>
    <x v="1"/>
  </r>
  <r>
    <n v="368"/>
    <s v="Whitaker, Wallace and Daniels"/>
    <s v="Reactive directional capacity"/>
    <n v="5200"/>
    <n v="14394"/>
    <n v="14394"/>
    <x v="1"/>
    <n v="206"/>
    <n v="69.873786407766985"/>
    <x v="4"/>
    <s v="GBP"/>
    <n v="1286946000"/>
    <n v="1288933200"/>
    <b v="0"/>
    <b v="1"/>
    <s v="film &amp; video/documentary"/>
    <x v="4"/>
    <x v="4"/>
    <x v="1"/>
  </r>
  <r>
    <n v="369"/>
    <s v="Smith-Gonzalez"/>
    <s v="Polarized needs-based approach"/>
    <n v="5400"/>
    <n v="14743"/>
    <n v="14743"/>
    <x v="1"/>
    <n v="154"/>
    <n v="95.733766233766232"/>
    <x v="1"/>
    <s v="USD"/>
    <n v="1359871200"/>
    <n v="1363237200"/>
    <b v="0"/>
    <b v="1"/>
    <s v="film &amp; video/television"/>
    <x v="4"/>
    <x v="19"/>
    <x v="1"/>
  </r>
  <r>
    <n v="370"/>
    <s v="Skinner PLC"/>
    <s v="Intuitive well-modulated middleware"/>
    <n v="112300"/>
    <n v="178965"/>
    <n v="178965"/>
    <x v="1"/>
    <n v="5966"/>
    <n v="29.997485752598056"/>
    <x v="1"/>
    <s v="USD"/>
    <n v="1555304400"/>
    <n v="1555822800"/>
    <b v="0"/>
    <b v="0"/>
    <s v="theater/plays"/>
    <x v="3"/>
    <x v="3"/>
    <x v="1"/>
  </r>
  <r>
    <n v="371"/>
    <s v="Nolan, Smith and Sanchez"/>
    <s v="Multi-channeled logistical matrices"/>
    <n v="189200"/>
    <n v="128410"/>
    <n v="128410"/>
    <x v="0"/>
    <n v="2176"/>
    <n v="59.011948529411768"/>
    <x v="1"/>
    <s v="USD"/>
    <n v="1423375200"/>
    <n v="1427778000"/>
    <b v="0"/>
    <b v="0"/>
    <s v="theater/plays"/>
    <x v="3"/>
    <x v="3"/>
    <x v="1"/>
  </r>
  <r>
    <n v="372"/>
    <s v="Green-Carr"/>
    <s v="Pre-emptive bifurcated artificial intelligence"/>
    <n v="900"/>
    <n v="14324"/>
    <n v="14324"/>
    <x v="1"/>
    <n v="169"/>
    <n v="84.757396449704146"/>
    <x v="1"/>
    <s v="USD"/>
    <n v="1420696800"/>
    <n v="1422424800"/>
    <b v="0"/>
    <b v="1"/>
    <s v="film &amp; video/documentary"/>
    <x v="4"/>
    <x v="4"/>
    <x v="1"/>
  </r>
  <r>
    <n v="373"/>
    <s v="Brown-Parker"/>
    <s v="Down-sized coherent toolset"/>
    <n v="22500"/>
    <n v="164291"/>
    <n v="164291"/>
    <x v="1"/>
    <n v="2106"/>
    <n v="78.010921177587846"/>
    <x v="1"/>
    <s v="USD"/>
    <n v="1502946000"/>
    <n v="1503637200"/>
    <b v="0"/>
    <b v="0"/>
    <s v="theater/plays"/>
    <x v="3"/>
    <x v="3"/>
    <x v="1"/>
  </r>
  <r>
    <n v="374"/>
    <s v="Marshall Inc"/>
    <s v="Open-source multi-tasking data-warehouse"/>
    <n v="167400"/>
    <n v="22073"/>
    <n v="22073"/>
    <x v="0"/>
    <n v="441"/>
    <n v="50.05215419501134"/>
    <x v="1"/>
    <s v="USD"/>
    <n v="1547186400"/>
    <n v="1547618400"/>
    <b v="0"/>
    <b v="1"/>
    <s v="film &amp; video/documentary"/>
    <x v="4"/>
    <x v="4"/>
    <x v="1"/>
  </r>
  <r>
    <n v="375"/>
    <s v="Leblanc-Pineda"/>
    <s v="Future-proofed upward-trending contingency"/>
    <n v="2700"/>
    <n v="1479"/>
    <n v="1479"/>
    <x v="0"/>
    <n v="25"/>
    <n v="59.16"/>
    <x v="1"/>
    <s v="USD"/>
    <n v="1444971600"/>
    <n v="1449900000"/>
    <b v="0"/>
    <b v="0"/>
    <s v="music/indie rock"/>
    <x v="1"/>
    <x v="7"/>
    <x v="1"/>
  </r>
  <r>
    <n v="376"/>
    <s v="Perry PLC"/>
    <s v="Mandatory uniform matrix"/>
    <n v="3400"/>
    <n v="12275"/>
    <n v="12275"/>
    <x v="1"/>
    <n v="131"/>
    <n v="93.702290076335885"/>
    <x v="1"/>
    <s v="USD"/>
    <n v="1404622800"/>
    <n v="1405141200"/>
    <b v="0"/>
    <b v="0"/>
    <s v="music/rock"/>
    <x v="1"/>
    <x v="1"/>
    <x v="1"/>
  </r>
  <r>
    <n v="377"/>
    <s v="Klein, Stark and Livingston"/>
    <s v="Phased methodical initiative"/>
    <n v="49700"/>
    <n v="5098"/>
    <n v="5098"/>
    <x v="0"/>
    <n v="127"/>
    <n v="40.14173228346457"/>
    <x v="1"/>
    <s v="USD"/>
    <n v="1571720400"/>
    <n v="1572933600"/>
    <b v="0"/>
    <b v="0"/>
    <s v="theater/plays"/>
    <x v="3"/>
    <x v="3"/>
    <x v="1"/>
  </r>
  <r>
    <n v="378"/>
    <s v="Fleming-Oliver"/>
    <s v="Managed stable function"/>
    <n v="178200"/>
    <n v="24882"/>
    <n v="24882"/>
    <x v="0"/>
    <n v="355"/>
    <n v="70.090140845070422"/>
    <x v="1"/>
    <s v="USD"/>
    <n v="1526878800"/>
    <n v="1530162000"/>
    <b v="0"/>
    <b v="0"/>
    <s v="film &amp; video/documentary"/>
    <x v="4"/>
    <x v="4"/>
    <x v="1"/>
  </r>
  <r>
    <n v="379"/>
    <s v="Reilly, Aguirre and Johnson"/>
    <s v="Realigned clear-thinking migration"/>
    <n v="7200"/>
    <n v="2912"/>
    <n v="2912"/>
    <x v="0"/>
    <n v="44"/>
    <n v="66.181818181818187"/>
    <x v="4"/>
    <s v="GBP"/>
    <n v="1319691600"/>
    <n v="1320904800"/>
    <b v="0"/>
    <b v="0"/>
    <s v="theater/plays"/>
    <x v="3"/>
    <x v="3"/>
    <x v="1"/>
  </r>
  <r>
    <n v="380"/>
    <s v="Davidson, Wilcox and Lewis"/>
    <s v="Optional clear-thinking process improvement"/>
    <n v="2500"/>
    <n v="4008"/>
    <n v="4008"/>
    <x v="1"/>
    <n v="84"/>
    <n v="47.714285714285715"/>
    <x v="1"/>
    <s v="USD"/>
    <n v="1371963600"/>
    <n v="1372395600"/>
    <b v="0"/>
    <b v="0"/>
    <s v="theater/plays"/>
    <x v="3"/>
    <x v="3"/>
    <x v="1"/>
  </r>
  <r>
    <n v="381"/>
    <s v="Michael, Anderson and Vincent"/>
    <s v="Cross-group global moratorium"/>
    <n v="5300"/>
    <n v="9749"/>
    <n v="9749"/>
    <x v="1"/>
    <n v="155"/>
    <n v="62.896774193548389"/>
    <x v="1"/>
    <s v="USD"/>
    <n v="1433739600"/>
    <n v="1437714000"/>
    <b v="0"/>
    <b v="0"/>
    <s v="theater/plays"/>
    <x v="3"/>
    <x v="3"/>
    <x v="1"/>
  </r>
  <r>
    <n v="382"/>
    <s v="King Ltd"/>
    <s v="Visionary systemic process improvement"/>
    <n v="9100"/>
    <n v="5803"/>
    <n v="5803"/>
    <x v="0"/>
    <n v="67"/>
    <n v="86.611940298507463"/>
    <x v="1"/>
    <s v="USD"/>
    <n v="1508130000"/>
    <n v="1509771600"/>
    <b v="0"/>
    <b v="0"/>
    <s v="photography/photography books"/>
    <x v="7"/>
    <x v="14"/>
    <x v="1"/>
  </r>
  <r>
    <n v="383"/>
    <s v="Baker Ltd"/>
    <s v="Progressive intangible flexibility"/>
    <n v="6300"/>
    <n v="14199"/>
    <n v="14199"/>
    <x v="1"/>
    <n v="189"/>
    <n v="75.126984126984127"/>
    <x v="1"/>
    <s v="USD"/>
    <n v="1550037600"/>
    <n v="1550556000"/>
    <b v="0"/>
    <b v="1"/>
    <s v="food/food trucks"/>
    <x v="0"/>
    <x v="0"/>
    <x v="1"/>
  </r>
  <r>
    <n v="384"/>
    <s v="Baker, Collins and Smith"/>
    <s v="Reactive real-time software"/>
    <n v="114400"/>
    <n v="196779"/>
    <n v="196779"/>
    <x v="1"/>
    <n v="4799"/>
    <n v="41.004167534903104"/>
    <x v="1"/>
    <s v="USD"/>
    <n v="1486706400"/>
    <n v="1489039200"/>
    <b v="1"/>
    <b v="1"/>
    <s v="film &amp; video/documentary"/>
    <x v="4"/>
    <x v="4"/>
    <x v="1"/>
  </r>
  <r>
    <n v="385"/>
    <s v="Warren-Harrison"/>
    <s v="Programmable incremental knowledge user"/>
    <n v="38900"/>
    <n v="56859"/>
    <n v="56859"/>
    <x v="1"/>
    <n v="1137"/>
    <n v="50.007915567282325"/>
    <x v="1"/>
    <s v="USD"/>
    <n v="1553835600"/>
    <n v="1556600400"/>
    <b v="0"/>
    <b v="0"/>
    <s v="publishing/nonfiction"/>
    <x v="5"/>
    <x v="9"/>
    <x v="1"/>
  </r>
  <r>
    <n v="386"/>
    <s v="Gardner Group"/>
    <s v="Progressive 5thgeneration customer loyalty"/>
    <n v="135500"/>
    <n v="103554"/>
    <n v="103554"/>
    <x v="0"/>
    <n v="1068"/>
    <n v="96.960674157303373"/>
    <x v="1"/>
    <s v="USD"/>
    <n v="1277528400"/>
    <n v="1278565200"/>
    <b v="0"/>
    <b v="0"/>
    <s v="theater/plays"/>
    <x v="3"/>
    <x v="3"/>
    <x v="1"/>
  </r>
  <r>
    <n v="387"/>
    <s v="Flores-Lambert"/>
    <s v="Triple-buffered logistical frame"/>
    <n v="109000"/>
    <n v="42795"/>
    <n v="42795"/>
    <x v="0"/>
    <n v="424"/>
    <n v="100.93160377358491"/>
    <x v="1"/>
    <s v="USD"/>
    <n v="1339477200"/>
    <n v="1339909200"/>
    <b v="0"/>
    <b v="0"/>
    <s v="technology/wearables"/>
    <x v="2"/>
    <x v="8"/>
    <x v="1"/>
  </r>
  <r>
    <n v="388"/>
    <s v="Cruz Ltd"/>
    <s v="Exclusive dynamic adapter"/>
    <n v="114800"/>
    <n v="12938"/>
    <n v="12938"/>
    <x v="3"/>
    <n v="145"/>
    <n v="89.227586206896547"/>
    <x v="5"/>
    <s v="CHF"/>
    <n v="1325656800"/>
    <n v="1325829600"/>
    <b v="0"/>
    <b v="0"/>
    <s v="music/indie rock"/>
    <x v="1"/>
    <x v="7"/>
    <x v="1"/>
  </r>
  <r>
    <n v="389"/>
    <s v="Knox-Garner"/>
    <s v="Automated systemic hierarchy"/>
    <n v="83000"/>
    <n v="101352"/>
    <n v="101352"/>
    <x v="1"/>
    <n v="1152"/>
    <n v="87.979166666666671"/>
    <x v="1"/>
    <s v="USD"/>
    <n v="1288242000"/>
    <n v="1290578400"/>
    <b v="0"/>
    <b v="0"/>
    <s v="theater/plays"/>
    <x v="3"/>
    <x v="3"/>
    <x v="1"/>
  </r>
  <r>
    <n v="390"/>
    <s v="Davis-Allen"/>
    <s v="Digitized eco-centric core"/>
    <n v="2400"/>
    <n v="4477"/>
    <n v="4477"/>
    <x v="1"/>
    <n v="50"/>
    <n v="89.54"/>
    <x v="1"/>
    <s v="USD"/>
    <n v="1379048400"/>
    <n v="1380344400"/>
    <b v="0"/>
    <b v="0"/>
    <s v="photography/photography books"/>
    <x v="7"/>
    <x v="14"/>
    <x v="1"/>
  </r>
  <r>
    <n v="391"/>
    <s v="Miller-Patel"/>
    <s v="Mandatory uniform strategy"/>
    <n v="60400"/>
    <n v="4393"/>
    <n v="4393"/>
    <x v="0"/>
    <n v="151"/>
    <n v="29.09271523178808"/>
    <x v="1"/>
    <s v="USD"/>
    <n v="1389679200"/>
    <n v="1389852000"/>
    <b v="0"/>
    <b v="0"/>
    <s v="publishing/nonfiction"/>
    <x v="5"/>
    <x v="9"/>
    <x v="1"/>
  </r>
  <r>
    <n v="392"/>
    <s v="Hernandez-Grimes"/>
    <s v="Profit-focused zero administration forecast"/>
    <n v="102900"/>
    <n v="67546"/>
    <n v="67546"/>
    <x v="0"/>
    <n v="1608"/>
    <n v="42.006218905472636"/>
    <x v="1"/>
    <s v="USD"/>
    <n v="1294293600"/>
    <n v="1294466400"/>
    <b v="0"/>
    <b v="0"/>
    <s v="technology/wearables"/>
    <x v="2"/>
    <x v="8"/>
    <x v="1"/>
  </r>
  <r>
    <n v="393"/>
    <s v="Owens, Hall and Gonzalez"/>
    <s v="De-engineered static orchestration"/>
    <n v="62800"/>
    <n v="143788"/>
    <n v="143788"/>
    <x v="1"/>
    <n v="3059"/>
    <n v="47.004903563255965"/>
    <x v="0"/>
    <s v="CAD"/>
    <n v="1500267600"/>
    <n v="1500354000"/>
    <b v="0"/>
    <b v="0"/>
    <s v="music/jazz"/>
    <x v="1"/>
    <x v="17"/>
    <x v="1"/>
  </r>
  <r>
    <n v="394"/>
    <s v="Noble-Bailey"/>
    <s v="Customizable dynamic info-mediaries"/>
    <n v="800"/>
    <n v="3755"/>
    <n v="3755"/>
    <x v="1"/>
    <n v="34"/>
    <n v="110.44117647058823"/>
    <x v="1"/>
    <s v="USD"/>
    <n v="1375074000"/>
    <n v="1375938000"/>
    <b v="0"/>
    <b v="1"/>
    <s v="film &amp; video/documentary"/>
    <x v="4"/>
    <x v="4"/>
    <x v="1"/>
  </r>
  <r>
    <n v="395"/>
    <s v="Taylor PLC"/>
    <s v="Enhanced incremental budgetary management"/>
    <n v="7100"/>
    <n v="9238"/>
    <n v="9238"/>
    <x v="1"/>
    <n v="220"/>
    <n v="41.990909090909092"/>
    <x v="1"/>
    <s v="USD"/>
    <n v="1323324000"/>
    <n v="1323410400"/>
    <b v="1"/>
    <b v="0"/>
    <s v="theater/plays"/>
    <x v="3"/>
    <x v="3"/>
    <x v="1"/>
  </r>
  <r>
    <n v="396"/>
    <s v="Holmes PLC"/>
    <s v="Digitized local info-mediaries"/>
    <n v="46100"/>
    <n v="77012"/>
    <n v="77012"/>
    <x v="1"/>
    <n v="1604"/>
    <n v="48.012468827930178"/>
    <x v="2"/>
    <s v="AUD"/>
    <n v="1538715600"/>
    <n v="1539406800"/>
    <b v="0"/>
    <b v="0"/>
    <s v="film &amp; video/drama"/>
    <x v="4"/>
    <x v="6"/>
    <x v="1"/>
  </r>
  <r>
    <n v="397"/>
    <s v="Jones-Martin"/>
    <s v="Virtual systematic monitoring"/>
    <n v="8100"/>
    <n v="14083"/>
    <n v="14083"/>
    <x v="1"/>
    <n v="454"/>
    <n v="31.019823788546255"/>
    <x v="1"/>
    <s v="USD"/>
    <n v="1369285200"/>
    <n v="1369803600"/>
    <b v="0"/>
    <b v="0"/>
    <s v="music/rock"/>
    <x v="1"/>
    <x v="1"/>
    <x v="1"/>
  </r>
  <r>
    <n v="398"/>
    <s v="Myers LLC"/>
    <s v="Reactive bottom-line open architecture"/>
    <n v="1700"/>
    <n v="12202"/>
    <n v="12202"/>
    <x v="1"/>
    <n v="123"/>
    <n v="99.203252032520325"/>
    <x v="6"/>
    <s v="EUR"/>
    <n v="1525755600"/>
    <n v="1525928400"/>
    <b v="0"/>
    <b v="1"/>
    <s v="film &amp; video/animation"/>
    <x v="4"/>
    <x v="10"/>
    <x v="1"/>
  </r>
  <r>
    <n v="399"/>
    <s v="Acosta, Mullins and Morris"/>
    <s v="Pre-emptive interactive model"/>
    <n v="97300"/>
    <n v="62127"/>
    <n v="62127"/>
    <x v="0"/>
    <n v="941"/>
    <n v="66.022316684378325"/>
    <x v="1"/>
    <s v="USD"/>
    <n v="1296626400"/>
    <n v="1297231200"/>
    <b v="0"/>
    <b v="0"/>
    <s v="music/indie rock"/>
    <x v="1"/>
    <x v="7"/>
    <x v="1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  <x v="1"/>
  </r>
  <r>
    <n v="401"/>
    <s v="Smith-Schmidt"/>
    <s v="Inverse radical hierarchy"/>
    <n v="900"/>
    <n v="13772"/>
    <n v="13772"/>
    <x v="1"/>
    <n v="299"/>
    <n v="46.060200668896321"/>
    <x v="1"/>
    <s v="USD"/>
    <n v="1572152400"/>
    <n v="1572152400"/>
    <b v="0"/>
    <b v="0"/>
    <s v="theater/plays"/>
    <x v="3"/>
    <x v="3"/>
    <x v="1"/>
  </r>
  <r>
    <n v="402"/>
    <s v="Ruiz, Richardson and Cole"/>
    <s v="Team-oriented static interface"/>
    <n v="7300"/>
    <n v="2946"/>
    <n v="2946"/>
    <x v="0"/>
    <n v="40"/>
    <n v="73.650000000000006"/>
    <x v="1"/>
    <s v="USD"/>
    <n v="1325829600"/>
    <n v="1329890400"/>
    <b v="0"/>
    <b v="1"/>
    <s v="film &amp; video/shorts"/>
    <x v="4"/>
    <x v="12"/>
    <x v="1"/>
  </r>
  <r>
    <n v="403"/>
    <s v="Leonard-Mcclain"/>
    <s v="Virtual foreground throughput"/>
    <n v="195800"/>
    <n v="168820"/>
    <n v="168820"/>
    <x v="0"/>
    <n v="3015"/>
    <n v="55.99336650082919"/>
    <x v="0"/>
    <s v="CAD"/>
    <n v="1273640400"/>
    <n v="1276750800"/>
    <b v="0"/>
    <b v="1"/>
    <s v="theater/plays"/>
    <x v="3"/>
    <x v="3"/>
    <x v="1"/>
  </r>
  <r>
    <n v="404"/>
    <s v="Bailey-Boyer"/>
    <s v="Visionary exuding Internet solution"/>
    <n v="48900"/>
    <n v="154321"/>
    <n v="154321"/>
    <x v="1"/>
    <n v="2237"/>
    <n v="68.985695127402778"/>
    <x v="1"/>
    <s v="USD"/>
    <n v="1510639200"/>
    <n v="1510898400"/>
    <b v="0"/>
    <b v="0"/>
    <s v="theater/plays"/>
    <x v="3"/>
    <x v="3"/>
    <x v="1"/>
  </r>
  <r>
    <n v="405"/>
    <s v="Lee LLC"/>
    <s v="Synchronized secondary analyzer"/>
    <n v="29600"/>
    <n v="26527"/>
    <n v="26527"/>
    <x v="0"/>
    <n v="435"/>
    <n v="60.981609195402299"/>
    <x v="1"/>
    <s v="USD"/>
    <n v="1528088400"/>
    <n v="1532408400"/>
    <b v="0"/>
    <b v="0"/>
    <s v="theater/plays"/>
    <x v="3"/>
    <x v="3"/>
    <x v="1"/>
  </r>
  <r>
    <n v="406"/>
    <s v="Lyons Inc"/>
    <s v="Balanced attitude-oriented parallelism"/>
    <n v="39300"/>
    <n v="71583"/>
    <n v="71583"/>
    <x v="1"/>
    <n v="645"/>
    <n v="110.98139534883721"/>
    <x v="1"/>
    <s v="USD"/>
    <n v="1359525600"/>
    <n v="1360562400"/>
    <b v="1"/>
    <b v="0"/>
    <s v="film &amp; video/documentary"/>
    <x v="4"/>
    <x v="4"/>
    <x v="1"/>
  </r>
  <r>
    <n v="407"/>
    <s v="Herrera-Wilson"/>
    <s v="Organized bandwidth-monitored core"/>
    <n v="3400"/>
    <n v="12100"/>
    <n v="12100"/>
    <x v="1"/>
    <n v="484"/>
    <n v="25"/>
    <x v="3"/>
    <s v="DKK"/>
    <n v="1570942800"/>
    <n v="1571547600"/>
    <b v="0"/>
    <b v="0"/>
    <s v="theater/plays"/>
    <x v="3"/>
    <x v="3"/>
    <x v="1"/>
  </r>
  <r>
    <n v="408"/>
    <s v="Mahoney, Adams and Lucas"/>
    <s v="Cloned leadingedge utilization"/>
    <n v="9200"/>
    <n v="12129"/>
    <n v="12129"/>
    <x v="1"/>
    <n v="154"/>
    <n v="78.759740259740255"/>
    <x v="0"/>
    <s v="CAD"/>
    <n v="1466398800"/>
    <n v="1468126800"/>
    <b v="0"/>
    <b v="0"/>
    <s v="film &amp; video/documentary"/>
    <x v="4"/>
    <x v="4"/>
    <x v="1"/>
  </r>
  <r>
    <n v="409"/>
    <s v="Stewart LLC"/>
    <s v="Secured asymmetric projection"/>
    <n v="135600"/>
    <n v="62804"/>
    <n v="62804"/>
    <x v="0"/>
    <n v="714"/>
    <n v="87.960784313725483"/>
    <x v="1"/>
    <s v="USD"/>
    <n v="1492491600"/>
    <n v="1492837200"/>
    <b v="0"/>
    <b v="0"/>
    <s v="music/rock"/>
    <x v="1"/>
    <x v="1"/>
    <x v="1"/>
  </r>
  <r>
    <n v="410"/>
    <s v="Mcmillan Group"/>
    <s v="Advanced cohesive Graphic Interface"/>
    <n v="153700"/>
    <n v="55536"/>
    <n v="55536"/>
    <x v="2"/>
    <n v="1111"/>
    <n v="49.987398739873989"/>
    <x v="1"/>
    <s v="USD"/>
    <n v="1430197200"/>
    <n v="1430197200"/>
    <b v="0"/>
    <b v="0"/>
    <s v="games/mobile games"/>
    <x v="6"/>
    <x v="20"/>
    <x v="1"/>
  </r>
  <r>
    <n v="411"/>
    <s v="Beck, Thompson and Martinez"/>
    <s v="Down-sized maximized function"/>
    <n v="7800"/>
    <n v="8161"/>
    <n v="8161"/>
    <x v="1"/>
    <n v="82"/>
    <n v="99.524390243902445"/>
    <x v="1"/>
    <s v="USD"/>
    <n v="1496034000"/>
    <n v="1496206800"/>
    <b v="0"/>
    <b v="0"/>
    <s v="theater/plays"/>
    <x v="3"/>
    <x v="3"/>
    <x v="1"/>
  </r>
  <r>
    <n v="412"/>
    <s v="Rodriguez-Scott"/>
    <s v="Realigned zero tolerance software"/>
    <n v="2100"/>
    <n v="14046"/>
    <n v="14046"/>
    <x v="1"/>
    <n v="134"/>
    <n v="104.82089552238806"/>
    <x v="1"/>
    <s v="USD"/>
    <n v="1388728800"/>
    <n v="1389592800"/>
    <b v="0"/>
    <b v="0"/>
    <s v="publishing/fiction"/>
    <x v="5"/>
    <x v="13"/>
    <x v="1"/>
  </r>
  <r>
    <n v="413"/>
    <s v="Rush-Bowers"/>
    <s v="Persevering analyzing extranet"/>
    <n v="189500"/>
    <n v="117628"/>
    <n v="117628"/>
    <x v="2"/>
    <n v="1089"/>
    <n v="108.01469237832875"/>
    <x v="1"/>
    <s v="USD"/>
    <n v="1543298400"/>
    <n v="1545631200"/>
    <b v="0"/>
    <b v="0"/>
    <s v="film &amp; video/animation"/>
    <x v="4"/>
    <x v="10"/>
    <x v="1"/>
  </r>
  <r>
    <n v="414"/>
    <s v="Davis and Sons"/>
    <s v="Innovative human-resource migration"/>
    <n v="188200"/>
    <n v="159405"/>
    <n v="159405"/>
    <x v="0"/>
    <n v="5497"/>
    <n v="28.998544660724033"/>
    <x v="1"/>
    <s v="USD"/>
    <n v="1271739600"/>
    <n v="1272430800"/>
    <b v="0"/>
    <b v="1"/>
    <s v="food/food trucks"/>
    <x v="0"/>
    <x v="0"/>
    <x v="1"/>
  </r>
  <r>
    <n v="415"/>
    <s v="Anderson-Pham"/>
    <s v="Intuitive needs-based monitoring"/>
    <n v="113500"/>
    <n v="12552"/>
    <n v="12552"/>
    <x v="0"/>
    <n v="418"/>
    <n v="30.028708133971293"/>
    <x v="1"/>
    <s v="USD"/>
    <n v="1326434400"/>
    <n v="1327903200"/>
    <b v="0"/>
    <b v="0"/>
    <s v="theater/plays"/>
    <x v="3"/>
    <x v="3"/>
    <x v="1"/>
  </r>
  <r>
    <n v="416"/>
    <s v="Stewart-Coleman"/>
    <s v="Customer-focused disintermediate toolset"/>
    <n v="134600"/>
    <n v="59007"/>
    <n v="59007"/>
    <x v="0"/>
    <n v="1439"/>
    <n v="41.005559416261292"/>
    <x v="1"/>
    <s v="USD"/>
    <n v="1295244000"/>
    <n v="1296021600"/>
    <b v="0"/>
    <b v="1"/>
    <s v="film &amp; video/documentary"/>
    <x v="4"/>
    <x v="4"/>
    <x v="1"/>
  </r>
  <r>
    <n v="417"/>
    <s v="Bradshaw, Smith and Ryan"/>
    <s v="Upgradable 24/7 emulation"/>
    <n v="1700"/>
    <n v="943"/>
    <n v="943"/>
    <x v="0"/>
    <n v="15"/>
    <n v="62.866666666666667"/>
    <x v="1"/>
    <s v="USD"/>
    <n v="1541221200"/>
    <n v="1543298400"/>
    <b v="0"/>
    <b v="0"/>
    <s v="theater/plays"/>
    <x v="3"/>
    <x v="3"/>
    <x v="1"/>
  </r>
  <r>
    <n v="418"/>
    <s v="Jackson PLC"/>
    <s v="Quality-focused client-server core"/>
    <n v="163700"/>
    <n v="93963"/>
    <n v="93963"/>
    <x v="0"/>
    <n v="1999"/>
    <n v="47.005002501250623"/>
    <x v="0"/>
    <s v="CAD"/>
    <n v="1336280400"/>
    <n v="1336366800"/>
    <b v="0"/>
    <b v="0"/>
    <s v="film &amp; video/documentary"/>
    <x v="4"/>
    <x v="4"/>
    <x v="1"/>
  </r>
  <r>
    <n v="419"/>
    <s v="Ware-Arias"/>
    <s v="Upgradable maximized protocol"/>
    <n v="113800"/>
    <n v="140469"/>
    <n v="140469"/>
    <x v="1"/>
    <n v="5203"/>
    <n v="26.997693638285604"/>
    <x v="1"/>
    <s v="USD"/>
    <n v="1324533600"/>
    <n v="1325052000"/>
    <b v="0"/>
    <b v="0"/>
    <s v="technology/web"/>
    <x v="2"/>
    <x v="2"/>
    <x v="1"/>
  </r>
  <r>
    <n v="420"/>
    <s v="Blair, Reyes and Woods"/>
    <s v="Cross-platform interactive synergy"/>
    <n v="5000"/>
    <n v="6423"/>
    <n v="6423"/>
    <x v="1"/>
    <n v="94"/>
    <n v="68.329787234042556"/>
    <x v="1"/>
    <s v="USD"/>
    <n v="1498366800"/>
    <n v="1499576400"/>
    <b v="0"/>
    <b v="0"/>
    <s v="theater/plays"/>
    <x v="3"/>
    <x v="3"/>
    <x v="1"/>
  </r>
  <r>
    <n v="421"/>
    <s v="Thomas-Lopez"/>
    <s v="User-centric fault-tolerant archive"/>
    <n v="9400"/>
    <n v="6015"/>
    <n v="6015"/>
    <x v="0"/>
    <n v="118"/>
    <n v="50.974576271186443"/>
    <x v="1"/>
    <s v="USD"/>
    <n v="1498712400"/>
    <n v="1501304400"/>
    <b v="0"/>
    <b v="1"/>
    <s v="technology/wearables"/>
    <x v="2"/>
    <x v="8"/>
    <x v="1"/>
  </r>
  <r>
    <n v="422"/>
    <s v="Brown, Davies and Pacheco"/>
    <s v="Reverse-engineered regional knowledge user"/>
    <n v="8700"/>
    <n v="11075"/>
    <n v="11075"/>
    <x v="1"/>
    <n v="205"/>
    <n v="54.024390243902438"/>
    <x v="1"/>
    <s v="USD"/>
    <n v="1271480400"/>
    <n v="1273208400"/>
    <b v="0"/>
    <b v="1"/>
    <s v="theater/plays"/>
    <x v="3"/>
    <x v="3"/>
    <x v="1"/>
  </r>
  <r>
    <n v="423"/>
    <s v="Jones-Riddle"/>
    <s v="Self-enabling real-time definition"/>
    <n v="147800"/>
    <n v="15723"/>
    <n v="15723"/>
    <x v="0"/>
    <n v="162"/>
    <n v="97.055555555555557"/>
    <x v="1"/>
    <s v="USD"/>
    <n v="1316667600"/>
    <n v="1316840400"/>
    <b v="0"/>
    <b v="1"/>
    <s v="food/food trucks"/>
    <x v="0"/>
    <x v="0"/>
    <x v="1"/>
  </r>
  <r>
    <n v="424"/>
    <s v="Schmidt-Gomez"/>
    <s v="User-centric impactful projection"/>
    <n v="5100"/>
    <n v="2064"/>
    <n v="2064"/>
    <x v="0"/>
    <n v="83"/>
    <n v="24.867469879518072"/>
    <x v="1"/>
    <s v="USD"/>
    <n v="1524027600"/>
    <n v="1524546000"/>
    <b v="0"/>
    <b v="0"/>
    <s v="music/indie rock"/>
    <x v="1"/>
    <x v="7"/>
    <x v="1"/>
  </r>
  <r>
    <n v="425"/>
    <s v="Sullivan, Davis and Booth"/>
    <s v="Vision-oriented actuating hardware"/>
    <n v="2700"/>
    <n v="7767"/>
    <n v="7767"/>
    <x v="1"/>
    <n v="92"/>
    <n v="84.423913043478265"/>
    <x v="1"/>
    <s v="USD"/>
    <n v="1438059600"/>
    <n v="1438578000"/>
    <b v="0"/>
    <b v="0"/>
    <s v="photography/photography books"/>
    <x v="7"/>
    <x v="14"/>
    <x v="1"/>
  </r>
  <r>
    <n v="426"/>
    <s v="Edwards-Kane"/>
    <s v="Virtual leadingedge framework"/>
    <n v="1800"/>
    <n v="10313"/>
    <n v="10313"/>
    <x v="1"/>
    <n v="219"/>
    <n v="47.091324200913242"/>
    <x v="1"/>
    <s v="USD"/>
    <n v="1361944800"/>
    <n v="1362549600"/>
    <b v="0"/>
    <b v="0"/>
    <s v="theater/plays"/>
    <x v="3"/>
    <x v="3"/>
    <x v="1"/>
  </r>
  <r>
    <n v="427"/>
    <s v="Hicks, Wall and Webb"/>
    <s v="Managed discrete framework"/>
    <n v="174500"/>
    <n v="197018"/>
    <n v="197018"/>
    <x v="1"/>
    <n v="2526"/>
    <n v="77.996041171813147"/>
    <x v="1"/>
    <s v="USD"/>
    <n v="1410584400"/>
    <n v="1413349200"/>
    <b v="0"/>
    <b v="1"/>
    <s v="theater/plays"/>
    <x v="3"/>
    <x v="3"/>
    <x v="1"/>
  </r>
  <r>
    <n v="428"/>
    <s v="Mayer-Richmond"/>
    <s v="Progressive zero-defect capability"/>
    <n v="101400"/>
    <n v="47037"/>
    <n v="47037"/>
    <x v="0"/>
    <n v="747"/>
    <n v="62.967871485943775"/>
    <x v="1"/>
    <s v="USD"/>
    <n v="1297404000"/>
    <n v="1298008800"/>
    <b v="0"/>
    <b v="0"/>
    <s v="film &amp; video/animation"/>
    <x v="4"/>
    <x v="10"/>
    <x v="1"/>
  </r>
  <r>
    <n v="429"/>
    <s v="Robles Ltd"/>
    <s v="Right-sized demand-driven adapter"/>
    <n v="191000"/>
    <n v="173191"/>
    <n v="173191"/>
    <x v="3"/>
    <n v="2138"/>
    <n v="81.006080449017773"/>
    <x v="1"/>
    <s v="USD"/>
    <n v="1392012000"/>
    <n v="1394427600"/>
    <b v="0"/>
    <b v="1"/>
    <s v="photography/photography books"/>
    <x v="7"/>
    <x v="14"/>
    <x v="1"/>
  </r>
  <r>
    <n v="430"/>
    <s v="Cochran Ltd"/>
    <s v="Re-engineered attitude-oriented frame"/>
    <n v="8100"/>
    <n v="5487"/>
    <n v="5487"/>
    <x v="0"/>
    <n v="84"/>
    <n v="65.321428571428569"/>
    <x v="1"/>
    <s v="USD"/>
    <n v="1569733200"/>
    <n v="1572670800"/>
    <b v="0"/>
    <b v="0"/>
    <s v="theater/plays"/>
    <x v="3"/>
    <x v="3"/>
    <x v="1"/>
  </r>
  <r>
    <n v="431"/>
    <s v="Rosales LLC"/>
    <s v="Compatible multimedia utilization"/>
    <n v="5100"/>
    <n v="9817"/>
    <n v="9817"/>
    <x v="1"/>
    <n v="94"/>
    <n v="104.43617021276596"/>
    <x v="1"/>
    <s v="USD"/>
    <n v="1529643600"/>
    <n v="1531112400"/>
    <b v="1"/>
    <b v="0"/>
    <s v="theater/plays"/>
    <x v="3"/>
    <x v="3"/>
    <x v="1"/>
  </r>
  <r>
    <n v="432"/>
    <s v="Harper-Bryan"/>
    <s v="Re-contextualized dedicated hardware"/>
    <n v="7700"/>
    <n v="6369"/>
    <n v="6369"/>
    <x v="0"/>
    <n v="91"/>
    <n v="69.989010989010993"/>
    <x v="1"/>
    <s v="USD"/>
    <n v="1399006800"/>
    <n v="1400734800"/>
    <b v="0"/>
    <b v="0"/>
    <s v="theater/plays"/>
    <x v="3"/>
    <x v="3"/>
    <x v="1"/>
  </r>
  <r>
    <n v="433"/>
    <s v="Potter, Harper and Everett"/>
    <s v="Decentralized composite paradigm"/>
    <n v="121400"/>
    <n v="65755"/>
    <n v="65755"/>
    <x v="0"/>
    <n v="792"/>
    <n v="83.023989898989896"/>
    <x v="1"/>
    <s v="USD"/>
    <n v="1385359200"/>
    <n v="1386741600"/>
    <b v="0"/>
    <b v="1"/>
    <s v="film &amp; video/documentary"/>
    <x v="4"/>
    <x v="4"/>
    <x v="1"/>
  </r>
  <r>
    <n v="434"/>
    <s v="Floyd-Sims"/>
    <s v="Cloned transitional hierarchy"/>
    <n v="5400"/>
    <n v="903"/>
    <n v="903"/>
    <x v="3"/>
    <n v="10"/>
    <n v="90.3"/>
    <x v="0"/>
    <s v="CAD"/>
    <n v="1480572000"/>
    <n v="1481781600"/>
    <b v="1"/>
    <b v="0"/>
    <s v="theater/plays"/>
    <x v="3"/>
    <x v="3"/>
    <x v="1"/>
  </r>
  <r>
    <n v="435"/>
    <s v="Spence, Jackson and Kelly"/>
    <s v="Advanced discrete leverage"/>
    <n v="152400"/>
    <n v="178120"/>
    <n v="178120"/>
    <x v="1"/>
    <n v="1713"/>
    <n v="103.98131932282546"/>
    <x v="6"/>
    <s v="EUR"/>
    <n v="1418623200"/>
    <n v="1419660000"/>
    <b v="0"/>
    <b v="1"/>
    <s v="theater/plays"/>
    <x v="3"/>
    <x v="3"/>
    <x v="1"/>
  </r>
  <r>
    <n v="436"/>
    <s v="King-Nguyen"/>
    <s v="Open-source incremental throughput"/>
    <n v="1300"/>
    <n v="13678"/>
    <n v="13678"/>
    <x v="1"/>
    <n v="249"/>
    <n v="54.931726907630519"/>
    <x v="1"/>
    <s v="USD"/>
    <n v="1555736400"/>
    <n v="1555822800"/>
    <b v="0"/>
    <b v="0"/>
    <s v="music/jazz"/>
    <x v="1"/>
    <x v="17"/>
    <x v="1"/>
  </r>
  <r>
    <n v="437"/>
    <s v="Hansen Group"/>
    <s v="Centralized regional interface"/>
    <n v="8100"/>
    <n v="9969"/>
    <n v="9969"/>
    <x v="1"/>
    <n v="192"/>
    <n v="51.921875"/>
    <x v="1"/>
    <s v="USD"/>
    <n v="1442120400"/>
    <n v="1442379600"/>
    <b v="0"/>
    <b v="1"/>
    <s v="film &amp; video/animation"/>
    <x v="4"/>
    <x v="10"/>
    <x v="1"/>
  </r>
  <r>
    <n v="438"/>
    <s v="Mathis, Hall and Hansen"/>
    <s v="Streamlined web-enabled knowledgebase"/>
    <n v="8300"/>
    <n v="14827"/>
    <n v="14827"/>
    <x v="1"/>
    <n v="247"/>
    <n v="60.02834008097166"/>
    <x v="1"/>
    <s v="USD"/>
    <n v="1362376800"/>
    <n v="1364965200"/>
    <b v="0"/>
    <b v="0"/>
    <s v="theater/plays"/>
    <x v="3"/>
    <x v="3"/>
    <x v="1"/>
  </r>
  <r>
    <n v="439"/>
    <s v="Cummings Inc"/>
    <s v="Digitized transitional monitoring"/>
    <n v="28400"/>
    <n v="100900"/>
    <n v="100900"/>
    <x v="1"/>
    <n v="2293"/>
    <n v="44.003488879197555"/>
    <x v="1"/>
    <s v="USD"/>
    <n v="1478408400"/>
    <n v="1479016800"/>
    <b v="0"/>
    <b v="0"/>
    <s v="film &amp; video/science fiction"/>
    <x v="4"/>
    <x v="22"/>
    <x v="1"/>
  </r>
  <r>
    <n v="440"/>
    <s v="Miller-Poole"/>
    <s v="Networked optimal adapter"/>
    <n v="102500"/>
    <n v="165954"/>
    <n v="165954"/>
    <x v="1"/>
    <n v="3131"/>
    <n v="53.003513254551258"/>
    <x v="1"/>
    <s v="USD"/>
    <n v="1498798800"/>
    <n v="1499662800"/>
    <b v="0"/>
    <b v="0"/>
    <s v="film &amp; video/television"/>
    <x v="4"/>
    <x v="19"/>
    <x v="1"/>
  </r>
  <r>
    <n v="441"/>
    <s v="Rodriguez-West"/>
    <s v="Automated optimal function"/>
    <n v="7000"/>
    <n v="1744"/>
    <n v="1744"/>
    <x v="0"/>
    <n v="32"/>
    <n v="54.5"/>
    <x v="1"/>
    <s v="USD"/>
    <n v="1335416400"/>
    <n v="1337835600"/>
    <b v="0"/>
    <b v="0"/>
    <s v="technology/wearables"/>
    <x v="2"/>
    <x v="8"/>
    <x v="1"/>
  </r>
  <r>
    <n v="442"/>
    <s v="Calderon, Bradford and Dean"/>
    <s v="Devolved system-worthy framework"/>
    <n v="5400"/>
    <n v="10731"/>
    <n v="10731"/>
    <x v="1"/>
    <n v="143"/>
    <n v="75.04195804195804"/>
    <x v="6"/>
    <s v="EUR"/>
    <n v="1504328400"/>
    <n v="1505710800"/>
    <b v="0"/>
    <b v="0"/>
    <s v="theater/plays"/>
    <x v="3"/>
    <x v="3"/>
    <x v="1"/>
  </r>
  <r>
    <n v="443"/>
    <s v="Clark-Bowman"/>
    <s v="Stand-alone user-facing service-desk"/>
    <n v="9300"/>
    <n v="3232"/>
    <n v="3232"/>
    <x v="3"/>
    <n v="90"/>
    <n v="35.911111111111111"/>
    <x v="1"/>
    <s v="USD"/>
    <n v="1285822800"/>
    <n v="1287464400"/>
    <b v="0"/>
    <b v="0"/>
    <s v="theater/plays"/>
    <x v="3"/>
    <x v="3"/>
    <x v="1"/>
  </r>
  <r>
    <n v="444"/>
    <s v="Hensley Ltd"/>
    <s v="Versatile global attitude"/>
    <n v="6200"/>
    <n v="10938"/>
    <n v="10938"/>
    <x v="1"/>
    <n v="296"/>
    <n v="36.952702702702702"/>
    <x v="1"/>
    <s v="USD"/>
    <n v="1311483600"/>
    <n v="1311656400"/>
    <b v="0"/>
    <b v="1"/>
    <s v="music/indie rock"/>
    <x v="1"/>
    <x v="7"/>
    <x v="1"/>
  </r>
  <r>
    <n v="445"/>
    <s v="Anderson-Pearson"/>
    <s v="Intuitive demand-driven Local Area Network"/>
    <n v="2100"/>
    <n v="10739"/>
    <n v="10739"/>
    <x v="1"/>
    <n v="170"/>
    <n v="63.170588235294119"/>
    <x v="1"/>
    <s v="USD"/>
    <n v="1291356000"/>
    <n v="1293170400"/>
    <b v="0"/>
    <b v="1"/>
    <s v="theater/plays"/>
    <x v="3"/>
    <x v="3"/>
    <x v="1"/>
  </r>
  <r>
    <n v="446"/>
    <s v="Martin, Martin and Solis"/>
    <s v="Assimilated uniform methodology"/>
    <n v="6800"/>
    <n v="5579"/>
    <n v="5579"/>
    <x v="0"/>
    <n v="186"/>
    <n v="29.99462365591398"/>
    <x v="1"/>
    <s v="USD"/>
    <n v="1355810400"/>
    <n v="1355983200"/>
    <b v="0"/>
    <b v="0"/>
    <s v="technology/wearables"/>
    <x v="2"/>
    <x v="8"/>
    <x v="1"/>
  </r>
  <r>
    <n v="447"/>
    <s v="Harrington-Harper"/>
    <s v="Self-enabling next generation algorithm"/>
    <n v="155200"/>
    <n v="37754"/>
    <n v="37754"/>
    <x v="3"/>
    <n v="439"/>
    <n v="86"/>
    <x v="4"/>
    <s v="GBP"/>
    <n v="1513663200"/>
    <n v="1515045600"/>
    <b v="0"/>
    <b v="0"/>
    <s v="film &amp; video/television"/>
    <x v="4"/>
    <x v="19"/>
    <x v="1"/>
  </r>
  <r>
    <n v="448"/>
    <s v="Price and Sons"/>
    <s v="Object-based demand-driven strategy"/>
    <n v="89900"/>
    <n v="45384"/>
    <n v="45384"/>
    <x v="0"/>
    <n v="605"/>
    <n v="75.014876033057845"/>
    <x v="1"/>
    <s v="USD"/>
    <n v="1365915600"/>
    <n v="1366088400"/>
    <b v="0"/>
    <b v="1"/>
    <s v="games/video games"/>
    <x v="6"/>
    <x v="11"/>
    <x v="1"/>
  </r>
  <r>
    <n v="449"/>
    <s v="Cuevas-Morales"/>
    <s v="Public-key coherent ability"/>
    <n v="900"/>
    <n v="8703"/>
    <n v="8703"/>
    <x v="1"/>
    <n v="86"/>
    <n v="101.19767441860465"/>
    <x v="3"/>
    <s v="DKK"/>
    <n v="1551852000"/>
    <n v="1553317200"/>
    <b v="0"/>
    <b v="0"/>
    <s v="games/video games"/>
    <x v="6"/>
    <x v="11"/>
    <x v="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  <x v="1"/>
  </r>
  <r>
    <n v="451"/>
    <s v="Padilla-Porter"/>
    <s v="Innovative exuding matrix"/>
    <n v="148400"/>
    <n v="182302"/>
    <n v="182302"/>
    <x v="1"/>
    <n v="6286"/>
    <n v="29.001272669424118"/>
    <x v="1"/>
    <s v="USD"/>
    <n v="1500440400"/>
    <n v="1503118800"/>
    <b v="0"/>
    <b v="0"/>
    <s v="music/rock"/>
    <x v="1"/>
    <x v="1"/>
    <x v="1"/>
  </r>
  <r>
    <n v="452"/>
    <s v="Morris Group"/>
    <s v="Realigned impactful artificial intelligence"/>
    <n v="4800"/>
    <n v="3045"/>
    <n v="3045"/>
    <x v="0"/>
    <n v="31"/>
    <n v="98.225806451612897"/>
    <x v="1"/>
    <s v="USD"/>
    <n v="1278392400"/>
    <n v="1278478800"/>
    <b v="0"/>
    <b v="0"/>
    <s v="film &amp; video/drama"/>
    <x v="4"/>
    <x v="6"/>
    <x v="1"/>
  </r>
  <r>
    <n v="453"/>
    <s v="Saunders Ltd"/>
    <s v="Multi-layered multi-tasking secured line"/>
    <n v="182400"/>
    <n v="102749"/>
    <n v="102749"/>
    <x v="0"/>
    <n v="1181"/>
    <n v="87.001693480101608"/>
    <x v="1"/>
    <s v="USD"/>
    <n v="1480572000"/>
    <n v="1484114400"/>
    <b v="0"/>
    <b v="0"/>
    <s v="film &amp; video/science fiction"/>
    <x v="4"/>
    <x v="22"/>
    <x v="1"/>
  </r>
  <r>
    <n v="454"/>
    <s v="Woods Inc"/>
    <s v="Upgradable upward-trending portal"/>
    <n v="4000"/>
    <n v="1763"/>
    <n v="1763"/>
    <x v="0"/>
    <n v="39"/>
    <n v="45.205128205128204"/>
    <x v="1"/>
    <s v="USD"/>
    <n v="1382331600"/>
    <n v="1385445600"/>
    <b v="0"/>
    <b v="1"/>
    <s v="film &amp; video/drama"/>
    <x v="4"/>
    <x v="6"/>
    <x v="1"/>
  </r>
  <r>
    <n v="455"/>
    <s v="Villanueva, Wright and Richardson"/>
    <s v="Profit-focused global product"/>
    <n v="116500"/>
    <n v="137904"/>
    <n v="137904"/>
    <x v="1"/>
    <n v="3727"/>
    <n v="37.001341561577675"/>
    <x v="1"/>
    <s v="USD"/>
    <n v="1316754000"/>
    <n v="1318741200"/>
    <b v="0"/>
    <b v="0"/>
    <s v="theater/plays"/>
    <x v="3"/>
    <x v="3"/>
    <x v="1"/>
  </r>
  <r>
    <n v="456"/>
    <s v="Wilson, Brooks and Clark"/>
    <s v="Operative well-modulated data-warehouse"/>
    <n v="146400"/>
    <n v="152438"/>
    <n v="152438"/>
    <x v="1"/>
    <n v="1605"/>
    <n v="94.976947040498445"/>
    <x v="1"/>
    <s v="USD"/>
    <n v="1518242400"/>
    <n v="1518242400"/>
    <b v="0"/>
    <b v="1"/>
    <s v="music/indie rock"/>
    <x v="1"/>
    <x v="7"/>
    <x v="1"/>
  </r>
  <r>
    <n v="457"/>
    <s v="Sheppard, Smith and Spence"/>
    <s v="Cloned asymmetric functionalities"/>
    <n v="5000"/>
    <n v="1332"/>
    <n v="1332"/>
    <x v="0"/>
    <n v="46"/>
    <n v="28.956521739130434"/>
    <x v="1"/>
    <s v="USD"/>
    <n v="1476421200"/>
    <n v="1476594000"/>
    <b v="0"/>
    <b v="0"/>
    <s v="theater/plays"/>
    <x v="3"/>
    <x v="3"/>
    <x v="1"/>
  </r>
  <r>
    <n v="458"/>
    <s v="Wise, Thompson and Allen"/>
    <s v="Pre-emptive neutral portal"/>
    <n v="33800"/>
    <n v="118706"/>
    <n v="118706"/>
    <x v="1"/>
    <n v="2120"/>
    <n v="55.993396226415094"/>
    <x v="1"/>
    <s v="USD"/>
    <n v="1269752400"/>
    <n v="1273554000"/>
    <b v="0"/>
    <b v="0"/>
    <s v="theater/plays"/>
    <x v="3"/>
    <x v="3"/>
    <x v="1"/>
  </r>
  <r>
    <n v="459"/>
    <s v="Lane, Ryan and Chapman"/>
    <s v="Switchable demand-driven help-desk"/>
    <n v="6300"/>
    <n v="5674"/>
    <n v="5674"/>
    <x v="0"/>
    <n v="105"/>
    <n v="54.038095238095238"/>
    <x v="1"/>
    <s v="USD"/>
    <n v="1419746400"/>
    <n v="1421906400"/>
    <b v="0"/>
    <b v="0"/>
    <s v="film &amp; video/documentary"/>
    <x v="4"/>
    <x v="4"/>
    <x v="1"/>
  </r>
  <r>
    <n v="460"/>
    <s v="Rich, Alvarez and King"/>
    <s v="Business-focused static ability"/>
    <n v="2400"/>
    <n v="4119"/>
    <n v="4119"/>
    <x v="1"/>
    <n v="50"/>
    <n v="82.38"/>
    <x v="1"/>
    <s v="USD"/>
    <n v="1281330000"/>
    <n v="1281589200"/>
    <b v="0"/>
    <b v="0"/>
    <s v="theater/plays"/>
    <x v="3"/>
    <x v="3"/>
    <x v="1"/>
  </r>
  <r>
    <n v="461"/>
    <s v="Terry-Salinas"/>
    <s v="Networked secondary structure"/>
    <n v="98800"/>
    <n v="139354"/>
    <n v="139354"/>
    <x v="1"/>
    <n v="2080"/>
    <n v="66.997115384615384"/>
    <x v="1"/>
    <s v="USD"/>
    <n v="1398661200"/>
    <n v="1400389200"/>
    <b v="0"/>
    <b v="0"/>
    <s v="film &amp; video/drama"/>
    <x v="4"/>
    <x v="6"/>
    <x v="1"/>
  </r>
  <r>
    <n v="462"/>
    <s v="Wang-Rodriguez"/>
    <s v="Total multimedia website"/>
    <n v="188800"/>
    <n v="57734"/>
    <n v="57734"/>
    <x v="0"/>
    <n v="535"/>
    <n v="107.91401869158878"/>
    <x v="1"/>
    <s v="USD"/>
    <n v="1359525600"/>
    <n v="1362808800"/>
    <b v="0"/>
    <b v="0"/>
    <s v="games/mobile games"/>
    <x v="6"/>
    <x v="20"/>
    <x v="1"/>
  </r>
  <r>
    <n v="463"/>
    <s v="Mckee-Hill"/>
    <s v="Cross-platform upward-trending parallelism"/>
    <n v="134300"/>
    <n v="145265"/>
    <n v="145265"/>
    <x v="1"/>
    <n v="2105"/>
    <n v="69.009501187648453"/>
    <x v="1"/>
    <s v="USD"/>
    <n v="1388469600"/>
    <n v="1388815200"/>
    <b v="0"/>
    <b v="0"/>
    <s v="film &amp; video/animation"/>
    <x v="4"/>
    <x v="10"/>
    <x v="1"/>
  </r>
  <r>
    <n v="464"/>
    <s v="Gomez LLC"/>
    <s v="Pre-emptive mission-critical hardware"/>
    <n v="71200"/>
    <n v="95020"/>
    <n v="95020"/>
    <x v="1"/>
    <n v="2436"/>
    <n v="39.006568144499177"/>
    <x v="1"/>
    <s v="USD"/>
    <n v="1518328800"/>
    <n v="1519538400"/>
    <b v="0"/>
    <b v="0"/>
    <s v="theater/plays"/>
    <x v="3"/>
    <x v="3"/>
    <x v="1"/>
  </r>
  <r>
    <n v="465"/>
    <s v="Gonzalez-Robbins"/>
    <s v="Up-sized responsive protocol"/>
    <n v="4700"/>
    <n v="8829"/>
    <n v="8829"/>
    <x v="1"/>
    <n v="80"/>
    <n v="110.3625"/>
    <x v="1"/>
    <s v="USD"/>
    <n v="1517032800"/>
    <n v="1517810400"/>
    <b v="0"/>
    <b v="0"/>
    <s v="publishing/translations"/>
    <x v="5"/>
    <x v="18"/>
    <x v="1"/>
  </r>
  <r>
    <n v="466"/>
    <s v="Obrien and Sons"/>
    <s v="Pre-emptive transitional frame"/>
    <n v="1200"/>
    <n v="3984"/>
    <n v="3984"/>
    <x v="1"/>
    <n v="42"/>
    <n v="94.857142857142861"/>
    <x v="1"/>
    <s v="USD"/>
    <n v="1368594000"/>
    <n v="1370581200"/>
    <b v="0"/>
    <b v="1"/>
    <s v="technology/wearables"/>
    <x v="2"/>
    <x v="8"/>
    <x v="1"/>
  </r>
  <r>
    <n v="467"/>
    <s v="Shaw Ltd"/>
    <s v="Profit-focused content-based application"/>
    <n v="1400"/>
    <n v="8053"/>
    <n v="8053"/>
    <x v="1"/>
    <n v="139"/>
    <n v="57.935251798561154"/>
    <x v="0"/>
    <s v="CAD"/>
    <n v="1448258400"/>
    <n v="1448863200"/>
    <b v="0"/>
    <b v="1"/>
    <s v="technology/web"/>
    <x v="2"/>
    <x v="2"/>
    <x v="1"/>
  </r>
  <r>
    <n v="468"/>
    <s v="Hughes Inc"/>
    <s v="Streamlined neutral analyzer"/>
    <n v="4000"/>
    <n v="1620"/>
    <n v="1620"/>
    <x v="0"/>
    <n v="16"/>
    <n v="101.25"/>
    <x v="1"/>
    <s v="USD"/>
    <n v="1555218000"/>
    <n v="1556600400"/>
    <b v="0"/>
    <b v="0"/>
    <s v="theater/plays"/>
    <x v="3"/>
    <x v="3"/>
    <x v="1"/>
  </r>
  <r>
    <n v="469"/>
    <s v="Olsen-Ryan"/>
    <s v="Assimilated neutral utilization"/>
    <n v="5600"/>
    <n v="10328"/>
    <n v="10328"/>
    <x v="1"/>
    <n v="159"/>
    <n v="64.95597484276729"/>
    <x v="1"/>
    <s v="USD"/>
    <n v="1431925200"/>
    <n v="1432098000"/>
    <b v="0"/>
    <b v="0"/>
    <s v="film &amp; video/drama"/>
    <x v="4"/>
    <x v="6"/>
    <x v="1"/>
  </r>
  <r>
    <n v="470"/>
    <s v="Grimes, Holland and Sloan"/>
    <s v="Extended dedicated archive"/>
    <n v="3600"/>
    <n v="10289"/>
    <n v="10289"/>
    <x v="1"/>
    <n v="381"/>
    <n v="27.00524934383202"/>
    <x v="1"/>
    <s v="USD"/>
    <n v="1481522400"/>
    <n v="1482127200"/>
    <b v="0"/>
    <b v="0"/>
    <s v="technology/wearables"/>
    <x v="2"/>
    <x v="8"/>
    <x v="1"/>
  </r>
  <r>
    <n v="471"/>
    <s v="Perry and Sons"/>
    <s v="Configurable static help-desk"/>
    <n v="3100"/>
    <n v="9889"/>
    <n v="9889"/>
    <x v="1"/>
    <n v="194"/>
    <n v="50.97422680412371"/>
    <x v="4"/>
    <s v="GBP"/>
    <n v="1335934800"/>
    <n v="1335934800"/>
    <b v="0"/>
    <b v="1"/>
    <s v="food/food trucks"/>
    <x v="0"/>
    <x v="0"/>
    <x v="1"/>
  </r>
  <r>
    <n v="472"/>
    <s v="Turner, Young and Collins"/>
    <s v="Self-enabling clear-thinking framework"/>
    <n v="153800"/>
    <n v="60342"/>
    <n v="60342"/>
    <x v="0"/>
    <n v="575"/>
    <n v="104.94260869565217"/>
    <x v="1"/>
    <s v="USD"/>
    <n v="1552280400"/>
    <n v="1556946000"/>
    <b v="0"/>
    <b v="0"/>
    <s v="music/rock"/>
    <x v="1"/>
    <x v="1"/>
    <x v="1"/>
  </r>
  <r>
    <n v="473"/>
    <s v="Richardson Inc"/>
    <s v="Assimilated fault-tolerant capacity"/>
    <n v="5000"/>
    <n v="8907"/>
    <n v="8907"/>
    <x v="1"/>
    <n v="106"/>
    <n v="84.028301886792448"/>
    <x v="1"/>
    <s v="USD"/>
    <n v="1529989200"/>
    <n v="1530075600"/>
    <b v="0"/>
    <b v="0"/>
    <s v="music/electric music"/>
    <x v="1"/>
    <x v="5"/>
    <x v="1"/>
  </r>
  <r>
    <n v="474"/>
    <s v="Santos-Young"/>
    <s v="Enhanced neutral ability"/>
    <n v="4000"/>
    <n v="14606"/>
    <n v="14606"/>
    <x v="1"/>
    <n v="142"/>
    <n v="102.85915492957747"/>
    <x v="1"/>
    <s v="USD"/>
    <n v="1418709600"/>
    <n v="1418796000"/>
    <b v="0"/>
    <b v="0"/>
    <s v="film &amp; video/television"/>
    <x v="4"/>
    <x v="19"/>
    <x v="1"/>
  </r>
  <r>
    <n v="475"/>
    <s v="Nichols Ltd"/>
    <s v="Function-based attitude-oriented groupware"/>
    <n v="7400"/>
    <n v="8432"/>
    <n v="8432"/>
    <x v="1"/>
    <n v="211"/>
    <n v="39.962085308056871"/>
    <x v="1"/>
    <s v="USD"/>
    <n v="1372136400"/>
    <n v="1372482000"/>
    <b v="0"/>
    <b v="1"/>
    <s v="publishing/translations"/>
    <x v="5"/>
    <x v="18"/>
    <x v="1"/>
  </r>
  <r>
    <n v="476"/>
    <s v="Murphy PLC"/>
    <s v="Optional solution-oriented instruction set"/>
    <n v="191500"/>
    <n v="57122"/>
    <n v="57122"/>
    <x v="0"/>
    <n v="1120"/>
    <n v="51.001785714285717"/>
    <x v="1"/>
    <s v="USD"/>
    <n v="1533877200"/>
    <n v="1534395600"/>
    <b v="0"/>
    <b v="0"/>
    <s v="publishing/fiction"/>
    <x v="5"/>
    <x v="13"/>
    <x v="1"/>
  </r>
  <r>
    <n v="477"/>
    <s v="Hogan, Porter and Rivera"/>
    <s v="Organic object-oriented core"/>
    <n v="8500"/>
    <n v="4613"/>
    <n v="4613"/>
    <x v="0"/>
    <n v="113"/>
    <n v="40.823008849557525"/>
    <x v="1"/>
    <s v="USD"/>
    <n v="1309064400"/>
    <n v="1311397200"/>
    <b v="0"/>
    <b v="0"/>
    <s v="film &amp; video/science fiction"/>
    <x v="4"/>
    <x v="22"/>
    <x v="1"/>
  </r>
  <r>
    <n v="478"/>
    <s v="Lyons LLC"/>
    <s v="Balanced impactful circuit"/>
    <n v="68800"/>
    <n v="162603"/>
    <n v="162603"/>
    <x v="1"/>
    <n v="2756"/>
    <n v="58.999637155297535"/>
    <x v="1"/>
    <s v="USD"/>
    <n v="1425877200"/>
    <n v="1426914000"/>
    <b v="0"/>
    <b v="0"/>
    <s v="technology/wearables"/>
    <x v="2"/>
    <x v="8"/>
    <x v="1"/>
  </r>
  <r>
    <n v="479"/>
    <s v="Long-Greene"/>
    <s v="Future-proofed heuristic encryption"/>
    <n v="2400"/>
    <n v="12310"/>
    <n v="12310"/>
    <x v="1"/>
    <n v="173"/>
    <n v="71.156069364161851"/>
    <x v="4"/>
    <s v="GBP"/>
    <n v="1501304400"/>
    <n v="1501477200"/>
    <b v="0"/>
    <b v="0"/>
    <s v="food/food trucks"/>
    <x v="0"/>
    <x v="0"/>
    <x v="1"/>
  </r>
  <r>
    <n v="480"/>
    <s v="Robles-Hudson"/>
    <s v="Balanced bifurcated leverage"/>
    <n v="8600"/>
    <n v="8656"/>
    <n v="8656"/>
    <x v="1"/>
    <n v="87"/>
    <n v="99.494252873563212"/>
    <x v="1"/>
    <s v="USD"/>
    <n v="1268287200"/>
    <n v="1269061200"/>
    <b v="0"/>
    <b v="1"/>
    <s v="photography/photography books"/>
    <x v="7"/>
    <x v="14"/>
    <x v="1"/>
  </r>
  <r>
    <n v="481"/>
    <s v="Mcclure LLC"/>
    <s v="Sharable discrete budgetary management"/>
    <n v="196600"/>
    <n v="159931"/>
    <n v="159931"/>
    <x v="0"/>
    <n v="1538"/>
    <n v="103.98634590377114"/>
    <x v="1"/>
    <s v="USD"/>
    <n v="1412139600"/>
    <n v="1415772000"/>
    <b v="0"/>
    <b v="1"/>
    <s v="theater/plays"/>
    <x v="3"/>
    <x v="3"/>
    <x v="1"/>
  </r>
  <r>
    <n v="482"/>
    <s v="Martin, Russell and Baker"/>
    <s v="Focused solution-oriented instruction set"/>
    <n v="4200"/>
    <n v="689"/>
    <n v="689"/>
    <x v="0"/>
    <n v="9"/>
    <n v="76.555555555555557"/>
    <x v="1"/>
    <s v="USD"/>
    <n v="1330063200"/>
    <n v="1331013600"/>
    <b v="0"/>
    <b v="1"/>
    <s v="publishing/fiction"/>
    <x v="5"/>
    <x v="13"/>
    <x v="1"/>
  </r>
  <r>
    <n v="483"/>
    <s v="Rice-Parker"/>
    <s v="Down-sized actuating infrastructure"/>
    <n v="91400"/>
    <n v="48236"/>
    <n v="48236"/>
    <x v="0"/>
    <n v="554"/>
    <n v="87.068592057761734"/>
    <x v="1"/>
    <s v="USD"/>
    <n v="1576130400"/>
    <n v="1576735200"/>
    <b v="0"/>
    <b v="0"/>
    <s v="theater/plays"/>
    <x v="3"/>
    <x v="3"/>
    <x v="1"/>
  </r>
  <r>
    <n v="484"/>
    <s v="Landry Inc"/>
    <s v="Synergistic cohesive adapter"/>
    <n v="29600"/>
    <n v="77021"/>
    <n v="77021"/>
    <x v="1"/>
    <n v="1572"/>
    <n v="48.99554707379135"/>
    <x v="4"/>
    <s v="GBP"/>
    <n v="1407128400"/>
    <n v="1411362000"/>
    <b v="0"/>
    <b v="1"/>
    <s v="food/food trucks"/>
    <x v="0"/>
    <x v="0"/>
    <x v="1"/>
  </r>
  <r>
    <n v="485"/>
    <s v="Richards-Davis"/>
    <s v="Quality-focused mission-critical structure"/>
    <n v="90600"/>
    <n v="27844"/>
    <n v="27844"/>
    <x v="0"/>
    <n v="648"/>
    <n v="42.969135802469133"/>
    <x v="4"/>
    <s v="GBP"/>
    <n v="1560142800"/>
    <n v="1563685200"/>
    <b v="0"/>
    <b v="0"/>
    <s v="theater/plays"/>
    <x v="3"/>
    <x v="3"/>
    <x v="1"/>
  </r>
  <r>
    <n v="486"/>
    <s v="Davis, Cox and Fox"/>
    <s v="Compatible exuding Graphical User Interface"/>
    <n v="5200"/>
    <n v="702"/>
    <n v="702"/>
    <x v="0"/>
    <n v="21"/>
    <n v="33.428571428571431"/>
    <x v="4"/>
    <s v="GBP"/>
    <n v="1520575200"/>
    <n v="1521867600"/>
    <b v="0"/>
    <b v="1"/>
    <s v="publishing/translations"/>
    <x v="5"/>
    <x v="18"/>
    <x v="1"/>
  </r>
  <r>
    <n v="487"/>
    <s v="Smith-Wallace"/>
    <s v="Monitored 24/7 time-frame"/>
    <n v="110300"/>
    <n v="197024"/>
    <n v="197024"/>
    <x v="1"/>
    <n v="2346"/>
    <n v="83.982949701619773"/>
    <x v="1"/>
    <s v="USD"/>
    <n v="1492664400"/>
    <n v="1495515600"/>
    <b v="0"/>
    <b v="0"/>
    <s v="theater/plays"/>
    <x v="3"/>
    <x v="3"/>
    <x v="1"/>
  </r>
  <r>
    <n v="488"/>
    <s v="Cordova, Shaw and Wang"/>
    <s v="Virtual secondary open architecture"/>
    <n v="5300"/>
    <n v="11663"/>
    <n v="11663"/>
    <x v="1"/>
    <n v="115"/>
    <n v="101.41739130434783"/>
    <x v="1"/>
    <s v="USD"/>
    <n v="1454479200"/>
    <n v="1455948000"/>
    <b v="0"/>
    <b v="0"/>
    <s v="theater/plays"/>
    <x v="3"/>
    <x v="3"/>
    <x v="1"/>
  </r>
  <r>
    <n v="489"/>
    <s v="Clark Inc"/>
    <s v="Down-sized mobile time-frame"/>
    <n v="9200"/>
    <n v="9339"/>
    <n v="9339"/>
    <x v="1"/>
    <n v="85"/>
    <n v="109.87058823529412"/>
    <x v="6"/>
    <s v="EUR"/>
    <n v="1281934800"/>
    <n v="1282366800"/>
    <b v="0"/>
    <b v="0"/>
    <s v="technology/wearables"/>
    <x v="2"/>
    <x v="8"/>
    <x v="1"/>
  </r>
  <r>
    <n v="490"/>
    <s v="Young and Sons"/>
    <s v="Innovative disintermediate encryption"/>
    <n v="2400"/>
    <n v="4596"/>
    <n v="4596"/>
    <x v="1"/>
    <n v="144"/>
    <n v="31.916666666666668"/>
    <x v="1"/>
    <s v="USD"/>
    <n v="1573970400"/>
    <n v="1574575200"/>
    <b v="0"/>
    <b v="0"/>
    <s v="journalism/audio"/>
    <x v="8"/>
    <x v="23"/>
    <x v="1"/>
  </r>
  <r>
    <n v="491"/>
    <s v="Henson PLC"/>
    <s v="Universal contextually-based knowledgebase"/>
    <n v="56800"/>
    <n v="173437"/>
    <n v="173437"/>
    <x v="1"/>
    <n v="2443"/>
    <n v="70.993450675399103"/>
    <x v="1"/>
    <s v="USD"/>
    <n v="1372654800"/>
    <n v="1374901200"/>
    <b v="0"/>
    <b v="1"/>
    <s v="food/food trucks"/>
    <x v="0"/>
    <x v="0"/>
    <x v="1"/>
  </r>
  <r>
    <n v="492"/>
    <s v="Garcia Group"/>
    <s v="Persevering interactive matrix"/>
    <n v="191000"/>
    <n v="45831"/>
    <n v="45831"/>
    <x v="3"/>
    <n v="595"/>
    <n v="77.026890756302521"/>
    <x v="1"/>
    <s v="USD"/>
    <n v="1275886800"/>
    <n v="1278910800"/>
    <b v="1"/>
    <b v="1"/>
    <s v="film &amp; video/shorts"/>
    <x v="4"/>
    <x v="12"/>
    <x v="1"/>
  </r>
  <r>
    <n v="493"/>
    <s v="Adams, Walker and Wong"/>
    <s v="Seamless background framework"/>
    <n v="900"/>
    <n v="6514"/>
    <n v="6514"/>
    <x v="1"/>
    <n v="64"/>
    <n v="101.78125"/>
    <x v="1"/>
    <s v="USD"/>
    <n v="1561784400"/>
    <n v="1562907600"/>
    <b v="0"/>
    <b v="0"/>
    <s v="photography/photography books"/>
    <x v="7"/>
    <x v="14"/>
    <x v="1"/>
  </r>
  <r>
    <n v="494"/>
    <s v="Hopkins-Browning"/>
    <s v="Balanced upward-trending productivity"/>
    <n v="2500"/>
    <n v="13684"/>
    <n v="13684"/>
    <x v="1"/>
    <n v="268"/>
    <n v="51.059701492537314"/>
    <x v="1"/>
    <s v="USD"/>
    <n v="1332392400"/>
    <n v="1332478800"/>
    <b v="0"/>
    <b v="0"/>
    <s v="technology/wearables"/>
    <x v="2"/>
    <x v="8"/>
    <x v="1"/>
  </r>
  <r>
    <n v="495"/>
    <s v="Bell, Edwards and Andersen"/>
    <s v="Centralized clear-thinking solution"/>
    <n v="3200"/>
    <n v="13264"/>
    <n v="13264"/>
    <x v="1"/>
    <n v="195"/>
    <n v="68.02051282051282"/>
    <x v="3"/>
    <s v="DKK"/>
    <n v="1402376400"/>
    <n v="1402722000"/>
    <b v="0"/>
    <b v="0"/>
    <s v="theater/plays"/>
    <x v="3"/>
    <x v="3"/>
    <x v="1"/>
  </r>
  <r>
    <n v="496"/>
    <s v="Morales Group"/>
    <s v="Optimized bi-directional extranet"/>
    <n v="183800"/>
    <n v="1667"/>
    <n v="1667"/>
    <x v="0"/>
    <n v="54"/>
    <n v="30.87037037037037"/>
    <x v="1"/>
    <s v="USD"/>
    <n v="1495342800"/>
    <n v="1496811600"/>
    <b v="0"/>
    <b v="0"/>
    <s v="film &amp; video/animation"/>
    <x v="4"/>
    <x v="10"/>
    <x v="1"/>
  </r>
  <r>
    <n v="497"/>
    <s v="Lucero Group"/>
    <s v="Intuitive actuating benchmark"/>
    <n v="9800"/>
    <n v="3349"/>
    <n v="3349"/>
    <x v="0"/>
    <n v="120"/>
    <n v="27.908333333333335"/>
    <x v="1"/>
    <s v="USD"/>
    <n v="1482213600"/>
    <n v="1482213600"/>
    <b v="0"/>
    <b v="1"/>
    <s v="technology/wearables"/>
    <x v="2"/>
    <x v="8"/>
    <x v="1"/>
  </r>
  <r>
    <n v="498"/>
    <s v="Smith, Brown and Davis"/>
    <s v="Devolved background project"/>
    <n v="193400"/>
    <n v="46317"/>
    <n v="46317"/>
    <x v="0"/>
    <n v="579"/>
    <n v="79.994818652849744"/>
    <x v="3"/>
    <s v="DKK"/>
    <n v="1420092000"/>
    <n v="1420264800"/>
    <b v="0"/>
    <b v="0"/>
    <s v="technology/web"/>
    <x v="2"/>
    <x v="2"/>
    <x v="1"/>
  </r>
  <r>
    <n v="499"/>
    <s v="Hunt Group"/>
    <s v="Reverse-engineered executive emulation"/>
    <n v="163800"/>
    <n v="78743"/>
    <n v="78743"/>
    <x v="0"/>
    <n v="2072"/>
    <n v="38.003378378378379"/>
    <x v="1"/>
    <s v="USD"/>
    <n v="1458018000"/>
    <n v="1458450000"/>
    <b v="0"/>
    <b v="1"/>
    <s v="film &amp; video/documentary"/>
    <x v="4"/>
    <x v="4"/>
    <x v="1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  <x v="1"/>
  </r>
  <r>
    <n v="501"/>
    <s v="Mccann-Le"/>
    <s v="Focused coherent methodology"/>
    <n v="153600"/>
    <n v="107743"/>
    <n v="107743"/>
    <x v="0"/>
    <n v="1796"/>
    <n v="59.990534521158132"/>
    <x v="1"/>
    <s v="USD"/>
    <n v="1363064400"/>
    <n v="1363237200"/>
    <b v="0"/>
    <b v="0"/>
    <s v="film &amp; video/documentary"/>
    <x v="4"/>
    <x v="4"/>
    <x v="1"/>
  </r>
  <r>
    <n v="502"/>
    <s v="Johnson Inc"/>
    <s v="Reduced context-sensitive complexity"/>
    <n v="1300"/>
    <n v="6889"/>
    <n v="6889"/>
    <x v="1"/>
    <n v="186"/>
    <n v="37.037634408602152"/>
    <x v="2"/>
    <s v="AUD"/>
    <n v="1343365200"/>
    <n v="1345870800"/>
    <b v="0"/>
    <b v="1"/>
    <s v="games/video games"/>
    <x v="6"/>
    <x v="11"/>
    <x v="1"/>
  </r>
  <r>
    <n v="503"/>
    <s v="Collins LLC"/>
    <s v="Decentralized 4thgeneration time-frame"/>
    <n v="25500"/>
    <n v="45983"/>
    <n v="45983"/>
    <x v="1"/>
    <n v="460"/>
    <n v="99.963043478260872"/>
    <x v="1"/>
    <s v="USD"/>
    <n v="1435726800"/>
    <n v="1437454800"/>
    <b v="0"/>
    <b v="0"/>
    <s v="film &amp; video/drama"/>
    <x v="4"/>
    <x v="6"/>
    <x v="1"/>
  </r>
  <r>
    <n v="504"/>
    <s v="Smith-Miller"/>
    <s v="De-engineered cohesive moderator"/>
    <n v="7500"/>
    <n v="6924"/>
    <n v="6924"/>
    <x v="0"/>
    <n v="62"/>
    <n v="111.6774193548387"/>
    <x v="6"/>
    <s v="EUR"/>
    <n v="1431925200"/>
    <n v="1432011600"/>
    <b v="0"/>
    <b v="0"/>
    <s v="music/rock"/>
    <x v="1"/>
    <x v="1"/>
    <x v="1"/>
  </r>
  <r>
    <n v="505"/>
    <s v="Jensen-Vargas"/>
    <s v="Ameliorated explicit parallelism"/>
    <n v="89900"/>
    <n v="12497"/>
    <n v="12497"/>
    <x v="0"/>
    <n v="347"/>
    <n v="36.014409221902014"/>
    <x v="1"/>
    <s v="USD"/>
    <n v="1362722400"/>
    <n v="1366347600"/>
    <b v="0"/>
    <b v="1"/>
    <s v="publishing/radio &amp; podcasts"/>
    <x v="5"/>
    <x v="15"/>
    <x v="1"/>
  </r>
  <r>
    <n v="506"/>
    <s v="Robles, Bell and Gonzalez"/>
    <s v="Customizable background monitoring"/>
    <n v="18000"/>
    <n v="166874"/>
    <n v="166874"/>
    <x v="1"/>
    <n v="2528"/>
    <n v="66.010284810126578"/>
    <x v="1"/>
    <s v="USD"/>
    <n v="1511416800"/>
    <n v="1512885600"/>
    <b v="0"/>
    <b v="1"/>
    <s v="theater/plays"/>
    <x v="3"/>
    <x v="3"/>
    <x v="1"/>
  </r>
  <r>
    <n v="507"/>
    <s v="Turner, Miller and Francis"/>
    <s v="Compatible well-modulated budgetary management"/>
    <n v="2100"/>
    <n v="837"/>
    <n v="837"/>
    <x v="0"/>
    <n v="19"/>
    <n v="44.05263157894737"/>
    <x v="1"/>
    <s v="USD"/>
    <n v="1365483600"/>
    <n v="1369717200"/>
    <b v="0"/>
    <b v="1"/>
    <s v="technology/web"/>
    <x v="2"/>
    <x v="2"/>
    <x v="1"/>
  </r>
  <r>
    <n v="508"/>
    <s v="Roberts Group"/>
    <s v="Up-sized radical pricing structure"/>
    <n v="172700"/>
    <n v="193820"/>
    <n v="193820"/>
    <x v="1"/>
    <n v="3657"/>
    <n v="52.999726551818434"/>
    <x v="1"/>
    <s v="USD"/>
    <n v="1532840400"/>
    <n v="1534654800"/>
    <b v="0"/>
    <b v="0"/>
    <s v="theater/plays"/>
    <x v="3"/>
    <x v="3"/>
    <x v="1"/>
  </r>
  <r>
    <n v="509"/>
    <s v="White LLC"/>
    <s v="Robust zero-defect project"/>
    <n v="168500"/>
    <n v="119510"/>
    <n v="119510"/>
    <x v="0"/>
    <n v="1258"/>
    <n v="95"/>
    <x v="1"/>
    <s v="USD"/>
    <n v="1336194000"/>
    <n v="1337058000"/>
    <b v="0"/>
    <b v="0"/>
    <s v="theater/plays"/>
    <x v="3"/>
    <x v="3"/>
    <x v="1"/>
  </r>
  <r>
    <n v="510"/>
    <s v="Best, Miller and Thomas"/>
    <s v="Re-engineered mobile task-force"/>
    <n v="7800"/>
    <n v="9289"/>
    <n v="9289"/>
    <x v="1"/>
    <n v="131"/>
    <n v="70.908396946564892"/>
    <x v="2"/>
    <s v="AUD"/>
    <n v="1527742800"/>
    <n v="1529816400"/>
    <b v="0"/>
    <b v="0"/>
    <s v="film &amp; video/drama"/>
    <x v="4"/>
    <x v="6"/>
    <x v="1"/>
  </r>
  <r>
    <n v="511"/>
    <s v="Smith-Mullins"/>
    <s v="User-centric intangible neural-net"/>
    <n v="147800"/>
    <n v="35498"/>
    <n v="35498"/>
    <x v="0"/>
    <n v="362"/>
    <n v="98.060773480662988"/>
    <x v="1"/>
    <s v="USD"/>
    <n v="1564030800"/>
    <n v="1564894800"/>
    <b v="0"/>
    <b v="0"/>
    <s v="theater/plays"/>
    <x v="3"/>
    <x v="3"/>
    <x v="1"/>
  </r>
  <r>
    <n v="512"/>
    <s v="Williams-Walsh"/>
    <s v="Organized explicit core"/>
    <n v="9100"/>
    <n v="12678"/>
    <n v="12678"/>
    <x v="1"/>
    <n v="239"/>
    <n v="53.046025104602514"/>
    <x v="1"/>
    <s v="USD"/>
    <n v="1404536400"/>
    <n v="1404622800"/>
    <b v="0"/>
    <b v="1"/>
    <s v="games/video games"/>
    <x v="6"/>
    <x v="11"/>
    <x v="1"/>
  </r>
  <r>
    <n v="513"/>
    <s v="Harrison, Blackwell and Mendez"/>
    <s v="Synchronized 6thgeneration adapter"/>
    <n v="8300"/>
    <n v="3260"/>
    <n v="3260"/>
    <x v="3"/>
    <n v="35"/>
    <n v="93.142857142857139"/>
    <x v="1"/>
    <s v="USD"/>
    <n v="1284008400"/>
    <n v="1284181200"/>
    <b v="0"/>
    <b v="0"/>
    <s v="film &amp; video/television"/>
    <x v="4"/>
    <x v="19"/>
    <x v="1"/>
  </r>
  <r>
    <n v="514"/>
    <s v="Sanchez, Bradley and Flores"/>
    <s v="Centralized motivating capacity"/>
    <n v="138700"/>
    <n v="31123"/>
    <n v="31123"/>
    <x v="3"/>
    <n v="528"/>
    <n v="58.945075757575758"/>
    <x v="5"/>
    <s v="CHF"/>
    <n v="1386309600"/>
    <n v="1386741600"/>
    <b v="0"/>
    <b v="1"/>
    <s v="music/rock"/>
    <x v="1"/>
    <x v="1"/>
    <x v="1"/>
  </r>
  <r>
    <n v="515"/>
    <s v="Cox LLC"/>
    <s v="Phased 24hour flexibility"/>
    <n v="8600"/>
    <n v="4797"/>
    <n v="4797"/>
    <x v="0"/>
    <n v="133"/>
    <n v="36.067669172932334"/>
    <x v="0"/>
    <s v="CAD"/>
    <n v="1324620000"/>
    <n v="1324792800"/>
    <b v="0"/>
    <b v="1"/>
    <s v="theater/plays"/>
    <x v="3"/>
    <x v="3"/>
    <x v="1"/>
  </r>
  <r>
    <n v="516"/>
    <s v="Morales-Odonnell"/>
    <s v="Exclusive 5thgeneration structure"/>
    <n v="125400"/>
    <n v="53324"/>
    <n v="53324"/>
    <x v="0"/>
    <n v="846"/>
    <n v="63.030732860520096"/>
    <x v="1"/>
    <s v="USD"/>
    <n v="1281070800"/>
    <n v="1284354000"/>
    <b v="0"/>
    <b v="0"/>
    <s v="publishing/nonfiction"/>
    <x v="5"/>
    <x v="9"/>
    <x v="1"/>
  </r>
  <r>
    <n v="517"/>
    <s v="Ramirez LLC"/>
    <s v="Multi-tiered maximized orchestration"/>
    <n v="5900"/>
    <n v="6608"/>
    <n v="6608"/>
    <x v="1"/>
    <n v="78"/>
    <n v="84.717948717948715"/>
    <x v="1"/>
    <s v="USD"/>
    <n v="1493960400"/>
    <n v="1494392400"/>
    <b v="0"/>
    <b v="0"/>
    <s v="food/food trucks"/>
    <x v="0"/>
    <x v="0"/>
    <x v="1"/>
  </r>
  <r>
    <n v="518"/>
    <s v="Ramirez Group"/>
    <s v="Open-architected uniform instruction set"/>
    <n v="8800"/>
    <n v="622"/>
    <n v="622"/>
    <x v="0"/>
    <n v="10"/>
    <n v="62.2"/>
    <x v="1"/>
    <s v="USD"/>
    <n v="1519365600"/>
    <n v="1519538400"/>
    <b v="0"/>
    <b v="1"/>
    <s v="film &amp; video/animation"/>
    <x v="4"/>
    <x v="10"/>
    <x v="1"/>
  </r>
  <r>
    <n v="519"/>
    <s v="Marsh-Coleman"/>
    <s v="Exclusive asymmetric analyzer"/>
    <n v="177700"/>
    <n v="180802"/>
    <n v="180802"/>
    <x v="1"/>
    <n v="1773"/>
    <n v="101.97518330513255"/>
    <x v="1"/>
    <s v="USD"/>
    <n v="1420696800"/>
    <n v="1421906400"/>
    <b v="0"/>
    <b v="1"/>
    <s v="music/rock"/>
    <x v="1"/>
    <x v="1"/>
    <x v="1"/>
  </r>
  <r>
    <n v="520"/>
    <s v="Frederick, Jenkins and Collins"/>
    <s v="Organic radical collaboration"/>
    <n v="800"/>
    <n v="3406"/>
    <n v="3406"/>
    <x v="1"/>
    <n v="32"/>
    <n v="106.4375"/>
    <x v="1"/>
    <s v="USD"/>
    <n v="1555650000"/>
    <n v="1555909200"/>
    <b v="0"/>
    <b v="0"/>
    <s v="theater/plays"/>
    <x v="3"/>
    <x v="3"/>
    <x v="1"/>
  </r>
  <r>
    <n v="521"/>
    <s v="Wilson Ltd"/>
    <s v="Function-based multi-state software"/>
    <n v="7600"/>
    <n v="11061"/>
    <n v="11061"/>
    <x v="1"/>
    <n v="369"/>
    <n v="29.975609756097562"/>
    <x v="1"/>
    <s v="USD"/>
    <n v="1471928400"/>
    <n v="1472446800"/>
    <b v="0"/>
    <b v="1"/>
    <s v="film &amp; video/drama"/>
    <x v="4"/>
    <x v="6"/>
    <x v="1"/>
  </r>
  <r>
    <n v="522"/>
    <s v="Cline, Peterson and Lowery"/>
    <s v="Innovative static budgetary management"/>
    <n v="50500"/>
    <n v="16389"/>
    <n v="16389"/>
    <x v="0"/>
    <n v="191"/>
    <n v="85.806282722513089"/>
    <x v="1"/>
    <s v="USD"/>
    <n v="1341291600"/>
    <n v="1342328400"/>
    <b v="0"/>
    <b v="0"/>
    <s v="film &amp; video/shorts"/>
    <x v="4"/>
    <x v="12"/>
    <x v="1"/>
  </r>
  <r>
    <n v="523"/>
    <s v="Underwood, James and Jones"/>
    <s v="Triple-buffered holistic ability"/>
    <n v="900"/>
    <n v="6303"/>
    <n v="6303"/>
    <x v="1"/>
    <n v="89"/>
    <n v="70.82022471910112"/>
    <x v="1"/>
    <s v="USD"/>
    <n v="1267682400"/>
    <n v="1268114400"/>
    <b v="0"/>
    <b v="0"/>
    <s v="film &amp; video/shorts"/>
    <x v="4"/>
    <x v="12"/>
    <x v="1"/>
  </r>
  <r>
    <n v="524"/>
    <s v="Johnson-Contreras"/>
    <s v="Diverse scalable superstructure"/>
    <n v="96700"/>
    <n v="81136"/>
    <n v="81136"/>
    <x v="0"/>
    <n v="1979"/>
    <n v="40.998484082870135"/>
    <x v="1"/>
    <s v="USD"/>
    <n v="1272258000"/>
    <n v="1273381200"/>
    <b v="0"/>
    <b v="0"/>
    <s v="theater/plays"/>
    <x v="3"/>
    <x v="3"/>
    <x v="1"/>
  </r>
  <r>
    <n v="525"/>
    <s v="Greene, Lloyd and Sims"/>
    <s v="Balanced leadingedge data-warehouse"/>
    <n v="2100"/>
    <n v="1768"/>
    <n v="1768"/>
    <x v="0"/>
    <n v="63"/>
    <n v="28.063492063492063"/>
    <x v="1"/>
    <s v="USD"/>
    <n v="1290492000"/>
    <n v="1290837600"/>
    <b v="0"/>
    <b v="0"/>
    <s v="technology/wearables"/>
    <x v="2"/>
    <x v="8"/>
    <x v="1"/>
  </r>
  <r>
    <n v="526"/>
    <s v="Smith-Sparks"/>
    <s v="Digitized bandwidth-monitored open architecture"/>
    <n v="8300"/>
    <n v="12944"/>
    <n v="12944"/>
    <x v="1"/>
    <n v="147"/>
    <n v="88.054421768707485"/>
    <x v="1"/>
    <s v="USD"/>
    <n v="1451109600"/>
    <n v="1454306400"/>
    <b v="0"/>
    <b v="1"/>
    <s v="theater/plays"/>
    <x v="3"/>
    <x v="3"/>
    <x v="1"/>
  </r>
  <r>
    <n v="527"/>
    <s v="Rosario-Smith"/>
    <s v="Enterprise-wide intermediate portal"/>
    <n v="189200"/>
    <n v="188480"/>
    <n v="188480"/>
    <x v="0"/>
    <n v="6080"/>
    <n v="31"/>
    <x v="0"/>
    <s v="CAD"/>
    <n v="1454652000"/>
    <n v="1457762400"/>
    <b v="0"/>
    <b v="0"/>
    <s v="film &amp; video/animation"/>
    <x v="4"/>
    <x v="10"/>
    <x v="1"/>
  </r>
  <r>
    <n v="528"/>
    <s v="Avila, Ford and Welch"/>
    <s v="Focused leadingedge matrix"/>
    <n v="9000"/>
    <n v="7227"/>
    <n v="7227"/>
    <x v="0"/>
    <n v="80"/>
    <n v="90.337500000000006"/>
    <x v="4"/>
    <s v="GBP"/>
    <n v="1385186400"/>
    <n v="1389074400"/>
    <b v="0"/>
    <b v="0"/>
    <s v="music/indie rock"/>
    <x v="1"/>
    <x v="7"/>
    <x v="1"/>
  </r>
  <r>
    <n v="529"/>
    <s v="Gallegos Inc"/>
    <s v="Seamless logistical encryption"/>
    <n v="5100"/>
    <n v="574"/>
    <n v="574"/>
    <x v="0"/>
    <n v="9"/>
    <n v="63.777777777777779"/>
    <x v="1"/>
    <s v="USD"/>
    <n v="1399698000"/>
    <n v="1402117200"/>
    <b v="0"/>
    <b v="0"/>
    <s v="games/video games"/>
    <x v="6"/>
    <x v="11"/>
    <x v="1"/>
  </r>
  <r>
    <n v="530"/>
    <s v="Morrow, Santiago and Soto"/>
    <s v="Stand-alone human-resource workforce"/>
    <n v="105000"/>
    <n v="96328"/>
    <n v="96328"/>
    <x v="0"/>
    <n v="1784"/>
    <n v="53.995515695067262"/>
    <x v="1"/>
    <s v="USD"/>
    <n v="1283230800"/>
    <n v="1284440400"/>
    <b v="0"/>
    <b v="1"/>
    <s v="publishing/fiction"/>
    <x v="5"/>
    <x v="13"/>
    <x v="1"/>
  </r>
  <r>
    <n v="531"/>
    <s v="Berry-Richardson"/>
    <s v="Automated zero tolerance implementation"/>
    <n v="186700"/>
    <n v="178338"/>
    <n v="178338"/>
    <x v="2"/>
    <n v="3640"/>
    <n v="48.993956043956047"/>
    <x v="5"/>
    <s v="CHF"/>
    <n v="1384149600"/>
    <n v="1388988000"/>
    <b v="0"/>
    <b v="0"/>
    <s v="games/video games"/>
    <x v="6"/>
    <x v="11"/>
    <x v="1"/>
  </r>
  <r>
    <n v="532"/>
    <s v="Cordova-Torres"/>
    <s v="Pre-emptive grid-enabled contingency"/>
    <n v="1600"/>
    <n v="8046"/>
    <n v="8046"/>
    <x v="1"/>
    <n v="126"/>
    <n v="63.857142857142854"/>
    <x v="0"/>
    <s v="CAD"/>
    <n v="1516860000"/>
    <n v="1516946400"/>
    <b v="0"/>
    <b v="0"/>
    <s v="theater/plays"/>
    <x v="3"/>
    <x v="3"/>
    <x v="1"/>
  </r>
  <r>
    <n v="533"/>
    <s v="Holt, Bernard and Johnson"/>
    <s v="Multi-lateral didactic encoding"/>
    <n v="115600"/>
    <n v="184086"/>
    <n v="184086"/>
    <x v="1"/>
    <n v="2218"/>
    <n v="82.996393146979258"/>
    <x v="4"/>
    <s v="GBP"/>
    <n v="1374642000"/>
    <n v="1377752400"/>
    <b v="0"/>
    <b v="0"/>
    <s v="music/indie rock"/>
    <x v="1"/>
    <x v="7"/>
    <x v="1"/>
  </r>
  <r>
    <n v="534"/>
    <s v="Clark, Mccormick and Mendoza"/>
    <s v="Self-enabling didactic orchestration"/>
    <n v="89100"/>
    <n v="13385"/>
    <n v="13385"/>
    <x v="0"/>
    <n v="243"/>
    <n v="55.08230452674897"/>
    <x v="1"/>
    <s v="USD"/>
    <n v="1534482000"/>
    <n v="1534568400"/>
    <b v="0"/>
    <b v="1"/>
    <s v="film &amp; video/drama"/>
    <x v="4"/>
    <x v="6"/>
    <x v="1"/>
  </r>
  <r>
    <n v="535"/>
    <s v="Garrison LLC"/>
    <s v="Profit-focused 24/7 data-warehouse"/>
    <n v="2600"/>
    <n v="12533"/>
    <n v="12533"/>
    <x v="1"/>
    <n v="202"/>
    <n v="62.044554455445542"/>
    <x v="6"/>
    <s v="EUR"/>
    <n v="1528434000"/>
    <n v="1528606800"/>
    <b v="0"/>
    <b v="1"/>
    <s v="theater/plays"/>
    <x v="3"/>
    <x v="3"/>
    <x v="1"/>
  </r>
  <r>
    <n v="536"/>
    <s v="Shannon-Olson"/>
    <s v="Enhanced methodical middleware"/>
    <n v="9800"/>
    <n v="14697"/>
    <n v="14697"/>
    <x v="1"/>
    <n v="140"/>
    <n v="104.97857142857143"/>
    <x v="6"/>
    <s v="EUR"/>
    <n v="1282626000"/>
    <n v="1284872400"/>
    <b v="0"/>
    <b v="0"/>
    <s v="publishing/fiction"/>
    <x v="5"/>
    <x v="13"/>
    <x v="1"/>
  </r>
  <r>
    <n v="537"/>
    <s v="Murillo-Mcfarland"/>
    <s v="Synchronized client-driven projection"/>
    <n v="84400"/>
    <n v="98935"/>
    <n v="98935"/>
    <x v="1"/>
    <n v="1052"/>
    <n v="94.044676806083643"/>
    <x v="3"/>
    <s v="DKK"/>
    <n v="1535605200"/>
    <n v="1537592400"/>
    <b v="1"/>
    <b v="1"/>
    <s v="film &amp; video/documentary"/>
    <x v="4"/>
    <x v="4"/>
    <x v="1"/>
  </r>
  <r>
    <n v="538"/>
    <s v="Young, Gilbert and Escobar"/>
    <s v="Networked didactic time-frame"/>
    <n v="151300"/>
    <n v="57034"/>
    <n v="57034"/>
    <x v="0"/>
    <n v="1296"/>
    <n v="44.007716049382715"/>
    <x v="1"/>
    <s v="USD"/>
    <n v="1379826000"/>
    <n v="1381208400"/>
    <b v="0"/>
    <b v="0"/>
    <s v="games/mobile games"/>
    <x v="6"/>
    <x v="20"/>
    <x v="1"/>
  </r>
  <r>
    <n v="539"/>
    <s v="Thomas, Welch and Santana"/>
    <s v="Assimilated exuding toolset"/>
    <n v="9800"/>
    <n v="7120"/>
    <n v="7120"/>
    <x v="0"/>
    <n v="77"/>
    <n v="92.467532467532465"/>
    <x v="1"/>
    <s v="USD"/>
    <n v="1561957200"/>
    <n v="1562475600"/>
    <b v="0"/>
    <b v="1"/>
    <s v="food/food trucks"/>
    <x v="0"/>
    <x v="0"/>
    <x v="1"/>
  </r>
  <r>
    <n v="540"/>
    <s v="Brown-Pena"/>
    <s v="Front-line client-server secured line"/>
    <n v="5300"/>
    <n v="14097"/>
    <n v="14097"/>
    <x v="1"/>
    <n v="247"/>
    <n v="57.072874493927124"/>
    <x v="1"/>
    <s v="USD"/>
    <n v="1525496400"/>
    <n v="1527397200"/>
    <b v="0"/>
    <b v="0"/>
    <s v="photography/photography books"/>
    <x v="7"/>
    <x v="14"/>
    <x v="1"/>
  </r>
  <r>
    <n v="541"/>
    <s v="Holder, Caldwell and Vance"/>
    <s v="Polarized systemic Internet solution"/>
    <n v="178000"/>
    <n v="43086"/>
    <n v="43086"/>
    <x v="0"/>
    <n v="395"/>
    <n v="109.07848101265823"/>
    <x v="6"/>
    <s v="EUR"/>
    <n v="1433912400"/>
    <n v="1436158800"/>
    <b v="0"/>
    <b v="0"/>
    <s v="games/mobile games"/>
    <x v="6"/>
    <x v="20"/>
    <x v="1"/>
  </r>
  <r>
    <n v="542"/>
    <s v="Harrison-Bridges"/>
    <s v="Profit-focused exuding moderator"/>
    <n v="77000"/>
    <n v="1930"/>
    <n v="1930"/>
    <x v="0"/>
    <n v="49"/>
    <n v="39.387755102040813"/>
    <x v="4"/>
    <s v="GBP"/>
    <n v="1453442400"/>
    <n v="1456034400"/>
    <b v="0"/>
    <b v="0"/>
    <s v="music/indie rock"/>
    <x v="1"/>
    <x v="7"/>
    <x v="1"/>
  </r>
  <r>
    <n v="543"/>
    <s v="Johnson, Murphy and Peterson"/>
    <s v="Cross-group high-level moderator"/>
    <n v="84900"/>
    <n v="13864"/>
    <n v="13864"/>
    <x v="0"/>
    <n v="180"/>
    <n v="77.022222222222226"/>
    <x v="1"/>
    <s v="USD"/>
    <n v="1378875600"/>
    <n v="1380171600"/>
    <b v="0"/>
    <b v="0"/>
    <s v="games/video games"/>
    <x v="6"/>
    <x v="11"/>
    <x v="1"/>
  </r>
  <r>
    <n v="544"/>
    <s v="Taylor Inc"/>
    <s v="Public-key 3rdgeneration system engine"/>
    <n v="2800"/>
    <n v="7742"/>
    <n v="7742"/>
    <x v="1"/>
    <n v="84"/>
    <n v="92.166666666666671"/>
    <x v="1"/>
    <s v="USD"/>
    <n v="1452232800"/>
    <n v="1453356000"/>
    <b v="0"/>
    <b v="0"/>
    <s v="music/rock"/>
    <x v="1"/>
    <x v="1"/>
    <x v="1"/>
  </r>
  <r>
    <n v="545"/>
    <s v="Deleon and Sons"/>
    <s v="Organized value-added access"/>
    <n v="184800"/>
    <n v="164109"/>
    <n v="164109"/>
    <x v="0"/>
    <n v="2690"/>
    <n v="61.007063197026021"/>
    <x v="1"/>
    <s v="USD"/>
    <n v="1577253600"/>
    <n v="1578981600"/>
    <b v="0"/>
    <b v="0"/>
    <s v="theater/plays"/>
    <x v="3"/>
    <x v="3"/>
    <x v="1"/>
  </r>
  <r>
    <n v="546"/>
    <s v="Benjamin, Paul and Ferguson"/>
    <s v="Cloned global Graphical User Interface"/>
    <n v="4200"/>
    <n v="6870"/>
    <n v="6870"/>
    <x v="1"/>
    <n v="88"/>
    <n v="78.068181818181813"/>
    <x v="1"/>
    <s v="USD"/>
    <n v="1537160400"/>
    <n v="1537419600"/>
    <b v="0"/>
    <b v="1"/>
    <s v="theater/plays"/>
    <x v="3"/>
    <x v="3"/>
    <x v="1"/>
  </r>
  <r>
    <n v="547"/>
    <s v="Hardin-Dixon"/>
    <s v="Focused solution-oriented matrix"/>
    <n v="1300"/>
    <n v="12597"/>
    <n v="12597"/>
    <x v="1"/>
    <n v="156"/>
    <n v="80.75"/>
    <x v="1"/>
    <s v="USD"/>
    <n v="1422165600"/>
    <n v="1423202400"/>
    <b v="0"/>
    <b v="0"/>
    <s v="film &amp; video/drama"/>
    <x v="4"/>
    <x v="6"/>
    <x v="1"/>
  </r>
  <r>
    <n v="548"/>
    <s v="York-Pitts"/>
    <s v="Monitored discrete toolset"/>
    <n v="66100"/>
    <n v="179074"/>
    <n v="179074"/>
    <x v="1"/>
    <n v="2985"/>
    <n v="59.991289782244557"/>
    <x v="1"/>
    <s v="USD"/>
    <n v="1459486800"/>
    <n v="1460610000"/>
    <b v="0"/>
    <b v="0"/>
    <s v="theater/plays"/>
    <x v="3"/>
    <x v="3"/>
    <x v="1"/>
  </r>
  <r>
    <n v="549"/>
    <s v="Jarvis and Sons"/>
    <s v="Business-focused intermediate system engine"/>
    <n v="29500"/>
    <n v="83843"/>
    <n v="83843"/>
    <x v="1"/>
    <n v="762"/>
    <n v="110.03018372703411"/>
    <x v="1"/>
    <s v="USD"/>
    <n v="1369717200"/>
    <n v="1370494800"/>
    <b v="0"/>
    <b v="0"/>
    <s v="technology/wearables"/>
    <x v="2"/>
    <x v="8"/>
    <x v="1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  <x v="1"/>
  </r>
  <r>
    <n v="551"/>
    <s v="Martin-James"/>
    <s v="Streamlined upward-trending analyzer"/>
    <n v="180100"/>
    <n v="105598"/>
    <n v="105598"/>
    <x v="0"/>
    <n v="2779"/>
    <n v="37.99856063332134"/>
    <x v="2"/>
    <s v="AUD"/>
    <n v="1419055200"/>
    <n v="1422511200"/>
    <b v="0"/>
    <b v="1"/>
    <s v="technology/web"/>
    <x v="2"/>
    <x v="2"/>
    <x v="1"/>
  </r>
  <r>
    <n v="552"/>
    <s v="Mercer, Solomon and Singleton"/>
    <s v="Distributed human-resource policy"/>
    <n v="9000"/>
    <n v="8866"/>
    <n v="8866"/>
    <x v="0"/>
    <n v="92"/>
    <n v="96.369565217391298"/>
    <x v="1"/>
    <s v="USD"/>
    <n v="1480140000"/>
    <n v="1480312800"/>
    <b v="0"/>
    <b v="0"/>
    <s v="theater/plays"/>
    <x v="3"/>
    <x v="3"/>
    <x v="1"/>
  </r>
  <r>
    <n v="553"/>
    <s v="Dougherty, Austin and Mills"/>
    <s v="De-engineered 5thgeneration contingency"/>
    <n v="170600"/>
    <n v="75022"/>
    <n v="75022"/>
    <x v="0"/>
    <n v="1028"/>
    <n v="72.978599221789878"/>
    <x v="1"/>
    <s v="USD"/>
    <n v="1293948000"/>
    <n v="1294034400"/>
    <b v="0"/>
    <b v="0"/>
    <s v="music/rock"/>
    <x v="1"/>
    <x v="1"/>
    <x v="1"/>
  </r>
  <r>
    <n v="554"/>
    <s v="Ritter PLC"/>
    <s v="Multi-channeled upward-trending application"/>
    <n v="9500"/>
    <n v="14408"/>
    <n v="14408"/>
    <x v="1"/>
    <n v="554"/>
    <n v="26.007220216606498"/>
    <x v="0"/>
    <s v="CAD"/>
    <n v="1482127200"/>
    <n v="1482645600"/>
    <b v="0"/>
    <b v="0"/>
    <s v="music/indie rock"/>
    <x v="1"/>
    <x v="7"/>
    <x v="1"/>
  </r>
  <r>
    <n v="555"/>
    <s v="Anderson Group"/>
    <s v="Organic maximized database"/>
    <n v="6300"/>
    <n v="14089"/>
    <n v="14089"/>
    <x v="1"/>
    <n v="135"/>
    <n v="104.36296296296297"/>
    <x v="3"/>
    <s v="DKK"/>
    <n v="1396414800"/>
    <n v="1399093200"/>
    <b v="0"/>
    <b v="0"/>
    <s v="music/rock"/>
    <x v="1"/>
    <x v="1"/>
    <x v="1"/>
  </r>
  <r>
    <n v="556"/>
    <s v="Smith and Sons"/>
    <s v="Grass-roots 24/7 attitude"/>
    <n v="5200"/>
    <n v="12467"/>
    <n v="12467"/>
    <x v="1"/>
    <n v="122"/>
    <n v="102.18852459016394"/>
    <x v="1"/>
    <s v="USD"/>
    <n v="1315285200"/>
    <n v="1315890000"/>
    <b v="0"/>
    <b v="1"/>
    <s v="publishing/translations"/>
    <x v="5"/>
    <x v="18"/>
    <x v="1"/>
  </r>
  <r>
    <n v="557"/>
    <s v="Lam-Hamilton"/>
    <s v="Team-oriented global strategy"/>
    <n v="6000"/>
    <n v="11960"/>
    <n v="11960"/>
    <x v="1"/>
    <n v="221"/>
    <n v="54.117647058823529"/>
    <x v="1"/>
    <s v="USD"/>
    <n v="1443762000"/>
    <n v="1444021200"/>
    <b v="0"/>
    <b v="1"/>
    <s v="film &amp; video/science fiction"/>
    <x v="4"/>
    <x v="22"/>
    <x v="1"/>
  </r>
  <r>
    <n v="558"/>
    <s v="Ho Ltd"/>
    <s v="Enhanced client-driven capacity"/>
    <n v="5800"/>
    <n v="7966"/>
    <n v="7966"/>
    <x v="1"/>
    <n v="126"/>
    <n v="63.222222222222221"/>
    <x v="1"/>
    <s v="USD"/>
    <n v="1456293600"/>
    <n v="1460005200"/>
    <b v="0"/>
    <b v="0"/>
    <s v="theater/plays"/>
    <x v="3"/>
    <x v="3"/>
    <x v="1"/>
  </r>
  <r>
    <n v="559"/>
    <s v="Brown, Estrada and Jensen"/>
    <s v="Exclusive systematic productivity"/>
    <n v="105300"/>
    <n v="106321"/>
    <n v="106321"/>
    <x v="1"/>
    <n v="1022"/>
    <n v="104.03228962818004"/>
    <x v="1"/>
    <s v="USD"/>
    <n v="1470114000"/>
    <n v="1470718800"/>
    <b v="0"/>
    <b v="0"/>
    <s v="theater/plays"/>
    <x v="3"/>
    <x v="3"/>
    <x v="1"/>
  </r>
  <r>
    <n v="560"/>
    <s v="Hunt LLC"/>
    <s v="Re-engineered radical policy"/>
    <n v="20000"/>
    <n v="158832"/>
    <n v="158832"/>
    <x v="1"/>
    <n v="3177"/>
    <n v="49.994334277620396"/>
    <x v="1"/>
    <s v="USD"/>
    <n v="1321596000"/>
    <n v="1325052000"/>
    <b v="0"/>
    <b v="0"/>
    <s v="film &amp; video/animation"/>
    <x v="4"/>
    <x v="10"/>
    <x v="1"/>
  </r>
  <r>
    <n v="561"/>
    <s v="Fowler-Smith"/>
    <s v="Down-sized logistical adapter"/>
    <n v="3000"/>
    <n v="11091"/>
    <n v="11091"/>
    <x v="1"/>
    <n v="198"/>
    <n v="56.015151515151516"/>
    <x v="5"/>
    <s v="CHF"/>
    <n v="1318827600"/>
    <n v="1319000400"/>
    <b v="0"/>
    <b v="0"/>
    <s v="theater/plays"/>
    <x v="3"/>
    <x v="3"/>
    <x v="1"/>
  </r>
  <r>
    <n v="562"/>
    <s v="Blair Inc"/>
    <s v="Configurable bandwidth-monitored throughput"/>
    <n v="9900"/>
    <n v="1269"/>
    <n v="1269"/>
    <x v="0"/>
    <n v="26"/>
    <n v="48.807692307692307"/>
    <x v="5"/>
    <s v="CHF"/>
    <n v="1552366800"/>
    <n v="1552539600"/>
    <b v="0"/>
    <b v="0"/>
    <s v="music/rock"/>
    <x v="1"/>
    <x v="1"/>
    <x v="1"/>
  </r>
  <r>
    <n v="563"/>
    <s v="Kelley, Stanton and Sanchez"/>
    <s v="Optional tangible pricing structure"/>
    <n v="3700"/>
    <n v="5107"/>
    <n v="5107"/>
    <x v="1"/>
    <n v="85"/>
    <n v="60.082352941176474"/>
    <x v="2"/>
    <s v="AUD"/>
    <n v="1542088800"/>
    <n v="1543816800"/>
    <b v="0"/>
    <b v="0"/>
    <s v="film &amp; video/documentary"/>
    <x v="4"/>
    <x v="4"/>
    <x v="1"/>
  </r>
  <r>
    <n v="564"/>
    <s v="Hernandez-Macdonald"/>
    <s v="Organic high-level implementation"/>
    <n v="168700"/>
    <n v="141393"/>
    <n v="141393"/>
    <x v="0"/>
    <n v="1790"/>
    <n v="78.990502793296088"/>
    <x v="1"/>
    <s v="USD"/>
    <n v="1426395600"/>
    <n v="1427086800"/>
    <b v="0"/>
    <b v="0"/>
    <s v="theater/plays"/>
    <x v="3"/>
    <x v="3"/>
    <x v="1"/>
  </r>
  <r>
    <n v="565"/>
    <s v="Joseph LLC"/>
    <s v="Decentralized logistical collaboration"/>
    <n v="94900"/>
    <n v="194166"/>
    <n v="194166"/>
    <x v="1"/>
    <n v="3596"/>
    <n v="53.99499443826474"/>
    <x v="1"/>
    <s v="USD"/>
    <n v="1321336800"/>
    <n v="1323064800"/>
    <b v="0"/>
    <b v="0"/>
    <s v="theater/plays"/>
    <x v="3"/>
    <x v="3"/>
    <x v="1"/>
  </r>
  <r>
    <n v="566"/>
    <s v="Webb-Smith"/>
    <s v="Advanced content-based installation"/>
    <n v="9300"/>
    <n v="4124"/>
    <n v="4124"/>
    <x v="0"/>
    <n v="37"/>
    <n v="111.45945945945945"/>
    <x v="1"/>
    <s v="USD"/>
    <n v="1456293600"/>
    <n v="1458277200"/>
    <b v="0"/>
    <b v="1"/>
    <s v="music/electric music"/>
    <x v="1"/>
    <x v="5"/>
    <x v="1"/>
  </r>
  <r>
    <n v="567"/>
    <s v="Johns PLC"/>
    <s v="Distributed high-level open architecture"/>
    <n v="6800"/>
    <n v="14865"/>
    <n v="14865"/>
    <x v="1"/>
    <n v="244"/>
    <n v="60.922131147540981"/>
    <x v="1"/>
    <s v="USD"/>
    <n v="1404968400"/>
    <n v="1405141200"/>
    <b v="0"/>
    <b v="0"/>
    <s v="music/rock"/>
    <x v="1"/>
    <x v="1"/>
    <x v="1"/>
  </r>
  <r>
    <n v="568"/>
    <s v="Hardin-Foley"/>
    <s v="Synergized zero tolerance help-desk"/>
    <n v="72400"/>
    <n v="134688"/>
    <n v="134688"/>
    <x v="1"/>
    <n v="5180"/>
    <n v="26.0015444015444"/>
    <x v="1"/>
    <s v="USD"/>
    <n v="1279170000"/>
    <n v="1283058000"/>
    <b v="0"/>
    <b v="0"/>
    <s v="theater/plays"/>
    <x v="3"/>
    <x v="3"/>
    <x v="1"/>
  </r>
  <r>
    <n v="569"/>
    <s v="Fischer, Fowler and Arnold"/>
    <s v="Extended multi-tasking definition"/>
    <n v="20100"/>
    <n v="47705"/>
    <n v="47705"/>
    <x v="1"/>
    <n v="589"/>
    <n v="80.993208828522924"/>
    <x v="6"/>
    <s v="EUR"/>
    <n v="1294725600"/>
    <n v="1295762400"/>
    <b v="0"/>
    <b v="0"/>
    <s v="film &amp; video/animation"/>
    <x v="4"/>
    <x v="10"/>
    <x v="1"/>
  </r>
  <r>
    <n v="570"/>
    <s v="Martinez-Juarez"/>
    <s v="Realigned uniform knowledge user"/>
    <n v="31200"/>
    <n v="95364"/>
    <n v="95364"/>
    <x v="1"/>
    <n v="2725"/>
    <n v="34.995963302752294"/>
    <x v="1"/>
    <s v="USD"/>
    <n v="1419055200"/>
    <n v="1419573600"/>
    <b v="0"/>
    <b v="1"/>
    <s v="music/rock"/>
    <x v="1"/>
    <x v="1"/>
    <x v="1"/>
  </r>
  <r>
    <n v="571"/>
    <s v="Wilson and Sons"/>
    <s v="Monitored grid-enabled model"/>
    <n v="3500"/>
    <n v="3295"/>
    <n v="3295"/>
    <x v="0"/>
    <n v="35"/>
    <n v="94.142857142857139"/>
    <x v="6"/>
    <s v="EUR"/>
    <n v="1434690000"/>
    <n v="1438750800"/>
    <b v="0"/>
    <b v="0"/>
    <s v="film &amp; video/shorts"/>
    <x v="4"/>
    <x v="12"/>
    <x v="1"/>
  </r>
  <r>
    <n v="572"/>
    <s v="Clements Group"/>
    <s v="Assimilated actuating policy"/>
    <n v="9000"/>
    <n v="4896"/>
    <n v="4896"/>
    <x v="3"/>
    <n v="94"/>
    <n v="52.085106382978722"/>
    <x v="1"/>
    <s v="USD"/>
    <n v="1443416400"/>
    <n v="1444798800"/>
    <b v="0"/>
    <b v="1"/>
    <s v="music/rock"/>
    <x v="1"/>
    <x v="1"/>
    <x v="1"/>
  </r>
  <r>
    <n v="573"/>
    <s v="Valenzuela-Cook"/>
    <s v="Total incremental productivity"/>
    <n v="6700"/>
    <n v="7496"/>
    <n v="7496"/>
    <x v="1"/>
    <n v="300"/>
    <n v="24.986666666666668"/>
    <x v="1"/>
    <s v="USD"/>
    <n v="1399006800"/>
    <n v="1399179600"/>
    <b v="0"/>
    <b v="0"/>
    <s v="journalism/audio"/>
    <x v="8"/>
    <x v="23"/>
    <x v="1"/>
  </r>
  <r>
    <n v="574"/>
    <s v="Parker, Haley and Foster"/>
    <s v="Adaptive local task-force"/>
    <n v="2700"/>
    <n v="9967"/>
    <n v="9967"/>
    <x v="1"/>
    <n v="144"/>
    <n v="69.215277777777771"/>
    <x v="1"/>
    <s v="USD"/>
    <n v="1575698400"/>
    <n v="1576562400"/>
    <b v="0"/>
    <b v="1"/>
    <s v="food/food trucks"/>
    <x v="0"/>
    <x v="0"/>
    <x v="1"/>
  </r>
  <r>
    <n v="575"/>
    <s v="Fuentes LLC"/>
    <s v="Universal zero-defect concept"/>
    <n v="83300"/>
    <n v="52421"/>
    <n v="52421"/>
    <x v="0"/>
    <n v="558"/>
    <n v="93.944444444444443"/>
    <x v="1"/>
    <s v="USD"/>
    <n v="1400562000"/>
    <n v="1400821200"/>
    <b v="0"/>
    <b v="1"/>
    <s v="theater/plays"/>
    <x v="3"/>
    <x v="3"/>
    <x v="1"/>
  </r>
  <r>
    <n v="576"/>
    <s v="Moran and Sons"/>
    <s v="Object-based bottom-line superstructure"/>
    <n v="9700"/>
    <n v="6298"/>
    <n v="6298"/>
    <x v="0"/>
    <n v="64"/>
    <n v="98.40625"/>
    <x v="1"/>
    <s v="USD"/>
    <n v="1509512400"/>
    <n v="1510984800"/>
    <b v="0"/>
    <b v="0"/>
    <s v="theater/plays"/>
    <x v="3"/>
    <x v="3"/>
    <x v="1"/>
  </r>
  <r>
    <n v="577"/>
    <s v="Stevens Inc"/>
    <s v="Adaptive 24hour projection"/>
    <n v="8200"/>
    <n v="1546"/>
    <n v="1546"/>
    <x v="3"/>
    <n v="37"/>
    <n v="41.783783783783782"/>
    <x v="1"/>
    <s v="USD"/>
    <n v="1299823200"/>
    <n v="1302066000"/>
    <b v="0"/>
    <b v="0"/>
    <s v="music/jazz"/>
    <x v="1"/>
    <x v="17"/>
    <x v="1"/>
  </r>
  <r>
    <n v="578"/>
    <s v="Martinez-Johnson"/>
    <s v="Sharable radical toolset"/>
    <n v="96500"/>
    <n v="16168"/>
    <n v="16168"/>
    <x v="0"/>
    <n v="245"/>
    <n v="65.991836734693877"/>
    <x v="1"/>
    <s v="USD"/>
    <n v="1322719200"/>
    <n v="1322978400"/>
    <b v="0"/>
    <b v="0"/>
    <s v="film &amp; video/science fiction"/>
    <x v="4"/>
    <x v="22"/>
    <x v="1"/>
  </r>
  <r>
    <n v="579"/>
    <s v="Franklin Inc"/>
    <s v="Focused multimedia knowledgebase"/>
    <n v="6200"/>
    <n v="6269"/>
    <n v="6269"/>
    <x v="1"/>
    <n v="87"/>
    <n v="72.05747126436782"/>
    <x v="1"/>
    <s v="USD"/>
    <n v="1312693200"/>
    <n v="1313730000"/>
    <b v="0"/>
    <b v="0"/>
    <s v="music/jazz"/>
    <x v="1"/>
    <x v="17"/>
    <x v="1"/>
  </r>
  <r>
    <n v="580"/>
    <s v="Perez PLC"/>
    <s v="Seamless 6thgeneration extranet"/>
    <n v="43800"/>
    <n v="149578"/>
    <n v="149578"/>
    <x v="1"/>
    <n v="3116"/>
    <n v="48.003209242618745"/>
    <x v="1"/>
    <s v="USD"/>
    <n v="1393394400"/>
    <n v="1394085600"/>
    <b v="0"/>
    <b v="0"/>
    <s v="theater/plays"/>
    <x v="3"/>
    <x v="3"/>
    <x v="1"/>
  </r>
  <r>
    <n v="581"/>
    <s v="Sanchez, Cross and Savage"/>
    <s v="Sharable mobile knowledgebase"/>
    <n v="6000"/>
    <n v="3841"/>
    <n v="3841"/>
    <x v="0"/>
    <n v="71"/>
    <n v="54.098591549295776"/>
    <x v="1"/>
    <s v="USD"/>
    <n v="1304053200"/>
    <n v="1305349200"/>
    <b v="0"/>
    <b v="0"/>
    <s v="technology/web"/>
    <x v="2"/>
    <x v="2"/>
    <x v="1"/>
  </r>
  <r>
    <n v="582"/>
    <s v="Pineda Ltd"/>
    <s v="Cross-group global system engine"/>
    <n v="8700"/>
    <n v="4531"/>
    <n v="4531"/>
    <x v="0"/>
    <n v="42"/>
    <n v="107.88095238095238"/>
    <x v="1"/>
    <s v="USD"/>
    <n v="1433912400"/>
    <n v="1434344400"/>
    <b v="0"/>
    <b v="1"/>
    <s v="games/video games"/>
    <x v="6"/>
    <x v="11"/>
    <x v="1"/>
  </r>
  <r>
    <n v="583"/>
    <s v="Powell and Sons"/>
    <s v="Centralized clear-thinking conglomeration"/>
    <n v="18900"/>
    <n v="60934"/>
    <n v="60934"/>
    <x v="1"/>
    <n v="909"/>
    <n v="67.034103410341032"/>
    <x v="1"/>
    <s v="USD"/>
    <n v="1329717600"/>
    <n v="1331186400"/>
    <b v="0"/>
    <b v="0"/>
    <s v="film &amp; video/documentary"/>
    <x v="4"/>
    <x v="4"/>
    <x v="1"/>
  </r>
  <r>
    <n v="584"/>
    <s v="Nunez-Richards"/>
    <s v="De-engineered cohesive system engine"/>
    <n v="86400"/>
    <n v="103255"/>
    <n v="103255"/>
    <x v="1"/>
    <n v="1613"/>
    <n v="64.01425914445133"/>
    <x v="1"/>
    <s v="USD"/>
    <n v="1335330000"/>
    <n v="1336539600"/>
    <b v="0"/>
    <b v="0"/>
    <s v="technology/web"/>
    <x v="2"/>
    <x v="2"/>
    <x v="1"/>
  </r>
  <r>
    <n v="585"/>
    <s v="Pugh LLC"/>
    <s v="Reactive analyzing function"/>
    <n v="8900"/>
    <n v="13065"/>
    <n v="13065"/>
    <x v="1"/>
    <n v="136"/>
    <n v="96.066176470588232"/>
    <x v="1"/>
    <s v="USD"/>
    <n v="1268888400"/>
    <n v="1269752400"/>
    <b v="0"/>
    <b v="0"/>
    <s v="publishing/translations"/>
    <x v="5"/>
    <x v="18"/>
    <x v="1"/>
  </r>
  <r>
    <n v="586"/>
    <s v="Rowe-Wong"/>
    <s v="Robust hybrid budgetary management"/>
    <n v="700"/>
    <n v="6654"/>
    <n v="6654"/>
    <x v="1"/>
    <n v="130"/>
    <n v="51.184615384615384"/>
    <x v="1"/>
    <s v="USD"/>
    <n v="1289973600"/>
    <n v="1291615200"/>
    <b v="0"/>
    <b v="0"/>
    <s v="music/rock"/>
    <x v="1"/>
    <x v="1"/>
    <x v="1"/>
  </r>
  <r>
    <n v="587"/>
    <s v="Williams-Santos"/>
    <s v="Open-source analyzing monitoring"/>
    <n v="9400"/>
    <n v="6852"/>
    <n v="6852"/>
    <x v="0"/>
    <n v="156"/>
    <n v="43.92307692307692"/>
    <x v="0"/>
    <s v="CAD"/>
    <n v="1547877600"/>
    <n v="1552366800"/>
    <b v="0"/>
    <b v="1"/>
    <s v="food/food trucks"/>
    <x v="0"/>
    <x v="0"/>
    <x v="1"/>
  </r>
  <r>
    <n v="588"/>
    <s v="Weber Inc"/>
    <s v="Up-sized discrete firmware"/>
    <n v="157600"/>
    <n v="124517"/>
    <n v="124517"/>
    <x v="0"/>
    <n v="1368"/>
    <n v="91.021198830409361"/>
    <x v="4"/>
    <s v="GBP"/>
    <n v="1269493200"/>
    <n v="1272171600"/>
    <b v="0"/>
    <b v="0"/>
    <s v="theater/plays"/>
    <x v="3"/>
    <x v="3"/>
    <x v="1"/>
  </r>
  <r>
    <n v="589"/>
    <s v="Avery, Brown and Parker"/>
    <s v="Exclusive intangible extranet"/>
    <n v="7900"/>
    <n v="5113"/>
    <n v="5113"/>
    <x v="0"/>
    <n v="102"/>
    <n v="50.127450980392155"/>
    <x v="1"/>
    <s v="USD"/>
    <n v="1436072400"/>
    <n v="1436677200"/>
    <b v="0"/>
    <b v="0"/>
    <s v="film &amp; video/documentary"/>
    <x v="4"/>
    <x v="4"/>
    <x v="1"/>
  </r>
  <r>
    <n v="590"/>
    <s v="Cox Group"/>
    <s v="Synergized analyzing process improvement"/>
    <n v="7100"/>
    <n v="5824"/>
    <n v="5824"/>
    <x v="0"/>
    <n v="86"/>
    <n v="67.720930232558146"/>
    <x v="2"/>
    <s v="AUD"/>
    <n v="1419141600"/>
    <n v="1420092000"/>
    <b v="0"/>
    <b v="0"/>
    <s v="publishing/radio &amp; podcasts"/>
    <x v="5"/>
    <x v="15"/>
    <x v="1"/>
  </r>
  <r>
    <n v="591"/>
    <s v="Jensen LLC"/>
    <s v="Realigned dedicated system engine"/>
    <n v="600"/>
    <n v="6226"/>
    <n v="6226"/>
    <x v="1"/>
    <n v="102"/>
    <n v="61.03921568627451"/>
    <x v="1"/>
    <s v="USD"/>
    <n v="1279083600"/>
    <n v="1279947600"/>
    <b v="0"/>
    <b v="0"/>
    <s v="games/video games"/>
    <x v="6"/>
    <x v="11"/>
    <x v="1"/>
  </r>
  <r>
    <n v="592"/>
    <s v="Brown Inc"/>
    <s v="Object-based bandwidth-monitored concept"/>
    <n v="156800"/>
    <n v="20243"/>
    <n v="20243"/>
    <x v="0"/>
    <n v="253"/>
    <n v="80.011857707509876"/>
    <x v="1"/>
    <s v="USD"/>
    <n v="1401426000"/>
    <n v="1402203600"/>
    <b v="0"/>
    <b v="0"/>
    <s v="theater/plays"/>
    <x v="3"/>
    <x v="3"/>
    <x v="1"/>
  </r>
  <r>
    <n v="593"/>
    <s v="Hale-Hayes"/>
    <s v="Ameliorated client-driven open system"/>
    <n v="121600"/>
    <n v="188288"/>
    <n v="188288"/>
    <x v="1"/>
    <n v="4006"/>
    <n v="47.001497753369947"/>
    <x v="1"/>
    <s v="USD"/>
    <n v="1395810000"/>
    <n v="1396933200"/>
    <b v="0"/>
    <b v="0"/>
    <s v="film &amp; video/animation"/>
    <x v="4"/>
    <x v="10"/>
    <x v="1"/>
  </r>
  <r>
    <n v="594"/>
    <s v="Mcbride PLC"/>
    <s v="Upgradable leadingedge Local Area Network"/>
    <n v="157300"/>
    <n v="11167"/>
    <n v="11167"/>
    <x v="0"/>
    <n v="157"/>
    <n v="71.127388535031841"/>
    <x v="1"/>
    <s v="USD"/>
    <n v="1467003600"/>
    <n v="1467262800"/>
    <b v="0"/>
    <b v="1"/>
    <s v="theater/plays"/>
    <x v="3"/>
    <x v="3"/>
    <x v="1"/>
  </r>
  <r>
    <n v="595"/>
    <s v="Harris-Jennings"/>
    <s v="Customizable intermediate data-warehouse"/>
    <n v="70300"/>
    <n v="146595"/>
    <n v="146595"/>
    <x v="1"/>
    <n v="1629"/>
    <n v="89.99079189686924"/>
    <x v="1"/>
    <s v="USD"/>
    <n v="1268715600"/>
    <n v="1270530000"/>
    <b v="0"/>
    <b v="1"/>
    <s v="theater/plays"/>
    <x v="3"/>
    <x v="3"/>
    <x v="1"/>
  </r>
  <r>
    <n v="596"/>
    <s v="Becker-Scott"/>
    <s v="Managed optimizing archive"/>
    <n v="7900"/>
    <n v="7875"/>
    <n v="7875"/>
    <x v="0"/>
    <n v="183"/>
    <n v="43.032786885245905"/>
    <x v="1"/>
    <s v="USD"/>
    <n v="1457157600"/>
    <n v="1457762400"/>
    <b v="0"/>
    <b v="1"/>
    <s v="film &amp; video/drama"/>
    <x v="4"/>
    <x v="6"/>
    <x v="1"/>
  </r>
  <r>
    <n v="597"/>
    <s v="Todd, Freeman and Henry"/>
    <s v="Diverse systematic projection"/>
    <n v="73800"/>
    <n v="148779"/>
    <n v="148779"/>
    <x v="1"/>
    <n v="2188"/>
    <n v="67.997714808043881"/>
    <x v="1"/>
    <s v="USD"/>
    <n v="1573970400"/>
    <n v="1575525600"/>
    <b v="0"/>
    <b v="0"/>
    <s v="theater/plays"/>
    <x v="3"/>
    <x v="3"/>
    <x v="1"/>
  </r>
  <r>
    <n v="598"/>
    <s v="Martinez, Garza and Young"/>
    <s v="Up-sized web-enabled info-mediaries"/>
    <n v="108500"/>
    <n v="175868"/>
    <n v="175868"/>
    <x v="1"/>
    <n v="2409"/>
    <n v="73.004566210045667"/>
    <x v="6"/>
    <s v="EUR"/>
    <n v="1276578000"/>
    <n v="1279083600"/>
    <b v="0"/>
    <b v="0"/>
    <s v="music/rock"/>
    <x v="1"/>
    <x v="1"/>
    <x v="1"/>
  </r>
  <r>
    <n v="599"/>
    <s v="Smith-Ramos"/>
    <s v="Persevering optimizing Graphical User Interface"/>
    <n v="140300"/>
    <n v="5112"/>
    <n v="5112"/>
    <x v="0"/>
    <n v="82"/>
    <n v="62.341463414634148"/>
    <x v="3"/>
    <s v="DKK"/>
    <n v="1423720800"/>
    <n v="1424412000"/>
    <b v="0"/>
    <b v="0"/>
    <s v="film &amp; video/documentary"/>
    <x v="4"/>
    <x v="4"/>
    <x v="1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  <x v="1"/>
  </r>
  <r>
    <n v="601"/>
    <s v="Waters and Sons"/>
    <s v="Inverse neutral structure"/>
    <n v="6300"/>
    <n v="13018"/>
    <n v="13018"/>
    <x v="1"/>
    <n v="194"/>
    <n v="67.103092783505161"/>
    <x v="1"/>
    <s v="USD"/>
    <n v="1401426000"/>
    <n v="1402894800"/>
    <b v="1"/>
    <b v="0"/>
    <s v="technology/wearables"/>
    <x v="2"/>
    <x v="8"/>
    <x v="1"/>
  </r>
  <r>
    <n v="602"/>
    <s v="Brown Ltd"/>
    <s v="Quality-focused system-worthy support"/>
    <n v="71100"/>
    <n v="91176"/>
    <n v="91176"/>
    <x v="1"/>
    <n v="1140"/>
    <n v="79.978947368421046"/>
    <x v="1"/>
    <s v="USD"/>
    <n v="1433480400"/>
    <n v="1434430800"/>
    <b v="0"/>
    <b v="0"/>
    <s v="theater/plays"/>
    <x v="3"/>
    <x v="3"/>
    <x v="1"/>
  </r>
  <r>
    <n v="603"/>
    <s v="Christian, Yates and Greer"/>
    <s v="Vision-oriented 5thgeneration array"/>
    <n v="5300"/>
    <n v="6342"/>
    <n v="6342"/>
    <x v="1"/>
    <n v="102"/>
    <n v="62.176470588235297"/>
    <x v="1"/>
    <s v="USD"/>
    <n v="1555563600"/>
    <n v="1557896400"/>
    <b v="0"/>
    <b v="0"/>
    <s v="theater/plays"/>
    <x v="3"/>
    <x v="3"/>
    <x v="1"/>
  </r>
  <r>
    <n v="604"/>
    <s v="Cole, Hernandez and Rodriguez"/>
    <s v="Cross-platform logistical circuit"/>
    <n v="88700"/>
    <n v="151438"/>
    <n v="151438"/>
    <x v="1"/>
    <n v="2857"/>
    <n v="53.005950297514879"/>
    <x v="1"/>
    <s v="USD"/>
    <n v="1295676000"/>
    <n v="1297490400"/>
    <b v="0"/>
    <b v="0"/>
    <s v="theater/plays"/>
    <x v="3"/>
    <x v="3"/>
    <x v="1"/>
  </r>
  <r>
    <n v="605"/>
    <s v="Ortiz, Valenzuela and Collins"/>
    <s v="Profound solution-oriented matrix"/>
    <n v="3300"/>
    <n v="6178"/>
    <n v="6178"/>
    <x v="1"/>
    <n v="107"/>
    <n v="57.738317757009348"/>
    <x v="1"/>
    <s v="USD"/>
    <n v="1443848400"/>
    <n v="1447394400"/>
    <b v="0"/>
    <b v="0"/>
    <s v="publishing/nonfiction"/>
    <x v="5"/>
    <x v="9"/>
    <x v="1"/>
  </r>
  <r>
    <n v="606"/>
    <s v="Valencia PLC"/>
    <s v="Extended asynchronous initiative"/>
    <n v="3400"/>
    <n v="6405"/>
    <n v="6405"/>
    <x v="1"/>
    <n v="160"/>
    <n v="40.03125"/>
    <x v="4"/>
    <s v="GBP"/>
    <n v="1457330400"/>
    <n v="1458277200"/>
    <b v="0"/>
    <b v="0"/>
    <s v="music/rock"/>
    <x v="1"/>
    <x v="1"/>
    <x v="1"/>
  </r>
  <r>
    <n v="607"/>
    <s v="Gordon, Mendez and Johnson"/>
    <s v="Fundamental needs-based frame"/>
    <n v="137600"/>
    <n v="180667"/>
    <n v="180667"/>
    <x v="1"/>
    <n v="2230"/>
    <n v="81.016591928251117"/>
    <x v="1"/>
    <s v="USD"/>
    <n v="1395550800"/>
    <n v="1395723600"/>
    <b v="0"/>
    <b v="0"/>
    <s v="food/food trucks"/>
    <x v="0"/>
    <x v="0"/>
    <x v="1"/>
  </r>
  <r>
    <n v="608"/>
    <s v="Johnson Group"/>
    <s v="Compatible full-range leverage"/>
    <n v="3900"/>
    <n v="11075"/>
    <n v="11075"/>
    <x v="1"/>
    <n v="316"/>
    <n v="35.047468354430379"/>
    <x v="1"/>
    <s v="USD"/>
    <n v="1551852000"/>
    <n v="1552197600"/>
    <b v="0"/>
    <b v="1"/>
    <s v="music/jazz"/>
    <x v="1"/>
    <x v="17"/>
    <x v="1"/>
  </r>
  <r>
    <n v="609"/>
    <s v="Rose-Fuller"/>
    <s v="Upgradable holistic system engine"/>
    <n v="10000"/>
    <n v="12042"/>
    <n v="12042"/>
    <x v="1"/>
    <n v="117"/>
    <n v="102.92307692307692"/>
    <x v="1"/>
    <s v="USD"/>
    <n v="1547618400"/>
    <n v="1549087200"/>
    <b v="0"/>
    <b v="0"/>
    <s v="film &amp; video/science fiction"/>
    <x v="4"/>
    <x v="22"/>
    <x v="1"/>
  </r>
  <r>
    <n v="610"/>
    <s v="Hughes, Mendez and Patterson"/>
    <s v="Stand-alone multi-state data-warehouse"/>
    <n v="42800"/>
    <n v="179356"/>
    <n v="179356"/>
    <x v="1"/>
    <n v="6406"/>
    <n v="27.998126756166094"/>
    <x v="1"/>
    <s v="USD"/>
    <n v="1355637600"/>
    <n v="1356847200"/>
    <b v="0"/>
    <b v="0"/>
    <s v="theater/plays"/>
    <x v="3"/>
    <x v="3"/>
    <x v="1"/>
  </r>
  <r>
    <n v="611"/>
    <s v="Brady, Cortez and Rodriguez"/>
    <s v="Multi-lateral maximized core"/>
    <n v="8200"/>
    <n v="1136"/>
    <n v="1136"/>
    <x v="3"/>
    <n v="15"/>
    <n v="75.733333333333334"/>
    <x v="1"/>
    <s v="USD"/>
    <n v="1374728400"/>
    <n v="1375765200"/>
    <b v="0"/>
    <b v="0"/>
    <s v="theater/plays"/>
    <x v="3"/>
    <x v="3"/>
    <x v="1"/>
  </r>
  <r>
    <n v="612"/>
    <s v="Wang, Nguyen and Horton"/>
    <s v="Innovative holistic hub"/>
    <n v="6200"/>
    <n v="8645"/>
    <n v="8645"/>
    <x v="1"/>
    <n v="192"/>
    <n v="45.026041666666664"/>
    <x v="1"/>
    <s v="USD"/>
    <n v="1287810000"/>
    <n v="1289800800"/>
    <b v="0"/>
    <b v="0"/>
    <s v="music/electric music"/>
    <x v="1"/>
    <x v="5"/>
    <x v="1"/>
  </r>
  <r>
    <n v="613"/>
    <s v="Santos, Williams and Brown"/>
    <s v="Reverse-engineered 24/7 methodology"/>
    <n v="1100"/>
    <n v="1914"/>
    <n v="1914"/>
    <x v="1"/>
    <n v="26"/>
    <n v="73.615384615384613"/>
    <x v="0"/>
    <s v="CAD"/>
    <n v="1503723600"/>
    <n v="1504501200"/>
    <b v="0"/>
    <b v="0"/>
    <s v="theater/plays"/>
    <x v="3"/>
    <x v="3"/>
    <x v="1"/>
  </r>
  <r>
    <n v="614"/>
    <s v="Barnett and Sons"/>
    <s v="Business-focused dynamic info-mediaries"/>
    <n v="26500"/>
    <n v="41205"/>
    <n v="41205"/>
    <x v="1"/>
    <n v="723"/>
    <n v="56.991701244813278"/>
    <x v="1"/>
    <s v="USD"/>
    <n v="1484114400"/>
    <n v="1485669600"/>
    <b v="0"/>
    <b v="0"/>
    <s v="theater/plays"/>
    <x v="3"/>
    <x v="3"/>
    <x v="1"/>
  </r>
  <r>
    <n v="615"/>
    <s v="Petersen-Rodriguez"/>
    <s v="Digitized clear-thinking installation"/>
    <n v="8500"/>
    <n v="14488"/>
    <n v="14488"/>
    <x v="1"/>
    <n v="170"/>
    <n v="85.223529411764702"/>
    <x v="6"/>
    <s v="EUR"/>
    <n v="1461906000"/>
    <n v="1462770000"/>
    <b v="0"/>
    <b v="0"/>
    <s v="theater/plays"/>
    <x v="3"/>
    <x v="3"/>
    <x v="1"/>
  </r>
  <r>
    <n v="616"/>
    <s v="Burnett-Mora"/>
    <s v="Quality-focused 24/7 superstructure"/>
    <n v="6400"/>
    <n v="12129"/>
    <n v="12129"/>
    <x v="1"/>
    <n v="238"/>
    <n v="50.962184873949582"/>
    <x v="4"/>
    <s v="GBP"/>
    <n v="1379653200"/>
    <n v="1379739600"/>
    <b v="0"/>
    <b v="1"/>
    <s v="music/indie rock"/>
    <x v="1"/>
    <x v="7"/>
    <x v="1"/>
  </r>
  <r>
    <n v="617"/>
    <s v="King LLC"/>
    <s v="Multi-channeled local intranet"/>
    <n v="1400"/>
    <n v="3496"/>
    <n v="3496"/>
    <x v="1"/>
    <n v="55"/>
    <n v="63.563636363636363"/>
    <x v="1"/>
    <s v="USD"/>
    <n v="1401858000"/>
    <n v="1402722000"/>
    <b v="0"/>
    <b v="0"/>
    <s v="theater/plays"/>
    <x v="3"/>
    <x v="3"/>
    <x v="1"/>
  </r>
  <r>
    <n v="618"/>
    <s v="Miller Ltd"/>
    <s v="Open-architected mobile emulation"/>
    <n v="198600"/>
    <n v="97037"/>
    <n v="97037"/>
    <x v="0"/>
    <n v="1198"/>
    <n v="80.999165275459092"/>
    <x v="1"/>
    <s v="USD"/>
    <n v="1367470800"/>
    <n v="1369285200"/>
    <b v="0"/>
    <b v="0"/>
    <s v="publishing/nonfiction"/>
    <x v="5"/>
    <x v="9"/>
    <x v="1"/>
  </r>
  <r>
    <n v="619"/>
    <s v="Case LLC"/>
    <s v="Ameliorated foreground methodology"/>
    <n v="195900"/>
    <n v="55757"/>
    <n v="55757"/>
    <x v="0"/>
    <n v="648"/>
    <n v="86.044753086419746"/>
    <x v="1"/>
    <s v="USD"/>
    <n v="1304658000"/>
    <n v="1304744400"/>
    <b v="1"/>
    <b v="1"/>
    <s v="theater/plays"/>
    <x v="3"/>
    <x v="3"/>
    <x v="1"/>
  </r>
  <r>
    <n v="620"/>
    <s v="Swanson, Wilson and Baker"/>
    <s v="Synergized well-modulated project"/>
    <n v="4300"/>
    <n v="11525"/>
    <n v="11525"/>
    <x v="1"/>
    <n v="128"/>
    <n v="90.0390625"/>
    <x v="2"/>
    <s v="AUD"/>
    <n v="1467954000"/>
    <n v="1468299600"/>
    <b v="0"/>
    <b v="0"/>
    <s v="photography/photography books"/>
    <x v="7"/>
    <x v="14"/>
    <x v="1"/>
  </r>
  <r>
    <n v="621"/>
    <s v="Dean, Fox and Phillips"/>
    <s v="Extended context-sensitive forecast"/>
    <n v="25600"/>
    <n v="158669"/>
    <n v="158669"/>
    <x v="1"/>
    <n v="2144"/>
    <n v="74.006063432835816"/>
    <x v="1"/>
    <s v="USD"/>
    <n v="1473742800"/>
    <n v="1474174800"/>
    <b v="0"/>
    <b v="0"/>
    <s v="theater/plays"/>
    <x v="3"/>
    <x v="3"/>
    <x v="1"/>
  </r>
  <r>
    <n v="622"/>
    <s v="Smith-Smith"/>
    <s v="Total leadingedge neural-net"/>
    <n v="189000"/>
    <n v="5916"/>
    <n v="5916"/>
    <x v="0"/>
    <n v="64"/>
    <n v="92.4375"/>
    <x v="1"/>
    <s v="USD"/>
    <n v="1523768400"/>
    <n v="1526014800"/>
    <b v="0"/>
    <b v="0"/>
    <s v="music/indie rock"/>
    <x v="1"/>
    <x v="7"/>
    <x v="1"/>
  </r>
  <r>
    <n v="623"/>
    <s v="Smith, Scott and Rodriguez"/>
    <s v="Organic actuating protocol"/>
    <n v="94300"/>
    <n v="150806"/>
    <n v="150806"/>
    <x v="1"/>
    <n v="2693"/>
    <n v="55.999257333828446"/>
    <x v="4"/>
    <s v="GBP"/>
    <n v="1437022800"/>
    <n v="1437454800"/>
    <b v="0"/>
    <b v="0"/>
    <s v="theater/plays"/>
    <x v="3"/>
    <x v="3"/>
    <x v="1"/>
  </r>
  <r>
    <n v="624"/>
    <s v="White, Robertson and Roberts"/>
    <s v="Down-sized national software"/>
    <n v="5100"/>
    <n v="14249"/>
    <n v="14249"/>
    <x v="1"/>
    <n v="432"/>
    <n v="32.983796296296298"/>
    <x v="1"/>
    <s v="USD"/>
    <n v="1422165600"/>
    <n v="1422684000"/>
    <b v="0"/>
    <b v="0"/>
    <s v="photography/photography books"/>
    <x v="7"/>
    <x v="14"/>
    <x v="1"/>
  </r>
  <r>
    <n v="625"/>
    <s v="Martinez Inc"/>
    <s v="Organic upward-trending Graphical User Interface"/>
    <n v="7500"/>
    <n v="5803"/>
    <n v="5803"/>
    <x v="0"/>
    <n v="62"/>
    <n v="93.596774193548384"/>
    <x v="1"/>
    <s v="USD"/>
    <n v="1580104800"/>
    <n v="1581314400"/>
    <b v="0"/>
    <b v="0"/>
    <s v="theater/plays"/>
    <x v="3"/>
    <x v="3"/>
    <x v="1"/>
  </r>
  <r>
    <n v="626"/>
    <s v="Tucker, Mccoy and Marquez"/>
    <s v="Synergistic tertiary budgetary management"/>
    <n v="6400"/>
    <n v="13205"/>
    <n v="13205"/>
    <x v="1"/>
    <n v="189"/>
    <n v="69.867724867724874"/>
    <x v="1"/>
    <s v="USD"/>
    <n v="1285650000"/>
    <n v="1286427600"/>
    <b v="0"/>
    <b v="1"/>
    <s v="theater/plays"/>
    <x v="3"/>
    <x v="3"/>
    <x v="1"/>
  </r>
  <r>
    <n v="627"/>
    <s v="Martin, Lee and Armstrong"/>
    <s v="Open-architected incremental ability"/>
    <n v="1600"/>
    <n v="11108"/>
    <n v="11108"/>
    <x v="1"/>
    <n v="154"/>
    <n v="72.129870129870127"/>
    <x v="4"/>
    <s v="GBP"/>
    <n v="1276664400"/>
    <n v="1278738000"/>
    <b v="1"/>
    <b v="0"/>
    <s v="food/food trucks"/>
    <x v="0"/>
    <x v="0"/>
    <x v="1"/>
  </r>
  <r>
    <n v="628"/>
    <s v="Dunn, Moreno and Green"/>
    <s v="Intuitive object-oriented task-force"/>
    <n v="1900"/>
    <n v="2884"/>
    <n v="2884"/>
    <x v="1"/>
    <n v="96"/>
    <n v="30.041666666666668"/>
    <x v="1"/>
    <s v="USD"/>
    <n v="1286168400"/>
    <n v="1286427600"/>
    <b v="0"/>
    <b v="0"/>
    <s v="music/indie rock"/>
    <x v="1"/>
    <x v="7"/>
    <x v="1"/>
  </r>
  <r>
    <n v="629"/>
    <s v="Jackson, Martinez and Ray"/>
    <s v="Multi-tiered executive toolset"/>
    <n v="85900"/>
    <n v="55476"/>
    <n v="55476"/>
    <x v="0"/>
    <n v="750"/>
    <n v="73.968000000000004"/>
    <x v="1"/>
    <s v="USD"/>
    <n v="1467781200"/>
    <n v="1467954000"/>
    <b v="0"/>
    <b v="1"/>
    <s v="theater/plays"/>
    <x v="3"/>
    <x v="3"/>
    <x v="1"/>
  </r>
  <r>
    <n v="630"/>
    <s v="Patterson-Johnson"/>
    <s v="Grass-roots directional workforce"/>
    <n v="9500"/>
    <n v="5973"/>
    <n v="5973"/>
    <x v="3"/>
    <n v="87"/>
    <n v="68.65517241379311"/>
    <x v="1"/>
    <s v="USD"/>
    <n v="1556686800"/>
    <n v="1557637200"/>
    <b v="0"/>
    <b v="1"/>
    <s v="theater/plays"/>
    <x v="3"/>
    <x v="3"/>
    <x v="1"/>
  </r>
  <r>
    <n v="631"/>
    <s v="Carlson-Hernandez"/>
    <s v="Quality-focused real-time solution"/>
    <n v="59200"/>
    <n v="183756"/>
    <n v="183756"/>
    <x v="1"/>
    <n v="3063"/>
    <n v="59.992164544564154"/>
    <x v="1"/>
    <s v="USD"/>
    <n v="1553576400"/>
    <n v="1553922000"/>
    <b v="0"/>
    <b v="0"/>
    <s v="theater/plays"/>
    <x v="3"/>
    <x v="3"/>
    <x v="1"/>
  </r>
  <r>
    <n v="632"/>
    <s v="Parker PLC"/>
    <s v="Reduced interactive matrix"/>
    <n v="72100"/>
    <n v="30902"/>
    <n v="30902"/>
    <x v="2"/>
    <n v="278"/>
    <n v="111.15827338129496"/>
    <x v="1"/>
    <s v="USD"/>
    <n v="1414904400"/>
    <n v="1416463200"/>
    <b v="0"/>
    <b v="0"/>
    <s v="theater/plays"/>
    <x v="3"/>
    <x v="3"/>
    <x v="1"/>
  </r>
  <r>
    <n v="633"/>
    <s v="Yu and Sons"/>
    <s v="Adaptive context-sensitive architecture"/>
    <n v="6700"/>
    <n v="5569"/>
    <n v="5569"/>
    <x v="0"/>
    <n v="105"/>
    <n v="53.038095238095238"/>
    <x v="1"/>
    <s v="USD"/>
    <n v="1446876000"/>
    <n v="1447221600"/>
    <b v="0"/>
    <b v="0"/>
    <s v="film &amp; video/animation"/>
    <x v="4"/>
    <x v="10"/>
    <x v="1"/>
  </r>
  <r>
    <n v="634"/>
    <s v="Taylor, Johnson and Hernandez"/>
    <s v="Polarized incremental portal"/>
    <n v="118200"/>
    <n v="92824"/>
    <n v="92824"/>
    <x v="3"/>
    <n v="1658"/>
    <n v="55.985524728588658"/>
    <x v="1"/>
    <s v="USD"/>
    <n v="1490418000"/>
    <n v="1491627600"/>
    <b v="0"/>
    <b v="0"/>
    <s v="film &amp; video/television"/>
    <x v="4"/>
    <x v="19"/>
    <x v="1"/>
  </r>
  <r>
    <n v="635"/>
    <s v="Mack Ltd"/>
    <s v="Reactive regional access"/>
    <n v="139000"/>
    <n v="158590"/>
    <n v="158590"/>
    <x v="1"/>
    <n v="2266"/>
    <n v="69.986760812003524"/>
    <x v="1"/>
    <s v="USD"/>
    <n v="1360389600"/>
    <n v="1363150800"/>
    <b v="0"/>
    <b v="0"/>
    <s v="film &amp; video/television"/>
    <x v="4"/>
    <x v="19"/>
    <x v="1"/>
  </r>
  <r>
    <n v="636"/>
    <s v="Lamb-Sanders"/>
    <s v="Stand-alone reciprocal frame"/>
    <n v="197700"/>
    <n v="127591"/>
    <n v="127591"/>
    <x v="0"/>
    <n v="2604"/>
    <n v="48.998079877112133"/>
    <x v="3"/>
    <s v="DKK"/>
    <n v="1326866400"/>
    <n v="1330754400"/>
    <b v="0"/>
    <b v="1"/>
    <s v="film &amp; video/animation"/>
    <x v="4"/>
    <x v="10"/>
    <x v="1"/>
  </r>
  <r>
    <n v="637"/>
    <s v="Williams-Ramirez"/>
    <s v="Open-architected 24/7 throughput"/>
    <n v="8500"/>
    <n v="6750"/>
    <n v="6750"/>
    <x v="0"/>
    <n v="65"/>
    <n v="103.84615384615384"/>
    <x v="1"/>
    <s v="USD"/>
    <n v="1479103200"/>
    <n v="1479794400"/>
    <b v="0"/>
    <b v="0"/>
    <s v="theater/plays"/>
    <x v="3"/>
    <x v="3"/>
    <x v="1"/>
  </r>
  <r>
    <n v="638"/>
    <s v="Weaver Ltd"/>
    <s v="Monitored 24/7 approach"/>
    <n v="81600"/>
    <n v="9318"/>
    <n v="9318"/>
    <x v="0"/>
    <n v="94"/>
    <n v="99.127659574468083"/>
    <x v="1"/>
    <s v="USD"/>
    <n v="1280206800"/>
    <n v="1281243600"/>
    <b v="0"/>
    <b v="1"/>
    <s v="theater/plays"/>
    <x v="3"/>
    <x v="3"/>
    <x v="1"/>
  </r>
  <r>
    <n v="639"/>
    <s v="Barnes-Williams"/>
    <s v="Upgradable explicit forecast"/>
    <n v="8600"/>
    <n v="4832"/>
    <n v="4832"/>
    <x v="2"/>
    <n v="45"/>
    <n v="107.37777777777778"/>
    <x v="1"/>
    <s v="USD"/>
    <n v="1532754000"/>
    <n v="1532754000"/>
    <b v="0"/>
    <b v="1"/>
    <s v="film &amp; video/drama"/>
    <x v="4"/>
    <x v="6"/>
    <x v="1"/>
  </r>
  <r>
    <n v="640"/>
    <s v="Richardson, Woodward and Hansen"/>
    <s v="Pre-emptive context-sensitive support"/>
    <n v="119800"/>
    <n v="19769"/>
    <n v="19769"/>
    <x v="0"/>
    <n v="257"/>
    <n v="76.922178988326849"/>
    <x v="1"/>
    <s v="USD"/>
    <n v="1453096800"/>
    <n v="1453356000"/>
    <b v="0"/>
    <b v="0"/>
    <s v="theater/plays"/>
    <x v="3"/>
    <x v="3"/>
    <x v="1"/>
  </r>
  <r>
    <n v="641"/>
    <s v="Hunt, Barker and Baker"/>
    <s v="Business-focused leadingedge instruction set"/>
    <n v="9400"/>
    <n v="11277"/>
    <n v="11277"/>
    <x v="1"/>
    <n v="194"/>
    <n v="58.128865979381445"/>
    <x v="5"/>
    <s v="CHF"/>
    <n v="1487570400"/>
    <n v="1489986000"/>
    <b v="0"/>
    <b v="0"/>
    <s v="theater/plays"/>
    <x v="3"/>
    <x v="3"/>
    <x v="1"/>
  </r>
  <r>
    <n v="642"/>
    <s v="Ramos, Moreno and Lewis"/>
    <s v="Extended multi-state knowledge user"/>
    <n v="9200"/>
    <n v="13382"/>
    <n v="13382"/>
    <x v="1"/>
    <n v="129"/>
    <n v="103.73643410852713"/>
    <x v="0"/>
    <s v="CAD"/>
    <n v="1545026400"/>
    <n v="1545804000"/>
    <b v="0"/>
    <b v="0"/>
    <s v="technology/wearables"/>
    <x v="2"/>
    <x v="8"/>
    <x v="1"/>
  </r>
  <r>
    <n v="643"/>
    <s v="Harris Inc"/>
    <s v="Future-proofed modular groupware"/>
    <n v="14900"/>
    <n v="32986"/>
    <n v="32986"/>
    <x v="1"/>
    <n v="375"/>
    <n v="87.962666666666664"/>
    <x v="1"/>
    <s v="USD"/>
    <n v="1488348000"/>
    <n v="1489899600"/>
    <b v="0"/>
    <b v="0"/>
    <s v="theater/plays"/>
    <x v="3"/>
    <x v="3"/>
    <x v="1"/>
  </r>
  <r>
    <n v="644"/>
    <s v="Peters-Nelson"/>
    <s v="Distributed real-time algorithm"/>
    <n v="169400"/>
    <n v="81984"/>
    <n v="81984"/>
    <x v="0"/>
    <n v="2928"/>
    <n v="28"/>
    <x v="0"/>
    <s v="CAD"/>
    <n v="1545112800"/>
    <n v="1546495200"/>
    <b v="0"/>
    <b v="0"/>
    <s v="theater/plays"/>
    <x v="3"/>
    <x v="3"/>
    <x v="1"/>
  </r>
  <r>
    <n v="645"/>
    <s v="Ferguson, Murphy and Bright"/>
    <s v="Multi-lateral heuristic throughput"/>
    <n v="192100"/>
    <n v="178483"/>
    <n v="178483"/>
    <x v="0"/>
    <n v="4697"/>
    <n v="37.999361294443261"/>
    <x v="1"/>
    <s v="USD"/>
    <n v="1537938000"/>
    <n v="1539752400"/>
    <b v="0"/>
    <b v="1"/>
    <s v="music/rock"/>
    <x v="1"/>
    <x v="1"/>
    <x v="1"/>
  </r>
  <r>
    <n v="646"/>
    <s v="Robinson Group"/>
    <s v="Switchable reciprocal middleware"/>
    <n v="98700"/>
    <n v="87448"/>
    <n v="87448"/>
    <x v="0"/>
    <n v="2915"/>
    <n v="29.999313893653515"/>
    <x v="1"/>
    <s v="USD"/>
    <n v="1363150800"/>
    <n v="1364101200"/>
    <b v="0"/>
    <b v="0"/>
    <s v="games/video games"/>
    <x v="6"/>
    <x v="11"/>
    <x v="1"/>
  </r>
  <r>
    <n v="647"/>
    <s v="Jordan-Wolfe"/>
    <s v="Inverse multimedia Graphic Interface"/>
    <n v="4500"/>
    <n v="1863"/>
    <n v="1863"/>
    <x v="0"/>
    <n v="18"/>
    <n v="103.5"/>
    <x v="1"/>
    <s v="USD"/>
    <n v="1523250000"/>
    <n v="1525323600"/>
    <b v="0"/>
    <b v="0"/>
    <s v="publishing/translations"/>
    <x v="5"/>
    <x v="18"/>
    <x v="1"/>
  </r>
  <r>
    <n v="648"/>
    <s v="Vargas-Cox"/>
    <s v="Vision-oriented local contingency"/>
    <n v="98600"/>
    <n v="62174"/>
    <n v="62174"/>
    <x v="3"/>
    <n v="723"/>
    <n v="85.994467496542185"/>
    <x v="1"/>
    <s v="USD"/>
    <n v="1499317200"/>
    <n v="1500872400"/>
    <b v="1"/>
    <b v="0"/>
    <s v="food/food trucks"/>
    <x v="0"/>
    <x v="0"/>
    <x v="1"/>
  </r>
  <r>
    <n v="649"/>
    <s v="Yang and Sons"/>
    <s v="Reactive 6thgeneration hub"/>
    <n v="121700"/>
    <n v="59003"/>
    <n v="59003"/>
    <x v="0"/>
    <n v="602"/>
    <n v="98.011627906976742"/>
    <x v="5"/>
    <s v="CHF"/>
    <n v="1287550800"/>
    <n v="1288501200"/>
    <b v="1"/>
    <b v="1"/>
    <s v="theater/plays"/>
    <x v="3"/>
    <x v="3"/>
    <x v="1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  <x v="1"/>
  </r>
  <r>
    <n v="651"/>
    <s v="Wang, Koch and Weaver"/>
    <s v="Digitized analyzing capacity"/>
    <n v="196700"/>
    <n v="174039"/>
    <n v="174039"/>
    <x v="0"/>
    <n v="3868"/>
    <n v="44.994570837642193"/>
    <x v="6"/>
    <s v="EUR"/>
    <n v="1393048800"/>
    <n v="1394344800"/>
    <b v="0"/>
    <b v="0"/>
    <s v="film &amp; video/shorts"/>
    <x v="4"/>
    <x v="12"/>
    <x v="1"/>
  </r>
  <r>
    <n v="652"/>
    <s v="Cisneros Ltd"/>
    <s v="Vision-oriented regional hub"/>
    <n v="10000"/>
    <n v="12684"/>
    <n v="12684"/>
    <x v="1"/>
    <n v="409"/>
    <n v="31.012224938875306"/>
    <x v="1"/>
    <s v="USD"/>
    <n v="1470373200"/>
    <n v="1474088400"/>
    <b v="0"/>
    <b v="0"/>
    <s v="technology/web"/>
    <x v="2"/>
    <x v="2"/>
    <x v="1"/>
  </r>
  <r>
    <n v="653"/>
    <s v="Williams-Jones"/>
    <s v="Monitored incremental info-mediaries"/>
    <n v="600"/>
    <n v="14033"/>
    <n v="14033"/>
    <x v="1"/>
    <n v="234"/>
    <n v="59.970085470085472"/>
    <x v="1"/>
    <s v="USD"/>
    <n v="1460091600"/>
    <n v="1460264400"/>
    <b v="0"/>
    <b v="0"/>
    <s v="technology/web"/>
    <x v="2"/>
    <x v="2"/>
    <x v="1"/>
  </r>
  <r>
    <n v="654"/>
    <s v="Roberts, Hinton and Williams"/>
    <s v="Programmable static middleware"/>
    <n v="35000"/>
    <n v="177936"/>
    <n v="177936"/>
    <x v="1"/>
    <n v="3016"/>
    <n v="58.9973474801061"/>
    <x v="1"/>
    <s v="USD"/>
    <n v="1440392400"/>
    <n v="1440824400"/>
    <b v="0"/>
    <b v="0"/>
    <s v="music/metal"/>
    <x v="1"/>
    <x v="16"/>
    <x v="1"/>
  </r>
  <r>
    <n v="655"/>
    <s v="Gonzalez, Williams and Benson"/>
    <s v="Multi-layered bottom-line encryption"/>
    <n v="6900"/>
    <n v="13212"/>
    <n v="13212"/>
    <x v="1"/>
    <n v="264"/>
    <n v="50.045454545454547"/>
    <x v="1"/>
    <s v="USD"/>
    <n v="1488434400"/>
    <n v="1489554000"/>
    <b v="1"/>
    <b v="0"/>
    <s v="photography/photography books"/>
    <x v="7"/>
    <x v="14"/>
    <x v="1"/>
  </r>
  <r>
    <n v="656"/>
    <s v="Hobbs, Brown and Lee"/>
    <s v="Vision-oriented systematic Graphical User Interface"/>
    <n v="118400"/>
    <n v="49879"/>
    <n v="49879"/>
    <x v="0"/>
    <n v="504"/>
    <n v="98.966269841269835"/>
    <x v="2"/>
    <s v="AUD"/>
    <n v="1514440800"/>
    <n v="1514872800"/>
    <b v="0"/>
    <b v="0"/>
    <s v="food/food trucks"/>
    <x v="0"/>
    <x v="0"/>
    <x v="1"/>
  </r>
  <r>
    <n v="657"/>
    <s v="Russo, Kim and Mccoy"/>
    <s v="Balanced optimal hardware"/>
    <n v="10000"/>
    <n v="824"/>
    <n v="824"/>
    <x v="0"/>
    <n v="14"/>
    <n v="58.857142857142854"/>
    <x v="1"/>
    <s v="USD"/>
    <n v="1514354400"/>
    <n v="1515736800"/>
    <b v="0"/>
    <b v="0"/>
    <s v="film &amp; video/science fiction"/>
    <x v="4"/>
    <x v="22"/>
    <x v="1"/>
  </r>
  <r>
    <n v="658"/>
    <s v="Howell, Myers and Olson"/>
    <s v="Self-enabling mission-critical success"/>
    <n v="52600"/>
    <n v="31594"/>
    <n v="31594"/>
    <x v="3"/>
    <n v="390"/>
    <n v="81.010256410256417"/>
    <x v="1"/>
    <s v="USD"/>
    <n v="1440910800"/>
    <n v="1442898000"/>
    <b v="0"/>
    <b v="0"/>
    <s v="music/rock"/>
    <x v="1"/>
    <x v="1"/>
    <x v="1"/>
  </r>
  <r>
    <n v="659"/>
    <s v="Bailey and Sons"/>
    <s v="Grass-roots dynamic emulation"/>
    <n v="120700"/>
    <n v="57010"/>
    <n v="57010"/>
    <x v="0"/>
    <n v="750"/>
    <n v="76.013333333333335"/>
    <x v="4"/>
    <s v="GBP"/>
    <n v="1296108000"/>
    <n v="1296194400"/>
    <b v="0"/>
    <b v="0"/>
    <s v="film &amp; video/documentary"/>
    <x v="4"/>
    <x v="4"/>
    <x v="1"/>
  </r>
  <r>
    <n v="660"/>
    <s v="Jensen-Brown"/>
    <s v="Fundamental disintermediate matrix"/>
    <n v="9100"/>
    <n v="7438"/>
    <n v="7438"/>
    <x v="0"/>
    <n v="77"/>
    <n v="96.597402597402592"/>
    <x v="1"/>
    <s v="USD"/>
    <n v="1440133200"/>
    <n v="1440910800"/>
    <b v="1"/>
    <b v="0"/>
    <s v="theater/plays"/>
    <x v="3"/>
    <x v="3"/>
    <x v="1"/>
  </r>
  <r>
    <n v="661"/>
    <s v="Smith Group"/>
    <s v="Right-sized secondary challenge"/>
    <n v="106800"/>
    <n v="57872"/>
    <n v="57872"/>
    <x v="0"/>
    <n v="752"/>
    <n v="76.957446808510639"/>
    <x v="3"/>
    <s v="DKK"/>
    <n v="1332910800"/>
    <n v="1335502800"/>
    <b v="0"/>
    <b v="0"/>
    <s v="music/jazz"/>
    <x v="1"/>
    <x v="17"/>
    <x v="1"/>
  </r>
  <r>
    <n v="662"/>
    <s v="Murphy-Farrell"/>
    <s v="Implemented exuding software"/>
    <n v="9100"/>
    <n v="8906"/>
    <n v="8906"/>
    <x v="0"/>
    <n v="131"/>
    <n v="67.984732824427482"/>
    <x v="1"/>
    <s v="USD"/>
    <n v="1544335200"/>
    <n v="1544680800"/>
    <b v="0"/>
    <b v="0"/>
    <s v="theater/plays"/>
    <x v="3"/>
    <x v="3"/>
    <x v="1"/>
  </r>
  <r>
    <n v="663"/>
    <s v="Everett-Wolfe"/>
    <s v="Total optimizing software"/>
    <n v="10000"/>
    <n v="7724"/>
    <n v="7724"/>
    <x v="0"/>
    <n v="87"/>
    <n v="88.781609195402297"/>
    <x v="1"/>
    <s v="USD"/>
    <n v="1286427600"/>
    <n v="1288414800"/>
    <b v="0"/>
    <b v="0"/>
    <s v="theater/plays"/>
    <x v="3"/>
    <x v="3"/>
    <x v="1"/>
  </r>
  <r>
    <n v="664"/>
    <s v="Young PLC"/>
    <s v="Optional maximized attitude"/>
    <n v="79400"/>
    <n v="26571"/>
    <n v="26571"/>
    <x v="0"/>
    <n v="1063"/>
    <n v="24.99623706491063"/>
    <x v="1"/>
    <s v="USD"/>
    <n v="1329717600"/>
    <n v="1330581600"/>
    <b v="0"/>
    <b v="0"/>
    <s v="music/jazz"/>
    <x v="1"/>
    <x v="17"/>
    <x v="1"/>
  </r>
  <r>
    <n v="665"/>
    <s v="Park-Goodman"/>
    <s v="Customer-focused impactful extranet"/>
    <n v="5100"/>
    <n v="12219"/>
    <n v="12219"/>
    <x v="1"/>
    <n v="272"/>
    <n v="44.922794117647058"/>
    <x v="1"/>
    <s v="USD"/>
    <n v="1310187600"/>
    <n v="1311397200"/>
    <b v="0"/>
    <b v="1"/>
    <s v="film &amp; video/documentary"/>
    <x v="4"/>
    <x v="4"/>
    <x v="1"/>
  </r>
  <r>
    <n v="666"/>
    <s v="York, Barr and Grant"/>
    <s v="Cloned bottom-line success"/>
    <n v="3100"/>
    <n v="1985"/>
    <n v="1985"/>
    <x v="3"/>
    <n v="25"/>
    <n v="79.400000000000006"/>
    <x v="1"/>
    <s v="USD"/>
    <n v="1377838800"/>
    <n v="1378357200"/>
    <b v="0"/>
    <b v="1"/>
    <s v="theater/plays"/>
    <x v="3"/>
    <x v="3"/>
    <x v="1"/>
  </r>
  <r>
    <n v="667"/>
    <s v="Little Ltd"/>
    <s v="Decentralized bandwidth-monitored ability"/>
    <n v="6900"/>
    <n v="12155"/>
    <n v="12155"/>
    <x v="1"/>
    <n v="419"/>
    <n v="29.009546539379475"/>
    <x v="1"/>
    <s v="USD"/>
    <n v="1410325200"/>
    <n v="1411102800"/>
    <b v="0"/>
    <b v="0"/>
    <s v="journalism/audio"/>
    <x v="8"/>
    <x v="23"/>
    <x v="1"/>
  </r>
  <r>
    <n v="668"/>
    <s v="Brown and Sons"/>
    <s v="Programmable leadingedge budgetary management"/>
    <n v="27500"/>
    <n v="5593"/>
    <n v="5593"/>
    <x v="0"/>
    <n v="76"/>
    <n v="73.59210526315789"/>
    <x v="1"/>
    <s v="USD"/>
    <n v="1343797200"/>
    <n v="1344834000"/>
    <b v="0"/>
    <b v="0"/>
    <s v="theater/plays"/>
    <x v="3"/>
    <x v="3"/>
    <x v="1"/>
  </r>
  <r>
    <n v="669"/>
    <s v="Payne, Garrett and Thomas"/>
    <s v="Upgradable bi-directional concept"/>
    <n v="48800"/>
    <n v="175020"/>
    <n v="175020"/>
    <x v="1"/>
    <n v="1621"/>
    <n v="107.97038864898211"/>
    <x v="6"/>
    <s v="EUR"/>
    <n v="1498453200"/>
    <n v="1499230800"/>
    <b v="0"/>
    <b v="0"/>
    <s v="theater/plays"/>
    <x v="3"/>
    <x v="3"/>
    <x v="1"/>
  </r>
  <r>
    <n v="670"/>
    <s v="Robinson Group"/>
    <s v="Re-contextualized homogeneous flexibility"/>
    <n v="16200"/>
    <n v="75955"/>
    <n v="75955"/>
    <x v="1"/>
    <n v="1101"/>
    <n v="68.987284287011803"/>
    <x v="1"/>
    <s v="USD"/>
    <n v="1456380000"/>
    <n v="1457416800"/>
    <b v="0"/>
    <b v="0"/>
    <s v="music/indie rock"/>
    <x v="1"/>
    <x v="7"/>
    <x v="1"/>
  </r>
  <r>
    <n v="671"/>
    <s v="Robinson-Kelly"/>
    <s v="Monitored bi-directional standardization"/>
    <n v="97600"/>
    <n v="119127"/>
    <n v="119127"/>
    <x v="1"/>
    <n v="1073"/>
    <n v="111.02236719478098"/>
    <x v="1"/>
    <s v="USD"/>
    <n v="1280552400"/>
    <n v="1280898000"/>
    <b v="0"/>
    <b v="1"/>
    <s v="theater/plays"/>
    <x v="3"/>
    <x v="3"/>
    <x v="1"/>
  </r>
  <r>
    <n v="672"/>
    <s v="Kelly-Colon"/>
    <s v="Stand-alone grid-enabled leverage"/>
    <n v="197900"/>
    <n v="110689"/>
    <n v="110689"/>
    <x v="0"/>
    <n v="4428"/>
    <n v="24.997515808491418"/>
    <x v="2"/>
    <s v="AUD"/>
    <n v="1521608400"/>
    <n v="1522472400"/>
    <b v="0"/>
    <b v="0"/>
    <s v="theater/plays"/>
    <x v="3"/>
    <x v="3"/>
    <x v="1"/>
  </r>
  <r>
    <n v="673"/>
    <s v="Turner, Scott and Gentry"/>
    <s v="Assimilated regional groupware"/>
    <n v="5600"/>
    <n v="2445"/>
    <n v="2445"/>
    <x v="0"/>
    <n v="58"/>
    <n v="42.155172413793103"/>
    <x v="6"/>
    <s v="EUR"/>
    <n v="1460696400"/>
    <n v="1462510800"/>
    <b v="0"/>
    <b v="0"/>
    <s v="music/indie rock"/>
    <x v="1"/>
    <x v="7"/>
    <x v="1"/>
  </r>
  <r>
    <n v="674"/>
    <s v="Sanchez Ltd"/>
    <s v="Up-sized 24hour instruction set"/>
    <n v="170700"/>
    <n v="57250"/>
    <n v="57250"/>
    <x v="3"/>
    <n v="1218"/>
    <n v="47.003284072249592"/>
    <x v="1"/>
    <s v="USD"/>
    <n v="1313730000"/>
    <n v="1317790800"/>
    <b v="0"/>
    <b v="0"/>
    <s v="photography/photography books"/>
    <x v="7"/>
    <x v="14"/>
    <x v="1"/>
  </r>
  <r>
    <n v="675"/>
    <s v="Giles-Smith"/>
    <s v="Right-sized web-enabled intranet"/>
    <n v="9700"/>
    <n v="11929"/>
    <n v="11929"/>
    <x v="1"/>
    <n v="331"/>
    <n v="36.0392749244713"/>
    <x v="1"/>
    <s v="USD"/>
    <n v="1568178000"/>
    <n v="1568782800"/>
    <b v="0"/>
    <b v="0"/>
    <s v="journalism/audio"/>
    <x v="8"/>
    <x v="23"/>
    <x v="1"/>
  </r>
  <r>
    <n v="676"/>
    <s v="Thompson-Moreno"/>
    <s v="Expanded needs-based orchestration"/>
    <n v="62300"/>
    <n v="118214"/>
    <n v="118214"/>
    <x v="1"/>
    <n v="1170"/>
    <n v="101.03760683760684"/>
    <x v="1"/>
    <s v="USD"/>
    <n v="1348635600"/>
    <n v="1349413200"/>
    <b v="0"/>
    <b v="0"/>
    <s v="photography/photography books"/>
    <x v="7"/>
    <x v="14"/>
    <x v="1"/>
  </r>
  <r>
    <n v="677"/>
    <s v="Murphy-Fox"/>
    <s v="Organic system-worthy orchestration"/>
    <n v="5300"/>
    <n v="4432"/>
    <n v="4432"/>
    <x v="0"/>
    <n v="111"/>
    <n v="39.927927927927925"/>
    <x v="1"/>
    <s v="USD"/>
    <n v="1468126800"/>
    <n v="1472446800"/>
    <b v="0"/>
    <b v="0"/>
    <s v="publishing/fiction"/>
    <x v="5"/>
    <x v="13"/>
    <x v="1"/>
  </r>
  <r>
    <n v="678"/>
    <s v="Rodriguez-Patterson"/>
    <s v="Inverse static standardization"/>
    <n v="99500"/>
    <n v="17879"/>
    <n v="17879"/>
    <x v="3"/>
    <n v="215"/>
    <n v="83.158139534883716"/>
    <x v="1"/>
    <s v="USD"/>
    <n v="1547877600"/>
    <n v="1548050400"/>
    <b v="0"/>
    <b v="0"/>
    <s v="film &amp; video/drama"/>
    <x v="4"/>
    <x v="6"/>
    <x v="1"/>
  </r>
  <r>
    <n v="679"/>
    <s v="Davis Ltd"/>
    <s v="Synchronized motivating solution"/>
    <n v="1400"/>
    <n v="14511"/>
    <n v="14511"/>
    <x v="1"/>
    <n v="363"/>
    <n v="39.97520661157025"/>
    <x v="1"/>
    <s v="USD"/>
    <n v="1571374800"/>
    <n v="1571806800"/>
    <b v="0"/>
    <b v="1"/>
    <s v="food/food trucks"/>
    <x v="0"/>
    <x v="0"/>
    <x v="1"/>
  </r>
  <r>
    <n v="680"/>
    <s v="Nelson-Valdez"/>
    <s v="Open-source 4thgeneration open system"/>
    <n v="145600"/>
    <n v="141822"/>
    <n v="141822"/>
    <x v="0"/>
    <n v="2955"/>
    <n v="47.993908629441627"/>
    <x v="1"/>
    <s v="USD"/>
    <n v="1576303200"/>
    <n v="1576476000"/>
    <b v="0"/>
    <b v="1"/>
    <s v="games/mobile games"/>
    <x v="6"/>
    <x v="20"/>
    <x v="1"/>
  </r>
  <r>
    <n v="681"/>
    <s v="Kelly PLC"/>
    <s v="Decentralized context-sensitive superstructure"/>
    <n v="184100"/>
    <n v="159037"/>
    <n v="159037"/>
    <x v="0"/>
    <n v="1657"/>
    <n v="95.978877489438744"/>
    <x v="1"/>
    <s v="USD"/>
    <n v="1324447200"/>
    <n v="1324965600"/>
    <b v="0"/>
    <b v="0"/>
    <s v="theater/plays"/>
    <x v="3"/>
    <x v="3"/>
    <x v="1"/>
  </r>
  <r>
    <n v="682"/>
    <s v="Nguyen and Sons"/>
    <s v="Compatible 5thgeneration concept"/>
    <n v="5400"/>
    <n v="8109"/>
    <n v="8109"/>
    <x v="1"/>
    <n v="103"/>
    <n v="78.728155339805824"/>
    <x v="1"/>
    <s v="USD"/>
    <n v="1386741600"/>
    <n v="1387519200"/>
    <b v="0"/>
    <b v="0"/>
    <s v="theater/plays"/>
    <x v="3"/>
    <x v="3"/>
    <x v="1"/>
  </r>
  <r>
    <n v="683"/>
    <s v="Jones PLC"/>
    <s v="Virtual systemic intranet"/>
    <n v="2300"/>
    <n v="8244"/>
    <n v="8244"/>
    <x v="1"/>
    <n v="147"/>
    <n v="56.081632653061227"/>
    <x v="1"/>
    <s v="USD"/>
    <n v="1537074000"/>
    <n v="1537246800"/>
    <b v="0"/>
    <b v="0"/>
    <s v="theater/plays"/>
    <x v="3"/>
    <x v="3"/>
    <x v="1"/>
  </r>
  <r>
    <n v="684"/>
    <s v="Gilmore LLC"/>
    <s v="Optimized systemic algorithm"/>
    <n v="1400"/>
    <n v="7600"/>
    <n v="7600"/>
    <x v="1"/>
    <n v="110"/>
    <n v="69.090909090909093"/>
    <x v="0"/>
    <s v="CAD"/>
    <n v="1277787600"/>
    <n v="1279515600"/>
    <b v="0"/>
    <b v="0"/>
    <s v="publishing/nonfiction"/>
    <x v="5"/>
    <x v="9"/>
    <x v="1"/>
  </r>
  <r>
    <n v="685"/>
    <s v="Lee-Cobb"/>
    <s v="Customizable homogeneous firmware"/>
    <n v="140000"/>
    <n v="94501"/>
    <n v="94501"/>
    <x v="0"/>
    <n v="926"/>
    <n v="102.05291576673866"/>
    <x v="0"/>
    <s v="CAD"/>
    <n v="1440306000"/>
    <n v="1442379600"/>
    <b v="0"/>
    <b v="0"/>
    <s v="theater/plays"/>
    <x v="3"/>
    <x v="3"/>
    <x v="1"/>
  </r>
  <r>
    <n v="686"/>
    <s v="Jones, Wiley and Robbins"/>
    <s v="Front-line cohesive extranet"/>
    <n v="7500"/>
    <n v="14381"/>
    <n v="14381"/>
    <x v="1"/>
    <n v="134"/>
    <n v="107.32089552238806"/>
    <x v="1"/>
    <s v="USD"/>
    <n v="1522126800"/>
    <n v="1523077200"/>
    <b v="0"/>
    <b v="0"/>
    <s v="technology/wearables"/>
    <x v="2"/>
    <x v="8"/>
    <x v="1"/>
  </r>
  <r>
    <n v="687"/>
    <s v="Martin, Gates and Holt"/>
    <s v="Distributed holistic neural-net"/>
    <n v="1500"/>
    <n v="13980"/>
    <n v="13980"/>
    <x v="1"/>
    <n v="269"/>
    <n v="51.970260223048328"/>
    <x v="1"/>
    <s v="USD"/>
    <n v="1489298400"/>
    <n v="1489554000"/>
    <b v="0"/>
    <b v="0"/>
    <s v="theater/plays"/>
    <x v="3"/>
    <x v="3"/>
    <x v="1"/>
  </r>
  <r>
    <n v="688"/>
    <s v="Bowen, Davies and Burns"/>
    <s v="Devolved client-server monitoring"/>
    <n v="2900"/>
    <n v="12449"/>
    <n v="12449"/>
    <x v="1"/>
    <n v="175"/>
    <n v="71.137142857142862"/>
    <x v="1"/>
    <s v="USD"/>
    <n v="1547100000"/>
    <n v="1548482400"/>
    <b v="0"/>
    <b v="1"/>
    <s v="film &amp; video/television"/>
    <x v="4"/>
    <x v="19"/>
    <x v="1"/>
  </r>
  <r>
    <n v="689"/>
    <s v="Nguyen Inc"/>
    <s v="Seamless directional capacity"/>
    <n v="7300"/>
    <n v="7348"/>
    <n v="7348"/>
    <x v="1"/>
    <n v="69"/>
    <n v="106.49275362318841"/>
    <x v="1"/>
    <s v="USD"/>
    <n v="1383022800"/>
    <n v="1384063200"/>
    <b v="0"/>
    <b v="0"/>
    <s v="technology/web"/>
    <x v="2"/>
    <x v="2"/>
    <x v="1"/>
  </r>
  <r>
    <n v="690"/>
    <s v="Walsh-Watts"/>
    <s v="Polarized actuating implementation"/>
    <n v="3600"/>
    <n v="8158"/>
    <n v="8158"/>
    <x v="1"/>
    <n v="190"/>
    <n v="42.93684210526316"/>
    <x v="1"/>
    <s v="USD"/>
    <n v="1322373600"/>
    <n v="1322892000"/>
    <b v="0"/>
    <b v="1"/>
    <s v="film &amp; video/documentary"/>
    <x v="4"/>
    <x v="4"/>
    <x v="1"/>
  </r>
  <r>
    <n v="691"/>
    <s v="Ray, Li and Li"/>
    <s v="Front-line disintermediate hub"/>
    <n v="5000"/>
    <n v="7119"/>
    <n v="7119"/>
    <x v="1"/>
    <n v="237"/>
    <n v="30.037974683544302"/>
    <x v="1"/>
    <s v="USD"/>
    <n v="1349240400"/>
    <n v="1350709200"/>
    <b v="1"/>
    <b v="1"/>
    <s v="film &amp; video/documentary"/>
    <x v="4"/>
    <x v="4"/>
    <x v="1"/>
  </r>
  <r>
    <n v="692"/>
    <s v="Murray Ltd"/>
    <s v="Decentralized 4thgeneration challenge"/>
    <n v="6000"/>
    <n v="5438"/>
    <n v="5438"/>
    <x v="0"/>
    <n v="77"/>
    <n v="70.623376623376629"/>
    <x v="4"/>
    <s v="GBP"/>
    <n v="1562648400"/>
    <n v="1564203600"/>
    <b v="0"/>
    <b v="0"/>
    <s v="music/rock"/>
    <x v="1"/>
    <x v="1"/>
    <x v="1"/>
  </r>
  <r>
    <n v="693"/>
    <s v="Bradford-Silva"/>
    <s v="Reverse-engineered composite hierarchy"/>
    <n v="180400"/>
    <n v="115396"/>
    <n v="115396"/>
    <x v="0"/>
    <n v="1748"/>
    <n v="66.016018306636155"/>
    <x v="1"/>
    <s v="USD"/>
    <n v="1508216400"/>
    <n v="1509685200"/>
    <b v="0"/>
    <b v="0"/>
    <s v="theater/plays"/>
    <x v="3"/>
    <x v="3"/>
    <x v="1"/>
  </r>
  <r>
    <n v="694"/>
    <s v="Mora-Bradley"/>
    <s v="Programmable tangible ability"/>
    <n v="9100"/>
    <n v="7656"/>
    <n v="7656"/>
    <x v="0"/>
    <n v="79"/>
    <n v="96.911392405063296"/>
    <x v="1"/>
    <s v="USD"/>
    <n v="1511762400"/>
    <n v="1514959200"/>
    <b v="0"/>
    <b v="0"/>
    <s v="theater/plays"/>
    <x v="3"/>
    <x v="3"/>
    <x v="1"/>
  </r>
  <r>
    <n v="695"/>
    <s v="Cardenas, Thompson and Carey"/>
    <s v="Configurable full-range emulation"/>
    <n v="9200"/>
    <n v="12322"/>
    <n v="12322"/>
    <x v="1"/>
    <n v="196"/>
    <n v="62.867346938775512"/>
    <x v="6"/>
    <s v="EUR"/>
    <n v="1447480800"/>
    <n v="1448863200"/>
    <b v="1"/>
    <b v="0"/>
    <s v="music/rock"/>
    <x v="1"/>
    <x v="1"/>
    <x v="1"/>
  </r>
  <r>
    <n v="696"/>
    <s v="Lopez, Reid and Johnson"/>
    <s v="Total real-time hardware"/>
    <n v="164100"/>
    <n v="96888"/>
    <n v="96888"/>
    <x v="0"/>
    <n v="889"/>
    <n v="108.98537682789652"/>
    <x v="1"/>
    <s v="USD"/>
    <n v="1429506000"/>
    <n v="1429592400"/>
    <b v="0"/>
    <b v="1"/>
    <s v="theater/plays"/>
    <x v="3"/>
    <x v="3"/>
    <x v="1"/>
  </r>
  <r>
    <n v="697"/>
    <s v="Fox-Williams"/>
    <s v="Profound system-worthy functionalities"/>
    <n v="128900"/>
    <n v="196960"/>
    <n v="196960"/>
    <x v="1"/>
    <n v="7295"/>
    <n v="26.999314599040439"/>
    <x v="1"/>
    <s v="USD"/>
    <n v="1522472400"/>
    <n v="1522645200"/>
    <b v="0"/>
    <b v="0"/>
    <s v="music/electric music"/>
    <x v="1"/>
    <x v="5"/>
    <x v="1"/>
  </r>
  <r>
    <n v="698"/>
    <s v="Taylor, Wood and Taylor"/>
    <s v="Cloned hybrid focus group"/>
    <n v="42100"/>
    <n v="188057"/>
    <n v="188057"/>
    <x v="1"/>
    <n v="2893"/>
    <n v="65.004147943311438"/>
    <x v="0"/>
    <s v="CAD"/>
    <n v="1322114400"/>
    <n v="1323324000"/>
    <b v="0"/>
    <b v="0"/>
    <s v="technology/wearables"/>
    <x v="2"/>
    <x v="8"/>
    <x v="1"/>
  </r>
  <r>
    <n v="699"/>
    <s v="King Inc"/>
    <s v="Ergonomic dedicated focus group"/>
    <n v="7400"/>
    <n v="6245"/>
    <n v="6245"/>
    <x v="0"/>
    <n v="56"/>
    <n v="111.51785714285714"/>
    <x v="1"/>
    <s v="USD"/>
    <n v="1561438800"/>
    <n v="1561525200"/>
    <b v="0"/>
    <b v="0"/>
    <s v="film &amp; video/drama"/>
    <x v="4"/>
    <x v="6"/>
    <x v="1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  <x v="1"/>
  </r>
  <r>
    <n v="701"/>
    <s v="Mcclain LLC"/>
    <s v="Open-source multi-tasking methodology"/>
    <n v="52000"/>
    <n v="91014"/>
    <n v="91014"/>
    <x v="1"/>
    <n v="820"/>
    <n v="110.99268292682927"/>
    <x v="1"/>
    <s v="USD"/>
    <n v="1301202000"/>
    <n v="1301806800"/>
    <b v="1"/>
    <b v="0"/>
    <s v="theater/plays"/>
    <x v="3"/>
    <x v="3"/>
    <x v="1"/>
  </r>
  <r>
    <n v="702"/>
    <s v="Sims-Gross"/>
    <s v="Object-based attitude-oriented analyzer"/>
    <n v="8700"/>
    <n v="4710"/>
    <n v="4710"/>
    <x v="0"/>
    <n v="83"/>
    <n v="56.746987951807228"/>
    <x v="1"/>
    <s v="USD"/>
    <n v="1374469200"/>
    <n v="1374901200"/>
    <b v="0"/>
    <b v="0"/>
    <s v="technology/wearables"/>
    <x v="2"/>
    <x v="8"/>
    <x v="1"/>
  </r>
  <r>
    <n v="703"/>
    <s v="Perez Group"/>
    <s v="Cross-platform tertiary hub"/>
    <n v="63400"/>
    <n v="197728"/>
    <n v="197728"/>
    <x v="1"/>
    <n v="2038"/>
    <n v="97.020608439646708"/>
    <x v="1"/>
    <s v="USD"/>
    <n v="1334984400"/>
    <n v="1336453200"/>
    <b v="1"/>
    <b v="1"/>
    <s v="publishing/translations"/>
    <x v="5"/>
    <x v="18"/>
    <x v="1"/>
  </r>
  <r>
    <n v="704"/>
    <s v="Haynes-Williams"/>
    <s v="Seamless clear-thinking artificial intelligence"/>
    <n v="8700"/>
    <n v="10682"/>
    <n v="10682"/>
    <x v="1"/>
    <n v="116"/>
    <n v="92.08620689655173"/>
    <x v="1"/>
    <s v="USD"/>
    <n v="1467608400"/>
    <n v="1468904400"/>
    <b v="0"/>
    <b v="0"/>
    <s v="film &amp; video/animation"/>
    <x v="4"/>
    <x v="10"/>
    <x v="1"/>
  </r>
  <r>
    <n v="705"/>
    <s v="Ford LLC"/>
    <s v="Centralized tangible success"/>
    <n v="169700"/>
    <n v="168048"/>
    <n v="168048"/>
    <x v="0"/>
    <n v="2025"/>
    <n v="82.986666666666665"/>
    <x v="4"/>
    <s v="GBP"/>
    <n v="1386741600"/>
    <n v="1387087200"/>
    <b v="0"/>
    <b v="0"/>
    <s v="publishing/nonfiction"/>
    <x v="5"/>
    <x v="9"/>
    <x v="1"/>
  </r>
  <r>
    <n v="706"/>
    <s v="Moreno Ltd"/>
    <s v="Customer-focused multimedia methodology"/>
    <n v="108400"/>
    <n v="138586"/>
    <n v="138586"/>
    <x v="1"/>
    <n v="1345"/>
    <n v="103.03791821561339"/>
    <x v="2"/>
    <s v="AUD"/>
    <n v="1546754400"/>
    <n v="1547445600"/>
    <b v="0"/>
    <b v="1"/>
    <s v="technology/web"/>
    <x v="2"/>
    <x v="2"/>
    <x v="1"/>
  </r>
  <r>
    <n v="707"/>
    <s v="Moore, Cook and Wright"/>
    <s v="Visionary maximized Local Area Network"/>
    <n v="7300"/>
    <n v="11579"/>
    <n v="11579"/>
    <x v="1"/>
    <n v="168"/>
    <n v="68.922619047619051"/>
    <x v="1"/>
    <s v="USD"/>
    <n v="1544248800"/>
    <n v="1547359200"/>
    <b v="0"/>
    <b v="0"/>
    <s v="film &amp; video/drama"/>
    <x v="4"/>
    <x v="6"/>
    <x v="1"/>
  </r>
  <r>
    <n v="708"/>
    <s v="Ortega LLC"/>
    <s v="Secured bifurcated intranet"/>
    <n v="1700"/>
    <n v="12020"/>
    <n v="12020"/>
    <x v="1"/>
    <n v="137"/>
    <n v="87.737226277372258"/>
    <x v="5"/>
    <s v="CHF"/>
    <n v="1495429200"/>
    <n v="1496293200"/>
    <b v="0"/>
    <b v="0"/>
    <s v="theater/plays"/>
    <x v="3"/>
    <x v="3"/>
    <x v="1"/>
  </r>
  <r>
    <n v="709"/>
    <s v="Silva, Walker and Martin"/>
    <s v="Grass-roots 4thgeneration product"/>
    <n v="9800"/>
    <n v="13954"/>
    <n v="13954"/>
    <x v="1"/>
    <n v="186"/>
    <n v="75.021505376344081"/>
    <x v="6"/>
    <s v="EUR"/>
    <n v="1334811600"/>
    <n v="1335416400"/>
    <b v="0"/>
    <b v="0"/>
    <s v="theater/plays"/>
    <x v="3"/>
    <x v="3"/>
    <x v="1"/>
  </r>
  <r>
    <n v="710"/>
    <s v="Huynh, Gallegos and Mills"/>
    <s v="Reduced next generation info-mediaries"/>
    <n v="4300"/>
    <n v="6358"/>
    <n v="6358"/>
    <x v="1"/>
    <n v="125"/>
    <n v="50.863999999999997"/>
    <x v="1"/>
    <s v="USD"/>
    <n v="1531544400"/>
    <n v="1532149200"/>
    <b v="0"/>
    <b v="1"/>
    <s v="theater/plays"/>
    <x v="3"/>
    <x v="3"/>
    <x v="1"/>
  </r>
  <r>
    <n v="711"/>
    <s v="Anderson LLC"/>
    <s v="Customizable full-range artificial intelligence"/>
    <n v="6200"/>
    <n v="1260"/>
    <n v="1260"/>
    <x v="0"/>
    <n v="14"/>
    <n v="90"/>
    <x v="6"/>
    <s v="EUR"/>
    <n v="1453615200"/>
    <n v="1453788000"/>
    <b v="1"/>
    <b v="1"/>
    <s v="theater/plays"/>
    <x v="3"/>
    <x v="3"/>
    <x v="1"/>
  </r>
  <r>
    <n v="712"/>
    <s v="Garza-Bryant"/>
    <s v="Programmable leadingedge contingency"/>
    <n v="800"/>
    <n v="14725"/>
    <n v="14725"/>
    <x v="1"/>
    <n v="202"/>
    <n v="72.896039603960389"/>
    <x v="1"/>
    <s v="USD"/>
    <n v="1467954000"/>
    <n v="1471496400"/>
    <b v="0"/>
    <b v="0"/>
    <s v="theater/plays"/>
    <x v="3"/>
    <x v="3"/>
    <x v="1"/>
  </r>
  <r>
    <n v="713"/>
    <s v="Mays LLC"/>
    <s v="Multi-layered global groupware"/>
    <n v="6900"/>
    <n v="11174"/>
    <n v="11174"/>
    <x v="1"/>
    <n v="103"/>
    <n v="108.48543689320388"/>
    <x v="1"/>
    <s v="USD"/>
    <n v="1471842000"/>
    <n v="1472878800"/>
    <b v="0"/>
    <b v="0"/>
    <s v="publishing/radio &amp; podcasts"/>
    <x v="5"/>
    <x v="15"/>
    <x v="1"/>
  </r>
  <r>
    <n v="714"/>
    <s v="Evans-Jones"/>
    <s v="Switchable methodical superstructure"/>
    <n v="38500"/>
    <n v="182036"/>
    <n v="182036"/>
    <x v="1"/>
    <n v="1785"/>
    <n v="101.98095238095237"/>
    <x v="1"/>
    <s v="USD"/>
    <n v="1408424400"/>
    <n v="1408510800"/>
    <b v="0"/>
    <b v="0"/>
    <s v="music/rock"/>
    <x v="1"/>
    <x v="1"/>
    <x v="1"/>
  </r>
  <r>
    <n v="715"/>
    <s v="Fischer, Torres and Walker"/>
    <s v="Expanded even-keeled portal"/>
    <n v="118000"/>
    <n v="28870"/>
    <n v="28870"/>
    <x v="0"/>
    <n v="656"/>
    <n v="44.009146341463413"/>
    <x v="1"/>
    <s v="USD"/>
    <n v="1281157200"/>
    <n v="1281589200"/>
    <b v="0"/>
    <b v="0"/>
    <s v="games/mobile games"/>
    <x v="6"/>
    <x v="20"/>
    <x v="1"/>
  </r>
  <r>
    <n v="716"/>
    <s v="Tapia, Kramer and Hicks"/>
    <s v="Advanced modular moderator"/>
    <n v="2000"/>
    <n v="10353"/>
    <n v="10353"/>
    <x v="1"/>
    <n v="157"/>
    <n v="65.942675159235662"/>
    <x v="1"/>
    <s v="USD"/>
    <n v="1373432400"/>
    <n v="1375851600"/>
    <b v="0"/>
    <b v="1"/>
    <s v="theater/plays"/>
    <x v="3"/>
    <x v="3"/>
    <x v="1"/>
  </r>
  <r>
    <n v="717"/>
    <s v="Barnes, Wilcox and Riley"/>
    <s v="Reverse-engineered well-modulated ability"/>
    <n v="5600"/>
    <n v="13868"/>
    <n v="13868"/>
    <x v="1"/>
    <n v="555"/>
    <n v="24.987387387387386"/>
    <x v="1"/>
    <s v="USD"/>
    <n v="1313989200"/>
    <n v="1315803600"/>
    <b v="0"/>
    <b v="0"/>
    <s v="film &amp; video/documentary"/>
    <x v="4"/>
    <x v="4"/>
    <x v="1"/>
  </r>
  <r>
    <n v="718"/>
    <s v="Reyes PLC"/>
    <s v="Expanded optimal pricing structure"/>
    <n v="8300"/>
    <n v="8317"/>
    <n v="8317"/>
    <x v="1"/>
    <n v="297"/>
    <n v="28.003367003367003"/>
    <x v="1"/>
    <s v="USD"/>
    <n v="1371445200"/>
    <n v="1373691600"/>
    <b v="0"/>
    <b v="0"/>
    <s v="technology/wearables"/>
    <x v="2"/>
    <x v="8"/>
    <x v="1"/>
  </r>
  <r>
    <n v="719"/>
    <s v="Pace, Simpson and Watkins"/>
    <s v="Down-sized uniform ability"/>
    <n v="6900"/>
    <n v="10557"/>
    <n v="10557"/>
    <x v="1"/>
    <n v="123"/>
    <n v="85.829268292682926"/>
    <x v="1"/>
    <s v="USD"/>
    <n v="1338267600"/>
    <n v="1339218000"/>
    <b v="0"/>
    <b v="0"/>
    <s v="publishing/fiction"/>
    <x v="5"/>
    <x v="13"/>
    <x v="1"/>
  </r>
  <r>
    <n v="720"/>
    <s v="Valenzuela, Davidson and Castro"/>
    <s v="Multi-layered upward-trending conglomeration"/>
    <n v="8700"/>
    <n v="3227"/>
    <n v="3227"/>
    <x v="3"/>
    <n v="38"/>
    <n v="84.921052631578945"/>
    <x v="3"/>
    <s v="DKK"/>
    <n v="1519192800"/>
    <n v="1520402400"/>
    <b v="0"/>
    <b v="1"/>
    <s v="theater/plays"/>
    <x v="3"/>
    <x v="3"/>
    <x v="1"/>
  </r>
  <r>
    <n v="721"/>
    <s v="Dominguez-Owens"/>
    <s v="Open-architected systematic intranet"/>
    <n v="123600"/>
    <n v="5429"/>
    <n v="5429"/>
    <x v="3"/>
    <n v="60"/>
    <n v="90.483333333333334"/>
    <x v="1"/>
    <s v="USD"/>
    <n v="1522818000"/>
    <n v="1523336400"/>
    <b v="0"/>
    <b v="0"/>
    <s v="music/rock"/>
    <x v="1"/>
    <x v="1"/>
    <x v="1"/>
  </r>
  <r>
    <n v="722"/>
    <s v="Thomas-Simmons"/>
    <s v="Proactive 24hour frame"/>
    <n v="48500"/>
    <n v="75906"/>
    <n v="75906"/>
    <x v="1"/>
    <n v="3036"/>
    <n v="25.00197628458498"/>
    <x v="1"/>
    <s v="USD"/>
    <n v="1509948000"/>
    <n v="1512280800"/>
    <b v="0"/>
    <b v="0"/>
    <s v="film &amp; video/documentary"/>
    <x v="4"/>
    <x v="4"/>
    <x v="1"/>
  </r>
  <r>
    <n v="723"/>
    <s v="Beck-Knight"/>
    <s v="Exclusive fresh-thinking model"/>
    <n v="4900"/>
    <n v="13250"/>
    <n v="13250"/>
    <x v="1"/>
    <n v="144"/>
    <n v="92.013888888888886"/>
    <x v="2"/>
    <s v="AUD"/>
    <n v="1456898400"/>
    <n v="1458709200"/>
    <b v="0"/>
    <b v="0"/>
    <s v="theater/plays"/>
    <x v="3"/>
    <x v="3"/>
    <x v="1"/>
  </r>
  <r>
    <n v="724"/>
    <s v="Mccoy Ltd"/>
    <s v="Business-focused encompassing intranet"/>
    <n v="8400"/>
    <n v="11261"/>
    <n v="11261"/>
    <x v="1"/>
    <n v="121"/>
    <n v="93.066115702479337"/>
    <x v="4"/>
    <s v="GBP"/>
    <n v="1413954000"/>
    <n v="1414126800"/>
    <b v="0"/>
    <b v="1"/>
    <s v="theater/plays"/>
    <x v="3"/>
    <x v="3"/>
    <x v="1"/>
  </r>
  <r>
    <n v="725"/>
    <s v="Dawson-Tyler"/>
    <s v="Optional 6thgeneration access"/>
    <n v="193200"/>
    <n v="97369"/>
    <n v="97369"/>
    <x v="0"/>
    <n v="1596"/>
    <n v="61.008145363408524"/>
    <x v="1"/>
    <s v="USD"/>
    <n v="1416031200"/>
    <n v="1416204000"/>
    <b v="0"/>
    <b v="0"/>
    <s v="games/mobile games"/>
    <x v="6"/>
    <x v="20"/>
    <x v="1"/>
  </r>
  <r>
    <n v="726"/>
    <s v="Johns-Thomas"/>
    <s v="Realigned web-enabled functionalities"/>
    <n v="54300"/>
    <n v="48227"/>
    <n v="48227"/>
    <x v="3"/>
    <n v="524"/>
    <n v="92.036259541984734"/>
    <x v="1"/>
    <s v="USD"/>
    <n v="1287982800"/>
    <n v="1288501200"/>
    <b v="0"/>
    <b v="1"/>
    <s v="theater/plays"/>
    <x v="3"/>
    <x v="3"/>
    <x v="1"/>
  </r>
  <r>
    <n v="727"/>
    <s v="Quinn, Cruz and Schmidt"/>
    <s v="Enterprise-wide multimedia software"/>
    <n v="8900"/>
    <n v="14685"/>
    <n v="14685"/>
    <x v="1"/>
    <n v="181"/>
    <n v="81.132596685082873"/>
    <x v="1"/>
    <s v="USD"/>
    <n v="1547964000"/>
    <n v="1552971600"/>
    <b v="0"/>
    <b v="0"/>
    <s v="technology/web"/>
    <x v="2"/>
    <x v="2"/>
    <x v="1"/>
  </r>
  <r>
    <n v="728"/>
    <s v="Stewart Inc"/>
    <s v="Versatile mission-critical knowledgebase"/>
    <n v="4200"/>
    <n v="735"/>
    <n v="735"/>
    <x v="0"/>
    <n v="10"/>
    <n v="73.5"/>
    <x v="1"/>
    <s v="USD"/>
    <n v="1464152400"/>
    <n v="1465102800"/>
    <b v="0"/>
    <b v="0"/>
    <s v="theater/plays"/>
    <x v="3"/>
    <x v="3"/>
    <x v="1"/>
  </r>
  <r>
    <n v="729"/>
    <s v="Moore Group"/>
    <s v="Multi-lateral object-oriented open system"/>
    <n v="5600"/>
    <n v="10397"/>
    <n v="10397"/>
    <x v="1"/>
    <n v="122"/>
    <n v="85.221311475409834"/>
    <x v="1"/>
    <s v="USD"/>
    <n v="1359957600"/>
    <n v="1360130400"/>
    <b v="0"/>
    <b v="0"/>
    <s v="film &amp; video/drama"/>
    <x v="4"/>
    <x v="6"/>
    <x v="1"/>
  </r>
  <r>
    <n v="730"/>
    <s v="Carson PLC"/>
    <s v="Visionary system-worthy attitude"/>
    <n v="28800"/>
    <n v="118847"/>
    <n v="118847"/>
    <x v="1"/>
    <n v="1071"/>
    <n v="110.96825396825396"/>
    <x v="0"/>
    <s v="CAD"/>
    <n v="1432357200"/>
    <n v="1432875600"/>
    <b v="0"/>
    <b v="0"/>
    <s v="technology/wearables"/>
    <x v="2"/>
    <x v="8"/>
    <x v="1"/>
  </r>
  <r>
    <n v="731"/>
    <s v="Cruz, Hall and Mason"/>
    <s v="Synergized content-based hierarchy"/>
    <n v="8000"/>
    <n v="7220"/>
    <n v="7220"/>
    <x v="3"/>
    <n v="219"/>
    <n v="32.968036529680369"/>
    <x v="1"/>
    <s v="USD"/>
    <n v="1500786000"/>
    <n v="1500872400"/>
    <b v="0"/>
    <b v="0"/>
    <s v="technology/web"/>
    <x v="2"/>
    <x v="2"/>
    <x v="1"/>
  </r>
  <r>
    <n v="732"/>
    <s v="Glass, Baker and Jones"/>
    <s v="Business-focused 24hour access"/>
    <n v="117000"/>
    <n v="107622"/>
    <n v="107622"/>
    <x v="0"/>
    <n v="1121"/>
    <n v="96.005352363960753"/>
    <x v="1"/>
    <s v="USD"/>
    <n v="1490158800"/>
    <n v="1492146000"/>
    <b v="0"/>
    <b v="1"/>
    <s v="music/rock"/>
    <x v="1"/>
    <x v="1"/>
    <x v="1"/>
  </r>
  <r>
    <n v="733"/>
    <s v="Marquez-Kerr"/>
    <s v="Automated hybrid orchestration"/>
    <n v="15800"/>
    <n v="83267"/>
    <n v="83267"/>
    <x v="1"/>
    <n v="980"/>
    <n v="84.96632653061225"/>
    <x v="1"/>
    <s v="USD"/>
    <n v="1406178000"/>
    <n v="1407301200"/>
    <b v="0"/>
    <b v="0"/>
    <s v="music/metal"/>
    <x v="1"/>
    <x v="16"/>
    <x v="1"/>
  </r>
  <r>
    <n v="734"/>
    <s v="Stone PLC"/>
    <s v="Exclusive 5thgeneration leverage"/>
    <n v="4200"/>
    <n v="13404"/>
    <n v="13404"/>
    <x v="1"/>
    <n v="536"/>
    <n v="25.007462686567163"/>
    <x v="1"/>
    <s v="USD"/>
    <n v="1485583200"/>
    <n v="1486620000"/>
    <b v="0"/>
    <b v="1"/>
    <s v="theater/plays"/>
    <x v="3"/>
    <x v="3"/>
    <x v="1"/>
  </r>
  <r>
    <n v="735"/>
    <s v="Caldwell PLC"/>
    <s v="Grass-roots zero administration alliance"/>
    <n v="37100"/>
    <n v="131404"/>
    <n v="131404"/>
    <x v="1"/>
    <n v="1991"/>
    <n v="65.998995479658461"/>
    <x v="1"/>
    <s v="USD"/>
    <n v="1459314000"/>
    <n v="1459918800"/>
    <b v="0"/>
    <b v="0"/>
    <s v="photography/photography books"/>
    <x v="7"/>
    <x v="14"/>
    <x v="1"/>
  </r>
  <r>
    <n v="736"/>
    <s v="Silva-Hawkins"/>
    <s v="Proactive heuristic orchestration"/>
    <n v="7700"/>
    <n v="2533"/>
    <n v="2533"/>
    <x v="3"/>
    <n v="29"/>
    <n v="87.34482758620689"/>
    <x v="1"/>
    <s v="USD"/>
    <n v="1424412000"/>
    <n v="1424757600"/>
    <b v="0"/>
    <b v="0"/>
    <s v="publishing/nonfiction"/>
    <x v="5"/>
    <x v="9"/>
    <x v="1"/>
  </r>
  <r>
    <n v="737"/>
    <s v="Gardner Inc"/>
    <s v="Function-based systematic Graphical User Interface"/>
    <n v="3700"/>
    <n v="5028"/>
    <n v="5028"/>
    <x v="1"/>
    <n v="180"/>
    <n v="27.933333333333334"/>
    <x v="1"/>
    <s v="USD"/>
    <n v="1478844000"/>
    <n v="1479880800"/>
    <b v="0"/>
    <b v="0"/>
    <s v="music/indie rock"/>
    <x v="1"/>
    <x v="7"/>
    <x v="1"/>
  </r>
  <r>
    <n v="738"/>
    <s v="Garcia Group"/>
    <s v="Extended zero administration software"/>
    <n v="74700"/>
    <n v="1557"/>
    <n v="1557"/>
    <x v="0"/>
    <n v="15"/>
    <n v="103.8"/>
    <x v="1"/>
    <s v="USD"/>
    <n v="1416117600"/>
    <n v="1418018400"/>
    <b v="0"/>
    <b v="1"/>
    <s v="theater/plays"/>
    <x v="3"/>
    <x v="3"/>
    <x v="1"/>
  </r>
  <r>
    <n v="739"/>
    <s v="Meyer-Avila"/>
    <s v="Multi-tiered discrete support"/>
    <n v="10000"/>
    <n v="6100"/>
    <n v="6100"/>
    <x v="0"/>
    <n v="191"/>
    <n v="31.937172774869111"/>
    <x v="1"/>
    <s v="USD"/>
    <n v="1340946000"/>
    <n v="1341032400"/>
    <b v="0"/>
    <b v="0"/>
    <s v="music/indie rock"/>
    <x v="1"/>
    <x v="7"/>
    <x v="1"/>
  </r>
  <r>
    <n v="740"/>
    <s v="Nelson, Smith and Graham"/>
    <s v="Phased system-worthy conglomeration"/>
    <n v="5300"/>
    <n v="1592"/>
    <n v="1592"/>
    <x v="0"/>
    <n v="16"/>
    <n v="99.5"/>
    <x v="1"/>
    <s v="USD"/>
    <n v="1486101600"/>
    <n v="1486360800"/>
    <b v="0"/>
    <b v="0"/>
    <s v="theater/plays"/>
    <x v="3"/>
    <x v="3"/>
    <x v="1"/>
  </r>
  <r>
    <n v="741"/>
    <s v="Garcia Ltd"/>
    <s v="Balanced mobile alliance"/>
    <n v="1200"/>
    <n v="14150"/>
    <n v="14150"/>
    <x v="1"/>
    <n v="130"/>
    <n v="108.84615384615384"/>
    <x v="1"/>
    <s v="USD"/>
    <n v="1274590800"/>
    <n v="1274677200"/>
    <b v="0"/>
    <b v="0"/>
    <s v="theater/plays"/>
    <x v="3"/>
    <x v="3"/>
    <x v="1"/>
  </r>
  <r>
    <n v="742"/>
    <s v="West-Stevens"/>
    <s v="Reactive solution-oriented groupware"/>
    <n v="1200"/>
    <n v="13513"/>
    <n v="13513"/>
    <x v="1"/>
    <n v="122"/>
    <n v="110.76229508196721"/>
    <x v="1"/>
    <s v="USD"/>
    <n v="1263880800"/>
    <n v="1267509600"/>
    <b v="0"/>
    <b v="0"/>
    <s v="music/electric music"/>
    <x v="1"/>
    <x v="5"/>
    <x v="1"/>
  </r>
  <r>
    <n v="743"/>
    <s v="Clark-Conrad"/>
    <s v="Exclusive bandwidth-monitored orchestration"/>
    <n v="3900"/>
    <n v="504"/>
    <n v="504"/>
    <x v="0"/>
    <n v="17"/>
    <n v="29.647058823529413"/>
    <x v="1"/>
    <s v="USD"/>
    <n v="1445403600"/>
    <n v="1445922000"/>
    <b v="0"/>
    <b v="1"/>
    <s v="theater/plays"/>
    <x v="3"/>
    <x v="3"/>
    <x v="1"/>
  </r>
  <r>
    <n v="744"/>
    <s v="Fitzgerald Group"/>
    <s v="Intuitive exuding initiative"/>
    <n v="2000"/>
    <n v="14240"/>
    <n v="14240"/>
    <x v="1"/>
    <n v="140"/>
    <n v="101.71428571428571"/>
    <x v="1"/>
    <s v="USD"/>
    <n v="1533877200"/>
    <n v="1534050000"/>
    <b v="0"/>
    <b v="1"/>
    <s v="theater/plays"/>
    <x v="3"/>
    <x v="3"/>
    <x v="1"/>
  </r>
  <r>
    <n v="745"/>
    <s v="Hill, Mccann and Moore"/>
    <s v="Streamlined needs-based knowledge user"/>
    <n v="6900"/>
    <n v="2091"/>
    <n v="2091"/>
    <x v="0"/>
    <n v="34"/>
    <n v="61.5"/>
    <x v="1"/>
    <s v="USD"/>
    <n v="1275195600"/>
    <n v="1277528400"/>
    <b v="0"/>
    <b v="0"/>
    <s v="technology/wearables"/>
    <x v="2"/>
    <x v="8"/>
    <x v="1"/>
  </r>
  <r>
    <n v="746"/>
    <s v="Edwards LLC"/>
    <s v="Automated system-worthy structure"/>
    <n v="55800"/>
    <n v="118580"/>
    <n v="118580"/>
    <x v="1"/>
    <n v="3388"/>
    <n v="35"/>
    <x v="1"/>
    <s v="USD"/>
    <n v="1318136400"/>
    <n v="1318568400"/>
    <b v="0"/>
    <b v="0"/>
    <s v="technology/web"/>
    <x v="2"/>
    <x v="2"/>
    <x v="1"/>
  </r>
  <r>
    <n v="747"/>
    <s v="Greer and Sons"/>
    <s v="Secured clear-thinking intranet"/>
    <n v="4900"/>
    <n v="11214"/>
    <n v="11214"/>
    <x v="1"/>
    <n v="280"/>
    <n v="40.049999999999997"/>
    <x v="1"/>
    <s v="USD"/>
    <n v="1283403600"/>
    <n v="1284354000"/>
    <b v="0"/>
    <b v="0"/>
    <s v="theater/plays"/>
    <x v="3"/>
    <x v="3"/>
    <x v="1"/>
  </r>
  <r>
    <n v="748"/>
    <s v="Martinez PLC"/>
    <s v="Cloned actuating architecture"/>
    <n v="194900"/>
    <n v="68137"/>
    <n v="68137"/>
    <x v="3"/>
    <n v="614"/>
    <n v="110.97231270358306"/>
    <x v="1"/>
    <s v="USD"/>
    <n v="1267423200"/>
    <n v="1269579600"/>
    <b v="0"/>
    <b v="1"/>
    <s v="film &amp; video/animation"/>
    <x v="4"/>
    <x v="10"/>
    <x v="1"/>
  </r>
  <r>
    <n v="749"/>
    <s v="Hunter-Logan"/>
    <s v="Down-sized needs-based task-force"/>
    <n v="8600"/>
    <n v="13527"/>
    <n v="13527"/>
    <x v="1"/>
    <n v="366"/>
    <n v="36.959016393442624"/>
    <x v="6"/>
    <s v="EUR"/>
    <n v="1412744400"/>
    <n v="1413781200"/>
    <b v="0"/>
    <b v="1"/>
    <s v="technology/wearables"/>
    <x v="2"/>
    <x v="8"/>
    <x v="1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  <x v="1"/>
  </r>
  <r>
    <n v="751"/>
    <s v="Lane-Barber"/>
    <s v="Universal value-added moderator"/>
    <n v="3600"/>
    <n v="8363"/>
    <n v="8363"/>
    <x v="1"/>
    <n v="270"/>
    <n v="30.974074074074075"/>
    <x v="1"/>
    <s v="USD"/>
    <n v="1458190800"/>
    <n v="1459486800"/>
    <b v="1"/>
    <b v="1"/>
    <s v="publishing/nonfiction"/>
    <x v="5"/>
    <x v="9"/>
    <x v="1"/>
  </r>
  <r>
    <n v="752"/>
    <s v="Lowery Group"/>
    <s v="Sharable motivating emulation"/>
    <n v="5800"/>
    <n v="5362"/>
    <n v="5362"/>
    <x v="3"/>
    <n v="114"/>
    <n v="47.035087719298247"/>
    <x v="1"/>
    <s v="USD"/>
    <n v="1280984400"/>
    <n v="1282539600"/>
    <b v="0"/>
    <b v="1"/>
    <s v="theater/plays"/>
    <x v="3"/>
    <x v="3"/>
    <x v="1"/>
  </r>
  <r>
    <n v="753"/>
    <s v="Guerrero-Griffin"/>
    <s v="Networked web-enabled product"/>
    <n v="4700"/>
    <n v="12065"/>
    <n v="12065"/>
    <x v="1"/>
    <n v="137"/>
    <n v="88.065693430656935"/>
    <x v="1"/>
    <s v="USD"/>
    <n v="1274590800"/>
    <n v="1275886800"/>
    <b v="0"/>
    <b v="0"/>
    <s v="photography/photography books"/>
    <x v="7"/>
    <x v="14"/>
    <x v="1"/>
  </r>
  <r>
    <n v="754"/>
    <s v="Perez, Reed and Lee"/>
    <s v="Advanced dedicated encoding"/>
    <n v="70400"/>
    <n v="118603"/>
    <n v="118603"/>
    <x v="1"/>
    <n v="3205"/>
    <n v="37.005616224648989"/>
    <x v="1"/>
    <s v="USD"/>
    <n v="1351400400"/>
    <n v="1355983200"/>
    <b v="0"/>
    <b v="0"/>
    <s v="theater/plays"/>
    <x v="3"/>
    <x v="3"/>
    <x v="1"/>
  </r>
  <r>
    <n v="755"/>
    <s v="Chen, Pollard and Clarke"/>
    <s v="Stand-alone multi-state project"/>
    <n v="4500"/>
    <n v="7496"/>
    <n v="7496"/>
    <x v="1"/>
    <n v="288"/>
    <n v="26.027777777777779"/>
    <x v="3"/>
    <s v="DKK"/>
    <n v="1514354400"/>
    <n v="1515391200"/>
    <b v="0"/>
    <b v="1"/>
    <s v="theater/plays"/>
    <x v="3"/>
    <x v="3"/>
    <x v="1"/>
  </r>
  <r>
    <n v="756"/>
    <s v="Serrano, Gallagher and Griffith"/>
    <s v="Customizable bi-directional monitoring"/>
    <n v="1300"/>
    <n v="10037"/>
    <n v="10037"/>
    <x v="1"/>
    <n v="148"/>
    <n v="67.817567567567565"/>
    <x v="1"/>
    <s v="USD"/>
    <n v="1421733600"/>
    <n v="1422252000"/>
    <b v="0"/>
    <b v="0"/>
    <s v="theater/plays"/>
    <x v="3"/>
    <x v="3"/>
    <x v="1"/>
  </r>
  <r>
    <n v="757"/>
    <s v="Callahan-Gilbert"/>
    <s v="Profit-focused motivating function"/>
    <n v="1400"/>
    <n v="5696"/>
    <n v="5696"/>
    <x v="1"/>
    <n v="114"/>
    <n v="49.964912280701753"/>
    <x v="1"/>
    <s v="USD"/>
    <n v="1305176400"/>
    <n v="1305522000"/>
    <b v="0"/>
    <b v="0"/>
    <s v="film &amp; video/drama"/>
    <x v="4"/>
    <x v="6"/>
    <x v="1"/>
  </r>
  <r>
    <n v="758"/>
    <s v="Logan-Miranda"/>
    <s v="Proactive systemic firmware"/>
    <n v="29600"/>
    <n v="167005"/>
    <n v="167005"/>
    <x v="1"/>
    <n v="1518"/>
    <n v="110.01646903820817"/>
    <x v="0"/>
    <s v="CAD"/>
    <n v="1414126800"/>
    <n v="1414904400"/>
    <b v="0"/>
    <b v="0"/>
    <s v="music/rock"/>
    <x v="1"/>
    <x v="1"/>
    <x v="1"/>
  </r>
  <r>
    <n v="759"/>
    <s v="Rodriguez PLC"/>
    <s v="Grass-roots upward-trending installation"/>
    <n v="167500"/>
    <n v="114615"/>
    <n v="114615"/>
    <x v="0"/>
    <n v="1274"/>
    <n v="89.964678178963894"/>
    <x v="1"/>
    <s v="USD"/>
    <n v="1517810400"/>
    <n v="1520402400"/>
    <b v="0"/>
    <b v="0"/>
    <s v="music/electric music"/>
    <x v="1"/>
    <x v="5"/>
    <x v="1"/>
  </r>
  <r>
    <n v="760"/>
    <s v="Smith-Kennedy"/>
    <s v="Virtual heuristic hub"/>
    <n v="48300"/>
    <n v="16592"/>
    <n v="16592"/>
    <x v="0"/>
    <n v="210"/>
    <n v="79.009523809523813"/>
    <x v="6"/>
    <s v="EUR"/>
    <n v="1564635600"/>
    <n v="1567141200"/>
    <b v="0"/>
    <b v="1"/>
    <s v="games/video games"/>
    <x v="6"/>
    <x v="11"/>
    <x v="1"/>
  </r>
  <r>
    <n v="761"/>
    <s v="Mitchell-Lee"/>
    <s v="Customizable leadingedge model"/>
    <n v="2200"/>
    <n v="14420"/>
    <n v="14420"/>
    <x v="1"/>
    <n v="166"/>
    <n v="86.867469879518069"/>
    <x v="1"/>
    <s v="USD"/>
    <n v="1500699600"/>
    <n v="1501131600"/>
    <b v="0"/>
    <b v="0"/>
    <s v="music/rock"/>
    <x v="1"/>
    <x v="1"/>
    <x v="1"/>
  </r>
  <r>
    <n v="762"/>
    <s v="Davis Ltd"/>
    <s v="Upgradable uniform service-desk"/>
    <n v="3500"/>
    <n v="6204"/>
    <n v="6204"/>
    <x v="1"/>
    <n v="100"/>
    <n v="62.04"/>
    <x v="2"/>
    <s v="AUD"/>
    <n v="1354082400"/>
    <n v="1355032800"/>
    <b v="0"/>
    <b v="0"/>
    <s v="music/jazz"/>
    <x v="1"/>
    <x v="17"/>
    <x v="1"/>
  </r>
  <r>
    <n v="763"/>
    <s v="Rowland PLC"/>
    <s v="Inverse client-driven product"/>
    <n v="5600"/>
    <n v="6338"/>
    <n v="6338"/>
    <x v="1"/>
    <n v="235"/>
    <n v="26.970212765957445"/>
    <x v="1"/>
    <s v="USD"/>
    <n v="1336453200"/>
    <n v="1339477200"/>
    <b v="0"/>
    <b v="1"/>
    <s v="theater/plays"/>
    <x v="3"/>
    <x v="3"/>
    <x v="1"/>
  </r>
  <r>
    <n v="764"/>
    <s v="Shaffer-Mason"/>
    <s v="Managed bandwidth-monitored system engine"/>
    <n v="1100"/>
    <n v="8010"/>
    <n v="8010"/>
    <x v="1"/>
    <n v="148"/>
    <n v="54.121621621621621"/>
    <x v="1"/>
    <s v="USD"/>
    <n v="1305262800"/>
    <n v="1305954000"/>
    <b v="0"/>
    <b v="0"/>
    <s v="music/rock"/>
    <x v="1"/>
    <x v="1"/>
    <x v="1"/>
  </r>
  <r>
    <n v="765"/>
    <s v="Matthews LLC"/>
    <s v="Advanced transitional help-desk"/>
    <n v="3900"/>
    <n v="8125"/>
    <n v="8125"/>
    <x v="1"/>
    <n v="198"/>
    <n v="41.035353535353536"/>
    <x v="1"/>
    <s v="USD"/>
    <n v="1492232400"/>
    <n v="1494392400"/>
    <b v="1"/>
    <b v="1"/>
    <s v="music/indie rock"/>
    <x v="1"/>
    <x v="7"/>
    <x v="1"/>
  </r>
  <r>
    <n v="766"/>
    <s v="Montgomery-Castro"/>
    <s v="De-engineered disintermediate encryption"/>
    <n v="43800"/>
    <n v="13653"/>
    <n v="13653"/>
    <x v="0"/>
    <n v="248"/>
    <n v="55.052419354838712"/>
    <x v="2"/>
    <s v="AUD"/>
    <n v="1537333200"/>
    <n v="1537419600"/>
    <b v="0"/>
    <b v="0"/>
    <s v="film &amp; video/science fiction"/>
    <x v="4"/>
    <x v="22"/>
    <x v="1"/>
  </r>
  <r>
    <n v="767"/>
    <s v="Hale, Pearson and Jenkins"/>
    <s v="Upgradable attitude-oriented project"/>
    <n v="97200"/>
    <n v="55372"/>
    <n v="55372"/>
    <x v="0"/>
    <n v="513"/>
    <n v="107.93762183235867"/>
    <x v="1"/>
    <s v="USD"/>
    <n v="1444107600"/>
    <n v="1447999200"/>
    <b v="0"/>
    <b v="0"/>
    <s v="publishing/translations"/>
    <x v="5"/>
    <x v="18"/>
    <x v="1"/>
  </r>
  <r>
    <n v="768"/>
    <s v="Ramirez-Calderon"/>
    <s v="Fundamental zero tolerance alliance"/>
    <n v="4800"/>
    <n v="11088"/>
    <n v="11088"/>
    <x v="1"/>
    <n v="150"/>
    <n v="73.92"/>
    <x v="1"/>
    <s v="USD"/>
    <n v="1386741600"/>
    <n v="1388037600"/>
    <b v="0"/>
    <b v="0"/>
    <s v="theater/plays"/>
    <x v="3"/>
    <x v="3"/>
    <x v="1"/>
  </r>
  <r>
    <n v="769"/>
    <s v="Johnson-Morales"/>
    <s v="Devolved 24hour forecast"/>
    <n v="125600"/>
    <n v="109106"/>
    <n v="109106"/>
    <x v="0"/>
    <n v="3410"/>
    <n v="31.995894428152493"/>
    <x v="1"/>
    <s v="USD"/>
    <n v="1376542800"/>
    <n v="1378789200"/>
    <b v="0"/>
    <b v="0"/>
    <s v="games/video games"/>
    <x v="6"/>
    <x v="11"/>
    <x v="1"/>
  </r>
  <r>
    <n v="770"/>
    <s v="Mathis-Rodriguez"/>
    <s v="User-centric attitude-oriented intranet"/>
    <n v="4300"/>
    <n v="11642"/>
    <n v="11642"/>
    <x v="1"/>
    <n v="216"/>
    <n v="53.898148148148145"/>
    <x v="6"/>
    <s v="EUR"/>
    <n v="1397451600"/>
    <n v="1398056400"/>
    <b v="0"/>
    <b v="1"/>
    <s v="theater/plays"/>
    <x v="3"/>
    <x v="3"/>
    <x v="1"/>
  </r>
  <r>
    <n v="771"/>
    <s v="Smith, Mack and Williams"/>
    <s v="Self-enabling 5thgeneration paradigm"/>
    <n v="5600"/>
    <n v="2769"/>
    <n v="2769"/>
    <x v="3"/>
    <n v="26"/>
    <n v="106.5"/>
    <x v="1"/>
    <s v="USD"/>
    <n v="1548482400"/>
    <n v="1550815200"/>
    <b v="0"/>
    <b v="0"/>
    <s v="theater/plays"/>
    <x v="3"/>
    <x v="3"/>
    <x v="1"/>
  </r>
  <r>
    <n v="772"/>
    <s v="Johnson-Pace"/>
    <s v="Persistent 3rdgeneration moratorium"/>
    <n v="149600"/>
    <n v="169586"/>
    <n v="169586"/>
    <x v="1"/>
    <n v="5139"/>
    <n v="32.999805409612762"/>
    <x v="1"/>
    <s v="USD"/>
    <n v="1549692000"/>
    <n v="1550037600"/>
    <b v="0"/>
    <b v="0"/>
    <s v="music/indie rock"/>
    <x v="1"/>
    <x v="7"/>
    <x v="1"/>
  </r>
  <r>
    <n v="773"/>
    <s v="Meza, Kirby and Patel"/>
    <s v="Cross-platform empowering project"/>
    <n v="53100"/>
    <n v="101185"/>
    <n v="101185"/>
    <x v="1"/>
    <n v="2353"/>
    <n v="43.00254993625159"/>
    <x v="1"/>
    <s v="USD"/>
    <n v="1492059600"/>
    <n v="1492923600"/>
    <b v="0"/>
    <b v="0"/>
    <s v="theater/plays"/>
    <x v="3"/>
    <x v="3"/>
    <x v="1"/>
  </r>
  <r>
    <n v="774"/>
    <s v="Gonzalez-Snow"/>
    <s v="Polarized user-facing interface"/>
    <n v="5000"/>
    <n v="6775"/>
    <n v="6775"/>
    <x v="1"/>
    <n v="78"/>
    <n v="86.858974358974365"/>
    <x v="6"/>
    <s v="EUR"/>
    <n v="1463979600"/>
    <n v="1467522000"/>
    <b v="0"/>
    <b v="0"/>
    <s v="technology/web"/>
    <x v="2"/>
    <x v="2"/>
    <x v="1"/>
  </r>
  <r>
    <n v="775"/>
    <s v="Murphy LLC"/>
    <s v="Customer-focused non-volatile framework"/>
    <n v="9400"/>
    <n v="968"/>
    <n v="968"/>
    <x v="0"/>
    <n v="10"/>
    <n v="96.8"/>
    <x v="1"/>
    <s v="USD"/>
    <n v="1415253600"/>
    <n v="1416117600"/>
    <b v="0"/>
    <b v="0"/>
    <s v="music/rock"/>
    <x v="1"/>
    <x v="1"/>
    <x v="1"/>
  </r>
  <r>
    <n v="776"/>
    <s v="Taylor-Rowe"/>
    <s v="Synchronized multimedia frame"/>
    <n v="110800"/>
    <n v="72623"/>
    <n v="72623"/>
    <x v="0"/>
    <n v="2201"/>
    <n v="32.995456610631528"/>
    <x v="1"/>
    <s v="USD"/>
    <n v="1562216400"/>
    <n v="1563771600"/>
    <b v="0"/>
    <b v="0"/>
    <s v="theater/plays"/>
    <x v="3"/>
    <x v="3"/>
    <x v="1"/>
  </r>
  <r>
    <n v="777"/>
    <s v="Henderson Ltd"/>
    <s v="Open-architected stable algorithm"/>
    <n v="93800"/>
    <n v="45987"/>
    <n v="45987"/>
    <x v="0"/>
    <n v="676"/>
    <n v="68.028106508875737"/>
    <x v="1"/>
    <s v="USD"/>
    <n v="1316754000"/>
    <n v="1319259600"/>
    <b v="0"/>
    <b v="0"/>
    <s v="theater/plays"/>
    <x v="3"/>
    <x v="3"/>
    <x v="1"/>
  </r>
  <r>
    <n v="778"/>
    <s v="Moss-Guzman"/>
    <s v="Cross-platform optimizing website"/>
    <n v="1300"/>
    <n v="10243"/>
    <n v="10243"/>
    <x v="1"/>
    <n v="174"/>
    <n v="58.867816091954026"/>
    <x v="5"/>
    <s v="CHF"/>
    <n v="1313211600"/>
    <n v="1313643600"/>
    <b v="0"/>
    <b v="0"/>
    <s v="film &amp; video/animation"/>
    <x v="4"/>
    <x v="10"/>
    <x v="1"/>
  </r>
  <r>
    <n v="779"/>
    <s v="Webb Group"/>
    <s v="Public-key actuating projection"/>
    <n v="108700"/>
    <n v="87293"/>
    <n v="87293"/>
    <x v="0"/>
    <n v="831"/>
    <n v="105.04572803850782"/>
    <x v="1"/>
    <s v="USD"/>
    <n v="1439528400"/>
    <n v="1440306000"/>
    <b v="0"/>
    <b v="1"/>
    <s v="theater/plays"/>
    <x v="3"/>
    <x v="3"/>
    <x v="1"/>
  </r>
  <r>
    <n v="780"/>
    <s v="Brooks-Rodriguez"/>
    <s v="Implemented intangible instruction set"/>
    <n v="5100"/>
    <n v="5421"/>
    <n v="5421"/>
    <x v="1"/>
    <n v="164"/>
    <n v="33.054878048780488"/>
    <x v="1"/>
    <s v="USD"/>
    <n v="1469163600"/>
    <n v="1470805200"/>
    <b v="0"/>
    <b v="1"/>
    <s v="film &amp; video/drama"/>
    <x v="4"/>
    <x v="6"/>
    <x v="1"/>
  </r>
  <r>
    <n v="781"/>
    <s v="Thomas Ltd"/>
    <s v="Cross-group interactive architecture"/>
    <n v="8700"/>
    <n v="4414"/>
    <n v="4414"/>
    <x v="3"/>
    <n v="56"/>
    <n v="78.821428571428569"/>
    <x v="5"/>
    <s v="CHF"/>
    <n v="1288501200"/>
    <n v="1292911200"/>
    <b v="0"/>
    <b v="0"/>
    <s v="theater/plays"/>
    <x v="3"/>
    <x v="3"/>
    <x v="1"/>
  </r>
  <r>
    <n v="782"/>
    <s v="Williams and Sons"/>
    <s v="Centralized asymmetric framework"/>
    <n v="5100"/>
    <n v="10981"/>
    <n v="10981"/>
    <x v="1"/>
    <n v="161"/>
    <n v="68.204968944099377"/>
    <x v="1"/>
    <s v="USD"/>
    <n v="1298959200"/>
    <n v="1301374800"/>
    <b v="0"/>
    <b v="1"/>
    <s v="film &amp; video/animation"/>
    <x v="4"/>
    <x v="10"/>
    <x v="1"/>
  </r>
  <r>
    <n v="783"/>
    <s v="Vega, Chan and Carney"/>
    <s v="Down-sized systematic utilization"/>
    <n v="7400"/>
    <n v="10451"/>
    <n v="10451"/>
    <x v="1"/>
    <n v="138"/>
    <n v="75.731884057971016"/>
    <x v="1"/>
    <s v="USD"/>
    <n v="1387260000"/>
    <n v="1387864800"/>
    <b v="0"/>
    <b v="0"/>
    <s v="music/rock"/>
    <x v="1"/>
    <x v="1"/>
    <x v="1"/>
  </r>
  <r>
    <n v="784"/>
    <s v="Byrd Group"/>
    <s v="Profound fault-tolerant model"/>
    <n v="88900"/>
    <n v="102535"/>
    <n v="102535"/>
    <x v="1"/>
    <n v="3308"/>
    <n v="30.996070133010882"/>
    <x v="1"/>
    <s v="USD"/>
    <n v="1457244000"/>
    <n v="1458190800"/>
    <b v="0"/>
    <b v="0"/>
    <s v="technology/web"/>
    <x v="2"/>
    <x v="2"/>
    <x v="1"/>
  </r>
  <r>
    <n v="785"/>
    <s v="Peterson, Fletcher and Sanchez"/>
    <s v="Multi-channeled bi-directional moratorium"/>
    <n v="6700"/>
    <n v="12939"/>
    <n v="12939"/>
    <x v="1"/>
    <n v="127"/>
    <n v="101.88188976377953"/>
    <x v="2"/>
    <s v="AUD"/>
    <n v="1556341200"/>
    <n v="1559278800"/>
    <b v="0"/>
    <b v="1"/>
    <s v="film &amp; video/animation"/>
    <x v="4"/>
    <x v="10"/>
    <x v="1"/>
  </r>
  <r>
    <n v="786"/>
    <s v="Smith-Brown"/>
    <s v="Object-based content-based ability"/>
    <n v="1500"/>
    <n v="10946"/>
    <n v="10946"/>
    <x v="1"/>
    <n v="207"/>
    <n v="52.879227053140099"/>
    <x v="6"/>
    <s v="EUR"/>
    <n v="1522126800"/>
    <n v="1522731600"/>
    <b v="0"/>
    <b v="1"/>
    <s v="music/jazz"/>
    <x v="1"/>
    <x v="17"/>
    <x v="1"/>
  </r>
  <r>
    <n v="787"/>
    <s v="Vance-Glover"/>
    <s v="Progressive coherent secured line"/>
    <n v="61200"/>
    <n v="60994"/>
    <n v="60994"/>
    <x v="0"/>
    <n v="859"/>
    <n v="71.005820721769496"/>
    <x v="0"/>
    <s v="CAD"/>
    <n v="1305954000"/>
    <n v="1306731600"/>
    <b v="0"/>
    <b v="0"/>
    <s v="music/rock"/>
    <x v="1"/>
    <x v="1"/>
    <x v="1"/>
  </r>
  <r>
    <n v="788"/>
    <s v="Joyce PLC"/>
    <s v="Synchronized directional capability"/>
    <n v="3600"/>
    <n v="3174"/>
    <n v="3174"/>
    <x v="2"/>
    <n v="31"/>
    <n v="102.38709677419355"/>
    <x v="1"/>
    <s v="USD"/>
    <n v="1350709200"/>
    <n v="1352527200"/>
    <b v="0"/>
    <b v="0"/>
    <s v="film &amp; video/animation"/>
    <x v="4"/>
    <x v="10"/>
    <x v="1"/>
  </r>
  <r>
    <n v="789"/>
    <s v="Kennedy-Miller"/>
    <s v="Cross-platform composite migration"/>
    <n v="9000"/>
    <n v="3351"/>
    <n v="3351"/>
    <x v="0"/>
    <n v="45"/>
    <n v="74.466666666666669"/>
    <x v="1"/>
    <s v="USD"/>
    <n v="1401166800"/>
    <n v="1404363600"/>
    <b v="0"/>
    <b v="0"/>
    <s v="theater/plays"/>
    <x v="3"/>
    <x v="3"/>
    <x v="1"/>
  </r>
  <r>
    <n v="790"/>
    <s v="White-Obrien"/>
    <s v="Operative local pricing structure"/>
    <n v="185900"/>
    <n v="56774"/>
    <n v="56774"/>
    <x v="3"/>
    <n v="1113"/>
    <n v="51.009883198562441"/>
    <x v="1"/>
    <s v="USD"/>
    <n v="1266127200"/>
    <n v="1266645600"/>
    <b v="0"/>
    <b v="0"/>
    <s v="theater/plays"/>
    <x v="3"/>
    <x v="3"/>
    <x v="1"/>
  </r>
  <r>
    <n v="791"/>
    <s v="Stafford, Hess and Raymond"/>
    <s v="Optional web-enabled extranet"/>
    <n v="2100"/>
    <n v="540"/>
    <n v="540"/>
    <x v="0"/>
    <n v="6"/>
    <n v="90"/>
    <x v="1"/>
    <s v="USD"/>
    <n v="1481436000"/>
    <n v="1482818400"/>
    <b v="0"/>
    <b v="0"/>
    <s v="food/food trucks"/>
    <x v="0"/>
    <x v="0"/>
    <x v="1"/>
  </r>
  <r>
    <n v="792"/>
    <s v="Jordan, Schneider and Hall"/>
    <s v="Reduced 6thgeneration intranet"/>
    <n v="2000"/>
    <n v="680"/>
    <n v="680"/>
    <x v="0"/>
    <n v="7"/>
    <n v="97.142857142857139"/>
    <x v="1"/>
    <s v="USD"/>
    <n v="1372222800"/>
    <n v="1374642000"/>
    <b v="0"/>
    <b v="1"/>
    <s v="theater/plays"/>
    <x v="3"/>
    <x v="3"/>
    <x v="1"/>
  </r>
  <r>
    <n v="793"/>
    <s v="Rodriguez, Cox and Rodriguez"/>
    <s v="Networked disintermediate leverage"/>
    <n v="1100"/>
    <n v="13045"/>
    <n v="13045"/>
    <x v="1"/>
    <n v="181"/>
    <n v="72.071823204419886"/>
    <x v="5"/>
    <s v="CHF"/>
    <n v="1372136400"/>
    <n v="1372482000"/>
    <b v="0"/>
    <b v="0"/>
    <s v="publishing/nonfiction"/>
    <x v="5"/>
    <x v="9"/>
    <x v="1"/>
  </r>
  <r>
    <n v="794"/>
    <s v="Welch Inc"/>
    <s v="Optional optimal website"/>
    <n v="6600"/>
    <n v="8276"/>
    <n v="8276"/>
    <x v="1"/>
    <n v="110"/>
    <n v="75.236363636363635"/>
    <x v="1"/>
    <s v="USD"/>
    <n v="1513922400"/>
    <n v="1514959200"/>
    <b v="0"/>
    <b v="0"/>
    <s v="music/rock"/>
    <x v="1"/>
    <x v="1"/>
    <x v="1"/>
  </r>
  <r>
    <n v="795"/>
    <s v="Vasquez Inc"/>
    <s v="Stand-alone asynchronous functionalities"/>
    <n v="7100"/>
    <n v="1022"/>
    <n v="1022"/>
    <x v="0"/>
    <n v="31"/>
    <n v="32.967741935483872"/>
    <x v="1"/>
    <s v="USD"/>
    <n v="1477976400"/>
    <n v="1478235600"/>
    <b v="0"/>
    <b v="0"/>
    <s v="film &amp; video/drama"/>
    <x v="4"/>
    <x v="6"/>
    <x v="1"/>
  </r>
  <r>
    <n v="796"/>
    <s v="Freeman-Ferguson"/>
    <s v="Profound full-range open system"/>
    <n v="7800"/>
    <n v="4275"/>
    <n v="4275"/>
    <x v="0"/>
    <n v="78"/>
    <n v="54.807692307692307"/>
    <x v="1"/>
    <s v="USD"/>
    <n v="1407474000"/>
    <n v="1408078800"/>
    <b v="0"/>
    <b v="1"/>
    <s v="games/mobile games"/>
    <x v="6"/>
    <x v="20"/>
    <x v="1"/>
  </r>
  <r>
    <n v="797"/>
    <s v="Houston, Moore and Rogers"/>
    <s v="Optional tangible utilization"/>
    <n v="7600"/>
    <n v="8332"/>
    <n v="8332"/>
    <x v="1"/>
    <n v="185"/>
    <n v="45.037837837837834"/>
    <x v="1"/>
    <s v="USD"/>
    <n v="1546149600"/>
    <n v="1548136800"/>
    <b v="0"/>
    <b v="0"/>
    <s v="technology/web"/>
    <x v="2"/>
    <x v="2"/>
    <x v="1"/>
  </r>
  <r>
    <n v="798"/>
    <s v="Small-Fuentes"/>
    <s v="Seamless maximized product"/>
    <n v="3400"/>
    <n v="6408"/>
    <n v="6408"/>
    <x v="1"/>
    <n v="121"/>
    <n v="52.958677685950413"/>
    <x v="1"/>
    <s v="USD"/>
    <n v="1338440400"/>
    <n v="1340859600"/>
    <b v="0"/>
    <b v="1"/>
    <s v="theater/plays"/>
    <x v="3"/>
    <x v="3"/>
    <x v="1"/>
  </r>
  <r>
    <n v="799"/>
    <s v="Reid-Day"/>
    <s v="Devolved tertiary time-frame"/>
    <n v="84500"/>
    <n v="73522"/>
    <n v="73522"/>
    <x v="0"/>
    <n v="1225"/>
    <n v="60.017959183673469"/>
    <x v="4"/>
    <s v="GBP"/>
    <n v="1454133600"/>
    <n v="1454479200"/>
    <b v="0"/>
    <b v="0"/>
    <s v="theater/plays"/>
    <x v="3"/>
    <x v="3"/>
    <x v="1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  <x v="1"/>
  </r>
  <r>
    <n v="801"/>
    <s v="Olson-Bishop"/>
    <s v="User-friendly high-level initiative"/>
    <n v="2300"/>
    <n v="4667"/>
    <n v="4667"/>
    <x v="1"/>
    <n v="106"/>
    <n v="44.028301886792455"/>
    <x v="1"/>
    <s v="USD"/>
    <n v="1577772000"/>
    <n v="1579672800"/>
    <b v="0"/>
    <b v="1"/>
    <s v="photography/photography books"/>
    <x v="7"/>
    <x v="14"/>
    <x v="1"/>
  </r>
  <r>
    <n v="802"/>
    <s v="Rodriguez, Anderson and Porter"/>
    <s v="Reverse-engineered zero-defect infrastructure"/>
    <n v="6200"/>
    <n v="12216"/>
    <n v="12216"/>
    <x v="1"/>
    <n v="142"/>
    <n v="86.028169014084511"/>
    <x v="1"/>
    <s v="USD"/>
    <n v="1562216400"/>
    <n v="1562389200"/>
    <b v="0"/>
    <b v="0"/>
    <s v="photography/photography books"/>
    <x v="7"/>
    <x v="14"/>
    <x v="1"/>
  </r>
  <r>
    <n v="803"/>
    <s v="Perez, Brown and Meyers"/>
    <s v="Stand-alone background customer loyalty"/>
    <n v="6100"/>
    <n v="6527"/>
    <n v="6527"/>
    <x v="1"/>
    <n v="233"/>
    <n v="28.012875536480685"/>
    <x v="1"/>
    <s v="USD"/>
    <n v="1548568800"/>
    <n v="1551506400"/>
    <b v="0"/>
    <b v="0"/>
    <s v="theater/plays"/>
    <x v="3"/>
    <x v="3"/>
    <x v="1"/>
  </r>
  <r>
    <n v="804"/>
    <s v="English-Mccullough"/>
    <s v="Business-focused discrete software"/>
    <n v="2600"/>
    <n v="6987"/>
    <n v="6987"/>
    <x v="1"/>
    <n v="218"/>
    <n v="32.050458715596328"/>
    <x v="1"/>
    <s v="USD"/>
    <n v="1514872800"/>
    <n v="1516600800"/>
    <b v="0"/>
    <b v="0"/>
    <s v="music/rock"/>
    <x v="1"/>
    <x v="1"/>
    <x v="1"/>
  </r>
  <r>
    <n v="805"/>
    <s v="Smith-Nguyen"/>
    <s v="Advanced intermediate Graphic Interface"/>
    <n v="9700"/>
    <n v="4932"/>
    <n v="4932"/>
    <x v="0"/>
    <n v="67"/>
    <n v="73.611940298507463"/>
    <x v="2"/>
    <s v="AUD"/>
    <n v="1416031200"/>
    <n v="1420437600"/>
    <b v="0"/>
    <b v="0"/>
    <s v="film &amp; video/documentary"/>
    <x v="4"/>
    <x v="4"/>
    <x v="1"/>
  </r>
  <r>
    <n v="806"/>
    <s v="Harmon-Madden"/>
    <s v="Adaptive holistic hub"/>
    <n v="700"/>
    <n v="8262"/>
    <n v="8262"/>
    <x v="1"/>
    <n v="76"/>
    <n v="108.71052631578948"/>
    <x v="1"/>
    <s v="USD"/>
    <n v="1330927200"/>
    <n v="1332997200"/>
    <b v="0"/>
    <b v="1"/>
    <s v="film &amp; video/drama"/>
    <x v="4"/>
    <x v="6"/>
    <x v="1"/>
  </r>
  <r>
    <n v="807"/>
    <s v="Walker-Taylor"/>
    <s v="Automated uniform concept"/>
    <n v="700"/>
    <n v="1848"/>
    <n v="1848"/>
    <x v="1"/>
    <n v="43"/>
    <n v="42.97674418604651"/>
    <x v="1"/>
    <s v="USD"/>
    <n v="1571115600"/>
    <n v="1574920800"/>
    <b v="0"/>
    <b v="1"/>
    <s v="theater/plays"/>
    <x v="3"/>
    <x v="3"/>
    <x v="1"/>
  </r>
  <r>
    <n v="808"/>
    <s v="Harris, Medina and Mitchell"/>
    <s v="Enhanced regional flexibility"/>
    <n v="5200"/>
    <n v="1583"/>
    <n v="1583"/>
    <x v="0"/>
    <n v="19"/>
    <n v="83.315789473684205"/>
    <x v="1"/>
    <s v="USD"/>
    <n v="1463461200"/>
    <n v="1464930000"/>
    <b v="0"/>
    <b v="0"/>
    <s v="food/food trucks"/>
    <x v="0"/>
    <x v="0"/>
    <x v="1"/>
  </r>
  <r>
    <n v="809"/>
    <s v="Williams and Sons"/>
    <s v="Public-key bottom-line algorithm"/>
    <n v="140800"/>
    <n v="88536"/>
    <n v="88536"/>
    <x v="0"/>
    <n v="2108"/>
    <n v="42"/>
    <x v="5"/>
    <s v="CHF"/>
    <n v="1344920400"/>
    <n v="1345006800"/>
    <b v="0"/>
    <b v="0"/>
    <s v="film &amp; video/documentary"/>
    <x v="4"/>
    <x v="4"/>
    <x v="1"/>
  </r>
  <r>
    <n v="810"/>
    <s v="Ball-Fisher"/>
    <s v="Multi-layered intangible instruction set"/>
    <n v="6400"/>
    <n v="12360"/>
    <n v="12360"/>
    <x v="1"/>
    <n v="221"/>
    <n v="55.927601809954751"/>
    <x v="1"/>
    <s v="USD"/>
    <n v="1511848800"/>
    <n v="1512712800"/>
    <b v="0"/>
    <b v="1"/>
    <s v="theater/plays"/>
    <x v="3"/>
    <x v="3"/>
    <x v="1"/>
  </r>
  <r>
    <n v="811"/>
    <s v="Page, Holt and Mack"/>
    <s v="Fundamental methodical emulation"/>
    <n v="92500"/>
    <n v="71320"/>
    <n v="71320"/>
    <x v="0"/>
    <n v="679"/>
    <n v="105.03681885125184"/>
    <x v="1"/>
    <s v="USD"/>
    <n v="1452319200"/>
    <n v="1452492000"/>
    <b v="0"/>
    <b v="1"/>
    <s v="games/video games"/>
    <x v="6"/>
    <x v="11"/>
    <x v="1"/>
  </r>
  <r>
    <n v="812"/>
    <s v="Landry Group"/>
    <s v="Expanded value-added hardware"/>
    <n v="59700"/>
    <n v="134640"/>
    <n v="134640"/>
    <x v="1"/>
    <n v="2805"/>
    <n v="48"/>
    <x v="0"/>
    <s v="CAD"/>
    <n v="1523854800"/>
    <n v="1524286800"/>
    <b v="0"/>
    <b v="0"/>
    <s v="publishing/nonfiction"/>
    <x v="5"/>
    <x v="9"/>
    <x v="1"/>
  </r>
  <r>
    <n v="813"/>
    <s v="Buckley Group"/>
    <s v="Diverse high-level attitude"/>
    <n v="3200"/>
    <n v="7661"/>
    <n v="7661"/>
    <x v="1"/>
    <n v="68"/>
    <n v="112.66176470588235"/>
    <x v="1"/>
    <s v="USD"/>
    <n v="1346043600"/>
    <n v="1346907600"/>
    <b v="0"/>
    <b v="0"/>
    <s v="games/video games"/>
    <x v="6"/>
    <x v="11"/>
    <x v="1"/>
  </r>
  <r>
    <n v="814"/>
    <s v="Vincent PLC"/>
    <s v="Visionary 24hour analyzer"/>
    <n v="3200"/>
    <n v="2950"/>
    <n v="2950"/>
    <x v="0"/>
    <n v="36"/>
    <n v="81.944444444444443"/>
    <x v="3"/>
    <s v="DKK"/>
    <n v="1464325200"/>
    <n v="1464498000"/>
    <b v="0"/>
    <b v="1"/>
    <s v="music/rock"/>
    <x v="1"/>
    <x v="1"/>
    <x v="1"/>
  </r>
  <r>
    <n v="815"/>
    <s v="Watson-Douglas"/>
    <s v="Centralized bandwidth-monitored leverage"/>
    <n v="9000"/>
    <n v="11721"/>
    <n v="11721"/>
    <x v="1"/>
    <n v="183"/>
    <n v="64.049180327868854"/>
    <x v="0"/>
    <s v="CAD"/>
    <n v="1511935200"/>
    <n v="1514181600"/>
    <b v="0"/>
    <b v="0"/>
    <s v="music/rock"/>
    <x v="1"/>
    <x v="1"/>
    <x v="1"/>
  </r>
  <r>
    <n v="816"/>
    <s v="Jones, Casey and Jones"/>
    <s v="Ergonomic mission-critical moratorium"/>
    <n v="2300"/>
    <n v="14150"/>
    <n v="14150"/>
    <x v="1"/>
    <n v="133"/>
    <n v="106.39097744360902"/>
    <x v="1"/>
    <s v="USD"/>
    <n v="1392012000"/>
    <n v="1392184800"/>
    <b v="1"/>
    <b v="1"/>
    <s v="theater/plays"/>
    <x v="3"/>
    <x v="3"/>
    <x v="1"/>
  </r>
  <r>
    <n v="817"/>
    <s v="Alvarez-Bauer"/>
    <s v="Front-line intermediate moderator"/>
    <n v="51300"/>
    <n v="189192"/>
    <n v="189192"/>
    <x v="1"/>
    <n v="2489"/>
    <n v="76.011249497790274"/>
    <x v="6"/>
    <s v="EUR"/>
    <n v="1556946000"/>
    <n v="1559365200"/>
    <b v="0"/>
    <b v="1"/>
    <s v="publishing/nonfiction"/>
    <x v="5"/>
    <x v="9"/>
    <x v="1"/>
  </r>
  <r>
    <n v="818"/>
    <s v="Martinez LLC"/>
    <s v="Automated local secured line"/>
    <n v="700"/>
    <n v="7664"/>
    <n v="7664"/>
    <x v="1"/>
    <n v="69"/>
    <n v="111.07246376811594"/>
    <x v="1"/>
    <s v="USD"/>
    <n v="1548050400"/>
    <n v="1549173600"/>
    <b v="0"/>
    <b v="1"/>
    <s v="theater/plays"/>
    <x v="3"/>
    <x v="3"/>
    <x v="1"/>
  </r>
  <r>
    <n v="819"/>
    <s v="Buck-Khan"/>
    <s v="Integrated bandwidth-monitored alliance"/>
    <n v="8900"/>
    <n v="4509"/>
    <n v="4509"/>
    <x v="0"/>
    <n v="47"/>
    <n v="95.936170212765958"/>
    <x v="1"/>
    <s v="USD"/>
    <n v="1353736800"/>
    <n v="1355032800"/>
    <b v="1"/>
    <b v="0"/>
    <s v="games/video games"/>
    <x v="6"/>
    <x v="11"/>
    <x v="1"/>
  </r>
  <r>
    <n v="820"/>
    <s v="Valdez, Williams and Meyer"/>
    <s v="Cross-group heuristic forecast"/>
    <n v="1500"/>
    <n v="12009"/>
    <n v="12009"/>
    <x v="1"/>
    <n v="279"/>
    <n v="43.043010752688176"/>
    <x v="4"/>
    <s v="GBP"/>
    <n v="1532840400"/>
    <n v="1533963600"/>
    <b v="0"/>
    <b v="1"/>
    <s v="music/rock"/>
    <x v="1"/>
    <x v="1"/>
    <x v="1"/>
  </r>
  <r>
    <n v="821"/>
    <s v="Alvarez-Andrews"/>
    <s v="Extended impactful secured line"/>
    <n v="4900"/>
    <n v="14273"/>
    <n v="14273"/>
    <x v="1"/>
    <n v="210"/>
    <n v="67.966666666666669"/>
    <x v="1"/>
    <s v="USD"/>
    <n v="1488261600"/>
    <n v="1489381200"/>
    <b v="0"/>
    <b v="0"/>
    <s v="film &amp; video/documentary"/>
    <x v="4"/>
    <x v="4"/>
    <x v="1"/>
  </r>
  <r>
    <n v="822"/>
    <s v="Stewart and Sons"/>
    <s v="Distributed optimizing protocol"/>
    <n v="54000"/>
    <n v="188982"/>
    <n v="188982"/>
    <x v="1"/>
    <n v="2100"/>
    <n v="89.991428571428571"/>
    <x v="1"/>
    <s v="USD"/>
    <n v="1393567200"/>
    <n v="1395032400"/>
    <b v="0"/>
    <b v="0"/>
    <s v="music/rock"/>
    <x v="1"/>
    <x v="1"/>
    <x v="1"/>
  </r>
  <r>
    <n v="823"/>
    <s v="Dyer Inc"/>
    <s v="Secured well-modulated system engine"/>
    <n v="4100"/>
    <n v="14640"/>
    <n v="14640"/>
    <x v="1"/>
    <n v="252"/>
    <n v="58.095238095238095"/>
    <x v="1"/>
    <s v="USD"/>
    <n v="1410325200"/>
    <n v="1412485200"/>
    <b v="1"/>
    <b v="1"/>
    <s v="music/rock"/>
    <x v="1"/>
    <x v="1"/>
    <x v="1"/>
  </r>
  <r>
    <n v="824"/>
    <s v="Anderson, Williams and Cox"/>
    <s v="Streamlined national benchmark"/>
    <n v="85000"/>
    <n v="107516"/>
    <n v="107516"/>
    <x v="1"/>
    <n v="1280"/>
    <n v="83.996875000000003"/>
    <x v="1"/>
    <s v="USD"/>
    <n v="1276923600"/>
    <n v="1279688400"/>
    <b v="0"/>
    <b v="1"/>
    <s v="publishing/nonfiction"/>
    <x v="5"/>
    <x v="9"/>
    <x v="1"/>
  </r>
  <r>
    <n v="825"/>
    <s v="Solomon PLC"/>
    <s v="Open-architected 24/7 infrastructure"/>
    <n v="3600"/>
    <n v="13950"/>
    <n v="13950"/>
    <x v="1"/>
    <n v="157"/>
    <n v="88.853503184713375"/>
    <x v="4"/>
    <s v="GBP"/>
    <n v="1500958800"/>
    <n v="1501995600"/>
    <b v="0"/>
    <b v="0"/>
    <s v="film &amp; video/shorts"/>
    <x v="4"/>
    <x v="12"/>
    <x v="1"/>
  </r>
  <r>
    <n v="826"/>
    <s v="Miller-Hubbard"/>
    <s v="Digitized 6thgeneration Local Area Network"/>
    <n v="2800"/>
    <n v="12797"/>
    <n v="12797"/>
    <x v="1"/>
    <n v="194"/>
    <n v="65.963917525773198"/>
    <x v="1"/>
    <s v="USD"/>
    <n v="1292220000"/>
    <n v="1294639200"/>
    <b v="0"/>
    <b v="1"/>
    <s v="theater/plays"/>
    <x v="3"/>
    <x v="3"/>
    <x v="1"/>
  </r>
  <r>
    <n v="827"/>
    <s v="Miranda, Martinez and Lowery"/>
    <s v="Innovative actuating artificial intelligence"/>
    <n v="2300"/>
    <n v="6134"/>
    <n v="6134"/>
    <x v="1"/>
    <n v="82"/>
    <n v="74.804878048780495"/>
    <x v="2"/>
    <s v="AUD"/>
    <n v="1304398800"/>
    <n v="1305435600"/>
    <b v="0"/>
    <b v="1"/>
    <s v="film &amp; video/drama"/>
    <x v="4"/>
    <x v="6"/>
    <x v="1"/>
  </r>
  <r>
    <n v="828"/>
    <s v="Munoz, Cherry and Bell"/>
    <s v="Cross-platform reciprocal budgetary management"/>
    <n v="7100"/>
    <n v="4899"/>
    <n v="4899"/>
    <x v="0"/>
    <n v="70"/>
    <n v="69.98571428571428"/>
    <x v="1"/>
    <s v="USD"/>
    <n v="1535432400"/>
    <n v="1537592400"/>
    <b v="0"/>
    <b v="0"/>
    <s v="theater/plays"/>
    <x v="3"/>
    <x v="3"/>
    <x v="1"/>
  </r>
  <r>
    <n v="829"/>
    <s v="Baker-Higgins"/>
    <s v="Vision-oriented scalable portal"/>
    <n v="9600"/>
    <n v="4929"/>
    <n v="4929"/>
    <x v="0"/>
    <n v="154"/>
    <n v="32.006493506493506"/>
    <x v="1"/>
    <s v="USD"/>
    <n v="1433826000"/>
    <n v="1435122000"/>
    <b v="0"/>
    <b v="0"/>
    <s v="theater/plays"/>
    <x v="3"/>
    <x v="3"/>
    <x v="1"/>
  </r>
  <r>
    <n v="830"/>
    <s v="Johnson, Turner and Carroll"/>
    <s v="Persevering zero administration knowledge user"/>
    <n v="121600"/>
    <n v="1424"/>
    <n v="1424"/>
    <x v="0"/>
    <n v="22"/>
    <n v="64.727272727272734"/>
    <x v="1"/>
    <s v="USD"/>
    <n v="1514959200"/>
    <n v="1520056800"/>
    <b v="0"/>
    <b v="0"/>
    <s v="theater/plays"/>
    <x v="3"/>
    <x v="3"/>
    <x v="1"/>
  </r>
  <r>
    <n v="831"/>
    <s v="Ward PLC"/>
    <s v="Front-line bottom-line Graphic Interface"/>
    <n v="97100"/>
    <n v="105817"/>
    <n v="105817"/>
    <x v="1"/>
    <n v="4233"/>
    <n v="24.998110087408456"/>
    <x v="1"/>
    <s v="USD"/>
    <n v="1332738000"/>
    <n v="1335675600"/>
    <b v="0"/>
    <b v="0"/>
    <s v="photography/photography books"/>
    <x v="7"/>
    <x v="14"/>
    <x v="1"/>
  </r>
  <r>
    <n v="832"/>
    <s v="Bradley, Beck and Mayo"/>
    <s v="Synergized fault-tolerant hierarchy"/>
    <n v="43200"/>
    <n v="136156"/>
    <n v="136156"/>
    <x v="1"/>
    <n v="1297"/>
    <n v="104.97764070932922"/>
    <x v="3"/>
    <s v="DKK"/>
    <n v="1445490000"/>
    <n v="1448431200"/>
    <b v="1"/>
    <b v="0"/>
    <s v="publishing/translations"/>
    <x v="5"/>
    <x v="18"/>
    <x v="1"/>
  </r>
  <r>
    <n v="833"/>
    <s v="Levine, Martin and Hernandez"/>
    <s v="Expanded asynchronous groupware"/>
    <n v="6800"/>
    <n v="10723"/>
    <n v="10723"/>
    <x v="1"/>
    <n v="165"/>
    <n v="64.987878787878785"/>
    <x v="3"/>
    <s v="DKK"/>
    <n v="1297663200"/>
    <n v="1298613600"/>
    <b v="0"/>
    <b v="0"/>
    <s v="publishing/translations"/>
    <x v="5"/>
    <x v="18"/>
    <x v="1"/>
  </r>
  <r>
    <n v="834"/>
    <s v="Gallegos, Wagner and Gaines"/>
    <s v="Expanded fault-tolerant emulation"/>
    <n v="7300"/>
    <n v="11228"/>
    <n v="11228"/>
    <x v="1"/>
    <n v="119"/>
    <n v="94.352941176470594"/>
    <x v="1"/>
    <s v="USD"/>
    <n v="1371963600"/>
    <n v="1372482000"/>
    <b v="0"/>
    <b v="0"/>
    <s v="theater/plays"/>
    <x v="3"/>
    <x v="3"/>
    <x v="1"/>
  </r>
  <r>
    <n v="835"/>
    <s v="Hodges, Smith and Kelly"/>
    <s v="Future-proofed 24hour model"/>
    <n v="86200"/>
    <n v="77355"/>
    <n v="77355"/>
    <x v="0"/>
    <n v="1758"/>
    <n v="44.001706484641637"/>
    <x v="1"/>
    <s v="USD"/>
    <n v="1425103200"/>
    <n v="1425621600"/>
    <b v="0"/>
    <b v="0"/>
    <s v="technology/web"/>
    <x v="2"/>
    <x v="2"/>
    <x v="1"/>
  </r>
  <r>
    <n v="836"/>
    <s v="Macias Inc"/>
    <s v="Optimized didactic intranet"/>
    <n v="8100"/>
    <n v="6086"/>
    <n v="6086"/>
    <x v="0"/>
    <n v="94"/>
    <n v="64.744680851063833"/>
    <x v="1"/>
    <s v="USD"/>
    <n v="1265349600"/>
    <n v="1266300000"/>
    <b v="0"/>
    <b v="0"/>
    <s v="music/indie rock"/>
    <x v="1"/>
    <x v="7"/>
    <x v="1"/>
  </r>
  <r>
    <n v="837"/>
    <s v="Cook-Ortiz"/>
    <s v="Right-sized dedicated standardization"/>
    <n v="17700"/>
    <n v="150960"/>
    <n v="150960"/>
    <x v="1"/>
    <n v="1797"/>
    <n v="84.00667779632721"/>
    <x v="1"/>
    <s v="USD"/>
    <n v="1301202000"/>
    <n v="1305867600"/>
    <b v="0"/>
    <b v="0"/>
    <s v="music/jazz"/>
    <x v="1"/>
    <x v="17"/>
    <x v="1"/>
  </r>
  <r>
    <n v="838"/>
    <s v="Jordan-Fischer"/>
    <s v="Vision-oriented high-level extranet"/>
    <n v="6400"/>
    <n v="8890"/>
    <n v="8890"/>
    <x v="1"/>
    <n v="261"/>
    <n v="34.061302681992338"/>
    <x v="1"/>
    <s v="USD"/>
    <n v="1538024400"/>
    <n v="1538802000"/>
    <b v="0"/>
    <b v="0"/>
    <s v="theater/plays"/>
    <x v="3"/>
    <x v="3"/>
    <x v="1"/>
  </r>
  <r>
    <n v="839"/>
    <s v="Pierce-Ramirez"/>
    <s v="Organized scalable initiative"/>
    <n v="7700"/>
    <n v="14644"/>
    <n v="14644"/>
    <x v="1"/>
    <n v="157"/>
    <n v="93.273885350318466"/>
    <x v="1"/>
    <s v="USD"/>
    <n v="1395032400"/>
    <n v="1398920400"/>
    <b v="0"/>
    <b v="1"/>
    <s v="film &amp; video/documentary"/>
    <x v="4"/>
    <x v="4"/>
    <x v="1"/>
  </r>
  <r>
    <n v="840"/>
    <s v="Howell and Sons"/>
    <s v="Enhanced regional moderator"/>
    <n v="116300"/>
    <n v="116583"/>
    <n v="116583"/>
    <x v="1"/>
    <n v="3533"/>
    <n v="32.998301726577978"/>
    <x v="1"/>
    <s v="USD"/>
    <n v="1405486800"/>
    <n v="1405659600"/>
    <b v="0"/>
    <b v="1"/>
    <s v="theater/plays"/>
    <x v="3"/>
    <x v="3"/>
    <x v="1"/>
  </r>
  <r>
    <n v="841"/>
    <s v="Garcia, Dunn and Richardson"/>
    <s v="Automated even-keeled emulation"/>
    <n v="9100"/>
    <n v="12991"/>
    <n v="12991"/>
    <x v="1"/>
    <n v="155"/>
    <n v="83.812903225806451"/>
    <x v="1"/>
    <s v="USD"/>
    <n v="1455861600"/>
    <n v="1457244000"/>
    <b v="0"/>
    <b v="0"/>
    <s v="technology/web"/>
    <x v="2"/>
    <x v="2"/>
    <x v="1"/>
  </r>
  <r>
    <n v="842"/>
    <s v="Lawson and Sons"/>
    <s v="Reverse-engineered multi-tasking product"/>
    <n v="1500"/>
    <n v="8447"/>
    <n v="8447"/>
    <x v="1"/>
    <n v="132"/>
    <n v="63.992424242424242"/>
    <x v="6"/>
    <s v="EUR"/>
    <n v="1529038800"/>
    <n v="1529298000"/>
    <b v="0"/>
    <b v="0"/>
    <s v="technology/wearables"/>
    <x v="2"/>
    <x v="8"/>
    <x v="1"/>
  </r>
  <r>
    <n v="843"/>
    <s v="Porter-Hicks"/>
    <s v="De-engineered next generation parallelism"/>
    <n v="8800"/>
    <n v="2703"/>
    <n v="2703"/>
    <x v="0"/>
    <n v="33"/>
    <n v="81.909090909090907"/>
    <x v="1"/>
    <s v="USD"/>
    <n v="1535259600"/>
    <n v="1535778000"/>
    <b v="0"/>
    <b v="0"/>
    <s v="photography/photography books"/>
    <x v="7"/>
    <x v="14"/>
    <x v="1"/>
  </r>
  <r>
    <n v="844"/>
    <s v="Rodriguez-Hansen"/>
    <s v="Intuitive cohesive groupware"/>
    <n v="8800"/>
    <n v="8747"/>
    <n v="8747"/>
    <x v="3"/>
    <n v="94"/>
    <n v="93.053191489361708"/>
    <x v="1"/>
    <s v="USD"/>
    <n v="1327212000"/>
    <n v="1327471200"/>
    <b v="0"/>
    <b v="0"/>
    <s v="film &amp; video/documentary"/>
    <x v="4"/>
    <x v="4"/>
    <x v="1"/>
  </r>
  <r>
    <n v="845"/>
    <s v="Williams LLC"/>
    <s v="Up-sized high-level access"/>
    <n v="69900"/>
    <n v="138087"/>
    <n v="138087"/>
    <x v="1"/>
    <n v="1354"/>
    <n v="101.98449039881831"/>
    <x v="4"/>
    <s v="GBP"/>
    <n v="1526360400"/>
    <n v="1529557200"/>
    <b v="0"/>
    <b v="0"/>
    <s v="technology/web"/>
    <x v="2"/>
    <x v="2"/>
    <x v="1"/>
  </r>
  <r>
    <n v="846"/>
    <s v="Cooper, Stanley and Bryant"/>
    <s v="Phased empowering success"/>
    <n v="1000"/>
    <n v="5085"/>
    <n v="5085"/>
    <x v="1"/>
    <n v="48"/>
    <n v="105.9375"/>
    <x v="1"/>
    <s v="USD"/>
    <n v="1532149200"/>
    <n v="1535259600"/>
    <b v="1"/>
    <b v="1"/>
    <s v="technology/web"/>
    <x v="2"/>
    <x v="2"/>
    <x v="1"/>
  </r>
  <r>
    <n v="847"/>
    <s v="Miller, Glenn and Adams"/>
    <s v="Distributed actuating project"/>
    <n v="4700"/>
    <n v="11174"/>
    <n v="11174"/>
    <x v="1"/>
    <n v="110"/>
    <n v="101.58181818181818"/>
    <x v="1"/>
    <s v="USD"/>
    <n v="1515304800"/>
    <n v="1515564000"/>
    <b v="0"/>
    <b v="0"/>
    <s v="food/food trucks"/>
    <x v="0"/>
    <x v="0"/>
    <x v="1"/>
  </r>
  <r>
    <n v="848"/>
    <s v="Cole, Salazar and Moreno"/>
    <s v="Robust motivating orchestration"/>
    <n v="3200"/>
    <n v="10831"/>
    <n v="10831"/>
    <x v="1"/>
    <n v="172"/>
    <n v="62.970930232558139"/>
    <x v="1"/>
    <s v="USD"/>
    <n v="1276318800"/>
    <n v="1277096400"/>
    <b v="0"/>
    <b v="0"/>
    <s v="film &amp; video/drama"/>
    <x v="4"/>
    <x v="6"/>
    <x v="1"/>
  </r>
  <r>
    <n v="849"/>
    <s v="Jones-Ryan"/>
    <s v="Vision-oriented uniform instruction set"/>
    <n v="6700"/>
    <n v="8917"/>
    <n v="8917"/>
    <x v="1"/>
    <n v="307"/>
    <n v="29.045602605863191"/>
    <x v="1"/>
    <s v="USD"/>
    <n v="1328767200"/>
    <n v="1329026400"/>
    <b v="0"/>
    <b v="1"/>
    <s v="music/indie rock"/>
    <x v="1"/>
    <x v="7"/>
    <x v="1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  <x v="1"/>
  </r>
  <r>
    <n v="851"/>
    <s v="Bright and Sons"/>
    <s v="Object-based needs-based info-mediaries"/>
    <n v="6000"/>
    <n v="12468"/>
    <n v="12468"/>
    <x v="1"/>
    <n v="160"/>
    <n v="77.924999999999997"/>
    <x v="1"/>
    <s v="USD"/>
    <n v="1335934800"/>
    <n v="1338786000"/>
    <b v="0"/>
    <b v="0"/>
    <s v="music/electric music"/>
    <x v="1"/>
    <x v="5"/>
    <x v="1"/>
  </r>
  <r>
    <n v="852"/>
    <s v="Brady Ltd"/>
    <s v="Open-source reciprocal standardization"/>
    <n v="4900"/>
    <n v="2505"/>
    <n v="2505"/>
    <x v="0"/>
    <n v="31"/>
    <n v="80.806451612903231"/>
    <x v="1"/>
    <s v="USD"/>
    <n v="1310792400"/>
    <n v="1311656400"/>
    <b v="0"/>
    <b v="1"/>
    <s v="games/video games"/>
    <x v="6"/>
    <x v="11"/>
    <x v="1"/>
  </r>
  <r>
    <n v="853"/>
    <s v="Collier LLC"/>
    <s v="Secured well-modulated projection"/>
    <n v="17100"/>
    <n v="111502"/>
    <n v="111502"/>
    <x v="1"/>
    <n v="1467"/>
    <n v="76.006816632583508"/>
    <x v="0"/>
    <s v="CAD"/>
    <n v="1308546000"/>
    <n v="1308978000"/>
    <b v="0"/>
    <b v="1"/>
    <s v="music/indie rock"/>
    <x v="1"/>
    <x v="7"/>
    <x v="1"/>
  </r>
  <r>
    <n v="854"/>
    <s v="Campbell, Thomas and Obrien"/>
    <s v="Multi-channeled secondary middleware"/>
    <n v="171000"/>
    <n v="194309"/>
    <n v="194309"/>
    <x v="1"/>
    <n v="2662"/>
    <n v="72.993613824192337"/>
    <x v="0"/>
    <s v="CAD"/>
    <n v="1574056800"/>
    <n v="1576389600"/>
    <b v="0"/>
    <b v="0"/>
    <s v="publishing/fiction"/>
    <x v="5"/>
    <x v="13"/>
    <x v="1"/>
  </r>
  <r>
    <n v="855"/>
    <s v="Moses-Terry"/>
    <s v="Horizontal clear-thinking framework"/>
    <n v="23400"/>
    <n v="23956"/>
    <n v="23956"/>
    <x v="1"/>
    <n v="452"/>
    <n v="53"/>
    <x v="2"/>
    <s v="AUD"/>
    <n v="1308373200"/>
    <n v="1311051600"/>
    <b v="0"/>
    <b v="0"/>
    <s v="theater/plays"/>
    <x v="3"/>
    <x v="3"/>
    <x v="1"/>
  </r>
  <r>
    <n v="856"/>
    <s v="Williams and Sons"/>
    <s v="Profound composite core"/>
    <n v="2400"/>
    <n v="8558"/>
    <n v="8558"/>
    <x v="1"/>
    <n v="158"/>
    <n v="54.164556962025316"/>
    <x v="1"/>
    <s v="USD"/>
    <n v="1335243600"/>
    <n v="1336712400"/>
    <b v="0"/>
    <b v="0"/>
    <s v="food/food trucks"/>
    <x v="0"/>
    <x v="0"/>
    <x v="1"/>
  </r>
  <r>
    <n v="857"/>
    <s v="Miranda, Gray and Hale"/>
    <s v="Programmable disintermediate matrices"/>
    <n v="5300"/>
    <n v="7413"/>
    <n v="7413"/>
    <x v="1"/>
    <n v="225"/>
    <n v="32.946666666666665"/>
    <x v="5"/>
    <s v="CHF"/>
    <n v="1328421600"/>
    <n v="1330408800"/>
    <b v="1"/>
    <b v="0"/>
    <s v="film &amp; video/shorts"/>
    <x v="4"/>
    <x v="12"/>
    <x v="1"/>
  </r>
  <r>
    <n v="858"/>
    <s v="Ayala, Crawford and Taylor"/>
    <s v="Realigned 5thgeneration knowledge user"/>
    <n v="4000"/>
    <n v="2778"/>
    <n v="2778"/>
    <x v="0"/>
    <n v="35"/>
    <n v="79.371428571428567"/>
    <x v="1"/>
    <s v="USD"/>
    <n v="1524286800"/>
    <n v="1524891600"/>
    <b v="1"/>
    <b v="0"/>
    <s v="food/food trucks"/>
    <x v="0"/>
    <x v="0"/>
    <x v="1"/>
  </r>
  <r>
    <n v="859"/>
    <s v="Martinez Ltd"/>
    <s v="Multi-layered upward-trending groupware"/>
    <n v="7300"/>
    <n v="2594"/>
    <n v="2594"/>
    <x v="0"/>
    <n v="63"/>
    <n v="41.174603174603178"/>
    <x v="1"/>
    <s v="USD"/>
    <n v="1362117600"/>
    <n v="1363669200"/>
    <b v="0"/>
    <b v="1"/>
    <s v="theater/plays"/>
    <x v="3"/>
    <x v="3"/>
    <x v="1"/>
  </r>
  <r>
    <n v="860"/>
    <s v="Lee PLC"/>
    <s v="Re-contextualized leadingedge firmware"/>
    <n v="2000"/>
    <n v="5033"/>
    <n v="5033"/>
    <x v="1"/>
    <n v="65"/>
    <n v="77.430769230769229"/>
    <x v="1"/>
    <s v="USD"/>
    <n v="1550556000"/>
    <n v="1551420000"/>
    <b v="0"/>
    <b v="1"/>
    <s v="technology/wearables"/>
    <x v="2"/>
    <x v="8"/>
    <x v="1"/>
  </r>
  <r>
    <n v="861"/>
    <s v="Young, Ramsey and Powell"/>
    <s v="Devolved disintermediate analyzer"/>
    <n v="8800"/>
    <n v="9317"/>
    <n v="9317"/>
    <x v="1"/>
    <n v="163"/>
    <n v="57.159509202453989"/>
    <x v="1"/>
    <s v="USD"/>
    <n v="1269147600"/>
    <n v="1269838800"/>
    <b v="0"/>
    <b v="0"/>
    <s v="theater/plays"/>
    <x v="3"/>
    <x v="3"/>
    <x v="1"/>
  </r>
  <r>
    <n v="862"/>
    <s v="Lewis and Sons"/>
    <s v="Profound disintermediate open system"/>
    <n v="3500"/>
    <n v="6560"/>
    <n v="6560"/>
    <x v="1"/>
    <n v="85"/>
    <n v="77.17647058823529"/>
    <x v="1"/>
    <s v="USD"/>
    <n v="1312174800"/>
    <n v="1312520400"/>
    <b v="0"/>
    <b v="0"/>
    <s v="theater/plays"/>
    <x v="3"/>
    <x v="3"/>
    <x v="1"/>
  </r>
  <r>
    <n v="863"/>
    <s v="Davis-Johnson"/>
    <s v="Automated reciprocal protocol"/>
    <n v="1400"/>
    <n v="5415"/>
    <n v="5415"/>
    <x v="1"/>
    <n v="217"/>
    <n v="24.953917050691246"/>
    <x v="1"/>
    <s v="USD"/>
    <n v="1434517200"/>
    <n v="1436504400"/>
    <b v="0"/>
    <b v="1"/>
    <s v="film &amp; video/television"/>
    <x v="4"/>
    <x v="19"/>
    <x v="1"/>
  </r>
  <r>
    <n v="864"/>
    <s v="Stevenson-Thompson"/>
    <s v="Automated static workforce"/>
    <n v="4200"/>
    <n v="14577"/>
    <n v="14577"/>
    <x v="1"/>
    <n v="150"/>
    <n v="97.18"/>
    <x v="1"/>
    <s v="USD"/>
    <n v="1471582800"/>
    <n v="1472014800"/>
    <b v="0"/>
    <b v="0"/>
    <s v="film &amp; video/shorts"/>
    <x v="4"/>
    <x v="12"/>
    <x v="1"/>
  </r>
  <r>
    <n v="865"/>
    <s v="Ellis, Smith and Armstrong"/>
    <s v="Horizontal attitude-oriented help-desk"/>
    <n v="81000"/>
    <n v="150515"/>
    <n v="150515"/>
    <x v="1"/>
    <n v="3272"/>
    <n v="46.000916870415651"/>
    <x v="1"/>
    <s v="USD"/>
    <n v="1410757200"/>
    <n v="1411534800"/>
    <b v="0"/>
    <b v="0"/>
    <s v="theater/plays"/>
    <x v="3"/>
    <x v="3"/>
    <x v="1"/>
  </r>
  <r>
    <n v="866"/>
    <s v="Jackson-Brown"/>
    <s v="Versatile 5thgeneration matrices"/>
    <n v="182800"/>
    <n v="79045"/>
    <n v="79045"/>
    <x v="3"/>
    <n v="898"/>
    <n v="88.023385300668153"/>
    <x v="1"/>
    <s v="USD"/>
    <n v="1304830800"/>
    <n v="1304917200"/>
    <b v="0"/>
    <b v="0"/>
    <s v="photography/photography books"/>
    <x v="7"/>
    <x v="14"/>
    <x v="1"/>
  </r>
  <r>
    <n v="867"/>
    <s v="Kane, Pruitt and Rivera"/>
    <s v="Cross-platform next generation service-desk"/>
    <n v="4800"/>
    <n v="7797"/>
    <n v="7797"/>
    <x v="1"/>
    <n v="300"/>
    <n v="25.99"/>
    <x v="1"/>
    <s v="USD"/>
    <n v="1539061200"/>
    <n v="1539579600"/>
    <b v="0"/>
    <b v="0"/>
    <s v="food/food trucks"/>
    <x v="0"/>
    <x v="0"/>
    <x v="1"/>
  </r>
  <r>
    <n v="868"/>
    <s v="Wood, Buckley and Meza"/>
    <s v="Front-line web-enabled installation"/>
    <n v="7000"/>
    <n v="12939"/>
    <n v="12939"/>
    <x v="1"/>
    <n v="126"/>
    <n v="102.69047619047619"/>
    <x v="1"/>
    <s v="USD"/>
    <n v="1381554000"/>
    <n v="1382504400"/>
    <b v="0"/>
    <b v="0"/>
    <s v="theater/plays"/>
    <x v="3"/>
    <x v="3"/>
    <x v="1"/>
  </r>
  <r>
    <n v="869"/>
    <s v="Brown-Williams"/>
    <s v="Multi-channeled responsive product"/>
    <n v="161900"/>
    <n v="38376"/>
    <n v="38376"/>
    <x v="0"/>
    <n v="526"/>
    <n v="72.958174904942965"/>
    <x v="1"/>
    <s v="USD"/>
    <n v="1277096400"/>
    <n v="1278306000"/>
    <b v="0"/>
    <b v="0"/>
    <s v="film &amp; video/drama"/>
    <x v="4"/>
    <x v="6"/>
    <x v="1"/>
  </r>
  <r>
    <n v="870"/>
    <s v="Hansen-Austin"/>
    <s v="Adaptive demand-driven encryption"/>
    <n v="7700"/>
    <n v="6920"/>
    <n v="6920"/>
    <x v="0"/>
    <n v="121"/>
    <n v="57.190082644628099"/>
    <x v="1"/>
    <s v="USD"/>
    <n v="1440392400"/>
    <n v="1442552400"/>
    <b v="0"/>
    <b v="0"/>
    <s v="theater/plays"/>
    <x v="3"/>
    <x v="3"/>
    <x v="1"/>
  </r>
  <r>
    <n v="871"/>
    <s v="Santana-George"/>
    <s v="Re-engineered client-driven knowledge user"/>
    <n v="71500"/>
    <n v="194912"/>
    <n v="194912"/>
    <x v="1"/>
    <n v="2320"/>
    <n v="84.013793103448279"/>
    <x v="1"/>
    <s v="USD"/>
    <n v="1509512400"/>
    <n v="1511071200"/>
    <b v="0"/>
    <b v="1"/>
    <s v="theater/plays"/>
    <x v="3"/>
    <x v="3"/>
    <x v="1"/>
  </r>
  <r>
    <n v="872"/>
    <s v="Davis LLC"/>
    <s v="Compatible logistical paradigm"/>
    <n v="4700"/>
    <n v="7992"/>
    <n v="7992"/>
    <x v="1"/>
    <n v="81"/>
    <n v="98.666666666666671"/>
    <x v="2"/>
    <s v="AUD"/>
    <n v="1535950800"/>
    <n v="1536382800"/>
    <b v="0"/>
    <b v="0"/>
    <s v="film &amp; video/science fiction"/>
    <x v="4"/>
    <x v="22"/>
    <x v="1"/>
  </r>
  <r>
    <n v="873"/>
    <s v="Vazquez, Ochoa and Clark"/>
    <s v="Intuitive value-added installation"/>
    <n v="42100"/>
    <n v="79268"/>
    <n v="79268"/>
    <x v="1"/>
    <n v="1887"/>
    <n v="42.007419183889773"/>
    <x v="1"/>
    <s v="USD"/>
    <n v="1389160800"/>
    <n v="1389592800"/>
    <b v="0"/>
    <b v="0"/>
    <s v="photography/photography books"/>
    <x v="7"/>
    <x v="14"/>
    <x v="1"/>
  </r>
  <r>
    <n v="874"/>
    <s v="Chung-Nguyen"/>
    <s v="Managed discrete parallelism"/>
    <n v="40200"/>
    <n v="139468"/>
    <n v="139468"/>
    <x v="1"/>
    <n v="4358"/>
    <n v="32.002753556677376"/>
    <x v="1"/>
    <s v="USD"/>
    <n v="1271998800"/>
    <n v="1275282000"/>
    <b v="0"/>
    <b v="1"/>
    <s v="photography/photography books"/>
    <x v="7"/>
    <x v="14"/>
    <x v="1"/>
  </r>
  <r>
    <n v="875"/>
    <s v="Mueller-Harmon"/>
    <s v="Implemented tangible approach"/>
    <n v="7900"/>
    <n v="5465"/>
    <n v="5465"/>
    <x v="0"/>
    <n v="67"/>
    <n v="81.567164179104481"/>
    <x v="1"/>
    <s v="USD"/>
    <n v="1294898400"/>
    <n v="1294984800"/>
    <b v="0"/>
    <b v="0"/>
    <s v="music/rock"/>
    <x v="1"/>
    <x v="1"/>
    <x v="1"/>
  </r>
  <r>
    <n v="876"/>
    <s v="Dixon, Perez and Banks"/>
    <s v="Re-engineered encompassing definition"/>
    <n v="8300"/>
    <n v="2111"/>
    <n v="2111"/>
    <x v="0"/>
    <n v="57"/>
    <n v="37.035087719298247"/>
    <x v="0"/>
    <s v="CAD"/>
    <n v="1559970000"/>
    <n v="1562043600"/>
    <b v="0"/>
    <b v="0"/>
    <s v="photography/photography books"/>
    <x v="7"/>
    <x v="14"/>
    <x v="1"/>
  </r>
  <r>
    <n v="877"/>
    <s v="Estrada Group"/>
    <s v="Multi-lateral uniform collaboration"/>
    <n v="163600"/>
    <n v="126628"/>
    <n v="126628"/>
    <x v="0"/>
    <n v="1229"/>
    <n v="103.033360455655"/>
    <x v="1"/>
    <s v="USD"/>
    <n v="1469509200"/>
    <n v="1469595600"/>
    <b v="0"/>
    <b v="0"/>
    <s v="food/food trucks"/>
    <x v="0"/>
    <x v="0"/>
    <x v="1"/>
  </r>
  <r>
    <n v="878"/>
    <s v="Lutz Group"/>
    <s v="Enterprise-wide foreground paradigm"/>
    <n v="2700"/>
    <n v="1012"/>
    <n v="1012"/>
    <x v="0"/>
    <n v="12"/>
    <n v="84.333333333333329"/>
    <x v="6"/>
    <s v="EUR"/>
    <n v="1579068000"/>
    <n v="1581141600"/>
    <b v="0"/>
    <b v="0"/>
    <s v="music/metal"/>
    <x v="1"/>
    <x v="16"/>
    <x v="1"/>
  </r>
  <r>
    <n v="879"/>
    <s v="Ortiz Inc"/>
    <s v="Stand-alone incremental parallelism"/>
    <n v="1000"/>
    <n v="5438"/>
    <n v="5438"/>
    <x v="1"/>
    <n v="53"/>
    <n v="102.60377358490567"/>
    <x v="1"/>
    <s v="USD"/>
    <n v="1487743200"/>
    <n v="1488520800"/>
    <b v="0"/>
    <b v="0"/>
    <s v="publishing/nonfiction"/>
    <x v="5"/>
    <x v="9"/>
    <x v="1"/>
  </r>
  <r>
    <n v="880"/>
    <s v="Craig, Ellis and Miller"/>
    <s v="Persevering 5thgeneration throughput"/>
    <n v="84500"/>
    <n v="193101"/>
    <n v="193101"/>
    <x v="1"/>
    <n v="2414"/>
    <n v="79.992129246064621"/>
    <x v="1"/>
    <s v="USD"/>
    <n v="1563685200"/>
    <n v="1563858000"/>
    <b v="0"/>
    <b v="0"/>
    <s v="music/electric music"/>
    <x v="1"/>
    <x v="5"/>
    <x v="1"/>
  </r>
  <r>
    <n v="881"/>
    <s v="Charles Inc"/>
    <s v="Implemented object-oriented synergy"/>
    <n v="81300"/>
    <n v="31665"/>
    <n v="31665"/>
    <x v="0"/>
    <n v="452"/>
    <n v="70.055309734513273"/>
    <x v="1"/>
    <s v="USD"/>
    <n v="1436418000"/>
    <n v="1438923600"/>
    <b v="0"/>
    <b v="1"/>
    <s v="theater/plays"/>
    <x v="3"/>
    <x v="3"/>
    <x v="1"/>
  </r>
  <r>
    <n v="882"/>
    <s v="White-Rosario"/>
    <s v="Balanced demand-driven definition"/>
    <n v="800"/>
    <n v="2960"/>
    <n v="2960"/>
    <x v="1"/>
    <n v="80"/>
    <n v="37"/>
    <x v="1"/>
    <s v="USD"/>
    <n v="1421820000"/>
    <n v="1422165600"/>
    <b v="0"/>
    <b v="0"/>
    <s v="theater/plays"/>
    <x v="3"/>
    <x v="3"/>
    <x v="1"/>
  </r>
  <r>
    <n v="883"/>
    <s v="Simmons-Villarreal"/>
    <s v="Customer-focused mobile Graphic Interface"/>
    <n v="3400"/>
    <n v="8089"/>
    <n v="8089"/>
    <x v="1"/>
    <n v="193"/>
    <n v="41.911917098445599"/>
    <x v="1"/>
    <s v="USD"/>
    <n v="1274763600"/>
    <n v="1277874000"/>
    <b v="0"/>
    <b v="0"/>
    <s v="film &amp; video/shorts"/>
    <x v="4"/>
    <x v="12"/>
    <x v="1"/>
  </r>
  <r>
    <n v="884"/>
    <s v="Strickland Group"/>
    <s v="Horizontal secondary interface"/>
    <n v="170800"/>
    <n v="109374"/>
    <n v="109374"/>
    <x v="0"/>
    <n v="1886"/>
    <n v="57.992576882290564"/>
    <x v="1"/>
    <s v="USD"/>
    <n v="1399179600"/>
    <n v="1399352400"/>
    <b v="0"/>
    <b v="1"/>
    <s v="theater/plays"/>
    <x v="3"/>
    <x v="3"/>
    <x v="1"/>
  </r>
  <r>
    <n v="885"/>
    <s v="Lynch Ltd"/>
    <s v="Virtual analyzing collaboration"/>
    <n v="1800"/>
    <n v="2129"/>
    <n v="2129"/>
    <x v="1"/>
    <n v="52"/>
    <n v="40.942307692307693"/>
    <x v="1"/>
    <s v="USD"/>
    <n v="1275800400"/>
    <n v="1279083600"/>
    <b v="0"/>
    <b v="0"/>
    <s v="theater/plays"/>
    <x v="3"/>
    <x v="3"/>
    <x v="1"/>
  </r>
  <r>
    <n v="886"/>
    <s v="Sanders LLC"/>
    <s v="Multi-tiered explicit focus group"/>
    <n v="150600"/>
    <n v="127745"/>
    <n v="127745"/>
    <x v="0"/>
    <n v="1825"/>
    <n v="69.9972602739726"/>
    <x v="1"/>
    <s v="USD"/>
    <n v="1282798800"/>
    <n v="1284354000"/>
    <b v="0"/>
    <b v="0"/>
    <s v="music/indie rock"/>
    <x v="1"/>
    <x v="7"/>
    <x v="1"/>
  </r>
  <r>
    <n v="887"/>
    <s v="Cooper LLC"/>
    <s v="Multi-layered systematic knowledgebase"/>
    <n v="7800"/>
    <n v="2289"/>
    <n v="2289"/>
    <x v="0"/>
    <n v="31"/>
    <n v="73.838709677419359"/>
    <x v="1"/>
    <s v="USD"/>
    <n v="1437109200"/>
    <n v="1441170000"/>
    <b v="0"/>
    <b v="1"/>
    <s v="theater/plays"/>
    <x v="3"/>
    <x v="3"/>
    <x v="1"/>
  </r>
  <r>
    <n v="888"/>
    <s v="Palmer Ltd"/>
    <s v="Reverse-engineered uniform knowledge user"/>
    <n v="5800"/>
    <n v="12174"/>
    <n v="12174"/>
    <x v="1"/>
    <n v="290"/>
    <n v="41.979310344827589"/>
    <x v="1"/>
    <s v="USD"/>
    <n v="1491886800"/>
    <n v="1493528400"/>
    <b v="0"/>
    <b v="0"/>
    <s v="theater/plays"/>
    <x v="3"/>
    <x v="3"/>
    <x v="1"/>
  </r>
  <r>
    <n v="889"/>
    <s v="Santos Group"/>
    <s v="Secured dynamic capacity"/>
    <n v="5600"/>
    <n v="9508"/>
    <n v="9508"/>
    <x v="1"/>
    <n v="122"/>
    <n v="77.93442622950819"/>
    <x v="1"/>
    <s v="USD"/>
    <n v="1394600400"/>
    <n v="1395205200"/>
    <b v="0"/>
    <b v="1"/>
    <s v="music/electric music"/>
    <x v="1"/>
    <x v="5"/>
    <x v="1"/>
  </r>
  <r>
    <n v="890"/>
    <s v="Christian, Kim and Jimenez"/>
    <s v="Devolved foreground throughput"/>
    <n v="134400"/>
    <n v="155849"/>
    <n v="155849"/>
    <x v="1"/>
    <n v="1470"/>
    <n v="106.01972789115646"/>
    <x v="1"/>
    <s v="USD"/>
    <n v="1561352400"/>
    <n v="1561438800"/>
    <b v="0"/>
    <b v="0"/>
    <s v="music/indie rock"/>
    <x v="1"/>
    <x v="7"/>
    <x v="1"/>
  </r>
  <r>
    <n v="891"/>
    <s v="Williams, Price and Hurley"/>
    <s v="Synchronized demand-driven infrastructure"/>
    <n v="3000"/>
    <n v="7758"/>
    <n v="7758"/>
    <x v="1"/>
    <n v="165"/>
    <n v="47.018181818181816"/>
    <x v="0"/>
    <s v="CAD"/>
    <n v="1322892000"/>
    <n v="1326693600"/>
    <b v="0"/>
    <b v="0"/>
    <s v="film &amp; video/documentary"/>
    <x v="4"/>
    <x v="4"/>
    <x v="1"/>
  </r>
  <r>
    <n v="892"/>
    <s v="Anderson, Parks and Estrada"/>
    <s v="Realigned discrete structure"/>
    <n v="6000"/>
    <n v="13835"/>
    <n v="13835"/>
    <x v="1"/>
    <n v="182"/>
    <n v="76.016483516483518"/>
    <x v="1"/>
    <s v="USD"/>
    <n v="1274418000"/>
    <n v="1277960400"/>
    <b v="0"/>
    <b v="0"/>
    <s v="publishing/translations"/>
    <x v="5"/>
    <x v="18"/>
    <x v="1"/>
  </r>
  <r>
    <n v="893"/>
    <s v="Collins-Martinez"/>
    <s v="Progressive grid-enabled website"/>
    <n v="8400"/>
    <n v="10770"/>
    <n v="10770"/>
    <x v="1"/>
    <n v="199"/>
    <n v="54.120603015075375"/>
    <x v="6"/>
    <s v="EUR"/>
    <n v="1434344400"/>
    <n v="1434690000"/>
    <b v="0"/>
    <b v="1"/>
    <s v="film &amp; video/documentary"/>
    <x v="4"/>
    <x v="4"/>
    <x v="1"/>
  </r>
  <r>
    <n v="894"/>
    <s v="Barrett Inc"/>
    <s v="Organic cohesive neural-net"/>
    <n v="1700"/>
    <n v="3208"/>
    <n v="3208"/>
    <x v="1"/>
    <n v="56"/>
    <n v="57.285714285714285"/>
    <x v="4"/>
    <s v="GBP"/>
    <n v="1373518800"/>
    <n v="1376110800"/>
    <b v="0"/>
    <b v="1"/>
    <s v="film &amp; video/television"/>
    <x v="4"/>
    <x v="19"/>
    <x v="1"/>
  </r>
  <r>
    <n v="895"/>
    <s v="Adams-Rollins"/>
    <s v="Integrated demand-driven info-mediaries"/>
    <n v="159800"/>
    <n v="11108"/>
    <n v="11108"/>
    <x v="0"/>
    <n v="107"/>
    <n v="103.81308411214954"/>
    <x v="1"/>
    <s v="USD"/>
    <n v="1517637600"/>
    <n v="1518415200"/>
    <b v="0"/>
    <b v="0"/>
    <s v="theater/plays"/>
    <x v="3"/>
    <x v="3"/>
    <x v="1"/>
  </r>
  <r>
    <n v="896"/>
    <s v="Wright-Bryant"/>
    <s v="Reverse-engineered client-server extranet"/>
    <n v="19800"/>
    <n v="153338"/>
    <n v="153338"/>
    <x v="1"/>
    <n v="1460"/>
    <n v="105.02602739726028"/>
    <x v="2"/>
    <s v="AUD"/>
    <n v="1310619600"/>
    <n v="1310878800"/>
    <b v="0"/>
    <b v="1"/>
    <s v="food/food trucks"/>
    <x v="0"/>
    <x v="0"/>
    <x v="1"/>
  </r>
  <r>
    <n v="897"/>
    <s v="Berry-Cannon"/>
    <s v="Organized discrete encoding"/>
    <n v="8800"/>
    <n v="2437"/>
    <n v="2437"/>
    <x v="0"/>
    <n v="27"/>
    <n v="90.259259259259252"/>
    <x v="1"/>
    <s v="USD"/>
    <n v="1556427600"/>
    <n v="1556600400"/>
    <b v="0"/>
    <b v="0"/>
    <s v="theater/plays"/>
    <x v="3"/>
    <x v="3"/>
    <x v="1"/>
  </r>
  <r>
    <n v="898"/>
    <s v="Davis-Gonzalez"/>
    <s v="Balanced regional flexibility"/>
    <n v="179100"/>
    <n v="93991"/>
    <n v="93991"/>
    <x v="0"/>
    <n v="1221"/>
    <n v="76.978705978705975"/>
    <x v="1"/>
    <s v="USD"/>
    <n v="1576476000"/>
    <n v="1576994400"/>
    <b v="0"/>
    <b v="0"/>
    <s v="film &amp; video/documentary"/>
    <x v="4"/>
    <x v="4"/>
    <x v="1"/>
  </r>
  <r>
    <n v="899"/>
    <s v="Best-Young"/>
    <s v="Implemented multimedia time-frame"/>
    <n v="3100"/>
    <n v="12620"/>
    <n v="12620"/>
    <x v="1"/>
    <n v="123"/>
    <n v="102.60162601626017"/>
    <x v="5"/>
    <s v="CHF"/>
    <n v="1381122000"/>
    <n v="1382677200"/>
    <b v="0"/>
    <b v="0"/>
    <s v="music/jazz"/>
    <x v="1"/>
    <x v="17"/>
    <x v="1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  <x v="1"/>
  </r>
  <r>
    <n v="901"/>
    <s v="Hogan Group"/>
    <s v="Versatile bottom-line definition"/>
    <n v="5600"/>
    <n v="8746"/>
    <n v="8746"/>
    <x v="1"/>
    <n v="159"/>
    <n v="55.0062893081761"/>
    <x v="1"/>
    <s v="USD"/>
    <n v="1531803600"/>
    <n v="1534654800"/>
    <b v="0"/>
    <b v="1"/>
    <s v="music/rock"/>
    <x v="1"/>
    <x v="1"/>
    <x v="1"/>
  </r>
  <r>
    <n v="902"/>
    <s v="Wang, Silva and Byrd"/>
    <s v="Integrated bifurcated software"/>
    <n v="1400"/>
    <n v="3534"/>
    <n v="3534"/>
    <x v="1"/>
    <n v="110"/>
    <n v="32.127272727272725"/>
    <x v="1"/>
    <s v="USD"/>
    <n v="1454133600"/>
    <n v="1457762400"/>
    <b v="0"/>
    <b v="0"/>
    <s v="technology/web"/>
    <x v="2"/>
    <x v="2"/>
    <x v="1"/>
  </r>
  <r>
    <n v="903"/>
    <s v="Parker-Morris"/>
    <s v="Assimilated next generation instruction set"/>
    <n v="41000"/>
    <n v="709"/>
    <n v="709"/>
    <x v="2"/>
    <n v="14"/>
    <n v="50.642857142857146"/>
    <x v="1"/>
    <s v="USD"/>
    <n v="1336194000"/>
    <n v="1337490000"/>
    <b v="0"/>
    <b v="1"/>
    <s v="publishing/nonfiction"/>
    <x v="5"/>
    <x v="9"/>
    <x v="1"/>
  </r>
  <r>
    <n v="904"/>
    <s v="Rodriguez, Johnson and Jackson"/>
    <s v="Digitized foreground array"/>
    <n v="6500"/>
    <n v="795"/>
    <n v="795"/>
    <x v="0"/>
    <n v="16"/>
    <n v="49.6875"/>
    <x v="1"/>
    <s v="USD"/>
    <n v="1349326800"/>
    <n v="1349672400"/>
    <b v="0"/>
    <b v="0"/>
    <s v="publishing/radio &amp; podcasts"/>
    <x v="5"/>
    <x v="15"/>
    <x v="1"/>
  </r>
  <r>
    <n v="905"/>
    <s v="Haynes PLC"/>
    <s v="Re-engineered clear-thinking project"/>
    <n v="7900"/>
    <n v="12955"/>
    <n v="12955"/>
    <x v="1"/>
    <n v="236"/>
    <n v="54.894067796610166"/>
    <x v="1"/>
    <s v="USD"/>
    <n v="1379566800"/>
    <n v="1379826000"/>
    <b v="0"/>
    <b v="0"/>
    <s v="theater/plays"/>
    <x v="3"/>
    <x v="3"/>
    <x v="1"/>
  </r>
  <r>
    <n v="906"/>
    <s v="Hayes Group"/>
    <s v="Implemented even-keeled standardization"/>
    <n v="5500"/>
    <n v="8964"/>
    <n v="8964"/>
    <x v="1"/>
    <n v="191"/>
    <n v="46.931937172774866"/>
    <x v="1"/>
    <s v="USD"/>
    <n v="1494651600"/>
    <n v="1497762000"/>
    <b v="1"/>
    <b v="1"/>
    <s v="film &amp; video/documentary"/>
    <x v="4"/>
    <x v="4"/>
    <x v="1"/>
  </r>
  <r>
    <n v="907"/>
    <s v="White, Pena and Calhoun"/>
    <s v="Quality-focused asymmetric adapter"/>
    <n v="9100"/>
    <n v="1843"/>
    <n v="1843"/>
    <x v="0"/>
    <n v="41"/>
    <n v="44.951219512195124"/>
    <x v="1"/>
    <s v="USD"/>
    <n v="1303880400"/>
    <n v="1304485200"/>
    <b v="0"/>
    <b v="0"/>
    <s v="theater/plays"/>
    <x v="3"/>
    <x v="3"/>
    <x v="1"/>
  </r>
  <r>
    <n v="908"/>
    <s v="Bryant-Pope"/>
    <s v="Networked intangible help-desk"/>
    <n v="38200"/>
    <n v="121950"/>
    <n v="121950"/>
    <x v="1"/>
    <n v="3934"/>
    <n v="30.99898322318251"/>
    <x v="1"/>
    <s v="USD"/>
    <n v="1335934800"/>
    <n v="1336885200"/>
    <b v="0"/>
    <b v="0"/>
    <s v="games/video games"/>
    <x v="6"/>
    <x v="11"/>
    <x v="1"/>
  </r>
  <r>
    <n v="909"/>
    <s v="Gates, Li and Thompson"/>
    <s v="Synchronized attitude-oriented frame"/>
    <n v="1800"/>
    <n v="8621"/>
    <n v="8621"/>
    <x v="1"/>
    <n v="80"/>
    <n v="107.7625"/>
    <x v="0"/>
    <s v="CAD"/>
    <n v="1528088400"/>
    <n v="1530421200"/>
    <b v="0"/>
    <b v="1"/>
    <s v="theater/plays"/>
    <x v="3"/>
    <x v="3"/>
    <x v="1"/>
  </r>
  <r>
    <n v="910"/>
    <s v="King-Morris"/>
    <s v="Proactive incremental architecture"/>
    <n v="154500"/>
    <n v="30215"/>
    <n v="30215"/>
    <x v="3"/>
    <n v="296"/>
    <n v="102.07770270270271"/>
    <x v="1"/>
    <s v="USD"/>
    <n v="1421906400"/>
    <n v="1421992800"/>
    <b v="0"/>
    <b v="0"/>
    <s v="theater/plays"/>
    <x v="3"/>
    <x v="3"/>
    <x v="1"/>
  </r>
  <r>
    <n v="911"/>
    <s v="Carter, Cole and Curtis"/>
    <s v="Cloned responsive standardization"/>
    <n v="5800"/>
    <n v="11539"/>
    <n v="11539"/>
    <x v="1"/>
    <n v="462"/>
    <n v="24.976190476190474"/>
    <x v="1"/>
    <s v="USD"/>
    <n v="1568005200"/>
    <n v="1568178000"/>
    <b v="1"/>
    <b v="0"/>
    <s v="technology/web"/>
    <x v="2"/>
    <x v="2"/>
    <x v="1"/>
  </r>
  <r>
    <n v="912"/>
    <s v="Sanchez-Parsons"/>
    <s v="Reduced bifurcated pricing structure"/>
    <n v="1800"/>
    <n v="14310"/>
    <n v="14310"/>
    <x v="1"/>
    <n v="179"/>
    <n v="79.944134078212286"/>
    <x v="1"/>
    <s v="USD"/>
    <n v="1346821200"/>
    <n v="1347944400"/>
    <b v="1"/>
    <b v="0"/>
    <s v="film &amp; video/drama"/>
    <x v="4"/>
    <x v="6"/>
    <x v="1"/>
  </r>
  <r>
    <n v="913"/>
    <s v="Rivera-Pearson"/>
    <s v="Re-engineered asymmetric challenge"/>
    <n v="70200"/>
    <n v="35536"/>
    <n v="35536"/>
    <x v="0"/>
    <n v="523"/>
    <n v="67.946462715105156"/>
    <x v="2"/>
    <s v="AUD"/>
    <n v="1557637200"/>
    <n v="1558760400"/>
    <b v="0"/>
    <b v="0"/>
    <s v="film &amp; video/drama"/>
    <x v="4"/>
    <x v="6"/>
    <x v="1"/>
  </r>
  <r>
    <n v="914"/>
    <s v="Ramirez, Padilla and Barrera"/>
    <s v="Diverse client-driven conglomeration"/>
    <n v="6400"/>
    <n v="3676"/>
    <n v="3676"/>
    <x v="0"/>
    <n v="141"/>
    <n v="26.070921985815602"/>
    <x v="4"/>
    <s v="GBP"/>
    <n v="1375592400"/>
    <n v="1376629200"/>
    <b v="0"/>
    <b v="0"/>
    <s v="theater/plays"/>
    <x v="3"/>
    <x v="3"/>
    <x v="1"/>
  </r>
  <r>
    <n v="915"/>
    <s v="Riggs Group"/>
    <s v="Configurable upward-trending solution"/>
    <n v="125900"/>
    <n v="195936"/>
    <n v="195936"/>
    <x v="1"/>
    <n v="1866"/>
    <n v="105.0032154340836"/>
    <x v="4"/>
    <s v="GBP"/>
    <n v="1503982800"/>
    <n v="1504760400"/>
    <b v="0"/>
    <b v="0"/>
    <s v="film &amp; video/television"/>
    <x v="4"/>
    <x v="19"/>
    <x v="1"/>
  </r>
  <r>
    <n v="916"/>
    <s v="Clements Ltd"/>
    <s v="Persistent bandwidth-monitored framework"/>
    <n v="3700"/>
    <n v="1343"/>
    <n v="1343"/>
    <x v="0"/>
    <n v="52"/>
    <n v="25.826923076923077"/>
    <x v="1"/>
    <s v="USD"/>
    <n v="1418882400"/>
    <n v="1419660000"/>
    <b v="0"/>
    <b v="0"/>
    <s v="photography/photography books"/>
    <x v="7"/>
    <x v="14"/>
    <x v="1"/>
  </r>
  <r>
    <n v="917"/>
    <s v="Cooper Inc"/>
    <s v="Polarized discrete product"/>
    <n v="3600"/>
    <n v="2097"/>
    <n v="2097"/>
    <x v="2"/>
    <n v="27"/>
    <n v="77.666666666666671"/>
    <x v="4"/>
    <s v="GBP"/>
    <n v="1309237200"/>
    <n v="1311310800"/>
    <b v="0"/>
    <b v="1"/>
    <s v="film &amp; video/shorts"/>
    <x v="4"/>
    <x v="12"/>
    <x v="1"/>
  </r>
  <r>
    <n v="918"/>
    <s v="Jones-Gonzalez"/>
    <s v="Seamless dynamic website"/>
    <n v="3800"/>
    <n v="9021"/>
    <n v="9021"/>
    <x v="1"/>
    <n v="156"/>
    <n v="57.82692307692308"/>
    <x v="5"/>
    <s v="CHF"/>
    <n v="1343365200"/>
    <n v="1344315600"/>
    <b v="0"/>
    <b v="0"/>
    <s v="publishing/radio &amp; podcasts"/>
    <x v="5"/>
    <x v="15"/>
    <x v="1"/>
  </r>
  <r>
    <n v="919"/>
    <s v="Fox Ltd"/>
    <s v="Extended multimedia firmware"/>
    <n v="35600"/>
    <n v="20915"/>
    <n v="20915"/>
    <x v="0"/>
    <n v="225"/>
    <n v="92.955555555555549"/>
    <x v="2"/>
    <s v="AUD"/>
    <n v="1507957200"/>
    <n v="1510725600"/>
    <b v="0"/>
    <b v="1"/>
    <s v="theater/plays"/>
    <x v="3"/>
    <x v="3"/>
    <x v="1"/>
  </r>
  <r>
    <n v="920"/>
    <s v="Green, Murphy and Webb"/>
    <s v="Versatile directional project"/>
    <n v="5300"/>
    <n v="9676"/>
    <n v="9676"/>
    <x v="1"/>
    <n v="255"/>
    <n v="37.945098039215686"/>
    <x v="1"/>
    <s v="USD"/>
    <n v="1549519200"/>
    <n v="1551247200"/>
    <b v="1"/>
    <b v="0"/>
    <s v="film &amp; video/animation"/>
    <x v="4"/>
    <x v="10"/>
    <x v="1"/>
  </r>
  <r>
    <n v="921"/>
    <s v="Stevenson PLC"/>
    <s v="Profound directional knowledge user"/>
    <n v="160400"/>
    <n v="1210"/>
    <n v="1210"/>
    <x v="0"/>
    <n v="38"/>
    <n v="31.842105263157894"/>
    <x v="1"/>
    <s v="USD"/>
    <n v="1329026400"/>
    <n v="1330236000"/>
    <b v="0"/>
    <b v="0"/>
    <s v="technology/web"/>
    <x v="2"/>
    <x v="2"/>
    <x v="1"/>
  </r>
  <r>
    <n v="922"/>
    <s v="Soto-Anthony"/>
    <s v="Ameliorated logistical capability"/>
    <n v="51400"/>
    <n v="90440"/>
    <n v="90440"/>
    <x v="1"/>
    <n v="2261"/>
    <n v="40"/>
    <x v="1"/>
    <s v="USD"/>
    <n v="1544335200"/>
    <n v="1545112800"/>
    <b v="0"/>
    <b v="1"/>
    <s v="music/world music"/>
    <x v="1"/>
    <x v="21"/>
    <x v="1"/>
  </r>
  <r>
    <n v="923"/>
    <s v="Wise and Sons"/>
    <s v="Sharable discrete definition"/>
    <n v="1700"/>
    <n v="4044"/>
    <n v="4044"/>
    <x v="1"/>
    <n v="40"/>
    <n v="101.1"/>
    <x v="1"/>
    <s v="USD"/>
    <n v="1279083600"/>
    <n v="1279170000"/>
    <b v="0"/>
    <b v="0"/>
    <s v="theater/plays"/>
    <x v="3"/>
    <x v="3"/>
    <x v="1"/>
  </r>
  <r>
    <n v="924"/>
    <s v="Butler-Barr"/>
    <s v="User-friendly next generation core"/>
    <n v="39400"/>
    <n v="192292"/>
    <n v="192292"/>
    <x v="1"/>
    <n v="2289"/>
    <n v="84.006989951944078"/>
    <x v="6"/>
    <s v="EUR"/>
    <n v="1572498000"/>
    <n v="1573452000"/>
    <b v="0"/>
    <b v="0"/>
    <s v="theater/plays"/>
    <x v="3"/>
    <x v="3"/>
    <x v="1"/>
  </r>
  <r>
    <n v="925"/>
    <s v="Wilson, Jefferson and Anderson"/>
    <s v="Profit-focused empowering system engine"/>
    <n v="3000"/>
    <n v="6722"/>
    <n v="6722"/>
    <x v="1"/>
    <n v="65"/>
    <n v="103.41538461538461"/>
    <x v="1"/>
    <s v="USD"/>
    <n v="1506056400"/>
    <n v="1507093200"/>
    <b v="0"/>
    <b v="0"/>
    <s v="theater/plays"/>
    <x v="3"/>
    <x v="3"/>
    <x v="1"/>
  </r>
  <r>
    <n v="926"/>
    <s v="Brown-Oliver"/>
    <s v="Synchronized cohesive encoding"/>
    <n v="8700"/>
    <n v="1577"/>
    <n v="1577"/>
    <x v="0"/>
    <n v="15"/>
    <n v="105.13333333333334"/>
    <x v="1"/>
    <s v="USD"/>
    <n v="1463029200"/>
    <n v="1463374800"/>
    <b v="0"/>
    <b v="0"/>
    <s v="food/food trucks"/>
    <x v="0"/>
    <x v="0"/>
    <x v="1"/>
  </r>
  <r>
    <n v="927"/>
    <s v="Davis-Gardner"/>
    <s v="Synergistic dynamic utilization"/>
    <n v="7200"/>
    <n v="3301"/>
    <n v="3301"/>
    <x v="0"/>
    <n v="37"/>
    <n v="89.21621621621621"/>
    <x v="1"/>
    <s v="USD"/>
    <n v="1342069200"/>
    <n v="1344574800"/>
    <b v="0"/>
    <b v="0"/>
    <s v="theater/plays"/>
    <x v="3"/>
    <x v="3"/>
    <x v="1"/>
  </r>
  <r>
    <n v="928"/>
    <s v="Dawson Group"/>
    <s v="Triple-buffered bi-directional model"/>
    <n v="167400"/>
    <n v="196386"/>
    <n v="196386"/>
    <x v="1"/>
    <n v="3777"/>
    <n v="51.995234312946785"/>
    <x v="6"/>
    <s v="EUR"/>
    <n v="1388296800"/>
    <n v="1389074400"/>
    <b v="0"/>
    <b v="0"/>
    <s v="technology/web"/>
    <x v="2"/>
    <x v="2"/>
    <x v="1"/>
  </r>
  <r>
    <n v="929"/>
    <s v="Turner-Terrell"/>
    <s v="Polarized tertiary function"/>
    <n v="5500"/>
    <n v="11952"/>
    <n v="11952"/>
    <x v="1"/>
    <n v="184"/>
    <n v="64.956521739130437"/>
    <x v="4"/>
    <s v="GBP"/>
    <n v="1493787600"/>
    <n v="1494997200"/>
    <b v="0"/>
    <b v="0"/>
    <s v="theater/plays"/>
    <x v="3"/>
    <x v="3"/>
    <x v="1"/>
  </r>
  <r>
    <n v="930"/>
    <s v="Hall, Buchanan and Benton"/>
    <s v="Configurable fault-tolerant structure"/>
    <n v="3500"/>
    <n v="3930"/>
    <n v="3930"/>
    <x v="1"/>
    <n v="85"/>
    <n v="46.235294117647058"/>
    <x v="1"/>
    <s v="USD"/>
    <n v="1424844000"/>
    <n v="1425448800"/>
    <b v="0"/>
    <b v="1"/>
    <s v="theater/plays"/>
    <x v="3"/>
    <x v="3"/>
    <x v="1"/>
  </r>
  <r>
    <n v="931"/>
    <s v="Lowery, Hayden and Cruz"/>
    <s v="Digitized 24/7 budgetary management"/>
    <n v="7900"/>
    <n v="5729"/>
    <n v="5729"/>
    <x v="0"/>
    <n v="112"/>
    <n v="51.151785714285715"/>
    <x v="1"/>
    <s v="USD"/>
    <n v="1403931600"/>
    <n v="1404104400"/>
    <b v="0"/>
    <b v="1"/>
    <s v="theater/plays"/>
    <x v="3"/>
    <x v="3"/>
    <x v="1"/>
  </r>
  <r>
    <n v="932"/>
    <s v="Mora, Miller and Harper"/>
    <s v="Stand-alone zero tolerance algorithm"/>
    <n v="2300"/>
    <n v="4883"/>
    <n v="4883"/>
    <x v="1"/>
    <n v="144"/>
    <n v="33.909722222222221"/>
    <x v="1"/>
    <s v="USD"/>
    <n v="1394514000"/>
    <n v="1394773200"/>
    <b v="0"/>
    <b v="0"/>
    <s v="music/rock"/>
    <x v="1"/>
    <x v="1"/>
    <x v="1"/>
  </r>
  <r>
    <n v="933"/>
    <s v="Espinoza Group"/>
    <s v="Implemented tangible support"/>
    <n v="73000"/>
    <n v="175015"/>
    <n v="175015"/>
    <x v="1"/>
    <n v="1902"/>
    <n v="92.016298633017882"/>
    <x v="1"/>
    <s v="USD"/>
    <n v="1365397200"/>
    <n v="1366520400"/>
    <b v="0"/>
    <b v="0"/>
    <s v="theater/plays"/>
    <x v="3"/>
    <x v="3"/>
    <x v="1"/>
  </r>
  <r>
    <n v="934"/>
    <s v="Davis, Crawford and Lopez"/>
    <s v="Reactive radical framework"/>
    <n v="6200"/>
    <n v="11280"/>
    <n v="11280"/>
    <x v="1"/>
    <n v="105"/>
    <n v="107.42857142857143"/>
    <x v="1"/>
    <s v="USD"/>
    <n v="1456120800"/>
    <n v="1456639200"/>
    <b v="0"/>
    <b v="0"/>
    <s v="theater/plays"/>
    <x v="3"/>
    <x v="3"/>
    <x v="1"/>
  </r>
  <r>
    <n v="935"/>
    <s v="Richards, Stevens and Fleming"/>
    <s v="Object-based full-range knowledge user"/>
    <n v="6100"/>
    <n v="10012"/>
    <n v="10012"/>
    <x v="1"/>
    <n v="132"/>
    <n v="75.848484848484844"/>
    <x v="1"/>
    <s v="USD"/>
    <n v="1437714000"/>
    <n v="1438318800"/>
    <b v="0"/>
    <b v="0"/>
    <s v="theater/plays"/>
    <x v="3"/>
    <x v="3"/>
    <x v="1"/>
  </r>
  <r>
    <n v="936"/>
    <s v="Brown Ltd"/>
    <s v="Enhanced composite contingency"/>
    <n v="103200"/>
    <n v="1690"/>
    <n v="1690"/>
    <x v="0"/>
    <n v="21"/>
    <n v="80.476190476190482"/>
    <x v="1"/>
    <s v="USD"/>
    <n v="1563771600"/>
    <n v="1564030800"/>
    <b v="1"/>
    <b v="0"/>
    <s v="theater/plays"/>
    <x v="3"/>
    <x v="3"/>
    <x v="1"/>
  </r>
  <r>
    <n v="937"/>
    <s v="Tapia, Sandoval and Hurley"/>
    <s v="Cloned fresh-thinking model"/>
    <n v="171000"/>
    <n v="84891"/>
    <n v="84891"/>
    <x v="3"/>
    <n v="976"/>
    <n v="86.978483606557376"/>
    <x v="1"/>
    <s v="USD"/>
    <n v="1448517600"/>
    <n v="1449295200"/>
    <b v="0"/>
    <b v="0"/>
    <s v="film &amp; video/documentary"/>
    <x v="4"/>
    <x v="4"/>
    <x v="1"/>
  </r>
  <r>
    <n v="938"/>
    <s v="Allen Inc"/>
    <s v="Total dedicated benchmark"/>
    <n v="9200"/>
    <n v="10093"/>
    <n v="10093"/>
    <x v="1"/>
    <n v="96"/>
    <n v="105.13541666666667"/>
    <x v="1"/>
    <s v="USD"/>
    <n v="1528779600"/>
    <n v="1531890000"/>
    <b v="0"/>
    <b v="1"/>
    <s v="publishing/fiction"/>
    <x v="5"/>
    <x v="13"/>
    <x v="1"/>
  </r>
  <r>
    <n v="939"/>
    <s v="Williams, Johnson and Campbell"/>
    <s v="Streamlined human-resource Graphic Interface"/>
    <n v="7800"/>
    <n v="3839"/>
    <n v="3839"/>
    <x v="0"/>
    <n v="67"/>
    <n v="57.298507462686565"/>
    <x v="1"/>
    <s v="USD"/>
    <n v="1304744400"/>
    <n v="1306213200"/>
    <b v="0"/>
    <b v="1"/>
    <s v="games/video games"/>
    <x v="6"/>
    <x v="11"/>
    <x v="1"/>
  </r>
  <r>
    <n v="940"/>
    <s v="Wiggins Ltd"/>
    <s v="Upgradable analyzing core"/>
    <n v="9900"/>
    <n v="6161"/>
    <n v="6161"/>
    <x v="2"/>
    <n v="66"/>
    <n v="93.348484848484844"/>
    <x v="0"/>
    <s v="CAD"/>
    <n v="1354341600"/>
    <n v="1356242400"/>
    <b v="0"/>
    <b v="0"/>
    <s v="technology/web"/>
    <x v="2"/>
    <x v="2"/>
    <x v="1"/>
  </r>
  <r>
    <n v="941"/>
    <s v="Luna-Horne"/>
    <s v="Profound exuding pricing structure"/>
    <n v="43000"/>
    <n v="5615"/>
    <n v="5615"/>
    <x v="0"/>
    <n v="78"/>
    <n v="71.987179487179489"/>
    <x v="1"/>
    <s v="USD"/>
    <n v="1294552800"/>
    <n v="1297576800"/>
    <b v="1"/>
    <b v="0"/>
    <s v="theater/plays"/>
    <x v="3"/>
    <x v="3"/>
    <x v="1"/>
  </r>
  <r>
    <n v="942"/>
    <s v="Allen Inc"/>
    <s v="Horizontal optimizing model"/>
    <n v="9600"/>
    <n v="6205"/>
    <n v="6205"/>
    <x v="0"/>
    <n v="67"/>
    <n v="92.611940298507463"/>
    <x v="2"/>
    <s v="AUD"/>
    <n v="1295935200"/>
    <n v="1296194400"/>
    <b v="0"/>
    <b v="0"/>
    <s v="theater/plays"/>
    <x v="3"/>
    <x v="3"/>
    <x v="1"/>
  </r>
  <r>
    <n v="943"/>
    <s v="Peterson, Gonzalez and Spencer"/>
    <s v="Synchronized fault-tolerant algorithm"/>
    <n v="7500"/>
    <n v="11969"/>
    <n v="11969"/>
    <x v="1"/>
    <n v="114"/>
    <n v="104.99122807017544"/>
    <x v="1"/>
    <s v="USD"/>
    <n v="1411534800"/>
    <n v="1414558800"/>
    <b v="0"/>
    <b v="0"/>
    <s v="food/food trucks"/>
    <x v="0"/>
    <x v="0"/>
    <x v="1"/>
  </r>
  <r>
    <n v="944"/>
    <s v="Walter Inc"/>
    <s v="Streamlined 5thgeneration intranet"/>
    <n v="10000"/>
    <n v="8142"/>
    <n v="8142"/>
    <x v="0"/>
    <n v="263"/>
    <n v="30.958174904942965"/>
    <x v="2"/>
    <s v="AUD"/>
    <n v="1486706400"/>
    <n v="1488348000"/>
    <b v="0"/>
    <b v="0"/>
    <s v="photography/photography books"/>
    <x v="7"/>
    <x v="14"/>
    <x v="1"/>
  </r>
  <r>
    <n v="945"/>
    <s v="Sanders, Farley and Huffman"/>
    <s v="Cross-group clear-thinking task-force"/>
    <n v="172000"/>
    <n v="55805"/>
    <n v="55805"/>
    <x v="0"/>
    <n v="1691"/>
    <n v="33.001182732111175"/>
    <x v="1"/>
    <s v="USD"/>
    <n v="1333602000"/>
    <n v="1334898000"/>
    <b v="1"/>
    <b v="0"/>
    <s v="photography/photography books"/>
    <x v="7"/>
    <x v="14"/>
    <x v="1"/>
  </r>
  <r>
    <n v="946"/>
    <s v="Hall, Holmes and Walker"/>
    <s v="Public-key bandwidth-monitored intranet"/>
    <n v="153700"/>
    <n v="15238"/>
    <n v="15238"/>
    <x v="0"/>
    <n v="181"/>
    <n v="84.187845303867405"/>
    <x v="1"/>
    <s v="USD"/>
    <n v="1308200400"/>
    <n v="1308373200"/>
    <b v="0"/>
    <b v="0"/>
    <s v="theater/plays"/>
    <x v="3"/>
    <x v="3"/>
    <x v="1"/>
  </r>
  <r>
    <n v="947"/>
    <s v="Smith-Powell"/>
    <s v="Upgradable clear-thinking hardware"/>
    <n v="3600"/>
    <n v="961"/>
    <n v="961"/>
    <x v="0"/>
    <n v="13"/>
    <n v="73.92307692307692"/>
    <x v="1"/>
    <s v="USD"/>
    <n v="1411707600"/>
    <n v="1412312400"/>
    <b v="0"/>
    <b v="0"/>
    <s v="theater/plays"/>
    <x v="3"/>
    <x v="3"/>
    <x v="1"/>
  </r>
  <r>
    <n v="948"/>
    <s v="Smith-Hill"/>
    <s v="Integrated holistic paradigm"/>
    <n v="9400"/>
    <n v="5918"/>
    <n v="5918"/>
    <x v="3"/>
    <n v="160"/>
    <n v="36.987499999999997"/>
    <x v="1"/>
    <s v="USD"/>
    <n v="1418364000"/>
    <n v="1419228000"/>
    <b v="1"/>
    <b v="1"/>
    <s v="film &amp; video/documentary"/>
    <x v="4"/>
    <x v="4"/>
    <x v="1"/>
  </r>
  <r>
    <n v="949"/>
    <s v="Wright LLC"/>
    <s v="Seamless clear-thinking conglomeration"/>
    <n v="5900"/>
    <n v="9520"/>
    <n v="9520"/>
    <x v="1"/>
    <n v="203"/>
    <n v="46.896551724137929"/>
    <x v="1"/>
    <s v="USD"/>
    <n v="1429333200"/>
    <n v="1430974800"/>
    <b v="0"/>
    <b v="0"/>
    <s v="technology/web"/>
    <x v="2"/>
    <x v="2"/>
    <x v="1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  <x v="1"/>
  </r>
  <r>
    <n v="951"/>
    <s v="Peterson Ltd"/>
    <s v="Re-engineered 24hour matrix"/>
    <n v="14500"/>
    <n v="159056"/>
    <n v="159056"/>
    <x v="1"/>
    <n v="1559"/>
    <n v="102.02437459910199"/>
    <x v="1"/>
    <s v="USD"/>
    <n v="1482732000"/>
    <n v="1482818400"/>
    <b v="0"/>
    <b v="1"/>
    <s v="music/rock"/>
    <x v="1"/>
    <x v="1"/>
    <x v="1"/>
  </r>
  <r>
    <n v="952"/>
    <s v="Cummings-Hayes"/>
    <s v="Virtual multi-tasking core"/>
    <n v="145500"/>
    <n v="101987"/>
    <n v="101987"/>
    <x v="3"/>
    <n v="2266"/>
    <n v="45.007502206531335"/>
    <x v="1"/>
    <s v="USD"/>
    <n v="1470718800"/>
    <n v="1471928400"/>
    <b v="0"/>
    <b v="0"/>
    <s v="film &amp; video/documentary"/>
    <x v="4"/>
    <x v="4"/>
    <x v="1"/>
  </r>
  <r>
    <n v="953"/>
    <s v="Boyle Ltd"/>
    <s v="Streamlined fault-tolerant conglomeration"/>
    <n v="3300"/>
    <n v="1980"/>
    <n v="1980"/>
    <x v="0"/>
    <n v="21"/>
    <n v="94.285714285714292"/>
    <x v="1"/>
    <s v="USD"/>
    <n v="1450591200"/>
    <n v="1453701600"/>
    <b v="0"/>
    <b v="1"/>
    <s v="film &amp; video/science fiction"/>
    <x v="4"/>
    <x v="22"/>
    <x v="1"/>
  </r>
  <r>
    <n v="954"/>
    <s v="Henderson, Parker and Diaz"/>
    <s v="Enterprise-wide client-driven policy"/>
    <n v="42600"/>
    <n v="156384"/>
    <n v="156384"/>
    <x v="1"/>
    <n v="1548"/>
    <n v="101.02325581395348"/>
    <x v="2"/>
    <s v="AUD"/>
    <n v="1348290000"/>
    <n v="1350363600"/>
    <b v="0"/>
    <b v="0"/>
    <s v="technology/web"/>
    <x v="2"/>
    <x v="2"/>
    <x v="1"/>
  </r>
  <r>
    <n v="955"/>
    <s v="Moss-Obrien"/>
    <s v="Function-based next generation emulation"/>
    <n v="700"/>
    <n v="7763"/>
    <n v="7763"/>
    <x v="1"/>
    <n v="80"/>
    <n v="97.037499999999994"/>
    <x v="1"/>
    <s v="USD"/>
    <n v="1353823200"/>
    <n v="1353996000"/>
    <b v="0"/>
    <b v="0"/>
    <s v="theater/plays"/>
    <x v="3"/>
    <x v="3"/>
    <x v="1"/>
  </r>
  <r>
    <n v="956"/>
    <s v="Wood Inc"/>
    <s v="Re-engineered composite focus group"/>
    <n v="187600"/>
    <n v="35698"/>
    <n v="35698"/>
    <x v="0"/>
    <n v="830"/>
    <n v="43.00963855421687"/>
    <x v="1"/>
    <s v="USD"/>
    <n v="1450764000"/>
    <n v="1451109600"/>
    <b v="0"/>
    <b v="0"/>
    <s v="film &amp; video/science fiction"/>
    <x v="4"/>
    <x v="22"/>
    <x v="1"/>
  </r>
  <r>
    <n v="957"/>
    <s v="Riley, Cohen and Goodman"/>
    <s v="Profound mission-critical function"/>
    <n v="9800"/>
    <n v="12434"/>
    <n v="12434"/>
    <x v="1"/>
    <n v="131"/>
    <n v="94.916030534351151"/>
    <x v="1"/>
    <s v="USD"/>
    <n v="1329372000"/>
    <n v="1329631200"/>
    <b v="0"/>
    <b v="0"/>
    <s v="theater/plays"/>
    <x v="3"/>
    <x v="3"/>
    <x v="1"/>
  </r>
  <r>
    <n v="958"/>
    <s v="Green, Robinson and Ho"/>
    <s v="De-engineered zero-defect open system"/>
    <n v="1100"/>
    <n v="8081"/>
    <n v="8081"/>
    <x v="1"/>
    <n v="112"/>
    <n v="72.151785714285708"/>
    <x v="1"/>
    <s v="USD"/>
    <n v="1277096400"/>
    <n v="1278997200"/>
    <b v="0"/>
    <b v="0"/>
    <s v="film &amp; video/animation"/>
    <x v="4"/>
    <x v="10"/>
    <x v="1"/>
  </r>
  <r>
    <n v="959"/>
    <s v="Black-Graham"/>
    <s v="Operative hybrid utilization"/>
    <n v="145000"/>
    <n v="6631"/>
    <n v="6631"/>
    <x v="0"/>
    <n v="130"/>
    <n v="51.007692307692309"/>
    <x v="1"/>
    <s v="USD"/>
    <n v="1277701200"/>
    <n v="1280120400"/>
    <b v="0"/>
    <b v="0"/>
    <s v="publishing/translations"/>
    <x v="5"/>
    <x v="18"/>
    <x v="1"/>
  </r>
  <r>
    <n v="960"/>
    <s v="Robbins Group"/>
    <s v="Function-based interactive matrix"/>
    <n v="5500"/>
    <n v="4678"/>
    <n v="4678"/>
    <x v="0"/>
    <n v="55"/>
    <n v="85.054545454545448"/>
    <x v="1"/>
    <s v="USD"/>
    <n v="1454911200"/>
    <n v="1458104400"/>
    <b v="0"/>
    <b v="0"/>
    <s v="technology/web"/>
    <x v="2"/>
    <x v="2"/>
    <x v="1"/>
  </r>
  <r>
    <n v="961"/>
    <s v="Mason, Case and May"/>
    <s v="Optimized content-based collaboration"/>
    <n v="5700"/>
    <n v="6800"/>
    <n v="6800"/>
    <x v="1"/>
    <n v="155"/>
    <n v="43.87096774193548"/>
    <x v="1"/>
    <s v="USD"/>
    <n v="1297922400"/>
    <n v="1298268000"/>
    <b v="0"/>
    <b v="0"/>
    <s v="publishing/translations"/>
    <x v="5"/>
    <x v="18"/>
    <x v="1"/>
  </r>
  <r>
    <n v="962"/>
    <s v="Harris, Russell and Mitchell"/>
    <s v="User-centric cohesive policy"/>
    <n v="3600"/>
    <n v="10657"/>
    <n v="10657"/>
    <x v="1"/>
    <n v="266"/>
    <n v="40.063909774436091"/>
    <x v="1"/>
    <s v="USD"/>
    <n v="1384408800"/>
    <n v="1386223200"/>
    <b v="0"/>
    <b v="0"/>
    <s v="food/food trucks"/>
    <x v="0"/>
    <x v="0"/>
    <x v="1"/>
  </r>
  <r>
    <n v="963"/>
    <s v="Rodriguez-Robinson"/>
    <s v="Ergonomic methodical hub"/>
    <n v="5900"/>
    <n v="4997"/>
    <n v="4997"/>
    <x v="0"/>
    <n v="114"/>
    <n v="43.833333333333336"/>
    <x v="6"/>
    <s v="EUR"/>
    <n v="1299304800"/>
    <n v="1299823200"/>
    <b v="0"/>
    <b v="1"/>
    <s v="photography/photography books"/>
    <x v="7"/>
    <x v="14"/>
    <x v="1"/>
  </r>
  <r>
    <n v="964"/>
    <s v="Peck, Higgins and Smith"/>
    <s v="Devolved disintermediate encryption"/>
    <n v="3700"/>
    <n v="13164"/>
    <n v="13164"/>
    <x v="1"/>
    <n v="155"/>
    <n v="84.92903225806451"/>
    <x v="1"/>
    <s v="USD"/>
    <n v="1431320400"/>
    <n v="1431752400"/>
    <b v="0"/>
    <b v="0"/>
    <s v="theater/plays"/>
    <x v="3"/>
    <x v="3"/>
    <x v="1"/>
  </r>
  <r>
    <n v="965"/>
    <s v="Nunez-King"/>
    <s v="Phased clear-thinking policy"/>
    <n v="2200"/>
    <n v="8501"/>
    <n v="8501"/>
    <x v="1"/>
    <n v="207"/>
    <n v="41.067632850241544"/>
    <x v="4"/>
    <s v="GBP"/>
    <n v="1264399200"/>
    <n v="1267855200"/>
    <b v="0"/>
    <b v="0"/>
    <s v="music/rock"/>
    <x v="1"/>
    <x v="1"/>
    <x v="1"/>
  </r>
  <r>
    <n v="966"/>
    <s v="Davis and Sons"/>
    <s v="Seamless solution-oriented capacity"/>
    <n v="1700"/>
    <n v="13468"/>
    <n v="13468"/>
    <x v="1"/>
    <n v="245"/>
    <n v="54.971428571428568"/>
    <x v="1"/>
    <s v="USD"/>
    <n v="1497502800"/>
    <n v="1497675600"/>
    <b v="0"/>
    <b v="0"/>
    <s v="theater/plays"/>
    <x v="3"/>
    <x v="3"/>
    <x v="1"/>
  </r>
  <r>
    <n v="967"/>
    <s v="Howard-Douglas"/>
    <s v="Organized human-resource attitude"/>
    <n v="88400"/>
    <n v="121138"/>
    <n v="121138"/>
    <x v="1"/>
    <n v="1573"/>
    <n v="77.010807374443743"/>
    <x v="1"/>
    <s v="USD"/>
    <n v="1333688400"/>
    <n v="1336885200"/>
    <b v="0"/>
    <b v="0"/>
    <s v="music/world music"/>
    <x v="1"/>
    <x v="21"/>
    <x v="1"/>
  </r>
  <r>
    <n v="968"/>
    <s v="Gonzalez-White"/>
    <s v="Open-architected disintermediate budgetary management"/>
    <n v="2400"/>
    <n v="8117"/>
    <n v="8117"/>
    <x v="1"/>
    <n v="114"/>
    <n v="71.201754385964918"/>
    <x v="1"/>
    <s v="USD"/>
    <n v="1293861600"/>
    <n v="1295157600"/>
    <b v="0"/>
    <b v="0"/>
    <s v="food/food trucks"/>
    <x v="0"/>
    <x v="0"/>
    <x v="1"/>
  </r>
  <r>
    <n v="969"/>
    <s v="Lopez-King"/>
    <s v="Multi-lateral radical solution"/>
    <n v="7900"/>
    <n v="8550"/>
    <n v="8550"/>
    <x v="1"/>
    <n v="93"/>
    <n v="91.935483870967744"/>
    <x v="1"/>
    <s v="USD"/>
    <n v="1576994400"/>
    <n v="1577599200"/>
    <b v="0"/>
    <b v="0"/>
    <s v="theater/plays"/>
    <x v="3"/>
    <x v="3"/>
    <x v="1"/>
  </r>
  <r>
    <n v="970"/>
    <s v="Glover-Nelson"/>
    <s v="Inverse context-sensitive info-mediaries"/>
    <n v="94900"/>
    <n v="57659"/>
    <n v="57659"/>
    <x v="0"/>
    <n v="594"/>
    <n v="97.069023569023571"/>
    <x v="1"/>
    <s v="USD"/>
    <n v="1304917200"/>
    <n v="1305003600"/>
    <b v="0"/>
    <b v="0"/>
    <s v="theater/plays"/>
    <x v="3"/>
    <x v="3"/>
    <x v="1"/>
  </r>
  <r>
    <n v="971"/>
    <s v="Garner and Sons"/>
    <s v="Versatile neutral workforce"/>
    <n v="5100"/>
    <n v="1414"/>
    <n v="1414"/>
    <x v="0"/>
    <n v="24"/>
    <n v="58.916666666666664"/>
    <x v="1"/>
    <s v="USD"/>
    <n v="1381208400"/>
    <n v="1381726800"/>
    <b v="0"/>
    <b v="0"/>
    <s v="film &amp; video/television"/>
    <x v="4"/>
    <x v="19"/>
    <x v="1"/>
  </r>
  <r>
    <n v="972"/>
    <s v="Sellers, Roach and Garrison"/>
    <s v="Multi-tiered systematic knowledge user"/>
    <n v="42700"/>
    <n v="97524"/>
    <n v="97524"/>
    <x v="1"/>
    <n v="1681"/>
    <n v="58.015466983938133"/>
    <x v="1"/>
    <s v="USD"/>
    <n v="1401685200"/>
    <n v="1402462800"/>
    <b v="0"/>
    <b v="1"/>
    <s v="technology/web"/>
    <x v="2"/>
    <x v="2"/>
    <x v="1"/>
  </r>
  <r>
    <n v="973"/>
    <s v="Herrera, Bennett and Silva"/>
    <s v="Programmable multi-state algorithm"/>
    <n v="121100"/>
    <n v="26176"/>
    <n v="26176"/>
    <x v="0"/>
    <n v="252"/>
    <n v="103.87301587301587"/>
    <x v="1"/>
    <s v="USD"/>
    <n v="1291960800"/>
    <n v="1292133600"/>
    <b v="0"/>
    <b v="1"/>
    <s v="theater/plays"/>
    <x v="3"/>
    <x v="3"/>
    <x v="1"/>
  </r>
  <r>
    <n v="974"/>
    <s v="Thomas, Clay and Mendoza"/>
    <s v="Multi-channeled reciprocal interface"/>
    <n v="800"/>
    <n v="2991"/>
    <n v="2991"/>
    <x v="1"/>
    <n v="32"/>
    <n v="93.46875"/>
    <x v="1"/>
    <s v="USD"/>
    <n v="1368853200"/>
    <n v="1368939600"/>
    <b v="0"/>
    <b v="0"/>
    <s v="music/indie rock"/>
    <x v="1"/>
    <x v="7"/>
    <x v="1"/>
  </r>
  <r>
    <n v="975"/>
    <s v="Ayala Group"/>
    <s v="Right-sized maximized migration"/>
    <n v="5400"/>
    <n v="8366"/>
    <n v="8366"/>
    <x v="1"/>
    <n v="135"/>
    <n v="61.970370370370368"/>
    <x v="1"/>
    <s v="USD"/>
    <n v="1448776800"/>
    <n v="1452146400"/>
    <b v="0"/>
    <b v="1"/>
    <s v="theater/plays"/>
    <x v="3"/>
    <x v="3"/>
    <x v="1"/>
  </r>
  <r>
    <n v="976"/>
    <s v="Huerta, Roberts and Dickerson"/>
    <s v="Self-enabling value-added artificial intelligence"/>
    <n v="4000"/>
    <n v="12886"/>
    <n v="12886"/>
    <x v="1"/>
    <n v="140"/>
    <n v="92.042857142857144"/>
    <x v="1"/>
    <s v="USD"/>
    <n v="1296194400"/>
    <n v="1296712800"/>
    <b v="0"/>
    <b v="1"/>
    <s v="theater/plays"/>
    <x v="3"/>
    <x v="3"/>
    <x v="1"/>
  </r>
  <r>
    <n v="977"/>
    <s v="Johnson Group"/>
    <s v="Vision-oriented interactive solution"/>
    <n v="7000"/>
    <n v="5177"/>
    <n v="5177"/>
    <x v="0"/>
    <n v="67"/>
    <n v="77.268656716417908"/>
    <x v="1"/>
    <s v="USD"/>
    <n v="1517983200"/>
    <n v="1520748000"/>
    <b v="0"/>
    <b v="0"/>
    <s v="food/food trucks"/>
    <x v="0"/>
    <x v="0"/>
    <x v="1"/>
  </r>
  <r>
    <n v="978"/>
    <s v="Bailey, Nguyen and Martinez"/>
    <s v="Fundamental user-facing productivity"/>
    <n v="1000"/>
    <n v="8641"/>
    <n v="8641"/>
    <x v="1"/>
    <n v="92"/>
    <n v="93.923913043478265"/>
    <x v="1"/>
    <s v="USD"/>
    <n v="1478930400"/>
    <n v="1480831200"/>
    <b v="0"/>
    <b v="0"/>
    <s v="games/video games"/>
    <x v="6"/>
    <x v="11"/>
    <x v="1"/>
  </r>
  <r>
    <n v="979"/>
    <s v="Williams, Martin and Meyer"/>
    <s v="Innovative well-modulated capability"/>
    <n v="60200"/>
    <n v="86244"/>
    <n v="86244"/>
    <x v="1"/>
    <n v="1015"/>
    <n v="84.969458128078813"/>
    <x v="4"/>
    <s v="GBP"/>
    <n v="1426395600"/>
    <n v="1426914000"/>
    <b v="0"/>
    <b v="0"/>
    <s v="theater/plays"/>
    <x v="3"/>
    <x v="3"/>
    <x v="1"/>
  </r>
  <r>
    <n v="980"/>
    <s v="Huff-Johnson"/>
    <s v="Universal fault-tolerant orchestration"/>
    <n v="195200"/>
    <n v="78630"/>
    <n v="78630"/>
    <x v="0"/>
    <n v="742"/>
    <n v="105.97035040431267"/>
    <x v="1"/>
    <s v="USD"/>
    <n v="1446181200"/>
    <n v="1446616800"/>
    <b v="1"/>
    <b v="0"/>
    <s v="publishing/nonfiction"/>
    <x v="5"/>
    <x v="9"/>
    <x v="1"/>
  </r>
  <r>
    <n v="981"/>
    <s v="Diaz-Little"/>
    <s v="Grass-roots executive synergy"/>
    <n v="6700"/>
    <n v="11941"/>
    <n v="11941"/>
    <x v="1"/>
    <n v="323"/>
    <n v="36.969040247678016"/>
    <x v="1"/>
    <s v="USD"/>
    <n v="1514181600"/>
    <n v="1517032800"/>
    <b v="0"/>
    <b v="0"/>
    <s v="technology/web"/>
    <x v="2"/>
    <x v="2"/>
    <x v="1"/>
  </r>
  <r>
    <n v="982"/>
    <s v="Freeman-French"/>
    <s v="Multi-layered optimal application"/>
    <n v="7200"/>
    <n v="6115"/>
    <n v="6115"/>
    <x v="0"/>
    <n v="75"/>
    <n v="81.533333333333331"/>
    <x v="1"/>
    <s v="USD"/>
    <n v="1311051600"/>
    <n v="1311224400"/>
    <b v="0"/>
    <b v="1"/>
    <s v="film &amp; video/documentary"/>
    <x v="4"/>
    <x v="4"/>
    <x v="1"/>
  </r>
  <r>
    <n v="983"/>
    <s v="Beck-Weber"/>
    <s v="Business-focused full-range core"/>
    <n v="129100"/>
    <n v="188404"/>
    <n v="188404"/>
    <x v="1"/>
    <n v="2326"/>
    <n v="80.999140154772135"/>
    <x v="1"/>
    <s v="USD"/>
    <n v="1564894800"/>
    <n v="1566190800"/>
    <b v="0"/>
    <b v="0"/>
    <s v="film &amp; video/documentary"/>
    <x v="4"/>
    <x v="4"/>
    <x v="1"/>
  </r>
  <r>
    <n v="984"/>
    <s v="Lewis-Jacobson"/>
    <s v="Exclusive system-worthy Graphic Interface"/>
    <n v="6500"/>
    <n v="9910"/>
    <n v="9910"/>
    <x v="1"/>
    <n v="381"/>
    <n v="26.010498687664043"/>
    <x v="1"/>
    <s v="USD"/>
    <n v="1567918800"/>
    <n v="1570165200"/>
    <b v="0"/>
    <b v="0"/>
    <s v="theater/plays"/>
    <x v="3"/>
    <x v="3"/>
    <x v="1"/>
  </r>
  <r>
    <n v="985"/>
    <s v="Logan-Curtis"/>
    <s v="Enhanced optimal ability"/>
    <n v="170600"/>
    <n v="114523"/>
    <n v="114523"/>
    <x v="0"/>
    <n v="4405"/>
    <n v="25.998410896708286"/>
    <x v="1"/>
    <s v="USD"/>
    <n v="1386309600"/>
    <n v="1388556000"/>
    <b v="0"/>
    <b v="1"/>
    <s v="music/rock"/>
    <x v="1"/>
    <x v="1"/>
    <x v="1"/>
  </r>
  <r>
    <n v="986"/>
    <s v="Chan, Washington and Callahan"/>
    <s v="Optional zero administration neural-net"/>
    <n v="7800"/>
    <n v="3144"/>
    <n v="3144"/>
    <x v="0"/>
    <n v="92"/>
    <n v="34.173913043478258"/>
    <x v="1"/>
    <s v="USD"/>
    <n v="1301979600"/>
    <n v="1303189200"/>
    <b v="0"/>
    <b v="0"/>
    <s v="music/rock"/>
    <x v="1"/>
    <x v="1"/>
    <x v="1"/>
  </r>
  <r>
    <n v="987"/>
    <s v="Wilson Group"/>
    <s v="Ameliorated foreground focus group"/>
    <n v="6200"/>
    <n v="13441"/>
    <n v="13441"/>
    <x v="1"/>
    <n v="480"/>
    <n v="28.002083333333335"/>
    <x v="1"/>
    <s v="USD"/>
    <n v="1493269200"/>
    <n v="1494478800"/>
    <b v="0"/>
    <b v="0"/>
    <s v="film &amp; video/documentary"/>
    <x v="4"/>
    <x v="4"/>
    <x v="1"/>
  </r>
  <r>
    <n v="988"/>
    <s v="Gardner, Ryan and Gutierrez"/>
    <s v="Triple-buffered multi-tasking matrices"/>
    <n v="9400"/>
    <n v="4899"/>
    <n v="4899"/>
    <x v="0"/>
    <n v="64"/>
    <n v="76.546875"/>
    <x v="1"/>
    <s v="USD"/>
    <n v="1478930400"/>
    <n v="1480744800"/>
    <b v="0"/>
    <b v="0"/>
    <s v="publishing/radio &amp; podcasts"/>
    <x v="5"/>
    <x v="15"/>
    <x v="1"/>
  </r>
  <r>
    <n v="989"/>
    <s v="Hernandez Inc"/>
    <s v="Versatile dedicated migration"/>
    <n v="2400"/>
    <n v="11990"/>
    <n v="11990"/>
    <x v="1"/>
    <n v="226"/>
    <n v="53.053097345132741"/>
    <x v="1"/>
    <s v="USD"/>
    <n v="1555390800"/>
    <n v="1555822800"/>
    <b v="0"/>
    <b v="0"/>
    <s v="publishing/translations"/>
    <x v="5"/>
    <x v="18"/>
    <x v="1"/>
  </r>
  <r>
    <n v="990"/>
    <s v="Ortiz-Roberts"/>
    <s v="Devolved foreground customer loyalty"/>
    <n v="7800"/>
    <n v="6839"/>
    <n v="6839"/>
    <x v="0"/>
    <n v="64"/>
    <n v="106.859375"/>
    <x v="1"/>
    <s v="USD"/>
    <n v="1456984800"/>
    <n v="1458882000"/>
    <b v="0"/>
    <b v="1"/>
    <s v="film &amp; video/drama"/>
    <x v="4"/>
    <x v="6"/>
    <x v="1"/>
  </r>
  <r>
    <n v="991"/>
    <s v="Ramirez LLC"/>
    <s v="Reduced reciprocal focus group"/>
    <n v="9800"/>
    <n v="11091"/>
    <n v="11091"/>
    <x v="1"/>
    <n v="241"/>
    <n v="46.020746887966808"/>
    <x v="1"/>
    <s v="USD"/>
    <n v="1411621200"/>
    <n v="1411966800"/>
    <b v="0"/>
    <b v="1"/>
    <s v="music/rock"/>
    <x v="1"/>
    <x v="1"/>
    <x v="1"/>
  </r>
  <r>
    <n v="992"/>
    <s v="Morrow Inc"/>
    <s v="Networked global migration"/>
    <n v="3100"/>
    <n v="13223"/>
    <n v="13223"/>
    <x v="1"/>
    <n v="132"/>
    <n v="100.17424242424242"/>
    <x v="1"/>
    <s v="USD"/>
    <n v="1525669200"/>
    <n v="1526878800"/>
    <b v="0"/>
    <b v="1"/>
    <s v="film &amp; video/drama"/>
    <x v="4"/>
    <x v="6"/>
    <x v="1"/>
  </r>
  <r>
    <n v="993"/>
    <s v="Erickson-Rogers"/>
    <s v="De-engineered even-keeled definition"/>
    <n v="9800"/>
    <n v="7608"/>
    <n v="7608"/>
    <x v="3"/>
    <n v="75"/>
    <n v="101.44"/>
    <x v="6"/>
    <s v="EUR"/>
    <n v="1450936800"/>
    <n v="1452405600"/>
    <b v="0"/>
    <b v="1"/>
    <s v="photography/photography books"/>
    <x v="7"/>
    <x v="14"/>
    <x v="1"/>
  </r>
  <r>
    <n v="994"/>
    <s v="Leach, Rich and Price"/>
    <s v="Implemented bi-directional flexibility"/>
    <n v="141100"/>
    <n v="74073"/>
    <n v="74073"/>
    <x v="0"/>
    <n v="842"/>
    <n v="87.972684085510693"/>
    <x v="1"/>
    <s v="USD"/>
    <n v="1413522000"/>
    <n v="1414040400"/>
    <b v="0"/>
    <b v="1"/>
    <s v="publishing/translations"/>
    <x v="5"/>
    <x v="18"/>
    <x v="1"/>
  </r>
  <r>
    <n v="995"/>
    <s v="Manning-Hamilton"/>
    <s v="Vision-oriented scalable definition"/>
    <n v="97300"/>
    <n v="153216"/>
    <n v="153216"/>
    <x v="1"/>
    <n v="2043"/>
    <n v="74.995594713656388"/>
    <x v="1"/>
    <s v="USD"/>
    <n v="1541307600"/>
    <n v="1543816800"/>
    <b v="0"/>
    <b v="1"/>
    <s v="food/food trucks"/>
    <x v="0"/>
    <x v="0"/>
    <x v="1"/>
  </r>
  <r>
    <n v="996"/>
    <s v="Butler LLC"/>
    <s v="Future-proofed upward-trending migration"/>
    <n v="6600"/>
    <n v="4814"/>
    <n v="4814"/>
    <x v="0"/>
    <n v="112"/>
    <n v="42.982142857142854"/>
    <x v="1"/>
    <s v="USD"/>
    <n v="1357106400"/>
    <n v="1359698400"/>
    <b v="0"/>
    <b v="0"/>
    <s v="theater/plays"/>
    <x v="3"/>
    <x v="3"/>
    <x v="1"/>
  </r>
  <r>
    <n v="997"/>
    <s v="Ball LLC"/>
    <s v="Right-sized full-range throughput"/>
    <n v="7600"/>
    <n v="4603"/>
    <n v="4603"/>
    <x v="3"/>
    <n v="139"/>
    <n v="33.115107913669064"/>
    <x v="6"/>
    <s v="EUR"/>
    <n v="1390197600"/>
    <n v="1390629600"/>
    <b v="0"/>
    <b v="0"/>
    <s v="theater/plays"/>
    <x v="3"/>
    <x v="3"/>
    <x v="1"/>
  </r>
  <r>
    <n v="998"/>
    <s v="Taylor, Santiago and Flores"/>
    <s v="Polarized composite customer loyalty"/>
    <n v="66600"/>
    <n v="37823"/>
    <n v="37823"/>
    <x v="0"/>
    <n v="374"/>
    <n v="101.13101604278074"/>
    <x v="1"/>
    <s v="USD"/>
    <n v="1265868000"/>
    <n v="1267077600"/>
    <b v="0"/>
    <b v="1"/>
    <s v="music/indie rock"/>
    <x v="1"/>
    <x v="7"/>
    <x v="1"/>
  </r>
  <r>
    <n v="999"/>
    <s v="Hernandez, Norton and Kelley"/>
    <s v="Expanded eco-centric policy"/>
    <n v="111100"/>
    <n v="62819"/>
    <n v="62819"/>
    <x v="3"/>
    <n v="1122"/>
    <n v="55.98841354723708"/>
    <x v="1"/>
    <s v="USD"/>
    <n v="1467176400"/>
    <n v="1467781200"/>
    <b v="0"/>
    <b v="0"/>
    <s v="food/food trucks"/>
    <x v="0"/>
    <x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n v="1450159200"/>
    <b v="0"/>
    <b v="0"/>
    <s v="food/food trucks"/>
    <x v="0"/>
    <s v="food trucks"/>
    <d v="2015-11-28T06:00:00"/>
    <d v="2015-12-15T06:00:00"/>
    <x v="0"/>
    <d v="2015-11-28T06:00:00"/>
    <n v="11"/>
    <x v="0"/>
  </r>
  <r>
    <n v="1"/>
    <s v="Odom Inc"/>
    <s v="Managed bottom-line architecture"/>
    <n v="1400"/>
    <n v="14560"/>
    <n v="14560"/>
    <x v="1"/>
    <n v="158"/>
    <n v="92.151898734177209"/>
    <s v="US"/>
    <s v="USD"/>
    <n v="1408424400"/>
    <n v="1408597200"/>
    <b v="0"/>
    <b v="1"/>
    <s v="music/rock"/>
    <x v="1"/>
    <s v="rock"/>
    <d v="2014-08-19T05:00:00"/>
    <d v="2014-08-21T05:00:00"/>
    <x v="1"/>
    <d v="2014-08-19T05:00:00"/>
    <n v="8"/>
    <x v="1"/>
  </r>
  <r>
    <n v="2"/>
    <s v="Melton, Robinson and Fritz"/>
    <s v="Function-based leadingedge pricing structure"/>
    <n v="108400"/>
    <n v="142523"/>
    <n v="142523"/>
    <x v="1"/>
    <n v="1425"/>
    <n v="100.01614035087719"/>
    <s v="AU"/>
    <s v="AUD"/>
    <n v="1384668000"/>
    <n v="1384840800"/>
    <b v="0"/>
    <b v="0"/>
    <s v="technology/web"/>
    <x v="2"/>
    <s v="web"/>
    <d v="2013-11-17T06:00:00"/>
    <d v="2013-11-19T06:00:00"/>
    <x v="2"/>
    <d v="2013-11-17T06:00:00"/>
    <n v="11"/>
    <x v="0"/>
  </r>
  <r>
    <n v="3"/>
    <s v="Mcdonald, Gonzalez and Ross"/>
    <s v="Vision-oriented fresh-thinking conglomeration"/>
    <n v="4200"/>
    <n v="2477"/>
    <n v="2477"/>
    <x v="0"/>
    <n v="24"/>
    <n v="103.20833333333333"/>
    <s v="US"/>
    <s v="USD"/>
    <n v="1565499600"/>
    <n v="1568955600"/>
    <b v="0"/>
    <b v="0"/>
    <s v="music/rock"/>
    <x v="1"/>
    <s v="rock"/>
    <d v="2019-08-11T05:00:00"/>
    <d v="2019-09-20T05:00:00"/>
    <x v="3"/>
    <d v="2019-08-11T05:00:00"/>
    <n v="8"/>
    <x v="1"/>
  </r>
  <r>
    <n v="4"/>
    <s v="Larson-Little"/>
    <s v="Proactive foreground core"/>
    <n v="7600"/>
    <n v="5265"/>
    <n v="5265"/>
    <x v="0"/>
    <n v="53"/>
    <n v="99.339622641509436"/>
    <s v="US"/>
    <s v="USD"/>
    <n v="1547964000"/>
    <n v="1548309600"/>
    <b v="0"/>
    <b v="0"/>
    <s v="theater/plays"/>
    <x v="3"/>
    <s v="plays"/>
    <d v="2019-01-20T06:00:00"/>
    <d v="2019-01-24T06:00:00"/>
    <x v="3"/>
    <d v="2019-01-20T06:00:00"/>
    <n v="1"/>
    <x v="2"/>
  </r>
  <r>
    <n v="5"/>
    <s v="Harris Group"/>
    <s v="Open-source optimizing database"/>
    <n v="7600"/>
    <n v="13195"/>
    <n v="13195"/>
    <x v="1"/>
    <n v="174"/>
    <n v="75.833333333333329"/>
    <s v="DK"/>
    <s v="DKK"/>
    <n v="1346130000"/>
    <n v="1347080400"/>
    <b v="0"/>
    <b v="0"/>
    <s v="theater/plays"/>
    <x v="3"/>
    <s v="plays"/>
    <d v="2012-08-28T05:00:00"/>
    <d v="2012-09-08T05:00:00"/>
    <x v="4"/>
    <d v="2012-08-28T05:00:00"/>
    <n v="8"/>
    <x v="1"/>
  </r>
  <r>
    <n v="6"/>
    <s v="Ortiz, Coleman and Mitchell"/>
    <s v="Operative upward-trending algorithm"/>
    <n v="5200"/>
    <n v="1090"/>
    <n v="1090"/>
    <x v="0"/>
    <n v="18"/>
    <n v="60.555555555555557"/>
    <s v="GB"/>
    <s v="GBP"/>
    <n v="1505278800"/>
    <n v="1505365200"/>
    <b v="0"/>
    <b v="0"/>
    <s v="film &amp; video/documentary"/>
    <x v="4"/>
    <s v="documentary"/>
    <d v="2017-09-13T05:00:00"/>
    <d v="2017-09-14T05:00:00"/>
    <x v="5"/>
    <d v="2017-09-13T05:00:00"/>
    <n v="9"/>
    <x v="3"/>
  </r>
  <r>
    <n v="7"/>
    <s v="Carter-Guzman"/>
    <s v="Centralized cohesive challenge"/>
    <n v="4500"/>
    <n v="14741"/>
    <n v="14741"/>
    <x v="1"/>
    <n v="227"/>
    <n v="64.93832599118943"/>
    <s v="DK"/>
    <s v="DKK"/>
    <n v="1439442000"/>
    <n v="1439614800"/>
    <b v="0"/>
    <b v="0"/>
    <s v="theater/plays"/>
    <x v="3"/>
    <s v="plays"/>
    <d v="2015-08-13T05:00:00"/>
    <d v="2015-08-15T05:00:00"/>
    <x v="0"/>
    <d v="2015-08-13T05:00:00"/>
    <n v="8"/>
    <x v="1"/>
  </r>
  <r>
    <n v="8"/>
    <s v="Nunez-Richards"/>
    <s v="Exclusive attitude-oriented intranet"/>
    <n v="110100"/>
    <n v="21946"/>
    <n v="21946"/>
    <x v="2"/>
    <n v="708"/>
    <n v="30.997175141242938"/>
    <s v="DK"/>
    <s v="DKK"/>
    <n v="1281330000"/>
    <n v="1281502800"/>
    <b v="0"/>
    <b v="0"/>
    <s v="theater/plays"/>
    <x v="3"/>
    <s v="plays"/>
    <d v="2010-08-09T05:00:00"/>
    <d v="2010-08-11T05:00:00"/>
    <x v="6"/>
    <d v="2010-08-09T05:00:00"/>
    <n v="8"/>
    <x v="1"/>
  </r>
  <r>
    <n v="9"/>
    <s v="Rangel, Holt and Jones"/>
    <s v="Open-source fresh-thinking model"/>
    <n v="6200"/>
    <n v="3208"/>
    <n v="3208"/>
    <x v="0"/>
    <n v="44"/>
    <n v="72.909090909090907"/>
    <s v="US"/>
    <s v="USD"/>
    <n v="1379566800"/>
    <n v="1383804000"/>
    <b v="0"/>
    <b v="0"/>
    <s v="music/electric music"/>
    <x v="1"/>
    <s v="electric music"/>
    <d v="2013-09-19T05:00:00"/>
    <d v="2013-11-07T06:00:00"/>
    <x v="2"/>
    <d v="2013-09-19T05:00:00"/>
    <n v="9"/>
    <x v="3"/>
  </r>
  <r>
    <n v="10"/>
    <s v="Green Ltd"/>
    <s v="Monitored empowering installation"/>
    <n v="5200"/>
    <n v="13838"/>
    <n v="13838"/>
    <x v="1"/>
    <n v="220"/>
    <n v="62.9"/>
    <s v="US"/>
    <s v="USD"/>
    <n v="1281762000"/>
    <n v="1285909200"/>
    <b v="0"/>
    <b v="0"/>
    <s v="film &amp; video/drama"/>
    <x v="4"/>
    <s v="drama"/>
    <d v="2010-08-14T05:00:00"/>
    <d v="2010-10-01T05:00:00"/>
    <x v="6"/>
    <d v="2010-08-14T05:00:00"/>
    <n v="8"/>
    <x v="1"/>
  </r>
  <r>
    <n v="11"/>
    <s v="Perez, Johnson and Gardner"/>
    <s v="Grass-roots zero administration system engine"/>
    <n v="6300"/>
    <n v="3030"/>
    <n v="3030"/>
    <x v="0"/>
    <n v="27"/>
    <n v="112.22222222222223"/>
    <s v="US"/>
    <s v="USD"/>
    <n v="1285045200"/>
    <n v="1285563600"/>
    <b v="0"/>
    <b v="1"/>
    <s v="theater/plays"/>
    <x v="3"/>
    <s v="plays"/>
    <d v="2010-09-21T05:00:00"/>
    <d v="2010-09-27T05:00:00"/>
    <x v="6"/>
    <d v="2010-09-21T05:00:00"/>
    <n v="9"/>
    <x v="3"/>
  </r>
  <r>
    <n v="12"/>
    <s v="Kim Ltd"/>
    <s v="Assimilated hybrid intranet"/>
    <n v="6300"/>
    <n v="5629"/>
    <n v="5629"/>
    <x v="0"/>
    <n v="55"/>
    <n v="102.34545454545454"/>
    <s v="US"/>
    <s v="USD"/>
    <n v="1571720400"/>
    <n v="1572411600"/>
    <b v="0"/>
    <b v="0"/>
    <s v="film &amp; video/drama"/>
    <x v="4"/>
    <s v="drama"/>
    <d v="2019-10-22T05:00:00"/>
    <d v="2019-10-30T05:00:00"/>
    <x v="3"/>
    <d v="2019-10-22T05:00:00"/>
    <n v="10"/>
    <x v="4"/>
  </r>
  <r>
    <n v="13"/>
    <s v="Walker, Taylor and Coleman"/>
    <s v="Multi-tiered directional open architecture"/>
    <n v="4200"/>
    <n v="10295"/>
    <n v="10295"/>
    <x v="1"/>
    <n v="98"/>
    <n v="105.05102040816327"/>
    <s v="US"/>
    <s v="USD"/>
    <n v="1465621200"/>
    <n v="1466658000"/>
    <b v="0"/>
    <b v="0"/>
    <s v="music/indie rock"/>
    <x v="1"/>
    <s v="indie rock"/>
    <d v="2016-06-11T05:00:00"/>
    <d v="2016-06-23T05:00:00"/>
    <x v="7"/>
    <d v="2016-06-11T05:00:00"/>
    <n v="6"/>
    <x v="5"/>
  </r>
  <r>
    <n v="14"/>
    <s v="Rodriguez, Rose and Stewart"/>
    <s v="Cloned directional synergy"/>
    <n v="28200"/>
    <n v="18829"/>
    <n v="18829"/>
    <x v="0"/>
    <n v="200"/>
    <n v="94.144999999999996"/>
    <s v="US"/>
    <s v="USD"/>
    <n v="1331013600"/>
    <n v="1333342800"/>
    <b v="0"/>
    <b v="0"/>
    <s v="music/indie rock"/>
    <x v="1"/>
    <s v="indie rock"/>
    <d v="2012-03-06T06:00:00"/>
    <d v="2012-04-02T05:00:00"/>
    <x v="4"/>
    <d v="2012-03-06T06:00:00"/>
    <n v="3"/>
    <x v="6"/>
  </r>
  <r>
    <n v="15"/>
    <s v="Wright, Hunt and Rowe"/>
    <s v="Extended eco-centric pricing structure"/>
    <n v="81200"/>
    <n v="38414"/>
    <n v="38414"/>
    <x v="0"/>
    <n v="452"/>
    <n v="84.986725663716811"/>
    <s v="US"/>
    <s v="USD"/>
    <n v="1575957600"/>
    <n v="1576303200"/>
    <b v="0"/>
    <b v="0"/>
    <s v="technology/wearables"/>
    <x v="2"/>
    <s v="wearables"/>
    <d v="2019-12-10T06:00:00"/>
    <d v="2019-12-14T06:00:00"/>
    <x v="3"/>
    <d v="2019-12-10T06:00:00"/>
    <n v="12"/>
    <x v="7"/>
  </r>
  <r>
    <n v="16"/>
    <s v="Hines Inc"/>
    <s v="Cross-platform systemic adapter"/>
    <n v="1700"/>
    <n v="11041"/>
    <n v="11041"/>
    <x v="1"/>
    <n v="100"/>
    <n v="110.41"/>
    <s v="US"/>
    <s v="USD"/>
    <n v="1390370400"/>
    <n v="1392271200"/>
    <b v="0"/>
    <b v="0"/>
    <s v="publishing/nonfiction"/>
    <x v="5"/>
    <s v="nonfiction"/>
    <d v="2014-01-22T06:00:00"/>
    <d v="2014-02-13T06:00:00"/>
    <x v="1"/>
    <d v="2014-01-22T06:00:00"/>
    <n v="1"/>
    <x v="2"/>
  </r>
  <r>
    <n v="17"/>
    <s v="Cochran-Nguyen"/>
    <s v="Seamless 4thgeneration methodology"/>
    <n v="84600"/>
    <n v="134845"/>
    <n v="134845"/>
    <x v="1"/>
    <n v="1249"/>
    <n v="107.96236989591674"/>
    <s v="US"/>
    <s v="USD"/>
    <n v="1294812000"/>
    <n v="1294898400"/>
    <b v="0"/>
    <b v="0"/>
    <s v="film &amp; video/animation"/>
    <x v="4"/>
    <s v="animation"/>
    <d v="2011-01-12T06:00:00"/>
    <d v="2011-01-13T06:00:00"/>
    <x v="8"/>
    <d v="2011-01-12T06:00:00"/>
    <n v="1"/>
    <x v="2"/>
  </r>
  <r>
    <n v="18"/>
    <s v="Johnson-Gould"/>
    <s v="Exclusive needs-based adapter"/>
    <n v="9100"/>
    <n v="6089"/>
    <n v="6089"/>
    <x v="3"/>
    <n v="135"/>
    <n v="45.103703703703701"/>
    <s v="US"/>
    <s v="USD"/>
    <n v="1536382800"/>
    <n v="1537074000"/>
    <b v="0"/>
    <b v="0"/>
    <s v="theater/plays"/>
    <x v="3"/>
    <s v="plays"/>
    <d v="2018-09-08T05:00:00"/>
    <d v="2018-09-16T05:00:00"/>
    <x v="9"/>
    <d v="2018-09-08T05:00:00"/>
    <n v="9"/>
    <x v="3"/>
  </r>
  <r>
    <n v="19"/>
    <s v="Perez-Hess"/>
    <s v="Down-sized cohesive archive"/>
    <n v="62500"/>
    <n v="30331"/>
    <n v="30331"/>
    <x v="0"/>
    <n v="674"/>
    <n v="45.001483679525222"/>
    <s v="US"/>
    <s v="USD"/>
    <n v="1551679200"/>
    <n v="1553490000"/>
    <b v="0"/>
    <b v="1"/>
    <s v="theater/plays"/>
    <x v="3"/>
    <s v="plays"/>
    <d v="2019-03-04T06:00:00"/>
    <d v="2019-03-25T05:00:00"/>
    <x v="3"/>
    <d v="2019-03-04T06:00:00"/>
    <n v="3"/>
    <x v="6"/>
  </r>
  <r>
    <n v="20"/>
    <s v="Reeves, Thompson and Richardson"/>
    <s v="Proactive composite alliance"/>
    <n v="131800"/>
    <n v="147936"/>
    <n v="147936"/>
    <x v="1"/>
    <n v="1396"/>
    <n v="105.97134670487107"/>
    <s v="US"/>
    <s v="USD"/>
    <n v="1406523600"/>
    <n v="1406523600"/>
    <b v="0"/>
    <b v="0"/>
    <s v="film &amp; video/drama"/>
    <x v="4"/>
    <s v="drama"/>
    <d v="2014-07-28T05:00:00"/>
    <d v="2014-07-28T05:00:00"/>
    <x v="1"/>
    <d v="2014-07-28T05:00:00"/>
    <n v="7"/>
    <x v="8"/>
  </r>
  <r>
    <n v="21"/>
    <s v="Simmons-Reynolds"/>
    <s v="Re-engineered intangible definition"/>
    <n v="94000"/>
    <n v="38533"/>
    <n v="38533"/>
    <x v="0"/>
    <n v="558"/>
    <n v="69.055555555555557"/>
    <s v="US"/>
    <s v="USD"/>
    <n v="1313384400"/>
    <n v="1316322000"/>
    <b v="0"/>
    <b v="0"/>
    <s v="theater/plays"/>
    <x v="3"/>
    <s v="plays"/>
    <d v="2011-08-15T05:00:00"/>
    <d v="2011-09-18T05:00:00"/>
    <x v="8"/>
    <d v="2011-08-15T05:00:00"/>
    <n v="8"/>
    <x v="1"/>
  </r>
  <r>
    <n v="22"/>
    <s v="Collier Inc"/>
    <s v="Enhanced dynamic definition"/>
    <n v="59100"/>
    <n v="75690"/>
    <n v="75690"/>
    <x v="1"/>
    <n v="890"/>
    <n v="85.044943820224717"/>
    <s v="US"/>
    <s v="USD"/>
    <n v="1522731600"/>
    <n v="1524027600"/>
    <b v="0"/>
    <b v="0"/>
    <s v="theater/plays"/>
    <x v="3"/>
    <s v="plays"/>
    <d v="2018-04-03T05:00:00"/>
    <d v="2018-04-18T05:00:00"/>
    <x v="9"/>
    <d v="2018-04-03T05:00:00"/>
    <n v="4"/>
    <x v="9"/>
  </r>
  <r>
    <n v="23"/>
    <s v="Gray-Jenkins"/>
    <s v="Devolved next generation adapter"/>
    <n v="4500"/>
    <n v="14942"/>
    <n v="14942"/>
    <x v="1"/>
    <n v="142"/>
    <n v="105.22535211267606"/>
    <s v="GB"/>
    <s v="GBP"/>
    <n v="1550124000"/>
    <n v="1554699600"/>
    <b v="0"/>
    <b v="0"/>
    <s v="film &amp; video/documentary"/>
    <x v="4"/>
    <s v="documentary"/>
    <d v="2019-02-14T06:00:00"/>
    <d v="2019-04-08T05:00:00"/>
    <x v="3"/>
    <d v="2019-02-14T06:00:00"/>
    <n v="2"/>
    <x v="10"/>
  </r>
  <r>
    <n v="24"/>
    <s v="Scott, Wilson and Martin"/>
    <s v="Cross-platform intermediate frame"/>
    <n v="92400"/>
    <n v="104257"/>
    <n v="104257"/>
    <x v="1"/>
    <n v="2673"/>
    <n v="39.003741114852225"/>
    <s v="US"/>
    <s v="USD"/>
    <n v="1403326800"/>
    <n v="1403499600"/>
    <b v="0"/>
    <b v="0"/>
    <s v="technology/wearables"/>
    <x v="2"/>
    <s v="wearables"/>
    <d v="2014-06-21T05:00:00"/>
    <d v="2014-06-23T05:00:00"/>
    <x v="1"/>
    <d v="2014-06-21T05:00:00"/>
    <n v="6"/>
    <x v="5"/>
  </r>
  <r>
    <n v="25"/>
    <s v="Caldwell, Velazquez and Wilson"/>
    <s v="Monitored impactful analyzer"/>
    <n v="5500"/>
    <n v="11904"/>
    <n v="11904"/>
    <x v="1"/>
    <n v="163"/>
    <n v="73.030674846625772"/>
    <s v="US"/>
    <s v="USD"/>
    <n v="1305694800"/>
    <n v="1307422800"/>
    <b v="0"/>
    <b v="1"/>
    <s v="games/video games"/>
    <x v="6"/>
    <s v="video games"/>
    <d v="2011-05-18T05:00:00"/>
    <d v="2011-06-07T05:00:00"/>
    <x v="8"/>
    <d v="2011-05-18T05:00:00"/>
    <n v="5"/>
    <x v="11"/>
  </r>
  <r>
    <n v="26"/>
    <s v="Spencer-Bates"/>
    <s v="Optional responsive customer loyalty"/>
    <n v="107500"/>
    <n v="51814"/>
    <n v="51814"/>
    <x v="3"/>
    <n v="1480"/>
    <n v="35.009459459459457"/>
    <s v="US"/>
    <s v="USD"/>
    <n v="1533013200"/>
    <n v="1535346000"/>
    <b v="0"/>
    <b v="0"/>
    <s v="theater/plays"/>
    <x v="3"/>
    <s v="plays"/>
    <d v="2018-07-31T05:00:00"/>
    <d v="2018-08-27T05:00:00"/>
    <x v="9"/>
    <d v="2018-07-31T05:00:00"/>
    <n v="7"/>
    <x v="8"/>
  </r>
  <r>
    <n v="27"/>
    <s v="Best, Carr and Williams"/>
    <s v="Diverse transitional migration"/>
    <n v="2000"/>
    <n v="1599"/>
    <n v="1599"/>
    <x v="0"/>
    <n v="15"/>
    <n v="106.6"/>
    <s v="US"/>
    <s v="USD"/>
    <n v="1443848400"/>
    <n v="1444539600"/>
    <b v="0"/>
    <b v="0"/>
    <s v="music/rock"/>
    <x v="1"/>
    <s v="rock"/>
    <d v="2015-10-03T05:00:00"/>
    <d v="2015-10-11T05:00:00"/>
    <x v="0"/>
    <d v="2015-10-03T05:00:00"/>
    <n v="10"/>
    <x v="4"/>
  </r>
  <r>
    <n v="28"/>
    <s v="Campbell, Brown and Powell"/>
    <s v="Synchronized global task-force"/>
    <n v="130800"/>
    <n v="137635"/>
    <n v="137635"/>
    <x v="1"/>
    <n v="2220"/>
    <n v="61.997747747747745"/>
    <s v="US"/>
    <s v="USD"/>
    <n v="1265695200"/>
    <n v="1267682400"/>
    <b v="0"/>
    <b v="1"/>
    <s v="theater/plays"/>
    <x v="3"/>
    <s v="plays"/>
    <d v="2010-02-09T06:00:00"/>
    <d v="2010-03-04T06:00:00"/>
    <x v="6"/>
    <d v="2010-02-09T06:00:00"/>
    <n v="2"/>
    <x v="10"/>
  </r>
  <r>
    <n v="29"/>
    <s v="Johnson, Parker and Haynes"/>
    <s v="Focused 6thgeneration forecast"/>
    <n v="45900"/>
    <n v="150965"/>
    <n v="150965"/>
    <x v="1"/>
    <n v="1606"/>
    <n v="94.000622665006233"/>
    <s v="CH"/>
    <s v="CHF"/>
    <n v="1532062800"/>
    <n v="1535518800"/>
    <b v="0"/>
    <b v="0"/>
    <s v="film &amp; video/shorts"/>
    <x v="4"/>
    <s v="shorts"/>
    <d v="2018-07-20T05:00:00"/>
    <d v="2018-08-29T05:00:00"/>
    <x v="9"/>
    <d v="2018-07-20T05:00:00"/>
    <n v="7"/>
    <x v="8"/>
  </r>
  <r>
    <n v="30"/>
    <s v="Clark-Cooke"/>
    <s v="Down-sized analyzing challenge"/>
    <n v="9000"/>
    <n v="14455"/>
    <n v="14455"/>
    <x v="1"/>
    <n v="129"/>
    <n v="112.05426356589147"/>
    <s v="US"/>
    <s v="USD"/>
    <n v="1558674000"/>
    <n v="1559106000"/>
    <b v="0"/>
    <b v="0"/>
    <s v="film &amp; video/animation"/>
    <x v="4"/>
    <s v="animation"/>
    <d v="2019-05-24T05:00:00"/>
    <d v="2019-05-29T05:00:00"/>
    <x v="3"/>
    <d v="2019-05-24T05:00:00"/>
    <n v="5"/>
    <x v="11"/>
  </r>
  <r>
    <n v="31"/>
    <s v="Schroeder Ltd"/>
    <s v="Progressive needs-based focus group"/>
    <n v="3500"/>
    <n v="10850"/>
    <n v="10850"/>
    <x v="1"/>
    <n v="226"/>
    <n v="48.008849557522126"/>
    <s v="GB"/>
    <s v="GBP"/>
    <n v="1451973600"/>
    <n v="1454392800"/>
    <b v="0"/>
    <b v="0"/>
    <s v="games/video games"/>
    <x v="6"/>
    <s v="video games"/>
    <d v="2016-01-05T06:00:00"/>
    <d v="2016-02-02T06:00:00"/>
    <x v="7"/>
    <d v="2016-01-05T06:00:00"/>
    <n v="1"/>
    <x v="2"/>
  </r>
  <r>
    <n v="32"/>
    <s v="Jackson PLC"/>
    <s v="Ergonomic 6thgeneration success"/>
    <n v="101000"/>
    <n v="87676"/>
    <n v="87676"/>
    <x v="0"/>
    <n v="2307"/>
    <n v="38.004334633723452"/>
    <s v="IT"/>
    <s v="EUR"/>
    <n v="1515564000"/>
    <n v="1517896800"/>
    <b v="0"/>
    <b v="0"/>
    <s v="film &amp; video/documentary"/>
    <x v="4"/>
    <s v="documentary"/>
    <d v="2018-01-10T06:00:00"/>
    <d v="2018-02-06T06:00:00"/>
    <x v="9"/>
    <d v="2018-01-10T06:00:00"/>
    <n v="1"/>
    <x v="2"/>
  </r>
  <r>
    <n v="33"/>
    <s v="Blair, Collins and Carter"/>
    <s v="Exclusive interactive approach"/>
    <n v="50200"/>
    <n v="189666"/>
    <n v="189666"/>
    <x v="1"/>
    <n v="5419"/>
    <n v="35.000184535892231"/>
    <s v="US"/>
    <s v="USD"/>
    <n v="1412485200"/>
    <n v="1415685600"/>
    <b v="0"/>
    <b v="0"/>
    <s v="theater/plays"/>
    <x v="3"/>
    <s v="plays"/>
    <d v="2014-10-05T05:00:00"/>
    <d v="2014-11-11T06:00:00"/>
    <x v="1"/>
    <d v="2014-10-05T05:00:00"/>
    <n v="10"/>
    <x v="4"/>
  </r>
  <r>
    <n v="34"/>
    <s v="Maldonado and Sons"/>
    <s v="Reverse-engineered asynchronous archive"/>
    <n v="9300"/>
    <n v="14025"/>
    <n v="14025"/>
    <x v="1"/>
    <n v="165"/>
    <n v="85"/>
    <s v="US"/>
    <s v="USD"/>
    <n v="1490245200"/>
    <n v="1490677200"/>
    <b v="0"/>
    <b v="0"/>
    <s v="film &amp; video/documentary"/>
    <x v="4"/>
    <s v="documentary"/>
    <d v="2017-03-23T05:00:00"/>
    <d v="2017-03-28T05:00:00"/>
    <x v="5"/>
    <d v="2017-03-23T05:00:00"/>
    <n v="3"/>
    <x v="6"/>
  </r>
  <r>
    <n v="35"/>
    <s v="Mitchell and Sons"/>
    <s v="Synergized intangible challenge"/>
    <n v="125500"/>
    <n v="188628"/>
    <n v="188628"/>
    <x v="1"/>
    <n v="1965"/>
    <n v="95.993893129770996"/>
    <s v="DK"/>
    <s v="DKK"/>
    <n v="1547877600"/>
    <n v="1551506400"/>
    <b v="0"/>
    <b v="1"/>
    <s v="film &amp; video/drama"/>
    <x v="4"/>
    <s v="drama"/>
    <d v="2019-01-19T06:00:00"/>
    <d v="2019-03-02T06:00:00"/>
    <x v="3"/>
    <d v="2019-01-19T06:00:00"/>
    <n v="1"/>
    <x v="2"/>
  </r>
  <r>
    <n v="36"/>
    <s v="Jackson-Lewis"/>
    <s v="Monitored multi-state encryption"/>
    <n v="700"/>
    <n v="1101"/>
    <n v="1101"/>
    <x v="1"/>
    <n v="16"/>
    <n v="68.8125"/>
    <s v="US"/>
    <s v="USD"/>
    <n v="1298700000"/>
    <n v="1300856400"/>
    <b v="0"/>
    <b v="0"/>
    <s v="theater/plays"/>
    <x v="3"/>
    <s v="plays"/>
    <d v="2011-02-26T06:00:00"/>
    <d v="2011-03-23T05:00:00"/>
    <x v="8"/>
    <d v="2011-02-26T06:00:00"/>
    <n v="2"/>
    <x v="10"/>
  </r>
  <r>
    <n v="37"/>
    <s v="Black, Armstrong and Anderson"/>
    <s v="Profound attitude-oriented functionalities"/>
    <n v="8100"/>
    <n v="11339"/>
    <n v="11339"/>
    <x v="1"/>
    <n v="107"/>
    <n v="105.97196261682242"/>
    <s v="US"/>
    <s v="USD"/>
    <n v="1570338000"/>
    <n v="1573192800"/>
    <b v="0"/>
    <b v="1"/>
    <s v="publishing/fiction"/>
    <x v="5"/>
    <s v="fiction"/>
    <d v="2019-10-06T05:00:00"/>
    <d v="2019-11-08T06:00:00"/>
    <x v="3"/>
    <d v="2019-10-06T05:00:00"/>
    <n v="10"/>
    <x v="4"/>
  </r>
  <r>
    <n v="38"/>
    <s v="Maldonado-Gonzalez"/>
    <s v="Digitized client-driven database"/>
    <n v="3100"/>
    <n v="10085"/>
    <n v="10085"/>
    <x v="1"/>
    <n v="134"/>
    <n v="75.261194029850742"/>
    <s v="US"/>
    <s v="USD"/>
    <n v="1287378000"/>
    <n v="1287810000"/>
    <b v="0"/>
    <b v="0"/>
    <s v="photography/photography books"/>
    <x v="7"/>
    <s v="photography books"/>
    <d v="2010-10-18T05:00:00"/>
    <d v="2010-10-23T05:00:00"/>
    <x v="6"/>
    <d v="2010-10-18T05:00:00"/>
    <n v="10"/>
    <x v="4"/>
  </r>
  <r>
    <n v="39"/>
    <s v="Kim-Rice"/>
    <s v="Organized bi-directional function"/>
    <n v="9900"/>
    <n v="5027"/>
    <n v="5027"/>
    <x v="0"/>
    <n v="88"/>
    <n v="57.125"/>
    <s v="DK"/>
    <s v="DKK"/>
    <n v="1361772000"/>
    <n v="1362978000"/>
    <b v="0"/>
    <b v="0"/>
    <s v="theater/plays"/>
    <x v="3"/>
    <s v="plays"/>
    <d v="2013-02-25T06:00:00"/>
    <d v="2013-03-11T05:00:00"/>
    <x v="2"/>
    <d v="2013-02-25T06:00:00"/>
    <n v="2"/>
    <x v="10"/>
  </r>
  <r>
    <n v="40"/>
    <s v="Garcia, Garcia and Lopez"/>
    <s v="Reduced stable middleware"/>
    <n v="8800"/>
    <n v="14878"/>
    <n v="14878"/>
    <x v="1"/>
    <n v="198"/>
    <n v="75.141414141414145"/>
    <s v="US"/>
    <s v="USD"/>
    <n v="1275714000"/>
    <n v="1277355600"/>
    <b v="0"/>
    <b v="1"/>
    <s v="technology/wearables"/>
    <x v="2"/>
    <s v="wearables"/>
    <d v="2010-06-05T05:00:00"/>
    <d v="2010-06-24T05:00:00"/>
    <x v="6"/>
    <d v="2010-06-05T05:00:00"/>
    <n v="6"/>
    <x v="5"/>
  </r>
  <r>
    <n v="41"/>
    <s v="Watts Group"/>
    <s v="Universal 5thgeneration neural-net"/>
    <n v="5600"/>
    <n v="11924"/>
    <n v="11924"/>
    <x v="1"/>
    <n v="111"/>
    <n v="107.42342342342343"/>
    <s v="IT"/>
    <s v="EUR"/>
    <n v="1346734800"/>
    <n v="1348981200"/>
    <b v="0"/>
    <b v="1"/>
    <s v="music/rock"/>
    <x v="1"/>
    <s v="rock"/>
    <d v="2012-09-04T05:00:00"/>
    <d v="2012-09-30T05:00:00"/>
    <x v="4"/>
    <d v="2012-09-04T05:00:00"/>
    <n v="9"/>
    <x v="3"/>
  </r>
  <r>
    <n v="42"/>
    <s v="Werner-Bryant"/>
    <s v="Virtual uniform frame"/>
    <n v="1800"/>
    <n v="7991"/>
    <n v="7991"/>
    <x v="1"/>
    <n v="222"/>
    <n v="35.995495495495497"/>
    <s v="US"/>
    <s v="USD"/>
    <n v="1309755600"/>
    <n v="1310533200"/>
    <b v="0"/>
    <b v="0"/>
    <s v="food/food trucks"/>
    <x v="0"/>
    <s v="food trucks"/>
    <d v="2011-07-04T05:00:00"/>
    <d v="2011-07-13T05:00:00"/>
    <x v="8"/>
    <d v="2011-07-04T05:00:00"/>
    <n v="7"/>
    <x v="8"/>
  </r>
  <r>
    <n v="43"/>
    <s v="Schmitt-Mendoza"/>
    <s v="Profound explicit paradigm"/>
    <n v="90200"/>
    <n v="167717"/>
    <n v="167717"/>
    <x v="1"/>
    <n v="6212"/>
    <n v="26.998873148744366"/>
    <s v="US"/>
    <s v="USD"/>
    <n v="1406178000"/>
    <n v="1407560400"/>
    <b v="0"/>
    <b v="0"/>
    <s v="publishing/radio &amp; podcasts"/>
    <x v="5"/>
    <s v="radio &amp; podcasts"/>
    <d v="2014-07-24T05:00:00"/>
    <d v="2014-08-09T05:00:00"/>
    <x v="1"/>
    <d v="2014-07-24T05:00:00"/>
    <n v="7"/>
    <x v="8"/>
  </r>
  <r>
    <n v="44"/>
    <s v="Reid-Mccullough"/>
    <s v="Visionary real-time groupware"/>
    <n v="1600"/>
    <n v="10541"/>
    <n v="10541"/>
    <x v="1"/>
    <n v="98"/>
    <n v="107.56122448979592"/>
    <s v="DK"/>
    <s v="DKK"/>
    <n v="1552798800"/>
    <n v="1552885200"/>
    <b v="0"/>
    <b v="0"/>
    <s v="publishing/fiction"/>
    <x v="5"/>
    <s v="fiction"/>
    <d v="2019-03-17T05:00:00"/>
    <d v="2019-03-18T05:00:00"/>
    <x v="3"/>
    <d v="2019-03-17T05:00:00"/>
    <n v="3"/>
    <x v="6"/>
  </r>
  <r>
    <n v="45"/>
    <s v="Woods-Clark"/>
    <s v="Networked tertiary Graphical User Interface"/>
    <n v="9500"/>
    <n v="4530"/>
    <n v="4530"/>
    <x v="0"/>
    <n v="48"/>
    <n v="94.375"/>
    <s v="US"/>
    <s v="USD"/>
    <n v="1478062800"/>
    <n v="1479362400"/>
    <b v="0"/>
    <b v="1"/>
    <s v="theater/plays"/>
    <x v="3"/>
    <s v="plays"/>
    <d v="2016-11-02T05:00:00"/>
    <d v="2016-11-17T06:00:00"/>
    <x v="7"/>
    <d v="2016-11-02T05:00:00"/>
    <n v="11"/>
    <x v="0"/>
  </r>
  <r>
    <n v="46"/>
    <s v="Vaughn, Hunt and Caldwell"/>
    <s v="Virtual grid-enabled task-force"/>
    <n v="3700"/>
    <n v="4247"/>
    <n v="4247"/>
    <x v="1"/>
    <n v="92"/>
    <n v="46.163043478260867"/>
    <s v="US"/>
    <s v="USD"/>
    <n v="1278565200"/>
    <n v="1280552400"/>
    <b v="0"/>
    <b v="0"/>
    <s v="music/rock"/>
    <x v="1"/>
    <s v="rock"/>
    <d v="2010-07-08T05:00:00"/>
    <d v="2010-07-31T05:00:00"/>
    <x v="6"/>
    <d v="2010-07-08T05:00:00"/>
    <n v="7"/>
    <x v="8"/>
  </r>
  <r>
    <n v="47"/>
    <s v="Bennett and Sons"/>
    <s v="Function-based multi-state software"/>
    <n v="1500"/>
    <n v="7129"/>
    <n v="7129"/>
    <x v="1"/>
    <n v="149"/>
    <n v="47.845637583892618"/>
    <s v="US"/>
    <s v="USD"/>
    <n v="1396069200"/>
    <n v="1398661200"/>
    <b v="0"/>
    <b v="0"/>
    <s v="theater/plays"/>
    <x v="3"/>
    <s v="plays"/>
    <d v="2014-03-29T05:00:00"/>
    <d v="2014-04-28T05:00:00"/>
    <x v="1"/>
    <d v="2014-03-29T05:00:00"/>
    <n v="3"/>
    <x v="6"/>
  </r>
  <r>
    <n v="48"/>
    <s v="Lamb Inc"/>
    <s v="Optimized leadingedge concept"/>
    <n v="33300"/>
    <n v="128862"/>
    <n v="128862"/>
    <x v="1"/>
    <n v="2431"/>
    <n v="53.007815713698065"/>
    <s v="US"/>
    <s v="USD"/>
    <n v="1435208400"/>
    <n v="1436245200"/>
    <b v="0"/>
    <b v="0"/>
    <s v="theater/plays"/>
    <x v="3"/>
    <s v="plays"/>
    <d v="2015-06-25T05:00:00"/>
    <d v="2015-07-07T05:00:00"/>
    <x v="0"/>
    <d v="2015-06-25T05:00:00"/>
    <n v="6"/>
    <x v="5"/>
  </r>
  <r>
    <n v="49"/>
    <s v="Casey-Kelly"/>
    <s v="Sharable holistic interface"/>
    <n v="7200"/>
    <n v="13653"/>
    <n v="13653"/>
    <x v="1"/>
    <n v="303"/>
    <n v="45.059405940594061"/>
    <s v="US"/>
    <s v="USD"/>
    <n v="1571547600"/>
    <n v="1575439200"/>
    <b v="0"/>
    <b v="0"/>
    <s v="music/rock"/>
    <x v="1"/>
    <s v="rock"/>
    <d v="2019-10-20T05:00:00"/>
    <d v="2019-12-04T06:00:00"/>
    <x v="3"/>
    <d v="2019-10-20T05:00:00"/>
    <n v="10"/>
    <x v="4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d v="2013-08-01T05:00:00"/>
    <d v="2013-08-29T05:00:00"/>
    <x v="2"/>
    <d v="2013-08-01T05:00:00"/>
    <n v="8"/>
    <x v="1"/>
  </r>
  <r>
    <n v="51"/>
    <s v="Bradshaw, Gill and Donovan"/>
    <s v="Inverse secondary infrastructure"/>
    <n v="158100"/>
    <n v="145243"/>
    <n v="145243"/>
    <x v="0"/>
    <n v="1467"/>
    <n v="99.006816632583508"/>
    <s v="GB"/>
    <s v="GBP"/>
    <n v="1332824400"/>
    <n v="1334206800"/>
    <b v="0"/>
    <b v="1"/>
    <s v="technology/wearables"/>
    <x v="2"/>
    <s v="wearables"/>
    <d v="2012-03-27T05:00:00"/>
    <d v="2012-04-12T05:00:00"/>
    <x v="4"/>
    <d v="2012-03-27T05:00:00"/>
    <n v="3"/>
    <x v="6"/>
  </r>
  <r>
    <n v="52"/>
    <s v="Hernandez, Rodriguez and Clark"/>
    <s v="Organic foreground leverage"/>
    <n v="7200"/>
    <n v="2459"/>
    <n v="2459"/>
    <x v="0"/>
    <n v="75"/>
    <n v="32.786666666666669"/>
    <s v="US"/>
    <s v="USD"/>
    <n v="1284526800"/>
    <n v="1284872400"/>
    <b v="0"/>
    <b v="0"/>
    <s v="theater/plays"/>
    <x v="3"/>
    <s v="plays"/>
    <d v="2010-09-15T05:00:00"/>
    <d v="2010-09-19T05:00:00"/>
    <x v="6"/>
    <d v="2010-09-15T05:00:00"/>
    <n v="9"/>
    <x v="3"/>
  </r>
  <r>
    <n v="53"/>
    <s v="Smith-Jones"/>
    <s v="Reverse-engineered static concept"/>
    <n v="8800"/>
    <n v="12356"/>
    <n v="12356"/>
    <x v="1"/>
    <n v="209"/>
    <n v="59.119617224880386"/>
    <s v="US"/>
    <s v="USD"/>
    <n v="1400562000"/>
    <n v="1403931600"/>
    <b v="0"/>
    <b v="0"/>
    <s v="film &amp; video/drama"/>
    <x v="4"/>
    <s v="drama"/>
    <d v="2014-05-20T05:00:00"/>
    <d v="2014-06-28T05:00:00"/>
    <x v="1"/>
    <d v="2014-05-20T05:00:00"/>
    <n v="5"/>
    <x v="11"/>
  </r>
  <r>
    <n v="54"/>
    <s v="Roy PLC"/>
    <s v="Multi-channeled neutral customer loyalty"/>
    <n v="6000"/>
    <n v="5392"/>
    <n v="5392"/>
    <x v="0"/>
    <n v="120"/>
    <n v="44.93333333333333"/>
    <s v="US"/>
    <s v="USD"/>
    <n v="1520748000"/>
    <n v="1521262800"/>
    <b v="0"/>
    <b v="0"/>
    <s v="technology/wearables"/>
    <x v="2"/>
    <s v="wearables"/>
    <d v="2018-03-11T06:00:00"/>
    <d v="2018-03-17T05:00:00"/>
    <x v="9"/>
    <d v="2018-03-11T06:00:00"/>
    <n v="3"/>
    <x v="6"/>
  </r>
  <r>
    <n v="55"/>
    <s v="Wright, Brooks and Villarreal"/>
    <s v="Reverse-engineered bifurcated strategy"/>
    <n v="6600"/>
    <n v="11746"/>
    <n v="11746"/>
    <x v="1"/>
    <n v="131"/>
    <n v="89.664122137404576"/>
    <s v="US"/>
    <s v="USD"/>
    <n v="1532926800"/>
    <n v="1533358800"/>
    <b v="0"/>
    <b v="0"/>
    <s v="music/jazz"/>
    <x v="1"/>
    <s v="jazz"/>
    <d v="2018-07-30T05:00:00"/>
    <d v="2018-08-04T05:00:00"/>
    <x v="9"/>
    <d v="2018-07-30T05:00:00"/>
    <n v="7"/>
    <x v="8"/>
  </r>
  <r>
    <n v="56"/>
    <s v="Flores, Miller and Johnson"/>
    <s v="Horizontal context-sensitive knowledge user"/>
    <n v="8000"/>
    <n v="11493"/>
    <n v="11493"/>
    <x v="1"/>
    <n v="164"/>
    <n v="70.079268292682926"/>
    <s v="US"/>
    <s v="USD"/>
    <n v="1420869600"/>
    <n v="1421474400"/>
    <b v="0"/>
    <b v="0"/>
    <s v="technology/wearables"/>
    <x v="2"/>
    <s v="wearables"/>
    <d v="2015-01-10T06:00:00"/>
    <d v="2015-01-17T06:00:00"/>
    <x v="0"/>
    <d v="2015-01-10T06:00:00"/>
    <n v="1"/>
    <x v="2"/>
  </r>
  <r>
    <n v="57"/>
    <s v="Bridges, Freeman and Kim"/>
    <s v="Cross-group multi-state task-force"/>
    <n v="2900"/>
    <n v="6243"/>
    <n v="6243"/>
    <x v="1"/>
    <n v="201"/>
    <n v="31.059701492537314"/>
    <s v="US"/>
    <s v="USD"/>
    <n v="1504242000"/>
    <n v="1505278800"/>
    <b v="0"/>
    <b v="0"/>
    <s v="games/video games"/>
    <x v="6"/>
    <s v="video games"/>
    <d v="2017-09-01T05:00:00"/>
    <d v="2017-09-13T05:00:00"/>
    <x v="5"/>
    <d v="2017-09-01T05:00:00"/>
    <n v="9"/>
    <x v="3"/>
  </r>
  <r>
    <n v="58"/>
    <s v="Anderson-Perez"/>
    <s v="Expanded 3rdgeneration strategy"/>
    <n v="2700"/>
    <n v="6132"/>
    <n v="6132"/>
    <x v="1"/>
    <n v="211"/>
    <n v="29.061611374407583"/>
    <s v="US"/>
    <s v="USD"/>
    <n v="1442811600"/>
    <n v="1443934800"/>
    <b v="0"/>
    <b v="0"/>
    <s v="theater/plays"/>
    <x v="3"/>
    <s v="plays"/>
    <d v="2015-09-21T05:00:00"/>
    <d v="2015-10-04T05:00:00"/>
    <x v="0"/>
    <d v="2015-09-21T05:00:00"/>
    <n v="9"/>
    <x v="3"/>
  </r>
  <r>
    <n v="59"/>
    <s v="Wright, Fox and Marks"/>
    <s v="Assimilated real-time support"/>
    <n v="1400"/>
    <n v="3851"/>
    <n v="3851"/>
    <x v="1"/>
    <n v="128"/>
    <n v="30.0859375"/>
    <s v="US"/>
    <s v="USD"/>
    <n v="1497243600"/>
    <n v="1498539600"/>
    <b v="0"/>
    <b v="1"/>
    <s v="theater/plays"/>
    <x v="3"/>
    <s v="plays"/>
    <d v="2017-06-12T05:00:00"/>
    <d v="2017-06-27T05:00:00"/>
    <x v="5"/>
    <d v="2017-06-12T05:00:00"/>
    <n v="6"/>
    <x v="5"/>
  </r>
  <r>
    <n v="60"/>
    <s v="Crawford-Peters"/>
    <s v="User-centric regional database"/>
    <n v="94200"/>
    <n v="135997"/>
    <n v="135997"/>
    <x v="1"/>
    <n v="1600"/>
    <n v="84.998125000000002"/>
    <s v="CA"/>
    <s v="CAD"/>
    <n v="1342501200"/>
    <n v="1342760400"/>
    <b v="0"/>
    <b v="0"/>
    <s v="theater/plays"/>
    <x v="3"/>
    <s v="plays"/>
    <d v="2012-07-17T05:00:00"/>
    <d v="2012-07-20T05:00:00"/>
    <x v="4"/>
    <d v="2012-07-17T05:00:00"/>
    <n v="7"/>
    <x v="8"/>
  </r>
  <r>
    <n v="61"/>
    <s v="Romero-Hoffman"/>
    <s v="Open-source zero administration complexity"/>
    <n v="199200"/>
    <n v="184750"/>
    <n v="184750"/>
    <x v="0"/>
    <n v="2253"/>
    <n v="82.001775410563695"/>
    <s v="CA"/>
    <s v="CAD"/>
    <n v="1298268000"/>
    <n v="1301720400"/>
    <b v="0"/>
    <b v="0"/>
    <s v="theater/plays"/>
    <x v="3"/>
    <s v="plays"/>
    <d v="2011-02-21T06:00:00"/>
    <d v="2011-04-02T05:00:00"/>
    <x v="8"/>
    <d v="2011-02-21T06:00:00"/>
    <n v="2"/>
    <x v="10"/>
  </r>
  <r>
    <n v="62"/>
    <s v="Sparks-West"/>
    <s v="Organized incremental standardization"/>
    <n v="2000"/>
    <n v="14452"/>
    <n v="14452"/>
    <x v="1"/>
    <n v="249"/>
    <n v="58.040160642570278"/>
    <s v="US"/>
    <s v="USD"/>
    <n v="1433480400"/>
    <n v="1433566800"/>
    <b v="0"/>
    <b v="0"/>
    <s v="technology/web"/>
    <x v="2"/>
    <s v="web"/>
    <d v="2015-06-05T05:00:00"/>
    <d v="2015-06-06T05:00:00"/>
    <x v="0"/>
    <d v="2015-06-05T05:00:00"/>
    <n v="6"/>
    <x v="5"/>
  </r>
  <r>
    <n v="63"/>
    <s v="Baker, Morgan and Brown"/>
    <s v="Assimilated didactic open system"/>
    <n v="4700"/>
    <n v="557"/>
    <n v="557"/>
    <x v="0"/>
    <n v="5"/>
    <n v="111.4"/>
    <s v="US"/>
    <s v="USD"/>
    <n v="1493355600"/>
    <n v="1493874000"/>
    <b v="0"/>
    <b v="0"/>
    <s v="theater/plays"/>
    <x v="3"/>
    <s v="plays"/>
    <d v="2017-04-28T05:00:00"/>
    <d v="2017-05-04T05:00:00"/>
    <x v="5"/>
    <d v="2017-04-28T05:00:00"/>
    <n v="4"/>
    <x v="9"/>
  </r>
  <r>
    <n v="64"/>
    <s v="Mosley-Gilbert"/>
    <s v="Vision-oriented logistical intranet"/>
    <n v="2800"/>
    <n v="2734"/>
    <n v="2734"/>
    <x v="0"/>
    <n v="38"/>
    <n v="71.94736842105263"/>
    <s v="US"/>
    <s v="USD"/>
    <n v="1530507600"/>
    <n v="1531803600"/>
    <b v="0"/>
    <b v="1"/>
    <s v="technology/web"/>
    <x v="2"/>
    <s v="web"/>
    <d v="2018-07-02T05:00:00"/>
    <d v="2018-07-17T05:00:00"/>
    <x v="9"/>
    <d v="2018-07-02T05:00:00"/>
    <n v="7"/>
    <x v="8"/>
  </r>
  <r>
    <n v="65"/>
    <s v="Berry-Boyer"/>
    <s v="Mandatory incremental projection"/>
    <n v="6100"/>
    <n v="14405"/>
    <n v="14405"/>
    <x v="1"/>
    <n v="236"/>
    <n v="61.038135593220339"/>
    <s v="US"/>
    <s v="USD"/>
    <n v="1296108000"/>
    <n v="1296712800"/>
    <b v="0"/>
    <b v="0"/>
    <s v="theater/plays"/>
    <x v="3"/>
    <s v="plays"/>
    <d v="2011-01-27T06:00:00"/>
    <d v="2011-02-03T06:00:00"/>
    <x v="8"/>
    <d v="2011-01-27T06:00:00"/>
    <n v="1"/>
    <x v="2"/>
  </r>
  <r>
    <n v="66"/>
    <s v="Sanders-Allen"/>
    <s v="Grass-roots needs-based encryption"/>
    <n v="2900"/>
    <n v="1307"/>
    <n v="1307"/>
    <x v="0"/>
    <n v="12"/>
    <n v="108.91666666666667"/>
    <s v="US"/>
    <s v="USD"/>
    <n v="1428469200"/>
    <n v="1428901200"/>
    <b v="0"/>
    <b v="1"/>
    <s v="theater/plays"/>
    <x v="3"/>
    <s v="plays"/>
    <d v="2015-04-08T05:00:00"/>
    <d v="2015-04-13T05:00:00"/>
    <x v="0"/>
    <d v="2015-04-08T05:00:00"/>
    <n v="4"/>
    <x v="9"/>
  </r>
  <r>
    <n v="67"/>
    <s v="Lopez Inc"/>
    <s v="Team-oriented 6thgeneration middleware"/>
    <n v="72600"/>
    <n v="117892"/>
    <n v="117892"/>
    <x v="1"/>
    <n v="4065"/>
    <n v="29.001722017220171"/>
    <s v="GB"/>
    <s v="GBP"/>
    <n v="1264399200"/>
    <n v="1264831200"/>
    <b v="0"/>
    <b v="1"/>
    <s v="technology/wearables"/>
    <x v="2"/>
    <s v="wearables"/>
    <d v="2010-01-25T06:00:00"/>
    <d v="2010-01-30T06:00:00"/>
    <x v="6"/>
    <d v="2010-01-25T06:00:00"/>
    <n v="1"/>
    <x v="2"/>
  </r>
  <r>
    <n v="68"/>
    <s v="Moreno-Turner"/>
    <s v="Inverse multi-tasking installation"/>
    <n v="5700"/>
    <n v="14508"/>
    <n v="14508"/>
    <x v="1"/>
    <n v="246"/>
    <n v="58.975609756097562"/>
    <s v="IT"/>
    <s v="EUR"/>
    <n v="1501131600"/>
    <n v="1505192400"/>
    <b v="0"/>
    <b v="1"/>
    <s v="theater/plays"/>
    <x v="3"/>
    <s v="plays"/>
    <d v="2017-07-27T05:00:00"/>
    <d v="2017-09-12T05:00:00"/>
    <x v="5"/>
    <d v="2017-07-27T05:00:00"/>
    <n v="7"/>
    <x v="8"/>
  </r>
  <r>
    <n v="69"/>
    <s v="Jones-Watson"/>
    <s v="Switchable disintermediate moderator"/>
    <n v="7900"/>
    <n v="1901"/>
    <n v="1901"/>
    <x v="3"/>
    <n v="17"/>
    <n v="111.82352941176471"/>
    <s v="US"/>
    <s v="USD"/>
    <n v="1292738400"/>
    <n v="1295676000"/>
    <b v="0"/>
    <b v="0"/>
    <s v="theater/plays"/>
    <x v="3"/>
    <s v="plays"/>
    <d v="2010-12-19T06:00:00"/>
    <d v="2011-01-22T06:00:00"/>
    <x v="8"/>
    <d v="2010-12-19T06:00:00"/>
    <n v="12"/>
    <x v="7"/>
  </r>
  <r>
    <n v="70"/>
    <s v="Barker Inc"/>
    <s v="Re-engineered 24/7 task-force"/>
    <n v="128000"/>
    <n v="158389"/>
    <n v="158389"/>
    <x v="1"/>
    <n v="2475"/>
    <n v="63.995555555555555"/>
    <s v="IT"/>
    <s v="EUR"/>
    <n v="1288674000"/>
    <n v="1292911200"/>
    <b v="0"/>
    <b v="1"/>
    <s v="theater/plays"/>
    <x v="3"/>
    <s v="plays"/>
    <d v="2010-11-02T05:00:00"/>
    <d v="2010-12-21T06:00:00"/>
    <x v="6"/>
    <d v="2010-11-02T05:00:00"/>
    <n v="11"/>
    <x v="0"/>
  </r>
  <r>
    <n v="71"/>
    <s v="Tate, Bass and House"/>
    <s v="Organic object-oriented budgetary management"/>
    <n v="6000"/>
    <n v="6484"/>
    <n v="6484"/>
    <x v="1"/>
    <n v="76"/>
    <n v="85.315789473684205"/>
    <s v="US"/>
    <s v="USD"/>
    <n v="1575093600"/>
    <n v="1575439200"/>
    <b v="0"/>
    <b v="0"/>
    <s v="theater/plays"/>
    <x v="3"/>
    <s v="plays"/>
    <d v="2019-11-30T06:00:00"/>
    <d v="2019-12-04T06:00:00"/>
    <x v="3"/>
    <d v="2019-11-30T06:00:00"/>
    <n v="11"/>
    <x v="0"/>
  </r>
  <r>
    <n v="72"/>
    <s v="Hampton, Lewis and Ray"/>
    <s v="Seamless coherent parallelism"/>
    <n v="600"/>
    <n v="4022"/>
    <n v="4022"/>
    <x v="1"/>
    <n v="54"/>
    <n v="74.481481481481481"/>
    <s v="US"/>
    <s v="USD"/>
    <n v="1435726800"/>
    <n v="1438837200"/>
    <b v="0"/>
    <b v="0"/>
    <s v="film &amp; video/animation"/>
    <x v="4"/>
    <s v="animation"/>
    <d v="2015-07-01T05:00:00"/>
    <d v="2015-08-06T05:00:00"/>
    <x v="0"/>
    <d v="2015-07-01T05:00:00"/>
    <n v="7"/>
    <x v="8"/>
  </r>
  <r>
    <n v="73"/>
    <s v="Collins-Goodman"/>
    <s v="Cross-platform even-keeled initiative"/>
    <n v="1400"/>
    <n v="9253"/>
    <n v="9253"/>
    <x v="1"/>
    <n v="88"/>
    <n v="105.14772727272727"/>
    <s v="US"/>
    <s v="USD"/>
    <n v="1480226400"/>
    <n v="1480485600"/>
    <b v="0"/>
    <b v="0"/>
    <s v="music/jazz"/>
    <x v="1"/>
    <s v="jazz"/>
    <d v="2016-11-27T06:00:00"/>
    <d v="2016-11-30T06:00:00"/>
    <x v="7"/>
    <d v="2016-11-27T06:00:00"/>
    <n v="11"/>
    <x v="0"/>
  </r>
  <r>
    <n v="74"/>
    <s v="Davis-Michael"/>
    <s v="Progressive tertiary framework"/>
    <n v="3900"/>
    <n v="4776"/>
    <n v="4776"/>
    <x v="1"/>
    <n v="85"/>
    <n v="56.188235294117646"/>
    <s v="GB"/>
    <s v="GBP"/>
    <n v="1459054800"/>
    <n v="1459141200"/>
    <b v="0"/>
    <b v="0"/>
    <s v="music/metal"/>
    <x v="1"/>
    <s v="metal"/>
    <d v="2016-03-27T05:00:00"/>
    <d v="2016-03-28T05:00:00"/>
    <x v="7"/>
    <d v="2016-03-27T05:00:00"/>
    <n v="3"/>
    <x v="6"/>
  </r>
  <r>
    <n v="75"/>
    <s v="White, Torres and Bishop"/>
    <s v="Multi-layered dynamic protocol"/>
    <n v="9700"/>
    <n v="14606"/>
    <n v="14606"/>
    <x v="1"/>
    <n v="170"/>
    <n v="85.917647058823533"/>
    <s v="US"/>
    <s v="USD"/>
    <n v="1531630800"/>
    <n v="1532322000"/>
    <b v="0"/>
    <b v="0"/>
    <s v="photography/photography books"/>
    <x v="7"/>
    <s v="photography books"/>
    <d v="2018-07-15T05:00:00"/>
    <d v="2018-07-23T05:00:00"/>
    <x v="9"/>
    <d v="2018-07-15T05:00:00"/>
    <n v="7"/>
    <x v="8"/>
  </r>
  <r>
    <n v="76"/>
    <s v="Martin, Conway and Larsen"/>
    <s v="Horizontal next generation function"/>
    <n v="122900"/>
    <n v="95993"/>
    <n v="95993"/>
    <x v="0"/>
    <n v="1684"/>
    <n v="57.00296912114014"/>
    <s v="US"/>
    <s v="USD"/>
    <n v="1421992800"/>
    <n v="1426222800"/>
    <b v="1"/>
    <b v="1"/>
    <s v="theater/plays"/>
    <x v="3"/>
    <s v="plays"/>
    <d v="2015-01-23T06:00:00"/>
    <d v="2015-03-13T05:00:00"/>
    <x v="0"/>
    <d v="2015-01-23T06:00:00"/>
    <n v="1"/>
    <x v="2"/>
  </r>
  <r>
    <n v="77"/>
    <s v="Acevedo-Huffman"/>
    <s v="Pre-emptive impactful model"/>
    <n v="9500"/>
    <n v="4460"/>
    <n v="4460"/>
    <x v="0"/>
    <n v="56"/>
    <n v="79.642857142857139"/>
    <s v="US"/>
    <s v="USD"/>
    <n v="1285563600"/>
    <n v="1286773200"/>
    <b v="0"/>
    <b v="1"/>
    <s v="film &amp; video/animation"/>
    <x v="4"/>
    <s v="animation"/>
    <d v="2010-09-27T05:00:00"/>
    <d v="2010-10-11T05:00:00"/>
    <x v="6"/>
    <d v="2010-09-27T05:00:00"/>
    <n v="9"/>
    <x v="3"/>
  </r>
  <r>
    <n v="78"/>
    <s v="Montgomery, Larson and Spencer"/>
    <s v="User-centric bifurcated knowledge user"/>
    <n v="4500"/>
    <n v="13536"/>
    <n v="13536"/>
    <x v="1"/>
    <n v="330"/>
    <n v="41.018181818181816"/>
    <s v="US"/>
    <s v="USD"/>
    <n v="1523854800"/>
    <n v="1523941200"/>
    <b v="0"/>
    <b v="0"/>
    <s v="publishing/translations"/>
    <x v="5"/>
    <s v="translations"/>
    <d v="2018-04-16T05:00:00"/>
    <d v="2018-04-17T05:00:00"/>
    <x v="9"/>
    <d v="2018-04-16T05:00:00"/>
    <n v="4"/>
    <x v="9"/>
  </r>
  <r>
    <n v="79"/>
    <s v="Soto LLC"/>
    <s v="Triple-buffered reciprocal project"/>
    <n v="57800"/>
    <n v="40228"/>
    <n v="40228"/>
    <x v="0"/>
    <n v="838"/>
    <n v="48.004773269689736"/>
    <s v="US"/>
    <s v="USD"/>
    <n v="1529125200"/>
    <n v="1529557200"/>
    <b v="0"/>
    <b v="0"/>
    <s v="theater/plays"/>
    <x v="3"/>
    <s v="plays"/>
    <d v="2018-06-16T05:00:00"/>
    <d v="2018-06-21T05:00:00"/>
    <x v="9"/>
    <d v="2018-06-16T05:00:00"/>
    <n v="6"/>
    <x v="5"/>
  </r>
  <r>
    <n v="80"/>
    <s v="Sutton, Barrett and Tucker"/>
    <s v="Cross-platform needs-based approach"/>
    <n v="1100"/>
    <n v="7012"/>
    <n v="7012"/>
    <x v="1"/>
    <n v="127"/>
    <n v="55.212598425196852"/>
    <s v="US"/>
    <s v="USD"/>
    <n v="1503982800"/>
    <n v="1506574800"/>
    <b v="0"/>
    <b v="0"/>
    <s v="games/video games"/>
    <x v="6"/>
    <s v="video games"/>
    <d v="2017-08-29T05:00:00"/>
    <d v="2017-09-28T05:00:00"/>
    <x v="5"/>
    <d v="2017-08-29T05:00:00"/>
    <n v="8"/>
    <x v="1"/>
  </r>
  <r>
    <n v="81"/>
    <s v="Gomez, Bailey and Flores"/>
    <s v="User-friendly static contingency"/>
    <n v="16800"/>
    <n v="37857"/>
    <n v="37857"/>
    <x v="1"/>
    <n v="411"/>
    <n v="92.109489051094897"/>
    <s v="US"/>
    <s v="USD"/>
    <n v="1511416800"/>
    <n v="1513576800"/>
    <b v="0"/>
    <b v="0"/>
    <s v="music/rock"/>
    <x v="1"/>
    <s v="rock"/>
    <d v="2017-11-23T06:00:00"/>
    <d v="2017-12-18T06:00:00"/>
    <x v="5"/>
    <d v="2017-11-23T06:00:00"/>
    <n v="11"/>
    <x v="0"/>
  </r>
  <r>
    <n v="82"/>
    <s v="Porter-George"/>
    <s v="Reactive content-based framework"/>
    <n v="1000"/>
    <n v="14973"/>
    <n v="14973"/>
    <x v="1"/>
    <n v="180"/>
    <n v="83.183333333333337"/>
    <s v="GB"/>
    <s v="GBP"/>
    <n v="1547704800"/>
    <n v="1548309600"/>
    <b v="0"/>
    <b v="1"/>
    <s v="games/video games"/>
    <x v="6"/>
    <s v="video games"/>
    <d v="2019-01-17T06:00:00"/>
    <d v="2019-01-24T06:00:00"/>
    <x v="3"/>
    <d v="2019-01-17T06:00:00"/>
    <n v="1"/>
    <x v="2"/>
  </r>
  <r>
    <n v="83"/>
    <s v="Fitzgerald PLC"/>
    <s v="Realigned user-facing concept"/>
    <n v="106400"/>
    <n v="39996"/>
    <n v="39996"/>
    <x v="0"/>
    <n v="1000"/>
    <n v="39.996000000000002"/>
    <s v="US"/>
    <s v="USD"/>
    <n v="1469682000"/>
    <n v="1471582800"/>
    <b v="0"/>
    <b v="0"/>
    <s v="music/electric music"/>
    <x v="1"/>
    <s v="electric music"/>
    <d v="2016-07-28T05:00:00"/>
    <d v="2016-08-19T05:00:00"/>
    <x v="7"/>
    <d v="2016-07-28T05:00:00"/>
    <n v="7"/>
    <x v="8"/>
  </r>
  <r>
    <n v="84"/>
    <s v="Cisneros-Burton"/>
    <s v="Public-key zero tolerance orchestration"/>
    <n v="31400"/>
    <n v="41564"/>
    <n v="41564"/>
    <x v="1"/>
    <n v="374"/>
    <n v="111.1336898395722"/>
    <s v="US"/>
    <s v="USD"/>
    <n v="1343451600"/>
    <n v="1344315600"/>
    <b v="0"/>
    <b v="0"/>
    <s v="technology/wearables"/>
    <x v="2"/>
    <s v="wearables"/>
    <d v="2012-07-28T05:00:00"/>
    <d v="2012-08-07T05:00:00"/>
    <x v="4"/>
    <d v="2012-07-28T05:00:00"/>
    <n v="7"/>
    <x v="8"/>
  </r>
  <r>
    <n v="85"/>
    <s v="Hill, Lawson and Wilkinson"/>
    <s v="Multi-tiered eco-centric architecture"/>
    <n v="4900"/>
    <n v="6430"/>
    <n v="6430"/>
    <x v="1"/>
    <n v="71"/>
    <n v="90.563380281690144"/>
    <s v="AU"/>
    <s v="AUD"/>
    <n v="1315717200"/>
    <n v="1316408400"/>
    <b v="0"/>
    <b v="0"/>
    <s v="music/indie rock"/>
    <x v="1"/>
    <s v="indie rock"/>
    <d v="2011-09-11T05:00:00"/>
    <d v="2011-09-19T05:00:00"/>
    <x v="8"/>
    <d v="2011-09-11T05:00:00"/>
    <n v="9"/>
    <x v="3"/>
  </r>
  <r>
    <n v="86"/>
    <s v="Davis-Smith"/>
    <s v="Organic motivating firmware"/>
    <n v="7400"/>
    <n v="12405"/>
    <n v="12405"/>
    <x v="1"/>
    <n v="203"/>
    <n v="61.108374384236456"/>
    <s v="US"/>
    <s v="USD"/>
    <n v="1430715600"/>
    <n v="1431838800"/>
    <b v="1"/>
    <b v="0"/>
    <s v="theater/plays"/>
    <x v="3"/>
    <s v="plays"/>
    <d v="2015-05-04T05:00:00"/>
    <d v="2015-05-17T05:00:00"/>
    <x v="0"/>
    <d v="2015-05-04T05:00:00"/>
    <n v="5"/>
    <x v="11"/>
  </r>
  <r>
    <n v="87"/>
    <s v="Farrell and Sons"/>
    <s v="Synergized 4thgeneration conglomeration"/>
    <n v="198500"/>
    <n v="123040"/>
    <n v="123040"/>
    <x v="0"/>
    <n v="1482"/>
    <n v="83.022941970310384"/>
    <s v="AU"/>
    <s v="AUD"/>
    <n v="1299564000"/>
    <n v="1300510800"/>
    <b v="0"/>
    <b v="1"/>
    <s v="music/rock"/>
    <x v="1"/>
    <s v="rock"/>
    <d v="2011-03-08T06:00:00"/>
    <d v="2011-03-19T05:00:00"/>
    <x v="8"/>
    <d v="2011-03-08T06:00:00"/>
    <n v="3"/>
    <x v="6"/>
  </r>
  <r>
    <n v="88"/>
    <s v="Clark Group"/>
    <s v="Grass-roots fault-tolerant policy"/>
    <n v="4800"/>
    <n v="12516"/>
    <n v="12516"/>
    <x v="1"/>
    <n v="113"/>
    <n v="110.76106194690266"/>
    <s v="US"/>
    <s v="USD"/>
    <n v="1429160400"/>
    <n v="1431061200"/>
    <b v="0"/>
    <b v="0"/>
    <s v="publishing/translations"/>
    <x v="5"/>
    <s v="translations"/>
    <d v="2015-04-16T05:00:00"/>
    <d v="2015-05-08T05:00:00"/>
    <x v="0"/>
    <d v="2015-04-16T05:00:00"/>
    <n v="4"/>
    <x v="9"/>
  </r>
  <r>
    <n v="89"/>
    <s v="White, Singleton and Zimmerman"/>
    <s v="Monitored scalable knowledgebase"/>
    <n v="3400"/>
    <n v="8588"/>
    <n v="8588"/>
    <x v="1"/>
    <n v="96"/>
    <n v="89.458333333333329"/>
    <s v="US"/>
    <s v="USD"/>
    <n v="1271307600"/>
    <n v="1271480400"/>
    <b v="0"/>
    <b v="0"/>
    <s v="theater/plays"/>
    <x v="3"/>
    <s v="plays"/>
    <d v="2010-04-15T05:00:00"/>
    <d v="2010-04-17T05:00:00"/>
    <x v="6"/>
    <d v="2010-04-15T05:00:00"/>
    <n v="4"/>
    <x v="9"/>
  </r>
  <r>
    <n v="90"/>
    <s v="Kramer Group"/>
    <s v="Synergistic explicit parallelism"/>
    <n v="7800"/>
    <n v="6132"/>
    <n v="6132"/>
    <x v="0"/>
    <n v="106"/>
    <n v="57.849056603773583"/>
    <s v="US"/>
    <s v="USD"/>
    <n v="1456380000"/>
    <n v="1456380000"/>
    <b v="0"/>
    <b v="1"/>
    <s v="theater/plays"/>
    <x v="3"/>
    <s v="plays"/>
    <d v="2016-02-25T06:00:00"/>
    <d v="2016-02-25T06:00:00"/>
    <x v="7"/>
    <d v="2016-02-25T06:00:00"/>
    <n v="2"/>
    <x v="10"/>
  </r>
  <r>
    <n v="91"/>
    <s v="Frazier, Patrick and Smith"/>
    <s v="Enhanced systemic analyzer"/>
    <n v="154300"/>
    <n v="74688"/>
    <n v="74688"/>
    <x v="0"/>
    <n v="679"/>
    <n v="109.99705449189985"/>
    <s v="IT"/>
    <s v="EUR"/>
    <n v="1470459600"/>
    <n v="1472878800"/>
    <b v="0"/>
    <b v="0"/>
    <s v="publishing/translations"/>
    <x v="5"/>
    <s v="translations"/>
    <d v="2016-08-06T05:00:00"/>
    <d v="2016-09-03T05:00:00"/>
    <x v="7"/>
    <d v="2016-08-06T05:00:00"/>
    <n v="8"/>
    <x v="1"/>
  </r>
  <r>
    <n v="92"/>
    <s v="Santos, Bell and Lloyd"/>
    <s v="Object-based analyzing knowledge user"/>
    <n v="20000"/>
    <n v="51775"/>
    <n v="51775"/>
    <x v="1"/>
    <n v="498"/>
    <n v="103.96586345381526"/>
    <s v="CH"/>
    <s v="CHF"/>
    <n v="1277269200"/>
    <n v="1277355600"/>
    <b v="0"/>
    <b v="1"/>
    <s v="games/video games"/>
    <x v="6"/>
    <s v="video games"/>
    <d v="2010-06-23T05:00:00"/>
    <d v="2010-06-24T05:00:00"/>
    <x v="6"/>
    <d v="2010-06-23T05:00:00"/>
    <n v="6"/>
    <x v="5"/>
  </r>
  <r>
    <n v="93"/>
    <s v="Hall and Sons"/>
    <s v="Pre-emptive radical architecture"/>
    <n v="108800"/>
    <n v="65877"/>
    <n v="65877"/>
    <x v="3"/>
    <n v="610"/>
    <n v="107.99508196721311"/>
    <s v="US"/>
    <s v="USD"/>
    <n v="1350709200"/>
    <n v="1351054800"/>
    <b v="0"/>
    <b v="1"/>
    <s v="theater/plays"/>
    <x v="3"/>
    <s v="plays"/>
    <d v="2012-10-20T05:00:00"/>
    <d v="2012-10-24T05:00:00"/>
    <x v="4"/>
    <d v="2012-10-20T05:00:00"/>
    <n v="10"/>
    <x v="4"/>
  </r>
  <r>
    <n v="94"/>
    <s v="Hanson Inc"/>
    <s v="Grass-roots web-enabled contingency"/>
    <n v="2900"/>
    <n v="8807"/>
    <n v="8807"/>
    <x v="1"/>
    <n v="180"/>
    <n v="48.927777777777777"/>
    <s v="GB"/>
    <s v="GBP"/>
    <n v="1554613200"/>
    <n v="1555563600"/>
    <b v="0"/>
    <b v="0"/>
    <s v="technology/web"/>
    <x v="2"/>
    <s v="web"/>
    <d v="2019-04-07T05:00:00"/>
    <d v="2019-04-18T05:00:00"/>
    <x v="3"/>
    <d v="2019-04-07T05:00:00"/>
    <n v="4"/>
    <x v="9"/>
  </r>
  <r>
    <n v="95"/>
    <s v="Sanchez LLC"/>
    <s v="Stand-alone system-worthy standardization"/>
    <n v="900"/>
    <n v="1017"/>
    <n v="1017"/>
    <x v="1"/>
    <n v="27"/>
    <n v="37.666666666666664"/>
    <s v="US"/>
    <s v="USD"/>
    <n v="1571029200"/>
    <n v="1571634000"/>
    <b v="0"/>
    <b v="0"/>
    <s v="film &amp; video/documentary"/>
    <x v="4"/>
    <s v="documentary"/>
    <d v="2019-10-14T05:00:00"/>
    <d v="2019-10-21T05:00:00"/>
    <x v="3"/>
    <d v="2019-10-14T05:00:00"/>
    <n v="10"/>
    <x v="4"/>
  </r>
  <r>
    <n v="96"/>
    <s v="Howard Ltd"/>
    <s v="Down-sized systematic policy"/>
    <n v="69700"/>
    <n v="151513"/>
    <n v="151513"/>
    <x v="1"/>
    <n v="2331"/>
    <n v="64.999141999141997"/>
    <s v="US"/>
    <s v="USD"/>
    <n v="1299736800"/>
    <n v="1300856400"/>
    <b v="0"/>
    <b v="0"/>
    <s v="theater/plays"/>
    <x v="3"/>
    <s v="plays"/>
    <d v="2011-03-10T06:00:00"/>
    <d v="2011-03-23T05:00:00"/>
    <x v="8"/>
    <d v="2011-03-10T06:00:00"/>
    <n v="3"/>
    <x v="6"/>
  </r>
  <r>
    <n v="97"/>
    <s v="Stewart LLC"/>
    <s v="Cloned bi-directional architecture"/>
    <n v="1300"/>
    <n v="12047"/>
    <n v="12047"/>
    <x v="1"/>
    <n v="113"/>
    <n v="106.61061946902655"/>
    <s v="US"/>
    <s v="USD"/>
    <n v="1435208400"/>
    <n v="1439874000"/>
    <b v="0"/>
    <b v="0"/>
    <s v="food/food trucks"/>
    <x v="0"/>
    <s v="food trucks"/>
    <d v="2015-06-25T05:00:00"/>
    <d v="2015-08-18T05:00:00"/>
    <x v="0"/>
    <d v="2015-06-25T05:00:00"/>
    <n v="6"/>
    <x v="5"/>
  </r>
  <r>
    <n v="98"/>
    <s v="Arias, Allen and Miller"/>
    <s v="Seamless transitional portal"/>
    <n v="97800"/>
    <n v="32951"/>
    <n v="32951"/>
    <x v="0"/>
    <n v="1220"/>
    <n v="27.009016393442622"/>
    <s v="AU"/>
    <s v="AUD"/>
    <n v="1437973200"/>
    <n v="1438318800"/>
    <b v="0"/>
    <b v="0"/>
    <s v="games/video games"/>
    <x v="6"/>
    <s v="video games"/>
    <d v="2015-07-27T05:00:00"/>
    <d v="2015-07-31T05:00:00"/>
    <x v="0"/>
    <d v="2015-07-27T05:00:00"/>
    <n v="7"/>
    <x v="8"/>
  </r>
  <r>
    <n v="99"/>
    <s v="Baker-Morris"/>
    <s v="Fully-configurable motivating approach"/>
    <n v="7600"/>
    <n v="14951"/>
    <n v="14951"/>
    <x v="1"/>
    <n v="164"/>
    <n v="91.16463414634147"/>
    <s v="US"/>
    <s v="USD"/>
    <n v="1416895200"/>
    <n v="1419400800"/>
    <b v="0"/>
    <b v="0"/>
    <s v="theater/plays"/>
    <x v="3"/>
    <s v="plays"/>
    <d v="2014-11-25T06:00:00"/>
    <d v="2014-12-24T06:00:00"/>
    <x v="1"/>
    <d v="2014-11-25T06:00:00"/>
    <n v="11"/>
    <x v="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d v="2011-10-19T05:00:00"/>
    <d v="2011-11-06T05:00:00"/>
    <x v="8"/>
    <d v="2011-10-19T05:00:00"/>
    <n v="10"/>
    <x v="4"/>
  </r>
  <r>
    <n v="101"/>
    <s v="Douglas LLC"/>
    <s v="Reduced heuristic moratorium"/>
    <n v="900"/>
    <n v="9193"/>
    <n v="9193"/>
    <x v="1"/>
    <n v="164"/>
    <n v="56.054878048780488"/>
    <s v="US"/>
    <s v="USD"/>
    <n v="1424498400"/>
    <n v="1425103200"/>
    <b v="0"/>
    <b v="1"/>
    <s v="music/electric music"/>
    <x v="1"/>
    <s v="electric music"/>
    <d v="2015-02-21T06:00:00"/>
    <d v="2015-02-28T06:00:00"/>
    <x v="0"/>
    <d v="2015-02-21T06:00:00"/>
    <n v="2"/>
    <x v="10"/>
  </r>
  <r>
    <n v="102"/>
    <s v="Garcia Inc"/>
    <s v="Front-line web-enabled model"/>
    <n v="3700"/>
    <n v="10422"/>
    <n v="10422"/>
    <x v="1"/>
    <n v="336"/>
    <n v="31.017857142857142"/>
    <s v="US"/>
    <s v="USD"/>
    <n v="1526274000"/>
    <n v="1526878800"/>
    <b v="0"/>
    <b v="1"/>
    <s v="technology/wearables"/>
    <x v="2"/>
    <s v="wearables"/>
    <d v="2018-05-14T05:00:00"/>
    <d v="2018-05-21T05:00:00"/>
    <x v="9"/>
    <d v="2018-05-14T05:00:00"/>
    <n v="5"/>
    <x v="11"/>
  </r>
  <r>
    <n v="103"/>
    <s v="Frye, Hunt and Powell"/>
    <s v="Polarized incremental emulation"/>
    <n v="10000"/>
    <n v="2461"/>
    <n v="2461"/>
    <x v="0"/>
    <n v="37"/>
    <n v="66.513513513513516"/>
    <s v="IT"/>
    <s v="EUR"/>
    <n v="1287896400"/>
    <n v="1288674000"/>
    <b v="0"/>
    <b v="0"/>
    <s v="music/electric music"/>
    <x v="1"/>
    <s v="electric music"/>
    <d v="2010-10-24T05:00:00"/>
    <d v="2010-11-02T05:00:00"/>
    <x v="6"/>
    <d v="2010-10-24T05:00:00"/>
    <n v="10"/>
    <x v="4"/>
  </r>
  <r>
    <n v="104"/>
    <s v="Smith, Wells and Nguyen"/>
    <s v="Self-enabling grid-enabled initiative"/>
    <n v="119200"/>
    <n v="170623"/>
    <n v="170623"/>
    <x v="1"/>
    <n v="1917"/>
    <n v="89.005216484089729"/>
    <s v="US"/>
    <s v="USD"/>
    <n v="1495515600"/>
    <n v="1495602000"/>
    <b v="0"/>
    <b v="0"/>
    <s v="music/indie rock"/>
    <x v="1"/>
    <s v="indie rock"/>
    <d v="2017-05-23T05:00:00"/>
    <d v="2017-05-24T05:00:00"/>
    <x v="5"/>
    <d v="2017-05-23T05:00:00"/>
    <n v="5"/>
    <x v="11"/>
  </r>
  <r>
    <n v="105"/>
    <s v="Charles-Johnson"/>
    <s v="Total fresh-thinking system engine"/>
    <n v="6800"/>
    <n v="9829"/>
    <n v="9829"/>
    <x v="1"/>
    <n v="95"/>
    <n v="103.46315789473684"/>
    <s v="US"/>
    <s v="USD"/>
    <n v="1364878800"/>
    <n v="1366434000"/>
    <b v="0"/>
    <b v="0"/>
    <s v="technology/web"/>
    <x v="2"/>
    <s v="web"/>
    <d v="2013-04-02T05:00:00"/>
    <d v="2013-04-20T05:00:00"/>
    <x v="2"/>
    <d v="2013-04-02T05:00:00"/>
    <n v="4"/>
    <x v="9"/>
  </r>
  <r>
    <n v="106"/>
    <s v="Brandt, Carter and Wood"/>
    <s v="Ameliorated clear-thinking circuit"/>
    <n v="3900"/>
    <n v="14006"/>
    <n v="14006"/>
    <x v="1"/>
    <n v="147"/>
    <n v="95.278911564625844"/>
    <s v="US"/>
    <s v="USD"/>
    <n v="1567918800"/>
    <n v="1568350800"/>
    <b v="0"/>
    <b v="0"/>
    <s v="theater/plays"/>
    <x v="3"/>
    <s v="plays"/>
    <d v="2019-09-08T05:00:00"/>
    <d v="2019-09-13T05:00:00"/>
    <x v="3"/>
    <d v="2019-09-08T05:00:00"/>
    <n v="9"/>
    <x v="3"/>
  </r>
  <r>
    <n v="107"/>
    <s v="Tucker, Schmidt and Reid"/>
    <s v="Multi-layered encompassing installation"/>
    <n v="3500"/>
    <n v="6527"/>
    <n v="6527"/>
    <x v="1"/>
    <n v="86"/>
    <n v="75.895348837209298"/>
    <s v="US"/>
    <s v="USD"/>
    <n v="1524459600"/>
    <n v="1525928400"/>
    <b v="0"/>
    <b v="1"/>
    <s v="theater/plays"/>
    <x v="3"/>
    <s v="plays"/>
    <d v="2018-04-23T05:00:00"/>
    <d v="2018-05-10T05:00:00"/>
    <x v="9"/>
    <d v="2018-04-23T05:00:00"/>
    <n v="4"/>
    <x v="9"/>
  </r>
  <r>
    <n v="108"/>
    <s v="Decker Inc"/>
    <s v="Universal encompassing implementation"/>
    <n v="1500"/>
    <n v="8929"/>
    <n v="8929"/>
    <x v="1"/>
    <n v="83"/>
    <n v="107.57831325301204"/>
    <s v="US"/>
    <s v="USD"/>
    <n v="1333688400"/>
    <n v="1336885200"/>
    <b v="0"/>
    <b v="0"/>
    <s v="film &amp; video/documentary"/>
    <x v="4"/>
    <s v="documentary"/>
    <d v="2012-04-06T05:00:00"/>
    <d v="2012-05-13T05:00:00"/>
    <x v="4"/>
    <d v="2012-04-06T05:00:00"/>
    <n v="4"/>
    <x v="9"/>
  </r>
  <r>
    <n v="109"/>
    <s v="Romero and Sons"/>
    <s v="Object-based client-server application"/>
    <n v="5200"/>
    <n v="3079"/>
    <n v="3079"/>
    <x v="0"/>
    <n v="60"/>
    <n v="51.31666666666667"/>
    <s v="US"/>
    <s v="USD"/>
    <n v="1389506400"/>
    <n v="1389679200"/>
    <b v="0"/>
    <b v="0"/>
    <s v="film &amp; video/television"/>
    <x v="4"/>
    <s v="television"/>
    <d v="2014-01-12T06:00:00"/>
    <d v="2014-01-14T06:00:00"/>
    <x v="1"/>
    <d v="2014-01-12T06:00:00"/>
    <n v="1"/>
    <x v="2"/>
  </r>
  <r>
    <n v="110"/>
    <s v="Castillo-Carey"/>
    <s v="Cross-platform solution-oriented process improvement"/>
    <n v="142400"/>
    <n v="21307"/>
    <n v="21307"/>
    <x v="0"/>
    <n v="296"/>
    <n v="71.983108108108112"/>
    <s v="US"/>
    <s v="USD"/>
    <n v="1536642000"/>
    <n v="1538283600"/>
    <b v="0"/>
    <b v="0"/>
    <s v="food/food trucks"/>
    <x v="0"/>
    <s v="food trucks"/>
    <d v="2018-09-11T05:00:00"/>
    <d v="2018-09-30T05:00:00"/>
    <x v="9"/>
    <d v="2018-09-11T05:00:00"/>
    <n v="9"/>
    <x v="3"/>
  </r>
  <r>
    <n v="111"/>
    <s v="Hart-Briggs"/>
    <s v="Re-engineered user-facing approach"/>
    <n v="61400"/>
    <n v="73653"/>
    <n v="73653"/>
    <x v="1"/>
    <n v="676"/>
    <n v="108.95414201183432"/>
    <s v="US"/>
    <s v="USD"/>
    <n v="1348290000"/>
    <n v="1348808400"/>
    <b v="0"/>
    <b v="0"/>
    <s v="publishing/radio &amp; podcasts"/>
    <x v="5"/>
    <s v="radio &amp; podcasts"/>
    <d v="2012-09-22T05:00:00"/>
    <d v="2012-09-28T05:00:00"/>
    <x v="4"/>
    <d v="2012-09-22T05:00:00"/>
    <n v="9"/>
    <x v="3"/>
  </r>
  <r>
    <n v="112"/>
    <s v="Jones-Meyer"/>
    <s v="Re-engineered client-driven hub"/>
    <n v="4700"/>
    <n v="12635"/>
    <n v="12635"/>
    <x v="1"/>
    <n v="361"/>
    <n v="35"/>
    <s v="AU"/>
    <s v="AUD"/>
    <n v="1408856400"/>
    <n v="1410152400"/>
    <b v="0"/>
    <b v="0"/>
    <s v="technology/web"/>
    <x v="2"/>
    <s v="web"/>
    <d v="2014-08-24T05:00:00"/>
    <d v="2014-09-08T05:00:00"/>
    <x v="1"/>
    <d v="2014-08-24T05:00:00"/>
    <n v="8"/>
    <x v="1"/>
  </r>
  <r>
    <n v="113"/>
    <s v="Wright, Hartman and Yu"/>
    <s v="User-friendly tertiary array"/>
    <n v="3300"/>
    <n v="12437"/>
    <n v="12437"/>
    <x v="1"/>
    <n v="131"/>
    <n v="94.938931297709928"/>
    <s v="US"/>
    <s v="USD"/>
    <n v="1505192400"/>
    <n v="1505797200"/>
    <b v="0"/>
    <b v="0"/>
    <s v="food/food trucks"/>
    <x v="0"/>
    <s v="food trucks"/>
    <d v="2017-09-12T05:00:00"/>
    <d v="2017-09-19T05:00:00"/>
    <x v="5"/>
    <d v="2017-09-12T05:00:00"/>
    <n v="9"/>
    <x v="3"/>
  </r>
  <r>
    <n v="114"/>
    <s v="Harper-Davis"/>
    <s v="Robust heuristic encoding"/>
    <n v="1900"/>
    <n v="13816"/>
    <n v="13816"/>
    <x v="1"/>
    <n v="126"/>
    <n v="109.65079365079364"/>
    <s v="US"/>
    <s v="USD"/>
    <n v="1554786000"/>
    <n v="1554872400"/>
    <b v="0"/>
    <b v="1"/>
    <s v="technology/wearables"/>
    <x v="2"/>
    <s v="wearables"/>
    <d v="2019-04-09T05:00:00"/>
    <d v="2019-04-10T05:00:00"/>
    <x v="3"/>
    <d v="2019-04-09T05:00:00"/>
    <n v="4"/>
    <x v="9"/>
  </r>
  <r>
    <n v="115"/>
    <s v="Barrett PLC"/>
    <s v="Team-oriented clear-thinking capacity"/>
    <n v="166700"/>
    <n v="145382"/>
    <n v="145382"/>
    <x v="0"/>
    <n v="3304"/>
    <n v="44.001815980629537"/>
    <s v="IT"/>
    <s v="EUR"/>
    <n v="1510898400"/>
    <n v="1513922400"/>
    <b v="0"/>
    <b v="0"/>
    <s v="publishing/fiction"/>
    <x v="5"/>
    <s v="fiction"/>
    <d v="2017-11-17T06:00:00"/>
    <d v="2017-12-22T06:00:00"/>
    <x v="5"/>
    <d v="2017-11-17T06:00:00"/>
    <n v="11"/>
    <x v="0"/>
  </r>
  <r>
    <n v="116"/>
    <s v="David-Clark"/>
    <s v="De-engineered motivating standardization"/>
    <n v="7200"/>
    <n v="6336"/>
    <n v="6336"/>
    <x v="0"/>
    <n v="73"/>
    <n v="86.794520547945211"/>
    <s v="US"/>
    <s v="USD"/>
    <n v="1442552400"/>
    <n v="1442638800"/>
    <b v="0"/>
    <b v="0"/>
    <s v="theater/plays"/>
    <x v="3"/>
    <s v="plays"/>
    <d v="2015-09-18T05:00:00"/>
    <d v="2015-09-19T05:00:00"/>
    <x v="0"/>
    <d v="2015-09-18T05:00:00"/>
    <n v="9"/>
    <x v="3"/>
  </r>
  <r>
    <n v="117"/>
    <s v="Chaney-Dennis"/>
    <s v="Business-focused 24hour groupware"/>
    <n v="4900"/>
    <n v="8523"/>
    <n v="8523"/>
    <x v="1"/>
    <n v="275"/>
    <n v="30.992727272727272"/>
    <s v="US"/>
    <s v="USD"/>
    <n v="1316667600"/>
    <n v="1317186000"/>
    <b v="0"/>
    <b v="0"/>
    <s v="film &amp; video/television"/>
    <x v="4"/>
    <s v="television"/>
    <d v="2011-09-22T05:00:00"/>
    <d v="2011-09-28T05:00:00"/>
    <x v="8"/>
    <d v="2011-09-22T05:00:00"/>
    <n v="9"/>
    <x v="3"/>
  </r>
  <r>
    <n v="118"/>
    <s v="Robinson, Lopez and Christensen"/>
    <s v="Organic next generation protocol"/>
    <n v="5400"/>
    <n v="6351"/>
    <n v="6351"/>
    <x v="1"/>
    <n v="67"/>
    <n v="94.791044776119406"/>
    <s v="US"/>
    <s v="USD"/>
    <n v="1390716000"/>
    <n v="1391234400"/>
    <b v="0"/>
    <b v="0"/>
    <s v="photography/photography books"/>
    <x v="7"/>
    <s v="photography books"/>
    <d v="2014-01-26T06:00:00"/>
    <d v="2014-02-01T06:00:00"/>
    <x v="1"/>
    <d v="2014-01-26T06:00:00"/>
    <n v="1"/>
    <x v="2"/>
  </r>
  <r>
    <n v="119"/>
    <s v="Clark and Sons"/>
    <s v="Reverse-engineered full-range Internet solution"/>
    <n v="5000"/>
    <n v="10748"/>
    <n v="10748"/>
    <x v="1"/>
    <n v="154"/>
    <n v="69.79220779220779"/>
    <s v="US"/>
    <s v="USD"/>
    <n v="1402894800"/>
    <n v="1404363600"/>
    <b v="0"/>
    <b v="1"/>
    <s v="film &amp; video/documentary"/>
    <x v="4"/>
    <s v="documentary"/>
    <d v="2014-06-16T05:00:00"/>
    <d v="2014-07-03T05:00:00"/>
    <x v="1"/>
    <d v="2014-06-16T05:00:00"/>
    <n v="6"/>
    <x v="5"/>
  </r>
  <r>
    <n v="120"/>
    <s v="Vega Group"/>
    <s v="Synchronized regional synergy"/>
    <n v="75100"/>
    <n v="112272"/>
    <n v="112272"/>
    <x v="1"/>
    <n v="1782"/>
    <n v="63.003367003367003"/>
    <s v="US"/>
    <s v="USD"/>
    <n v="1429246800"/>
    <n v="1429592400"/>
    <b v="0"/>
    <b v="1"/>
    <s v="games/mobile games"/>
    <x v="6"/>
    <s v="mobile games"/>
    <d v="2015-04-17T05:00:00"/>
    <d v="2015-04-21T05:00:00"/>
    <x v="0"/>
    <d v="2015-04-17T05:00:00"/>
    <n v="4"/>
    <x v="9"/>
  </r>
  <r>
    <n v="121"/>
    <s v="Brown-Brown"/>
    <s v="Multi-lateral homogeneous success"/>
    <n v="45300"/>
    <n v="99361"/>
    <n v="99361"/>
    <x v="1"/>
    <n v="903"/>
    <n v="110.0343300110742"/>
    <s v="US"/>
    <s v="USD"/>
    <n v="1412485200"/>
    <n v="1413608400"/>
    <b v="0"/>
    <b v="0"/>
    <s v="games/video games"/>
    <x v="6"/>
    <s v="video games"/>
    <d v="2014-10-05T05:00:00"/>
    <d v="2014-10-18T05:00:00"/>
    <x v="1"/>
    <d v="2014-10-05T05:00:00"/>
    <n v="10"/>
    <x v="4"/>
  </r>
  <r>
    <n v="122"/>
    <s v="Taylor PLC"/>
    <s v="Seamless zero-defect solution"/>
    <n v="136800"/>
    <n v="88055"/>
    <n v="88055"/>
    <x v="0"/>
    <n v="3387"/>
    <n v="25.997933274284026"/>
    <s v="US"/>
    <s v="USD"/>
    <n v="1417068000"/>
    <n v="1419400800"/>
    <b v="0"/>
    <b v="0"/>
    <s v="publishing/fiction"/>
    <x v="5"/>
    <s v="fiction"/>
    <d v="2014-11-27T06:00:00"/>
    <d v="2014-12-24T06:00:00"/>
    <x v="1"/>
    <d v="2014-11-27T06:00:00"/>
    <n v="11"/>
    <x v="0"/>
  </r>
  <r>
    <n v="123"/>
    <s v="Edwards-Lewis"/>
    <s v="Enhanced scalable concept"/>
    <n v="177700"/>
    <n v="33092"/>
    <n v="33092"/>
    <x v="0"/>
    <n v="662"/>
    <n v="49.987915407854985"/>
    <s v="CA"/>
    <s v="CAD"/>
    <n v="1448344800"/>
    <n v="1448604000"/>
    <b v="1"/>
    <b v="0"/>
    <s v="theater/plays"/>
    <x v="3"/>
    <s v="plays"/>
    <d v="2015-11-24T06:00:00"/>
    <d v="2015-11-27T06:00:00"/>
    <x v="0"/>
    <d v="2015-11-24T06:00:00"/>
    <n v="11"/>
    <x v="0"/>
  </r>
  <r>
    <n v="124"/>
    <s v="Stanton, Neal and Rodriguez"/>
    <s v="Polarized uniform software"/>
    <n v="2600"/>
    <n v="9562"/>
    <n v="9562"/>
    <x v="1"/>
    <n v="94"/>
    <n v="101.72340425531915"/>
    <s v="IT"/>
    <s v="EUR"/>
    <n v="1557723600"/>
    <n v="1562302800"/>
    <b v="0"/>
    <b v="0"/>
    <s v="photography/photography books"/>
    <x v="7"/>
    <s v="photography books"/>
    <d v="2019-05-13T05:00:00"/>
    <d v="2019-07-05T05:00:00"/>
    <x v="3"/>
    <d v="2019-05-13T05:00:00"/>
    <n v="5"/>
    <x v="11"/>
  </r>
  <r>
    <n v="125"/>
    <s v="Pratt LLC"/>
    <s v="Stand-alone web-enabled moderator"/>
    <n v="5300"/>
    <n v="8475"/>
    <n v="8475"/>
    <x v="1"/>
    <n v="180"/>
    <n v="47.083333333333336"/>
    <s v="US"/>
    <s v="USD"/>
    <n v="1537333200"/>
    <n v="1537678800"/>
    <b v="0"/>
    <b v="0"/>
    <s v="theater/plays"/>
    <x v="3"/>
    <s v="plays"/>
    <d v="2018-09-19T05:00:00"/>
    <d v="2018-09-23T05:00:00"/>
    <x v="9"/>
    <d v="2018-09-19T05:00:00"/>
    <n v="9"/>
    <x v="3"/>
  </r>
  <r>
    <n v="126"/>
    <s v="Gross PLC"/>
    <s v="Proactive methodical benchmark"/>
    <n v="180200"/>
    <n v="69617"/>
    <n v="69617"/>
    <x v="0"/>
    <n v="774"/>
    <n v="89.944444444444443"/>
    <s v="US"/>
    <s v="USD"/>
    <n v="1471150800"/>
    <n v="1473570000"/>
    <b v="0"/>
    <b v="1"/>
    <s v="theater/plays"/>
    <x v="3"/>
    <s v="plays"/>
    <d v="2016-08-14T05:00:00"/>
    <d v="2016-09-11T05:00:00"/>
    <x v="7"/>
    <d v="2016-08-14T05:00:00"/>
    <n v="8"/>
    <x v="1"/>
  </r>
  <r>
    <n v="127"/>
    <s v="Martinez, Gomez and Dalton"/>
    <s v="Team-oriented 6thgeneration matrix"/>
    <n v="103200"/>
    <n v="53067"/>
    <n v="53067"/>
    <x v="0"/>
    <n v="672"/>
    <n v="78.96875"/>
    <s v="CA"/>
    <s v="CAD"/>
    <n v="1273640400"/>
    <n v="1273899600"/>
    <b v="0"/>
    <b v="0"/>
    <s v="theater/plays"/>
    <x v="3"/>
    <s v="plays"/>
    <d v="2010-05-12T05:00:00"/>
    <d v="2010-05-15T05:00:00"/>
    <x v="6"/>
    <d v="2010-05-12T05:00:00"/>
    <n v="5"/>
    <x v="11"/>
  </r>
  <r>
    <n v="128"/>
    <s v="Allen-Curtis"/>
    <s v="Phased human-resource core"/>
    <n v="70600"/>
    <n v="42596"/>
    <n v="42596"/>
    <x v="3"/>
    <n v="532"/>
    <n v="80.067669172932327"/>
    <s v="US"/>
    <s v="USD"/>
    <n v="1282885200"/>
    <n v="1284008400"/>
    <b v="0"/>
    <b v="0"/>
    <s v="music/rock"/>
    <x v="1"/>
    <s v="rock"/>
    <d v="2010-08-27T05:00:00"/>
    <d v="2010-09-09T05:00:00"/>
    <x v="6"/>
    <d v="2010-08-27T05:00:00"/>
    <n v="8"/>
    <x v="1"/>
  </r>
  <r>
    <n v="129"/>
    <s v="Morgan-Martinez"/>
    <s v="Mandatory tertiary implementation"/>
    <n v="148500"/>
    <n v="4756"/>
    <n v="4756"/>
    <x v="3"/>
    <n v="55"/>
    <n v="86.472727272727269"/>
    <s v="AU"/>
    <s v="AUD"/>
    <n v="1422943200"/>
    <n v="1425103200"/>
    <b v="0"/>
    <b v="0"/>
    <s v="food/food trucks"/>
    <x v="0"/>
    <s v="food trucks"/>
    <d v="2015-02-03T06:00:00"/>
    <d v="2015-02-28T06:00:00"/>
    <x v="0"/>
    <d v="2015-02-03T06:00:00"/>
    <n v="2"/>
    <x v="10"/>
  </r>
  <r>
    <n v="130"/>
    <s v="Luna, Anderson and Fox"/>
    <s v="Secured directional encryption"/>
    <n v="9600"/>
    <n v="14925"/>
    <n v="14925"/>
    <x v="1"/>
    <n v="533"/>
    <n v="28.001876172607879"/>
    <s v="DK"/>
    <s v="DKK"/>
    <n v="1319605200"/>
    <n v="1320991200"/>
    <b v="0"/>
    <b v="0"/>
    <s v="film &amp; video/drama"/>
    <x v="4"/>
    <s v="drama"/>
    <d v="2011-10-26T05:00:00"/>
    <d v="2011-11-11T06:00:00"/>
    <x v="8"/>
    <d v="2011-10-26T05:00:00"/>
    <n v="10"/>
    <x v="4"/>
  </r>
  <r>
    <n v="131"/>
    <s v="Fleming, Zhang and Henderson"/>
    <s v="Distributed 5thgeneration implementation"/>
    <n v="164700"/>
    <n v="166116"/>
    <n v="166116"/>
    <x v="1"/>
    <n v="2443"/>
    <n v="67.996725337699544"/>
    <s v="GB"/>
    <s v="GBP"/>
    <n v="1385704800"/>
    <n v="1386828000"/>
    <b v="0"/>
    <b v="0"/>
    <s v="technology/web"/>
    <x v="2"/>
    <s v="web"/>
    <d v="2013-11-29T06:00:00"/>
    <d v="2013-12-12T06:00:00"/>
    <x v="2"/>
    <d v="2013-11-29T06:00:00"/>
    <n v="11"/>
    <x v="0"/>
  </r>
  <r>
    <n v="132"/>
    <s v="Flowers and Sons"/>
    <s v="Virtual static core"/>
    <n v="3300"/>
    <n v="3834"/>
    <n v="3834"/>
    <x v="1"/>
    <n v="89"/>
    <n v="43.078651685393261"/>
    <s v="US"/>
    <s v="USD"/>
    <n v="1515736800"/>
    <n v="1517119200"/>
    <b v="0"/>
    <b v="1"/>
    <s v="theater/plays"/>
    <x v="3"/>
    <s v="plays"/>
    <d v="2018-01-12T06:00:00"/>
    <d v="2018-01-28T06:00:00"/>
    <x v="9"/>
    <d v="2018-01-12T06:00:00"/>
    <n v="1"/>
    <x v="2"/>
  </r>
  <r>
    <n v="133"/>
    <s v="Gates PLC"/>
    <s v="Secured content-based product"/>
    <n v="4500"/>
    <n v="13985"/>
    <n v="13985"/>
    <x v="1"/>
    <n v="159"/>
    <n v="87.95597484276729"/>
    <s v="US"/>
    <s v="USD"/>
    <n v="1313125200"/>
    <n v="1315026000"/>
    <b v="0"/>
    <b v="0"/>
    <s v="music/world music"/>
    <x v="1"/>
    <s v="world music"/>
    <d v="2011-08-12T05:00:00"/>
    <d v="2011-09-03T05:00:00"/>
    <x v="8"/>
    <d v="2011-08-12T05:00:00"/>
    <n v="8"/>
    <x v="1"/>
  </r>
  <r>
    <n v="134"/>
    <s v="Caldwell LLC"/>
    <s v="Secured executive concept"/>
    <n v="99500"/>
    <n v="89288"/>
    <n v="89288"/>
    <x v="0"/>
    <n v="940"/>
    <n v="94.987234042553197"/>
    <s v="CH"/>
    <s v="CHF"/>
    <n v="1308459600"/>
    <n v="1312693200"/>
    <b v="0"/>
    <b v="1"/>
    <s v="film &amp; video/documentary"/>
    <x v="4"/>
    <s v="documentary"/>
    <d v="2011-06-19T05:00:00"/>
    <d v="2011-08-07T05:00:00"/>
    <x v="8"/>
    <d v="2011-06-19T05:00:00"/>
    <n v="6"/>
    <x v="5"/>
  </r>
  <r>
    <n v="135"/>
    <s v="Le, Burton and Evans"/>
    <s v="Balanced zero-defect software"/>
    <n v="7700"/>
    <n v="5488"/>
    <n v="5488"/>
    <x v="0"/>
    <n v="117"/>
    <n v="46.905982905982903"/>
    <s v="US"/>
    <s v="USD"/>
    <n v="1362636000"/>
    <n v="1363064400"/>
    <b v="0"/>
    <b v="1"/>
    <s v="theater/plays"/>
    <x v="3"/>
    <s v="plays"/>
    <d v="2013-03-07T06:00:00"/>
    <d v="2013-03-12T05:00:00"/>
    <x v="2"/>
    <d v="2013-03-07T06:00:00"/>
    <n v="3"/>
    <x v="6"/>
  </r>
  <r>
    <n v="136"/>
    <s v="Briggs PLC"/>
    <s v="Distributed context-sensitive flexibility"/>
    <n v="82800"/>
    <n v="2721"/>
    <n v="2721"/>
    <x v="3"/>
    <n v="58"/>
    <n v="46.913793103448278"/>
    <s v="US"/>
    <s v="USD"/>
    <n v="1402117200"/>
    <n v="1403154000"/>
    <b v="0"/>
    <b v="1"/>
    <s v="film &amp; video/drama"/>
    <x v="4"/>
    <s v="drama"/>
    <d v="2014-06-07T05:00:00"/>
    <d v="2014-06-19T05:00:00"/>
    <x v="1"/>
    <d v="2014-06-07T05:00:00"/>
    <n v="6"/>
    <x v="5"/>
  </r>
  <r>
    <n v="137"/>
    <s v="Hudson-Nguyen"/>
    <s v="Down-sized disintermediate support"/>
    <n v="1800"/>
    <n v="4712"/>
    <n v="4712"/>
    <x v="1"/>
    <n v="50"/>
    <n v="94.24"/>
    <s v="US"/>
    <s v="USD"/>
    <n v="1286341200"/>
    <n v="1286859600"/>
    <b v="0"/>
    <b v="0"/>
    <s v="publishing/nonfiction"/>
    <x v="5"/>
    <s v="nonfiction"/>
    <d v="2010-10-06T05:00:00"/>
    <d v="2010-10-12T05:00:00"/>
    <x v="6"/>
    <d v="2010-10-06T05:00:00"/>
    <n v="10"/>
    <x v="4"/>
  </r>
  <r>
    <n v="138"/>
    <s v="Hogan Ltd"/>
    <s v="Stand-alone mission-critical moratorium"/>
    <n v="9600"/>
    <n v="9216"/>
    <n v="9216"/>
    <x v="0"/>
    <n v="115"/>
    <n v="80.139130434782615"/>
    <s v="US"/>
    <s v="USD"/>
    <n v="1348808400"/>
    <n v="1349326800"/>
    <b v="0"/>
    <b v="0"/>
    <s v="games/mobile games"/>
    <x v="6"/>
    <s v="mobile games"/>
    <d v="2012-09-28T05:00:00"/>
    <d v="2012-10-04T05:00:00"/>
    <x v="4"/>
    <d v="2012-09-28T05:00:00"/>
    <n v="9"/>
    <x v="3"/>
  </r>
  <r>
    <n v="139"/>
    <s v="Hamilton, Wright and Chavez"/>
    <s v="Down-sized empowering protocol"/>
    <n v="92100"/>
    <n v="19246"/>
    <n v="19246"/>
    <x v="0"/>
    <n v="326"/>
    <n v="59.036809815950917"/>
    <s v="US"/>
    <s v="USD"/>
    <n v="1429592400"/>
    <n v="1430974800"/>
    <b v="0"/>
    <b v="1"/>
    <s v="technology/wearables"/>
    <x v="2"/>
    <s v="wearables"/>
    <d v="2015-04-21T05:00:00"/>
    <d v="2015-05-07T05:00:00"/>
    <x v="0"/>
    <d v="2015-04-21T05:00:00"/>
    <n v="4"/>
    <x v="9"/>
  </r>
  <r>
    <n v="140"/>
    <s v="Bautista-Cross"/>
    <s v="Fully-configurable coherent Internet solution"/>
    <n v="5500"/>
    <n v="12274"/>
    <n v="12274"/>
    <x v="1"/>
    <n v="186"/>
    <n v="65.989247311827953"/>
    <s v="US"/>
    <s v="USD"/>
    <n v="1519538400"/>
    <n v="1519970400"/>
    <b v="0"/>
    <b v="0"/>
    <s v="film &amp; video/documentary"/>
    <x v="4"/>
    <s v="documentary"/>
    <d v="2018-02-25T06:00:00"/>
    <d v="2018-03-02T06:00:00"/>
    <x v="9"/>
    <d v="2018-02-25T06:00:00"/>
    <n v="2"/>
    <x v="10"/>
  </r>
  <r>
    <n v="141"/>
    <s v="Jackson LLC"/>
    <s v="Distributed motivating algorithm"/>
    <n v="64300"/>
    <n v="65323"/>
    <n v="65323"/>
    <x v="1"/>
    <n v="1071"/>
    <n v="60.992530345471522"/>
    <s v="US"/>
    <s v="USD"/>
    <n v="1434085200"/>
    <n v="1434603600"/>
    <b v="0"/>
    <b v="0"/>
    <s v="technology/web"/>
    <x v="2"/>
    <s v="web"/>
    <d v="2015-06-12T05:00:00"/>
    <d v="2015-06-18T05:00:00"/>
    <x v="0"/>
    <d v="2015-06-12T05:00:00"/>
    <n v="6"/>
    <x v="5"/>
  </r>
  <r>
    <n v="142"/>
    <s v="Figueroa Ltd"/>
    <s v="Expanded solution-oriented benchmark"/>
    <n v="5000"/>
    <n v="11502"/>
    <n v="11502"/>
    <x v="1"/>
    <n v="117"/>
    <n v="98.307692307692307"/>
    <s v="US"/>
    <s v="USD"/>
    <n v="1333688400"/>
    <n v="1337230800"/>
    <b v="0"/>
    <b v="0"/>
    <s v="technology/web"/>
    <x v="2"/>
    <s v="web"/>
    <d v="2012-04-06T05:00:00"/>
    <d v="2012-05-17T05:00:00"/>
    <x v="4"/>
    <d v="2012-04-06T05:00:00"/>
    <n v="4"/>
    <x v="9"/>
  </r>
  <r>
    <n v="143"/>
    <s v="Avila-Jones"/>
    <s v="Implemented discrete secured line"/>
    <n v="5400"/>
    <n v="7322"/>
    <n v="7322"/>
    <x v="1"/>
    <n v="70"/>
    <n v="104.6"/>
    <s v="US"/>
    <s v="USD"/>
    <n v="1277701200"/>
    <n v="1279429200"/>
    <b v="0"/>
    <b v="0"/>
    <s v="music/indie rock"/>
    <x v="1"/>
    <s v="indie rock"/>
    <d v="2010-06-28T05:00:00"/>
    <d v="2010-07-18T05:00:00"/>
    <x v="6"/>
    <d v="2010-06-28T05:00:00"/>
    <n v="6"/>
    <x v="5"/>
  </r>
  <r>
    <n v="144"/>
    <s v="Martin, Lopez and Hunter"/>
    <s v="Multi-lateral actuating installation"/>
    <n v="9000"/>
    <n v="11619"/>
    <n v="11619"/>
    <x v="1"/>
    <n v="135"/>
    <n v="86.066666666666663"/>
    <s v="US"/>
    <s v="USD"/>
    <n v="1560747600"/>
    <n v="1561438800"/>
    <b v="0"/>
    <b v="0"/>
    <s v="theater/plays"/>
    <x v="3"/>
    <s v="plays"/>
    <d v="2019-06-17T05:00:00"/>
    <d v="2019-06-25T05:00:00"/>
    <x v="3"/>
    <d v="2019-06-17T05:00:00"/>
    <n v="6"/>
    <x v="5"/>
  </r>
  <r>
    <n v="145"/>
    <s v="Fields-Moore"/>
    <s v="Secured reciprocal array"/>
    <n v="25000"/>
    <n v="59128"/>
    <n v="59128"/>
    <x v="1"/>
    <n v="768"/>
    <n v="76.989583333333329"/>
    <s v="CH"/>
    <s v="CHF"/>
    <n v="1410066000"/>
    <n v="1410498000"/>
    <b v="0"/>
    <b v="0"/>
    <s v="technology/wearables"/>
    <x v="2"/>
    <s v="wearables"/>
    <d v="2014-09-07T05:00:00"/>
    <d v="2014-09-12T05:00:00"/>
    <x v="1"/>
    <d v="2014-09-07T05:00:00"/>
    <n v="9"/>
    <x v="3"/>
  </r>
  <r>
    <n v="146"/>
    <s v="Harris-Golden"/>
    <s v="Optional bandwidth-monitored middleware"/>
    <n v="8800"/>
    <n v="1518"/>
    <n v="1518"/>
    <x v="3"/>
    <n v="51"/>
    <n v="29.764705882352942"/>
    <s v="US"/>
    <s v="USD"/>
    <n v="1320732000"/>
    <n v="1322460000"/>
    <b v="0"/>
    <b v="0"/>
    <s v="theater/plays"/>
    <x v="3"/>
    <s v="plays"/>
    <d v="2011-11-08T06:00:00"/>
    <d v="2011-11-28T06:00:00"/>
    <x v="8"/>
    <d v="2011-11-08T06:00:00"/>
    <n v="11"/>
    <x v="0"/>
  </r>
  <r>
    <n v="147"/>
    <s v="Moss, Norman and Dunlap"/>
    <s v="Upgradable upward-trending workforce"/>
    <n v="8300"/>
    <n v="9337"/>
    <n v="9337"/>
    <x v="1"/>
    <n v="199"/>
    <n v="46.91959798994975"/>
    <s v="US"/>
    <s v="USD"/>
    <n v="1465794000"/>
    <n v="1466312400"/>
    <b v="0"/>
    <b v="1"/>
    <s v="theater/plays"/>
    <x v="3"/>
    <s v="plays"/>
    <d v="2016-06-13T05:00:00"/>
    <d v="2016-06-19T05:00:00"/>
    <x v="7"/>
    <d v="2016-06-13T05:00:00"/>
    <n v="6"/>
    <x v="5"/>
  </r>
  <r>
    <n v="148"/>
    <s v="White, Larson and Wright"/>
    <s v="Upgradable hybrid capability"/>
    <n v="9300"/>
    <n v="11255"/>
    <n v="11255"/>
    <x v="1"/>
    <n v="107"/>
    <n v="105.18691588785046"/>
    <s v="US"/>
    <s v="USD"/>
    <n v="1500958800"/>
    <n v="1501736400"/>
    <b v="0"/>
    <b v="0"/>
    <s v="technology/wearables"/>
    <x v="2"/>
    <s v="wearables"/>
    <d v="2017-07-25T05:00:00"/>
    <d v="2017-08-03T05:00:00"/>
    <x v="5"/>
    <d v="2017-07-25T05:00:00"/>
    <n v="7"/>
    <x v="8"/>
  </r>
  <r>
    <n v="149"/>
    <s v="Payne, Oliver and Burch"/>
    <s v="Managed fresh-thinking flexibility"/>
    <n v="6200"/>
    <n v="13632"/>
    <n v="13632"/>
    <x v="1"/>
    <n v="195"/>
    <n v="69.907692307692301"/>
    <s v="US"/>
    <s v="USD"/>
    <n v="1357020000"/>
    <n v="1361512800"/>
    <b v="0"/>
    <b v="0"/>
    <s v="music/indie rock"/>
    <x v="1"/>
    <s v="indie rock"/>
    <d v="2013-01-01T06:00:00"/>
    <d v="2013-02-22T06:00:00"/>
    <x v="2"/>
    <d v="2013-01-01T06:00:00"/>
    <n v="1"/>
    <x v="2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d v="2018-12-16T06:00:00"/>
    <d v="2018-12-17T06:00:00"/>
    <x v="9"/>
    <d v="2018-12-16T06:00:00"/>
    <n v="12"/>
    <x v="7"/>
  </r>
  <r>
    <n v="151"/>
    <s v="Parker LLC"/>
    <s v="Customizable intermediate extranet"/>
    <n v="137200"/>
    <n v="88037"/>
    <n v="88037"/>
    <x v="0"/>
    <n v="1467"/>
    <n v="60.011588275391958"/>
    <s v="US"/>
    <s v="USD"/>
    <n v="1402290000"/>
    <n v="1406696400"/>
    <b v="0"/>
    <b v="0"/>
    <s v="music/electric music"/>
    <x v="1"/>
    <s v="electric music"/>
    <d v="2014-06-09T05:00:00"/>
    <d v="2014-07-30T05:00:00"/>
    <x v="1"/>
    <d v="2014-06-09T05:00:00"/>
    <n v="6"/>
    <x v="5"/>
  </r>
  <r>
    <n v="152"/>
    <s v="Bowen, Mcdonald and Hall"/>
    <s v="User-centric fault-tolerant task-force"/>
    <n v="41500"/>
    <n v="175573"/>
    <n v="175573"/>
    <x v="1"/>
    <n v="3376"/>
    <n v="52.006220379146917"/>
    <s v="US"/>
    <s v="USD"/>
    <n v="1487311200"/>
    <n v="1487916000"/>
    <b v="0"/>
    <b v="0"/>
    <s v="music/indie rock"/>
    <x v="1"/>
    <s v="indie rock"/>
    <d v="2017-02-17T06:00:00"/>
    <d v="2017-02-24T06:00:00"/>
    <x v="5"/>
    <d v="2017-02-17T06:00:00"/>
    <n v="2"/>
    <x v="10"/>
  </r>
  <r>
    <n v="153"/>
    <s v="Whitehead, Bell and Hughes"/>
    <s v="Multi-tiered radical definition"/>
    <n v="189400"/>
    <n v="176112"/>
    <n v="176112"/>
    <x v="0"/>
    <n v="5681"/>
    <n v="31.000176025347649"/>
    <s v="US"/>
    <s v="USD"/>
    <n v="1350622800"/>
    <n v="1351141200"/>
    <b v="0"/>
    <b v="0"/>
    <s v="theater/plays"/>
    <x v="3"/>
    <s v="plays"/>
    <d v="2012-10-19T05:00:00"/>
    <d v="2012-10-25T05:00:00"/>
    <x v="4"/>
    <d v="2012-10-19T05:00:00"/>
    <n v="10"/>
    <x v="4"/>
  </r>
  <r>
    <n v="154"/>
    <s v="Rodriguez-Brown"/>
    <s v="Devolved foreground benchmark"/>
    <n v="171300"/>
    <n v="100650"/>
    <n v="100650"/>
    <x v="0"/>
    <n v="1059"/>
    <n v="95.042492917847028"/>
    <s v="US"/>
    <s v="USD"/>
    <n v="1463029200"/>
    <n v="1465016400"/>
    <b v="0"/>
    <b v="1"/>
    <s v="music/indie rock"/>
    <x v="1"/>
    <s v="indie rock"/>
    <d v="2016-05-12T05:00:00"/>
    <d v="2016-06-04T05:00:00"/>
    <x v="7"/>
    <d v="2016-05-12T05:00:00"/>
    <n v="5"/>
    <x v="11"/>
  </r>
  <r>
    <n v="155"/>
    <s v="Hall-Schaefer"/>
    <s v="Distributed eco-centric methodology"/>
    <n v="139500"/>
    <n v="90706"/>
    <n v="90706"/>
    <x v="0"/>
    <n v="1194"/>
    <n v="75.968174204355108"/>
    <s v="US"/>
    <s v="USD"/>
    <n v="1269493200"/>
    <n v="1270789200"/>
    <b v="0"/>
    <b v="0"/>
    <s v="theater/plays"/>
    <x v="3"/>
    <s v="plays"/>
    <d v="2010-03-25T05:00:00"/>
    <d v="2010-04-09T05:00:00"/>
    <x v="6"/>
    <d v="2010-03-25T05:00:00"/>
    <n v="3"/>
    <x v="6"/>
  </r>
  <r>
    <n v="156"/>
    <s v="Meza-Rogers"/>
    <s v="Streamlined encompassing encryption"/>
    <n v="36400"/>
    <n v="26914"/>
    <n v="26914"/>
    <x v="3"/>
    <n v="379"/>
    <n v="71.013192612137203"/>
    <s v="AU"/>
    <s v="AUD"/>
    <n v="1570251600"/>
    <n v="1572325200"/>
    <b v="0"/>
    <b v="0"/>
    <s v="music/rock"/>
    <x v="1"/>
    <s v="rock"/>
    <d v="2019-10-05T05:00:00"/>
    <d v="2019-10-29T05:00:00"/>
    <x v="3"/>
    <d v="2019-10-05T05:00:00"/>
    <n v="10"/>
    <x v="4"/>
  </r>
  <r>
    <n v="157"/>
    <s v="Curtis-Curtis"/>
    <s v="User-friendly reciprocal initiative"/>
    <n v="4200"/>
    <n v="2212"/>
    <n v="2212"/>
    <x v="0"/>
    <n v="30"/>
    <n v="73.733333333333334"/>
    <s v="AU"/>
    <s v="AUD"/>
    <n v="1388383200"/>
    <n v="1389420000"/>
    <b v="0"/>
    <b v="0"/>
    <s v="photography/photography books"/>
    <x v="7"/>
    <s v="photography books"/>
    <d v="2013-12-30T06:00:00"/>
    <d v="2014-01-11T06:00:00"/>
    <x v="1"/>
    <d v="2013-12-30T06:00:00"/>
    <n v="12"/>
    <x v="7"/>
  </r>
  <r>
    <n v="158"/>
    <s v="Carlson Inc"/>
    <s v="Ergonomic fresh-thinking installation"/>
    <n v="2100"/>
    <n v="4640"/>
    <n v="4640"/>
    <x v="1"/>
    <n v="41"/>
    <n v="113.17073170731707"/>
    <s v="US"/>
    <s v="USD"/>
    <n v="1449554400"/>
    <n v="1449640800"/>
    <b v="0"/>
    <b v="0"/>
    <s v="music/rock"/>
    <x v="1"/>
    <s v="rock"/>
    <d v="2015-12-08T06:00:00"/>
    <d v="2015-12-09T06:00:00"/>
    <x v="0"/>
    <d v="2015-12-08T06:00:00"/>
    <n v="12"/>
    <x v="7"/>
  </r>
  <r>
    <n v="159"/>
    <s v="Clarke, Anderson and Lee"/>
    <s v="Robust explicit hardware"/>
    <n v="191200"/>
    <n v="191222"/>
    <n v="191222"/>
    <x v="1"/>
    <n v="1821"/>
    <n v="105.00933552992861"/>
    <s v="US"/>
    <s v="USD"/>
    <n v="1553662800"/>
    <n v="1555218000"/>
    <b v="0"/>
    <b v="1"/>
    <s v="theater/plays"/>
    <x v="3"/>
    <s v="plays"/>
    <d v="2019-03-27T05:00:00"/>
    <d v="2019-04-14T05:00:00"/>
    <x v="3"/>
    <d v="2019-03-27T05:00:00"/>
    <n v="3"/>
    <x v="6"/>
  </r>
  <r>
    <n v="160"/>
    <s v="Evans Group"/>
    <s v="Stand-alone actuating support"/>
    <n v="8000"/>
    <n v="12985"/>
    <n v="12985"/>
    <x v="1"/>
    <n v="164"/>
    <n v="79.176829268292678"/>
    <s v="US"/>
    <s v="USD"/>
    <n v="1556341200"/>
    <n v="1557723600"/>
    <b v="0"/>
    <b v="0"/>
    <s v="technology/wearables"/>
    <x v="2"/>
    <s v="wearables"/>
    <d v="2019-04-27T05:00:00"/>
    <d v="2019-05-13T05:00:00"/>
    <x v="3"/>
    <d v="2019-04-27T05:00:00"/>
    <n v="4"/>
    <x v="9"/>
  </r>
  <r>
    <n v="161"/>
    <s v="Bruce Group"/>
    <s v="Cross-platform methodical process improvement"/>
    <n v="5500"/>
    <n v="4300"/>
    <n v="4300"/>
    <x v="0"/>
    <n v="75"/>
    <n v="57.333333333333336"/>
    <s v="US"/>
    <s v="USD"/>
    <n v="1442984400"/>
    <n v="1443502800"/>
    <b v="0"/>
    <b v="1"/>
    <s v="technology/web"/>
    <x v="2"/>
    <s v="web"/>
    <d v="2015-09-23T05:00:00"/>
    <d v="2015-09-29T05:00:00"/>
    <x v="0"/>
    <d v="2015-09-23T05:00:00"/>
    <n v="9"/>
    <x v="3"/>
  </r>
  <r>
    <n v="162"/>
    <s v="Keith, Alvarez and Potter"/>
    <s v="Extended bottom-line open architecture"/>
    <n v="6100"/>
    <n v="9134"/>
    <n v="9134"/>
    <x v="1"/>
    <n v="157"/>
    <n v="58.178343949044589"/>
    <s v="CH"/>
    <s v="CHF"/>
    <n v="1544248800"/>
    <n v="1546840800"/>
    <b v="0"/>
    <b v="0"/>
    <s v="music/rock"/>
    <x v="1"/>
    <s v="rock"/>
    <d v="2018-12-08T06:00:00"/>
    <d v="2019-01-07T06:00:00"/>
    <x v="3"/>
    <d v="2018-12-08T06:00:00"/>
    <n v="12"/>
    <x v="7"/>
  </r>
  <r>
    <n v="163"/>
    <s v="Burton-Watkins"/>
    <s v="Extended reciprocal circuit"/>
    <n v="3500"/>
    <n v="8864"/>
    <n v="8864"/>
    <x v="1"/>
    <n v="246"/>
    <n v="36.032520325203251"/>
    <s v="US"/>
    <s v="USD"/>
    <n v="1508475600"/>
    <n v="1512712800"/>
    <b v="0"/>
    <b v="1"/>
    <s v="photography/photography books"/>
    <x v="7"/>
    <s v="photography books"/>
    <d v="2017-10-20T05:00:00"/>
    <d v="2017-12-08T06:00:00"/>
    <x v="5"/>
    <d v="2017-10-20T05:00:00"/>
    <n v="10"/>
    <x v="4"/>
  </r>
  <r>
    <n v="164"/>
    <s v="Lopez and Sons"/>
    <s v="Polarized human-resource protocol"/>
    <n v="150500"/>
    <n v="150755"/>
    <n v="150755"/>
    <x v="1"/>
    <n v="1396"/>
    <n v="107.99068767908309"/>
    <s v="US"/>
    <s v="USD"/>
    <n v="1507438800"/>
    <n v="1507525200"/>
    <b v="0"/>
    <b v="0"/>
    <s v="theater/plays"/>
    <x v="3"/>
    <s v="plays"/>
    <d v="2017-10-08T05:00:00"/>
    <d v="2017-10-09T05:00:00"/>
    <x v="5"/>
    <d v="2017-10-08T05:00:00"/>
    <n v="10"/>
    <x v="4"/>
  </r>
  <r>
    <n v="165"/>
    <s v="Cordova Ltd"/>
    <s v="Synergized radical product"/>
    <n v="90400"/>
    <n v="110279"/>
    <n v="110279"/>
    <x v="1"/>
    <n v="2506"/>
    <n v="44.005985634477256"/>
    <s v="US"/>
    <s v="USD"/>
    <n v="1501563600"/>
    <n v="1504328400"/>
    <b v="0"/>
    <b v="0"/>
    <s v="technology/web"/>
    <x v="2"/>
    <s v="web"/>
    <d v="2017-08-01T05:00:00"/>
    <d v="2017-09-02T05:00:00"/>
    <x v="5"/>
    <d v="2017-08-01T05:00:00"/>
    <n v="8"/>
    <x v="1"/>
  </r>
  <r>
    <n v="166"/>
    <s v="Brown-Vang"/>
    <s v="Robust heuristic artificial intelligence"/>
    <n v="9800"/>
    <n v="13439"/>
    <n v="13439"/>
    <x v="1"/>
    <n v="244"/>
    <n v="55.077868852459019"/>
    <s v="US"/>
    <s v="USD"/>
    <n v="1292997600"/>
    <n v="1293343200"/>
    <b v="0"/>
    <b v="0"/>
    <s v="photography/photography books"/>
    <x v="7"/>
    <s v="photography books"/>
    <d v="2010-12-22T06:00:00"/>
    <d v="2010-12-26T06:00:00"/>
    <x v="6"/>
    <d v="2010-12-22T06:00:00"/>
    <n v="12"/>
    <x v="7"/>
  </r>
  <r>
    <n v="167"/>
    <s v="Cruz-Ward"/>
    <s v="Robust content-based emulation"/>
    <n v="2600"/>
    <n v="10804"/>
    <n v="10804"/>
    <x v="1"/>
    <n v="146"/>
    <n v="74"/>
    <s v="AU"/>
    <s v="AUD"/>
    <n v="1370840400"/>
    <n v="1371704400"/>
    <b v="0"/>
    <b v="0"/>
    <s v="theater/plays"/>
    <x v="3"/>
    <s v="plays"/>
    <d v="2013-06-10T05:00:00"/>
    <d v="2013-06-20T05:00:00"/>
    <x v="2"/>
    <d v="2013-06-10T05:00:00"/>
    <n v="6"/>
    <x v="5"/>
  </r>
  <r>
    <n v="168"/>
    <s v="Hernandez Group"/>
    <s v="Ergonomic uniform open system"/>
    <n v="128100"/>
    <n v="40107"/>
    <n v="40107"/>
    <x v="0"/>
    <n v="955"/>
    <n v="41.996858638743454"/>
    <s v="DK"/>
    <s v="DKK"/>
    <n v="1550815200"/>
    <n v="1552798800"/>
    <b v="0"/>
    <b v="1"/>
    <s v="music/indie rock"/>
    <x v="1"/>
    <s v="indie rock"/>
    <d v="2019-02-22T06:00:00"/>
    <d v="2019-03-17T05:00:00"/>
    <x v="3"/>
    <d v="2019-02-22T06:00:00"/>
    <n v="2"/>
    <x v="10"/>
  </r>
  <r>
    <n v="169"/>
    <s v="Tran, Steele and Wilson"/>
    <s v="Profit-focused modular product"/>
    <n v="23300"/>
    <n v="98811"/>
    <n v="98811"/>
    <x v="1"/>
    <n v="1267"/>
    <n v="77.988161010260455"/>
    <s v="US"/>
    <s v="USD"/>
    <n v="1339909200"/>
    <n v="1342328400"/>
    <b v="0"/>
    <b v="1"/>
    <s v="film &amp; video/shorts"/>
    <x v="4"/>
    <s v="shorts"/>
    <d v="2012-06-17T05:00:00"/>
    <d v="2012-07-15T05:00:00"/>
    <x v="4"/>
    <d v="2012-06-17T05:00:00"/>
    <n v="6"/>
    <x v="5"/>
  </r>
  <r>
    <n v="170"/>
    <s v="Summers, Gallegos and Stein"/>
    <s v="Mandatory mobile product"/>
    <n v="188100"/>
    <n v="5528"/>
    <n v="5528"/>
    <x v="0"/>
    <n v="67"/>
    <n v="82.507462686567166"/>
    <s v="US"/>
    <s v="USD"/>
    <n v="1501736400"/>
    <n v="1502341200"/>
    <b v="0"/>
    <b v="0"/>
    <s v="music/indie rock"/>
    <x v="1"/>
    <s v="indie rock"/>
    <d v="2017-08-03T05:00:00"/>
    <d v="2017-08-10T05:00:00"/>
    <x v="5"/>
    <d v="2017-08-03T05:00:00"/>
    <n v="8"/>
    <x v="1"/>
  </r>
  <r>
    <n v="171"/>
    <s v="Blair Group"/>
    <s v="Public-key 3rdgeneration budgetary management"/>
    <n v="4900"/>
    <n v="521"/>
    <n v="521"/>
    <x v="0"/>
    <n v="5"/>
    <n v="104.2"/>
    <s v="US"/>
    <s v="USD"/>
    <n v="1395291600"/>
    <n v="1397192400"/>
    <b v="0"/>
    <b v="0"/>
    <s v="publishing/translations"/>
    <x v="5"/>
    <s v="translations"/>
    <d v="2014-03-20T05:00:00"/>
    <d v="2014-04-11T05:00:00"/>
    <x v="1"/>
    <d v="2014-03-20T05:00:00"/>
    <n v="3"/>
    <x v="6"/>
  </r>
  <r>
    <n v="172"/>
    <s v="Nixon Inc"/>
    <s v="Centralized national firmware"/>
    <n v="800"/>
    <n v="663"/>
    <n v="663"/>
    <x v="0"/>
    <n v="26"/>
    <n v="25.5"/>
    <s v="US"/>
    <s v="USD"/>
    <n v="1405746000"/>
    <n v="1407042000"/>
    <b v="0"/>
    <b v="1"/>
    <s v="film &amp; video/documentary"/>
    <x v="4"/>
    <s v="documentary"/>
    <d v="2014-07-19T05:00:00"/>
    <d v="2014-08-03T05:00:00"/>
    <x v="1"/>
    <d v="2014-07-19T05:00:00"/>
    <n v="7"/>
    <x v="8"/>
  </r>
  <r>
    <n v="173"/>
    <s v="White LLC"/>
    <s v="Cross-group 4thgeneration middleware"/>
    <n v="96700"/>
    <n v="157635"/>
    <n v="157635"/>
    <x v="1"/>
    <n v="1561"/>
    <n v="100.98334401024984"/>
    <s v="US"/>
    <s v="USD"/>
    <n v="1368853200"/>
    <n v="1369371600"/>
    <b v="0"/>
    <b v="0"/>
    <s v="theater/plays"/>
    <x v="3"/>
    <s v="plays"/>
    <d v="2013-05-18T05:00:00"/>
    <d v="2013-05-24T05:00:00"/>
    <x v="2"/>
    <d v="2013-05-18T05:00:00"/>
    <n v="5"/>
    <x v="11"/>
  </r>
  <r>
    <n v="174"/>
    <s v="Santos, Black and Donovan"/>
    <s v="Pre-emptive scalable access"/>
    <n v="600"/>
    <n v="5368"/>
    <n v="5368"/>
    <x v="1"/>
    <n v="48"/>
    <n v="111.83333333333333"/>
    <s v="US"/>
    <s v="USD"/>
    <n v="1444021200"/>
    <n v="1444107600"/>
    <b v="0"/>
    <b v="1"/>
    <s v="technology/wearables"/>
    <x v="2"/>
    <s v="wearables"/>
    <d v="2015-10-05T05:00:00"/>
    <d v="2015-10-06T05:00:00"/>
    <x v="0"/>
    <d v="2015-10-05T05:00:00"/>
    <n v="10"/>
    <x v="4"/>
  </r>
  <r>
    <n v="175"/>
    <s v="Jones, Contreras and Burnett"/>
    <s v="Sharable intangible migration"/>
    <n v="181200"/>
    <n v="47459"/>
    <n v="47459"/>
    <x v="0"/>
    <n v="1130"/>
    <n v="41.999115044247787"/>
    <s v="US"/>
    <s v="USD"/>
    <n v="1472619600"/>
    <n v="1474261200"/>
    <b v="0"/>
    <b v="0"/>
    <s v="theater/plays"/>
    <x v="3"/>
    <s v="plays"/>
    <d v="2016-08-31T05:00:00"/>
    <d v="2016-09-19T05:00:00"/>
    <x v="7"/>
    <d v="2016-08-31T05:00:00"/>
    <n v="8"/>
    <x v="1"/>
  </r>
  <r>
    <n v="176"/>
    <s v="Stone-Orozco"/>
    <s v="Proactive scalable Graphical User Interface"/>
    <n v="115000"/>
    <n v="86060"/>
    <n v="86060"/>
    <x v="0"/>
    <n v="782"/>
    <n v="110.05115089514067"/>
    <s v="US"/>
    <s v="USD"/>
    <n v="1472878800"/>
    <n v="1473656400"/>
    <b v="0"/>
    <b v="0"/>
    <s v="theater/plays"/>
    <x v="3"/>
    <s v="plays"/>
    <d v="2016-09-03T05:00:00"/>
    <d v="2016-09-12T05:00:00"/>
    <x v="7"/>
    <d v="2016-09-03T05:00:00"/>
    <n v="9"/>
    <x v="3"/>
  </r>
  <r>
    <n v="177"/>
    <s v="Lee, Gibson and Morgan"/>
    <s v="Digitized solution-oriented product"/>
    <n v="38800"/>
    <n v="161593"/>
    <n v="161593"/>
    <x v="1"/>
    <n v="2739"/>
    <n v="58.997079225994888"/>
    <s v="US"/>
    <s v="USD"/>
    <n v="1289800800"/>
    <n v="1291960800"/>
    <b v="0"/>
    <b v="0"/>
    <s v="theater/plays"/>
    <x v="3"/>
    <s v="plays"/>
    <d v="2010-11-15T06:00:00"/>
    <d v="2010-12-10T06:00:00"/>
    <x v="6"/>
    <d v="2010-11-15T06:00:00"/>
    <n v="11"/>
    <x v="0"/>
  </r>
  <r>
    <n v="178"/>
    <s v="Alexander-Williams"/>
    <s v="Triple-buffered cohesive structure"/>
    <n v="7200"/>
    <n v="6927"/>
    <n v="6927"/>
    <x v="0"/>
    <n v="210"/>
    <n v="32.985714285714288"/>
    <s v="US"/>
    <s v="USD"/>
    <n v="1505970000"/>
    <n v="1506747600"/>
    <b v="0"/>
    <b v="0"/>
    <s v="food/food trucks"/>
    <x v="0"/>
    <s v="food trucks"/>
    <d v="2017-09-21T05:00:00"/>
    <d v="2017-09-30T05:00:00"/>
    <x v="5"/>
    <d v="2017-09-21T05:00:00"/>
    <n v="9"/>
    <x v="3"/>
  </r>
  <r>
    <n v="179"/>
    <s v="Marks Ltd"/>
    <s v="Realigned human-resource orchestration"/>
    <n v="44500"/>
    <n v="159185"/>
    <n v="159185"/>
    <x v="1"/>
    <n v="3537"/>
    <n v="45.005654509471306"/>
    <s v="CA"/>
    <s v="CAD"/>
    <n v="1363496400"/>
    <n v="1363582800"/>
    <b v="0"/>
    <b v="1"/>
    <s v="theater/plays"/>
    <x v="3"/>
    <s v="plays"/>
    <d v="2013-03-17T05:00:00"/>
    <d v="2013-03-18T05:00:00"/>
    <x v="2"/>
    <d v="2013-03-17T05:00:00"/>
    <n v="3"/>
    <x v="6"/>
  </r>
  <r>
    <n v="180"/>
    <s v="Olsen, Edwards and Reid"/>
    <s v="Optional clear-thinking software"/>
    <n v="56000"/>
    <n v="172736"/>
    <n v="172736"/>
    <x v="1"/>
    <n v="2107"/>
    <n v="81.98196487897485"/>
    <s v="AU"/>
    <s v="AUD"/>
    <n v="1269234000"/>
    <n v="1269666000"/>
    <b v="0"/>
    <b v="0"/>
    <s v="technology/wearables"/>
    <x v="2"/>
    <s v="wearables"/>
    <d v="2010-03-22T05:00:00"/>
    <d v="2010-03-27T05:00:00"/>
    <x v="6"/>
    <d v="2010-03-22T05:00:00"/>
    <n v="3"/>
    <x v="6"/>
  </r>
  <r>
    <n v="181"/>
    <s v="Daniels, Rose and Tyler"/>
    <s v="Centralized global approach"/>
    <n v="8600"/>
    <n v="5315"/>
    <n v="5315"/>
    <x v="0"/>
    <n v="136"/>
    <n v="39.080882352941174"/>
    <s v="US"/>
    <s v="USD"/>
    <n v="1507093200"/>
    <n v="1508648400"/>
    <b v="0"/>
    <b v="0"/>
    <s v="technology/web"/>
    <x v="2"/>
    <s v="web"/>
    <d v="2017-10-04T05:00:00"/>
    <d v="2017-10-22T05:00:00"/>
    <x v="5"/>
    <d v="2017-10-04T05:00:00"/>
    <n v="10"/>
    <x v="4"/>
  </r>
  <r>
    <n v="182"/>
    <s v="Adams Group"/>
    <s v="Reverse-engineered bandwidth-monitored contingency"/>
    <n v="27100"/>
    <n v="195750"/>
    <n v="195750"/>
    <x v="1"/>
    <n v="3318"/>
    <n v="58.996383363471971"/>
    <s v="DK"/>
    <s v="DKK"/>
    <n v="1560574800"/>
    <n v="1561957200"/>
    <b v="0"/>
    <b v="0"/>
    <s v="theater/plays"/>
    <x v="3"/>
    <s v="plays"/>
    <d v="2019-06-15T05:00:00"/>
    <d v="2019-07-01T05:00:00"/>
    <x v="3"/>
    <d v="2019-06-15T05:00:00"/>
    <n v="6"/>
    <x v="5"/>
  </r>
  <r>
    <n v="183"/>
    <s v="Rogers, Huerta and Medina"/>
    <s v="Pre-emptive bandwidth-monitored instruction set"/>
    <n v="5100"/>
    <n v="3525"/>
    <n v="3525"/>
    <x v="0"/>
    <n v="86"/>
    <n v="40.988372093023258"/>
    <s v="CA"/>
    <s v="CAD"/>
    <n v="1284008400"/>
    <n v="1285131600"/>
    <b v="0"/>
    <b v="0"/>
    <s v="music/rock"/>
    <x v="1"/>
    <s v="rock"/>
    <d v="2010-09-09T05:00:00"/>
    <d v="2010-09-22T05:00:00"/>
    <x v="6"/>
    <d v="2010-09-09T05:00:00"/>
    <n v="9"/>
    <x v="3"/>
  </r>
  <r>
    <n v="184"/>
    <s v="Howard, Carter and Griffith"/>
    <s v="Adaptive asynchronous emulation"/>
    <n v="3600"/>
    <n v="10550"/>
    <n v="10550"/>
    <x v="1"/>
    <n v="340"/>
    <n v="31.029411764705884"/>
    <s v="US"/>
    <s v="USD"/>
    <n v="1556859600"/>
    <n v="1556946000"/>
    <b v="0"/>
    <b v="0"/>
    <s v="theater/plays"/>
    <x v="3"/>
    <s v="plays"/>
    <d v="2019-05-03T05:00:00"/>
    <d v="2019-05-04T05:00:00"/>
    <x v="3"/>
    <d v="2019-05-03T05:00:00"/>
    <n v="5"/>
    <x v="11"/>
  </r>
  <r>
    <n v="185"/>
    <s v="Bailey PLC"/>
    <s v="Innovative actuating conglomeration"/>
    <n v="1000"/>
    <n v="718"/>
    <n v="718"/>
    <x v="0"/>
    <n v="19"/>
    <n v="37.789473684210527"/>
    <s v="US"/>
    <s v="USD"/>
    <n v="1526187600"/>
    <n v="1527138000"/>
    <b v="0"/>
    <b v="0"/>
    <s v="film &amp; video/television"/>
    <x v="4"/>
    <s v="television"/>
    <d v="2018-05-13T05:00:00"/>
    <d v="2018-05-24T05:00:00"/>
    <x v="9"/>
    <d v="2018-05-13T05:00:00"/>
    <n v="5"/>
    <x v="11"/>
  </r>
  <r>
    <n v="186"/>
    <s v="Parker Group"/>
    <s v="Grass-roots foreground policy"/>
    <n v="88800"/>
    <n v="28358"/>
    <n v="28358"/>
    <x v="0"/>
    <n v="886"/>
    <n v="32.006772009029348"/>
    <s v="US"/>
    <s v="USD"/>
    <n v="1400821200"/>
    <n v="1402117200"/>
    <b v="0"/>
    <b v="0"/>
    <s v="theater/plays"/>
    <x v="3"/>
    <s v="plays"/>
    <d v="2014-05-23T05:00:00"/>
    <d v="2014-06-07T05:00:00"/>
    <x v="1"/>
    <d v="2014-05-23T05:00:00"/>
    <n v="5"/>
    <x v="11"/>
  </r>
  <r>
    <n v="187"/>
    <s v="Fox Group"/>
    <s v="Horizontal transitional paradigm"/>
    <n v="60200"/>
    <n v="138384"/>
    <n v="138384"/>
    <x v="1"/>
    <n v="1442"/>
    <n v="95.966712898751737"/>
    <s v="CA"/>
    <s v="CAD"/>
    <n v="1361599200"/>
    <n v="1364014800"/>
    <b v="0"/>
    <b v="1"/>
    <s v="film &amp; video/shorts"/>
    <x v="4"/>
    <s v="shorts"/>
    <d v="2013-02-23T06:00:00"/>
    <d v="2013-03-23T05:00:00"/>
    <x v="2"/>
    <d v="2013-02-23T06:00:00"/>
    <n v="2"/>
    <x v="10"/>
  </r>
  <r>
    <n v="188"/>
    <s v="Walker, Jones and Rodriguez"/>
    <s v="Networked didactic info-mediaries"/>
    <n v="8200"/>
    <n v="2625"/>
    <n v="2625"/>
    <x v="0"/>
    <n v="35"/>
    <n v="75"/>
    <s v="IT"/>
    <s v="EUR"/>
    <n v="1417500000"/>
    <n v="1417586400"/>
    <b v="0"/>
    <b v="0"/>
    <s v="theater/plays"/>
    <x v="3"/>
    <s v="plays"/>
    <d v="2014-12-02T06:00:00"/>
    <d v="2014-12-03T06:00:00"/>
    <x v="1"/>
    <d v="2014-12-02T06:00:00"/>
    <n v="12"/>
    <x v="7"/>
  </r>
  <r>
    <n v="189"/>
    <s v="Anthony-Shaw"/>
    <s v="Switchable contextually-based access"/>
    <n v="191300"/>
    <n v="45004"/>
    <n v="45004"/>
    <x v="3"/>
    <n v="441"/>
    <n v="102.0498866213152"/>
    <s v="US"/>
    <s v="USD"/>
    <n v="1457071200"/>
    <n v="1457071200"/>
    <b v="0"/>
    <b v="0"/>
    <s v="theater/plays"/>
    <x v="3"/>
    <s v="plays"/>
    <d v="2016-03-04T06:00:00"/>
    <d v="2016-03-04T06:00:00"/>
    <x v="7"/>
    <d v="2016-03-04T06:00:00"/>
    <n v="3"/>
    <x v="6"/>
  </r>
  <r>
    <n v="190"/>
    <s v="Cook LLC"/>
    <s v="Up-sized dynamic throughput"/>
    <n v="3700"/>
    <n v="2538"/>
    <n v="2538"/>
    <x v="0"/>
    <n v="24"/>
    <n v="105.75"/>
    <s v="US"/>
    <s v="USD"/>
    <n v="1370322000"/>
    <n v="1370408400"/>
    <b v="0"/>
    <b v="1"/>
    <s v="theater/plays"/>
    <x v="3"/>
    <s v="plays"/>
    <d v="2013-06-04T05:00:00"/>
    <d v="2013-06-05T05:00:00"/>
    <x v="2"/>
    <d v="2013-06-04T05:00:00"/>
    <n v="6"/>
    <x v="5"/>
  </r>
  <r>
    <n v="191"/>
    <s v="Sutton PLC"/>
    <s v="Mandatory reciprocal superstructure"/>
    <n v="8400"/>
    <n v="3188"/>
    <n v="3188"/>
    <x v="0"/>
    <n v="86"/>
    <n v="37.069767441860463"/>
    <s v="IT"/>
    <s v="EUR"/>
    <n v="1552366800"/>
    <n v="1552626000"/>
    <b v="0"/>
    <b v="0"/>
    <s v="theater/plays"/>
    <x v="3"/>
    <s v="plays"/>
    <d v="2019-03-12T05:00:00"/>
    <d v="2019-03-15T05:00:00"/>
    <x v="3"/>
    <d v="2019-03-12T05:00:00"/>
    <n v="3"/>
    <x v="6"/>
  </r>
  <r>
    <n v="192"/>
    <s v="Long, Morgan and Mitchell"/>
    <s v="Upgradable 4thgeneration productivity"/>
    <n v="42600"/>
    <n v="8517"/>
    <n v="8517"/>
    <x v="0"/>
    <n v="243"/>
    <n v="35.049382716049379"/>
    <s v="US"/>
    <s v="USD"/>
    <n v="1403845200"/>
    <n v="1404190800"/>
    <b v="0"/>
    <b v="0"/>
    <s v="music/rock"/>
    <x v="1"/>
    <s v="rock"/>
    <d v="2014-06-27T05:00:00"/>
    <d v="2014-07-01T05:00:00"/>
    <x v="1"/>
    <d v="2014-06-27T05:00:00"/>
    <n v="6"/>
    <x v="5"/>
  </r>
  <r>
    <n v="193"/>
    <s v="Calhoun, Rogers and Long"/>
    <s v="Progressive discrete hub"/>
    <n v="6600"/>
    <n v="3012"/>
    <n v="3012"/>
    <x v="0"/>
    <n v="65"/>
    <n v="46.338461538461537"/>
    <s v="US"/>
    <s v="USD"/>
    <n v="1523163600"/>
    <n v="1523509200"/>
    <b v="1"/>
    <b v="0"/>
    <s v="music/indie rock"/>
    <x v="1"/>
    <s v="indie rock"/>
    <d v="2018-04-08T05:00:00"/>
    <d v="2018-04-12T05:00:00"/>
    <x v="9"/>
    <d v="2018-04-08T05:00:00"/>
    <n v="4"/>
    <x v="9"/>
  </r>
  <r>
    <n v="194"/>
    <s v="Sandoval Group"/>
    <s v="Assimilated multi-tasking archive"/>
    <n v="7100"/>
    <n v="8716"/>
    <n v="8716"/>
    <x v="1"/>
    <n v="126"/>
    <n v="69.174603174603178"/>
    <s v="US"/>
    <s v="USD"/>
    <n v="1442206800"/>
    <n v="1443589200"/>
    <b v="0"/>
    <b v="0"/>
    <s v="music/metal"/>
    <x v="1"/>
    <s v="metal"/>
    <d v="2015-09-14T05:00:00"/>
    <d v="2015-09-30T05:00:00"/>
    <x v="0"/>
    <d v="2015-09-14T05:00:00"/>
    <n v="9"/>
    <x v="3"/>
  </r>
  <r>
    <n v="195"/>
    <s v="Smith and Sons"/>
    <s v="Upgradable high-level solution"/>
    <n v="15800"/>
    <n v="57157"/>
    <n v="57157"/>
    <x v="1"/>
    <n v="524"/>
    <n v="109.07824427480917"/>
    <s v="US"/>
    <s v="USD"/>
    <n v="1532840400"/>
    <n v="1533445200"/>
    <b v="0"/>
    <b v="0"/>
    <s v="music/electric music"/>
    <x v="1"/>
    <s v="electric music"/>
    <d v="2018-07-29T05:00:00"/>
    <d v="2018-08-05T05:00:00"/>
    <x v="9"/>
    <d v="2018-07-29T05:00:00"/>
    <n v="7"/>
    <x v="8"/>
  </r>
  <r>
    <n v="196"/>
    <s v="King Inc"/>
    <s v="Organic bandwidth-monitored frame"/>
    <n v="8200"/>
    <n v="5178"/>
    <n v="5178"/>
    <x v="0"/>
    <n v="100"/>
    <n v="51.78"/>
    <s v="DK"/>
    <s v="DKK"/>
    <n v="1472878800"/>
    <n v="1474520400"/>
    <b v="0"/>
    <b v="0"/>
    <s v="technology/wearables"/>
    <x v="2"/>
    <s v="wearables"/>
    <d v="2016-09-03T05:00:00"/>
    <d v="2016-09-22T05:00:00"/>
    <x v="7"/>
    <d v="2016-09-03T05:00:00"/>
    <n v="9"/>
    <x v="3"/>
  </r>
  <r>
    <n v="197"/>
    <s v="Perry and Sons"/>
    <s v="Business-focused logistical framework"/>
    <n v="54700"/>
    <n v="163118"/>
    <n v="163118"/>
    <x v="1"/>
    <n v="1989"/>
    <n v="82.010055304172951"/>
    <s v="US"/>
    <s v="USD"/>
    <n v="1498194000"/>
    <n v="1499403600"/>
    <b v="0"/>
    <b v="0"/>
    <s v="film &amp; video/drama"/>
    <x v="4"/>
    <s v="drama"/>
    <d v="2017-06-23T05:00:00"/>
    <d v="2017-07-07T05:00:00"/>
    <x v="5"/>
    <d v="2017-06-23T05:00:00"/>
    <n v="6"/>
    <x v="5"/>
  </r>
  <r>
    <n v="198"/>
    <s v="Palmer Inc"/>
    <s v="Universal multi-state capability"/>
    <n v="63200"/>
    <n v="6041"/>
    <n v="6041"/>
    <x v="0"/>
    <n v="168"/>
    <n v="35.958333333333336"/>
    <s v="US"/>
    <s v="USD"/>
    <n v="1281070800"/>
    <n v="1283576400"/>
    <b v="0"/>
    <b v="0"/>
    <s v="music/electric music"/>
    <x v="1"/>
    <s v="electric music"/>
    <d v="2010-08-06T05:00:00"/>
    <d v="2010-09-04T05:00:00"/>
    <x v="6"/>
    <d v="2010-08-06T05:00:00"/>
    <n v="8"/>
    <x v="1"/>
  </r>
  <r>
    <n v="199"/>
    <s v="Hull, Baker and Martinez"/>
    <s v="Digitized reciprocal infrastructure"/>
    <n v="1800"/>
    <n v="968"/>
    <n v="968"/>
    <x v="0"/>
    <n v="13"/>
    <n v="74.461538461538467"/>
    <s v="US"/>
    <s v="USD"/>
    <n v="1436245200"/>
    <n v="1436590800"/>
    <b v="0"/>
    <b v="0"/>
    <s v="music/rock"/>
    <x v="1"/>
    <s v="rock"/>
    <d v="2015-07-07T05:00:00"/>
    <d v="2015-07-11T05:00:00"/>
    <x v="0"/>
    <d v="2015-07-07T05:00:00"/>
    <n v="7"/>
    <x v="8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d v="2010-03-25T05:00:00"/>
    <d v="2010-04-05T05:00:00"/>
    <x v="6"/>
    <d v="2010-03-25T05:00:00"/>
    <n v="3"/>
    <x v="6"/>
  </r>
  <r>
    <n v="201"/>
    <s v="Osborne, Perkins and Knox"/>
    <s v="Cross-platform bi-directional workforce"/>
    <n v="2100"/>
    <n v="14305"/>
    <n v="14305"/>
    <x v="1"/>
    <n v="157"/>
    <n v="91.114649681528661"/>
    <s v="US"/>
    <s v="USD"/>
    <n v="1406264400"/>
    <n v="1407819600"/>
    <b v="0"/>
    <b v="0"/>
    <s v="technology/web"/>
    <x v="2"/>
    <s v="web"/>
    <d v="2014-07-25T05:00:00"/>
    <d v="2014-08-12T05:00:00"/>
    <x v="1"/>
    <d v="2014-07-25T05:00:00"/>
    <n v="7"/>
    <x v="8"/>
  </r>
  <r>
    <n v="202"/>
    <s v="Mcknight-Freeman"/>
    <s v="Upgradable scalable methodology"/>
    <n v="8300"/>
    <n v="6543"/>
    <n v="6543"/>
    <x v="3"/>
    <n v="82"/>
    <n v="79.792682926829272"/>
    <s v="US"/>
    <s v="USD"/>
    <n v="1317531600"/>
    <n v="1317877200"/>
    <b v="0"/>
    <b v="0"/>
    <s v="food/food trucks"/>
    <x v="0"/>
    <s v="food trucks"/>
    <d v="2011-10-02T05:00:00"/>
    <d v="2011-10-06T05:00:00"/>
    <x v="8"/>
    <d v="2011-10-02T05:00:00"/>
    <n v="10"/>
    <x v="4"/>
  </r>
  <r>
    <n v="203"/>
    <s v="Hayden, Shannon and Stein"/>
    <s v="Customer-focused client-server service-desk"/>
    <n v="143900"/>
    <n v="193413"/>
    <n v="193413"/>
    <x v="1"/>
    <n v="4498"/>
    <n v="42.999777678968428"/>
    <s v="AU"/>
    <s v="AUD"/>
    <n v="1484632800"/>
    <n v="1484805600"/>
    <b v="0"/>
    <b v="0"/>
    <s v="theater/plays"/>
    <x v="3"/>
    <s v="plays"/>
    <d v="2017-01-17T06:00:00"/>
    <d v="2017-01-19T06:00:00"/>
    <x v="5"/>
    <d v="2017-01-17T06:00:00"/>
    <n v="1"/>
    <x v="2"/>
  </r>
  <r>
    <n v="204"/>
    <s v="Daniel-Luna"/>
    <s v="Mandatory multimedia leverage"/>
    <n v="75000"/>
    <n v="2529"/>
    <n v="2529"/>
    <x v="0"/>
    <n v="40"/>
    <n v="63.225000000000001"/>
    <s v="US"/>
    <s v="USD"/>
    <n v="1301806800"/>
    <n v="1302670800"/>
    <b v="0"/>
    <b v="0"/>
    <s v="music/jazz"/>
    <x v="1"/>
    <s v="jazz"/>
    <d v="2011-04-03T05:00:00"/>
    <d v="2011-04-13T05:00:00"/>
    <x v="8"/>
    <d v="2011-04-03T05:00:00"/>
    <n v="4"/>
    <x v="9"/>
  </r>
  <r>
    <n v="205"/>
    <s v="Weaver-Marquez"/>
    <s v="Focused analyzing circuit"/>
    <n v="1300"/>
    <n v="5614"/>
    <n v="5614"/>
    <x v="1"/>
    <n v="80"/>
    <n v="70.174999999999997"/>
    <s v="US"/>
    <s v="USD"/>
    <n v="1539752400"/>
    <n v="1540789200"/>
    <b v="1"/>
    <b v="0"/>
    <s v="theater/plays"/>
    <x v="3"/>
    <s v="plays"/>
    <d v="2018-10-17T05:00:00"/>
    <d v="2018-10-29T05:00:00"/>
    <x v="9"/>
    <d v="2018-10-17T05:00:00"/>
    <n v="10"/>
    <x v="4"/>
  </r>
  <r>
    <n v="206"/>
    <s v="Austin, Baker and Kelley"/>
    <s v="Fundamental grid-enabled strategy"/>
    <n v="9000"/>
    <n v="3496"/>
    <n v="3496"/>
    <x v="3"/>
    <n v="57"/>
    <n v="61.333333333333336"/>
    <s v="US"/>
    <s v="USD"/>
    <n v="1267250400"/>
    <n v="1268028000"/>
    <b v="0"/>
    <b v="0"/>
    <s v="publishing/fiction"/>
    <x v="5"/>
    <s v="fiction"/>
    <d v="2010-02-27T06:00:00"/>
    <d v="2010-03-08T06:00:00"/>
    <x v="6"/>
    <d v="2010-02-27T06:00:00"/>
    <n v="2"/>
    <x v="10"/>
  </r>
  <r>
    <n v="207"/>
    <s v="Carney-Anderson"/>
    <s v="Digitized 5thgeneration knowledgebase"/>
    <n v="1000"/>
    <n v="4257"/>
    <n v="4257"/>
    <x v="1"/>
    <n v="43"/>
    <n v="99"/>
    <s v="US"/>
    <s v="USD"/>
    <n v="1535432400"/>
    <n v="1537160400"/>
    <b v="0"/>
    <b v="1"/>
    <s v="music/rock"/>
    <x v="1"/>
    <s v="rock"/>
    <d v="2018-08-28T05:00:00"/>
    <d v="2018-09-17T05:00:00"/>
    <x v="9"/>
    <d v="2018-08-28T05:00:00"/>
    <n v="8"/>
    <x v="1"/>
  </r>
  <r>
    <n v="208"/>
    <s v="Jackson Inc"/>
    <s v="Mandatory multi-tasking encryption"/>
    <n v="196900"/>
    <n v="199110"/>
    <n v="199110"/>
    <x v="1"/>
    <n v="2053"/>
    <n v="96.984900146127615"/>
    <s v="US"/>
    <s v="USD"/>
    <n v="1510207200"/>
    <n v="1512280800"/>
    <b v="0"/>
    <b v="0"/>
    <s v="film &amp; video/documentary"/>
    <x v="4"/>
    <s v="documentary"/>
    <d v="2017-11-09T06:00:00"/>
    <d v="2017-12-03T06:00:00"/>
    <x v="5"/>
    <d v="2017-11-09T06:00:00"/>
    <n v="11"/>
    <x v="0"/>
  </r>
  <r>
    <n v="209"/>
    <s v="Warren Ltd"/>
    <s v="Distributed system-worthy application"/>
    <n v="194500"/>
    <n v="41212"/>
    <n v="41212"/>
    <x v="2"/>
    <n v="808"/>
    <n v="51.004950495049506"/>
    <s v="AU"/>
    <s v="AUD"/>
    <n v="1462510800"/>
    <n v="1463115600"/>
    <b v="0"/>
    <b v="0"/>
    <s v="film &amp; video/documentary"/>
    <x v="4"/>
    <s v="documentary"/>
    <d v="2016-05-06T05:00:00"/>
    <d v="2016-05-13T05:00:00"/>
    <x v="7"/>
    <d v="2016-05-06T05:00:00"/>
    <n v="5"/>
    <x v="11"/>
  </r>
  <r>
    <n v="210"/>
    <s v="Schultz Inc"/>
    <s v="Synergistic tertiary time-frame"/>
    <n v="9400"/>
    <n v="6338"/>
    <n v="6338"/>
    <x v="0"/>
    <n v="226"/>
    <n v="28.044247787610619"/>
    <s v="DK"/>
    <s v="DKK"/>
    <n v="1488520800"/>
    <n v="1490850000"/>
    <b v="0"/>
    <b v="0"/>
    <s v="film &amp; video/science fiction"/>
    <x v="4"/>
    <s v="science fiction"/>
    <d v="2017-03-03T06:00:00"/>
    <d v="2017-03-30T05:00:00"/>
    <x v="5"/>
    <d v="2017-03-03T06:00:00"/>
    <n v="3"/>
    <x v="6"/>
  </r>
  <r>
    <n v="211"/>
    <s v="Thompson LLC"/>
    <s v="Customer-focused impactful benchmark"/>
    <n v="104400"/>
    <n v="99100"/>
    <n v="99100"/>
    <x v="0"/>
    <n v="1625"/>
    <n v="60.984615384615381"/>
    <s v="US"/>
    <s v="USD"/>
    <n v="1377579600"/>
    <n v="1379653200"/>
    <b v="0"/>
    <b v="0"/>
    <s v="theater/plays"/>
    <x v="3"/>
    <s v="plays"/>
    <d v="2013-08-27T05:00:00"/>
    <d v="2013-09-20T05:00:00"/>
    <x v="2"/>
    <d v="2013-08-27T05:00:00"/>
    <n v="8"/>
    <x v="1"/>
  </r>
  <r>
    <n v="212"/>
    <s v="Johnson Inc"/>
    <s v="Profound next generation infrastructure"/>
    <n v="8100"/>
    <n v="12300"/>
    <n v="12300"/>
    <x v="1"/>
    <n v="168"/>
    <n v="73.214285714285708"/>
    <s v="US"/>
    <s v="USD"/>
    <n v="1576389600"/>
    <n v="1580364000"/>
    <b v="0"/>
    <b v="0"/>
    <s v="theater/plays"/>
    <x v="3"/>
    <s v="plays"/>
    <d v="2019-12-15T06:00:00"/>
    <d v="2020-01-30T06:00:00"/>
    <x v="10"/>
    <d v="2019-12-15T06:00:00"/>
    <n v="12"/>
    <x v="7"/>
  </r>
  <r>
    <n v="213"/>
    <s v="Morgan-Warren"/>
    <s v="Face-to-face encompassing info-mediaries"/>
    <n v="87900"/>
    <n v="171549"/>
    <n v="171549"/>
    <x v="1"/>
    <n v="4289"/>
    <n v="39.997435299603637"/>
    <s v="US"/>
    <s v="USD"/>
    <n v="1289019600"/>
    <n v="1289714400"/>
    <b v="0"/>
    <b v="1"/>
    <s v="music/indie rock"/>
    <x v="1"/>
    <s v="indie rock"/>
    <d v="2010-11-06T05:00:00"/>
    <d v="2010-11-14T06:00:00"/>
    <x v="6"/>
    <d v="2010-11-06T05:00:00"/>
    <n v="11"/>
    <x v="0"/>
  </r>
  <r>
    <n v="214"/>
    <s v="Sullivan Group"/>
    <s v="Open-source fresh-thinking policy"/>
    <n v="1400"/>
    <n v="14324"/>
    <n v="14324"/>
    <x v="1"/>
    <n v="165"/>
    <n v="86.812121212121212"/>
    <s v="US"/>
    <s v="USD"/>
    <n v="1282194000"/>
    <n v="1282712400"/>
    <b v="0"/>
    <b v="0"/>
    <s v="music/rock"/>
    <x v="1"/>
    <s v="rock"/>
    <d v="2010-08-19T05:00:00"/>
    <d v="2010-08-25T05:00:00"/>
    <x v="6"/>
    <d v="2010-08-19T05:00:00"/>
    <n v="8"/>
    <x v="1"/>
  </r>
  <r>
    <n v="215"/>
    <s v="Vargas, Banks and Palmer"/>
    <s v="Extended 24/7 implementation"/>
    <n v="156800"/>
    <n v="6024"/>
    <n v="6024"/>
    <x v="0"/>
    <n v="143"/>
    <n v="42.125874125874127"/>
    <s v="US"/>
    <s v="USD"/>
    <n v="1550037600"/>
    <n v="1550210400"/>
    <b v="0"/>
    <b v="0"/>
    <s v="theater/plays"/>
    <x v="3"/>
    <s v="plays"/>
    <d v="2019-02-13T06:00:00"/>
    <d v="2019-02-15T06:00:00"/>
    <x v="3"/>
    <d v="2019-02-13T06:00:00"/>
    <n v="2"/>
    <x v="10"/>
  </r>
  <r>
    <n v="216"/>
    <s v="Johnson, Dixon and Zimmerman"/>
    <s v="Organic dynamic algorithm"/>
    <n v="121700"/>
    <n v="188721"/>
    <n v="188721"/>
    <x v="1"/>
    <n v="1815"/>
    <n v="103.97851239669421"/>
    <s v="US"/>
    <s v="USD"/>
    <n v="1321941600"/>
    <n v="1322114400"/>
    <b v="0"/>
    <b v="0"/>
    <s v="theater/plays"/>
    <x v="3"/>
    <s v="plays"/>
    <d v="2011-11-22T06:00:00"/>
    <d v="2011-11-24T06:00:00"/>
    <x v="8"/>
    <d v="2011-11-22T06:00:00"/>
    <n v="11"/>
    <x v="0"/>
  </r>
  <r>
    <n v="217"/>
    <s v="Moore, Dudley and Navarro"/>
    <s v="Organic multi-tasking focus group"/>
    <n v="129400"/>
    <n v="57911"/>
    <n v="57911"/>
    <x v="0"/>
    <n v="934"/>
    <n v="62.003211991434689"/>
    <s v="US"/>
    <s v="USD"/>
    <n v="1556427600"/>
    <n v="1557205200"/>
    <b v="0"/>
    <b v="0"/>
    <s v="film &amp; video/science fiction"/>
    <x v="4"/>
    <s v="science fiction"/>
    <d v="2019-04-28T05:00:00"/>
    <d v="2019-05-07T05:00:00"/>
    <x v="3"/>
    <d v="2019-04-28T05:00:00"/>
    <n v="4"/>
    <x v="9"/>
  </r>
  <r>
    <n v="218"/>
    <s v="Price-Rodriguez"/>
    <s v="Adaptive logistical initiative"/>
    <n v="5700"/>
    <n v="12309"/>
    <n v="12309"/>
    <x v="1"/>
    <n v="397"/>
    <n v="31.005037783375315"/>
    <s v="GB"/>
    <s v="GBP"/>
    <n v="1320991200"/>
    <n v="1323928800"/>
    <b v="0"/>
    <b v="1"/>
    <s v="film &amp; video/shorts"/>
    <x v="4"/>
    <s v="shorts"/>
    <d v="2011-11-11T06:00:00"/>
    <d v="2011-12-15T06:00:00"/>
    <x v="8"/>
    <d v="2011-11-11T06:00:00"/>
    <n v="11"/>
    <x v="0"/>
  </r>
  <r>
    <n v="219"/>
    <s v="Huang-Henderson"/>
    <s v="Stand-alone mobile customer loyalty"/>
    <n v="41700"/>
    <n v="138497"/>
    <n v="138497"/>
    <x v="1"/>
    <n v="1539"/>
    <n v="89.991552956465242"/>
    <s v="US"/>
    <s v="USD"/>
    <n v="1345093200"/>
    <n v="1346130000"/>
    <b v="0"/>
    <b v="0"/>
    <s v="film &amp; video/animation"/>
    <x v="4"/>
    <s v="animation"/>
    <d v="2012-08-16T05:00:00"/>
    <d v="2012-08-28T05:00:00"/>
    <x v="4"/>
    <d v="2012-08-16T05:00:00"/>
    <n v="8"/>
    <x v="1"/>
  </r>
  <r>
    <n v="220"/>
    <s v="Owens-Le"/>
    <s v="Focused composite approach"/>
    <n v="7900"/>
    <n v="667"/>
    <n v="667"/>
    <x v="0"/>
    <n v="17"/>
    <n v="39.235294117647058"/>
    <s v="US"/>
    <s v="USD"/>
    <n v="1309496400"/>
    <n v="1311051600"/>
    <b v="1"/>
    <b v="0"/>
    <s v="theater/plays"/>
    <x v="3"/>
    <s v="plays"/>
    <d v="2011-07-01T05:00:00"/>
    <d v="2011-07-19T05:00:00"/>
    <x v="8"/>
    <d v="2011-07-01T05:00:00"/>
    <n v="7"/>
    <x v="8"/>
  </r>
  <r>
    <n v="221"/>
    <s v="Huff LLC"/>
    <s v="Face-to-face clear-thinking Local Area Network"/>
    <n v="121500"/>
    <n v="119830"/>
    <n v="119830"/>
    <x v="0"/>
    <n v="2179"/>
    <n v="54.993116108306566"/>
    <s v="US"/>
    <s v="USD"/>
    <n v="1340254800"/>
    <n v="1340427600"/>
    <b v="1"/>
    <b v="0"/>
    <s v="food/food trucks"/>
    <x v="0"/>
    <s v="food trucks"/>
    <d v="2012-06-21T05:00:00"/>
    <d v="2012-06-23T05:00:00"/>
    <x v="4"/>
    <d v="2012-06-21T05:00:00"/>
    <n v="6"/>
    <x v="5"/>
  </r>
  <r>
    <n v="222"/>
    <s v="Johnson LLC"/>
    <s v="Cross-group cohesive circuit"/>
    <n v="4800"/>
    <n v="6623"/>
    <n v="6623"/>
    <x v="1"/>
    <n v="138"/>
    <n v="47.992753623188406"/>
    <s v="US"/>
    <s v="USD"/>
    <n v="1412226000"/>
    <n v="1412312400"/>
    <b v="0"/>
    <b v="0"/>
    <s v="photography/photography books"/>
    <x v="7"/>
    <s v="photography books"/>
    <d v="2014-10-02T05:00:00"/>
    <d v="2014-10-03T05:00:00"/>
    <x v="1"/>
    <d v="2014-10-02T05:00:00"/>
    <n v="10"/>
    <x v="4"/>
  </r>
  <r>
    <n v="223"/>
    <s v="Chavez, Garcia and Cantu"/>
    <s v="Synergistic explicit capability"/>
    <n v="87300"/>
    <n v="81897"/>
    <n v="81897"/>
    <x v="0"/>
    <n v="931"/>
    <n v="87.966702470461868"/>
    <s v="US"/>
    <s v="USD"/>
    <n v="1458104400"/>
    <n v="1459314000"/>
    <b v="0"/>
    <b v="0"/>
    <s v="theater/plays"/>
    <x v="3"/>
    <s v="plays"/>
    <d v="2016-03-16T05:00:00"/>
    <d v="2016-03-30T05:00:00"/>
    <x v="7"/>
    <d v="2016-03-16T05:00:00"/>
    <n v="3"/>
    <x v="6"/>
  </r>
  <r>
    <n v="224"/>
    <s v="Lester-Moore"/>
    <s v="Diverse analyzing definition"/>
    <n v="46300"/>
    <n v="186885"/>
    <n v="186885"/>
    <x v="1"/>
    <n v="3594"/>
    <n v="51.999165275459099"/>
    <s v="US"/>
    <s v="USD"/>
    <n v="1411534800"/>
    <n v="1415426400"/>
    <b v="0"/>
    <b v="0"/>
    <s v="film &amp; video/science fiction"/>
    <x v="4"/>
    <s v="science fiction"/>
    <d v="2014-09-24T05:00:00"/>
    <d v="2014-11-08T06:00:00"/>
    <x v="1"/>
    <d v="2014-09-24T05:00:00"/>
    <n v="9"/>
    <x v="3"/>
  </r>
  <r>
    <n v="225"/>
    <s v="Fox-Quinn"/>
    <s v="Enterprise-wide reciprocal success"/>
    <n v="67800"/>
    <n v="176398"/>
    <n v="176398"/>
    <x v="1"/>
    <n v="5880"/>
    <n v="29.999659863945578"/>
    <s v="US"/>
    <s v="USD"/>
    <n v="1399093200"/>
    <n v="1399093200"/>
    <b v="1"/>
    <b v="0"/>
    <s v="music/rock"/>
    <x v="1"/>
    <s v="rock"/>
    <d v="2014-05-03T05:00:00"/>
    <d v="2014-05-03T05:00:00"/>
    <x v="1"/>
    <d v="2014-05-03T05:00:00"/>
    <n v="5"/>
    <x v="11"/>
  </r>
  <r>
    <n v="226"/>
    <s v="Garcia Inc"/>
    <s v="Progressive neutral middleware"/>
    <n v="3000"/>
    <n v="10999"/>
    <n v="10999"/>
    <x v="1"/>
    <n v="112"/>
    <n v="98.205357142857139"/>
    <s v="US"/>
    <s v="USD"/>
    <n v="1270702800"/>
    <n v="1273899600"/>
    <b v="0"/>
    <b v="0"/>
    <s v="photography/photography books"/>
    <x v="7"/>
    <s v="photography books"/>
    <d v="2010-04-08T05:00:00"/>
    <d v="2010-05-15T05:00:00"/>
    <x v="6"/>
    <d v="2010-04-08T05:00:00"/>
    <n v="4"/>
    <x v="9"/>
  </r>
  <r>
    <n v="227"/>
    <s v="Johnson-Lee"/>
    <s v="Intuitive exuding process improvement"/>
    <n v="60900"/>
    <n v="102751"/>
    <n v="102751"/>
    <x v="1"/>
    <n v="943"/>
    <n v="108.96182396606575"/>
    <s v="US"/>
    <s v="USD"/>
    <n v="1431666000"/>
    <n v="1432184400"/>
    <b v="0"/>
    <b v="0"/>
    <s v="games/mobile games"/>
    <x v="6"/>
    <s v="mobile games"/>
    <d v="2015-05-15T05:00:00"/>
    <d v="2015-05-21T05:00:00"/>
    <x v="0"/>
    <d v="2015-05-15T05:00:00"/>
    <n v="5"/>
    <x v="11"/>
  </r>
  <r>
    <n v="228"/>
    <s v="Pineda Group"/>
    <s v="Exclusive real-time protocol"/>
    <n v="137900"/>
    <n v="165352"/>
    <n v="165352"/>
    <x v="1"/>
    <n v="2468"/>
    <n v="66.998379254457049"/>
    <s v="US"/>
    <s v="USD"/>
    <n v="1472619600"/>
    <n v="1474779600"/>
    <b v="0"/>
    <b v="0"/>
    <s v="film &amp; video/animation"/>
    <x v="4"/>
    <s v="animation"/>
    <d v="2016-08-31T05:00:00"/>
    <d v="2016-09-25T05:00:00"/>
    <x v="7"/>
    <d v="2016-08-31T05:00:00"/>
    <n v="8"/>
    <x v="1"/>
  </r>
  <r>
    <n v="229"/>
    <s v="Hoffman-Howard"/>
    <s v="Extended encompassing application"/>
    <n v="85600"/>
    <n v="165798"/>
    <n v="165798"/>
    <x v="1"/>
    <n v="2551"/>
    <n v="64.99333594668758"/>
    <s v="US"/>
    <s v="USD"/>
    <n v="1496293200"/>
    <n v="1500440400"/>
    <b v="0"/>
    <b v="1"/>
    <s v="games/mobile games"/>
    <x v="6"/>
    <s v="mobile games"/>
    <d v="2017-06-01T05:00:00"/>
    <d v="2017-07-19T05:00:00"/>
    <x v="5"/>
    <d v="2017-06-01T05:00:00"/>
    <n v="6"/>
    <x v="5"/>
  </r>
  <r>
    <n v="230"/>
    <s v="Miranda, Hall and Mcgrath"/>
    <s v="Progressive value-added ability"/>
    <n v="2400"/>
    <n v="10084"/>
    <n v="10084"/>
    <x v="1"/>
    <n v="101"/>
    <n v="99.841584158415841"/>
    <s v="US"/>
    <s v="USD"/>
    <n v="1575612000"/>
    <n v="1575612000"/>
    <b v="0"/>
    <b v="0"/>
    <s v="games/video games"/>
    <x v="6"/>
    <s v="video games"/>
    <d v="2019-12-06T06:00:00"/>
    <d v="2019-12-06T06:00:00"/>
    <x v="3"/>
    <d v="2019-12-06T06:00:00"/>
    <n v="12"/>
    <x v="7"/>
  </r>
  <r>
    <n v="231"/>
    <s v="Williams, Carter and Gonzalez"/>
    <s v="Cross-platform uniform hardware"/>
    <n v="7200"/>
    <n v="5523"/>
    <n v="5523"/>
    <x v="3"/>
    <n v="67"/>
    <n v="82.432835820895519"/>
    <s v="US"/>
    <s v="USD"/>
    <n v="1369112400"/>
    <n v="1374123600"/>
    <b v="0"/>
    <b v="0"/>
    <s v="theater/plays"/>
    <x v="3"/>
    <s v="plays"/>
    <d v="2013-05-21T05:00:00"/>
    <d v="2013-07-18T05:00:00"/>
    <x v="2"/>
    <d v="2013-05-21T05:00:00"/>
    <n v="5"/>
    <x v="11"/>
  </r>
  <r>
    <n v="232"/>
    <s v="Davis-Rodriguez"/>
    <s v="Progressive secondary portal"/>
    <n v="3400"/>
    <n v="5823"/>
    <n v="5823"/>
    <x v="1"/>
    <n v="92"/>
    <n v="63.293478260869563"/>
    <s v="US"/>
    <s v="USD"/>
    <n v="1469422800"/>
    <n v="1469509200"/>
    <b v="0"/>
    <b v="0"/>
    <s v="theater/plays"/>
    <x v="3"/>
    <s v="plays"/>
    <d v="2016-07-25T05:00:00"/>
    <d v="2016-07-26T05:00:00"/>
    <x v="7"/>
    <d v="2016-07-25T05:00:00"/>
    <n v="7"/>
    <x v="8"/>
  </r>
  <r>
    <n v="233"/>
    <s v="Reid, Rivera and Perry"/>
    <s v="Multi-lateral national adapter"/>
    <n v="3800"/>
    <n v="6000"/>
    <n v="6000"/>
    <x v="1"/>
    <n v="62"/>
    <n v="96.774193548387103"/>
    <s v="US"/>
    <s v="USD"/>
    <n v="1307854800"/>
    <n v="1309237200"/>
    <b v="0"/>
    <b v="0"/>
    <s v="film &amp; video/animation"/>
    <x v="4"/>
    <s v="animation"/>
    <d v="2011-06-12T05:00:00"/>
    <d v="2011-06-28T05:00:00"/>
    <x v="8"/>
    <d v="2011-06-12T05:00:00"/>
    <n v="6"/>
    <x v="5"/>
  </r>
  <r>
    <n v="234"/>
    <s v="Mendoza-Parker"/>
    <s v="Enterprise-wide motivating matrices"/>
    <n v="7500"/>
    <n v="8181"/>
    <n v="8181"/>
    <x v="1"/>
    <n v="149"/>
    <n v="54.906040268456373"/>
    <s v="IT"/>
    <s v="EUR"/>
    <n v="1503378000"/>
    <n v="1503982800"/>
    <b v="0"/>
    <b v="1"/>
    <s v="games/video games"/>
    <x v="6"/>
    <s v="video games"/>
    <d v="2017-08-22T05:00:00"/>
    <d v="2017-08-29T05:00:00"/>
    <x v="5"/>
    <d v="2017-08-22T05:00:00"/>
    <n v="8"/>
    <x v="1"/>
  </r>
  <r>
    <n v="235"/>
    <s v="Lee, Ali and Guzman"/>
    <s v="Polarized upward-trending Local Area Network"/>
    <n v="8600"/>
    <n v="3589"/>
    <n v="3589"/>
    <x v="0"/>
    <n v="92"/>
    <n v="39.010869565217391"/>
    <s v="US"/>
    <s v="USD"/>
    <n v="1486965600"/>
    <n v="1487397600"/>
    <b v="0"/>
    <b v="0"/>
    <s v="film &amp; video/animation"/>
    <x v="4"/>
    <s v="animation"/>
    <d v="2017-02-13T06:00:00"/>
    <d v="2017-02-18T06:00:00"/>
    <x v="5"/>
    <d v="2017-02-13T06:00:00"/>
    <n v="2"/>
    <x v="10"/>
  </r>
  <r>
    <n v="236"/>
    <s v="Gallegos-Cobb"/>
    <s v="Object-based directional function"/>
    <n v="39500"/>
    <n v="4323"/>
    <n v="4323"/>
    <x v="0"/>
    <n v="57"/>
    <n v="75.84210526315789"/>
    <s v="AU"/>
    <s v="AUD"/>
    <n v="1561438800"/>
    <n v="1562043600"/>
    <b v="0"/>
    <b v="1"/>
    <s v="music/rock"/>
    <x v="1"/>
    <s v="rock"/>
    <d v="2019-06-25T05:00:00"/>
    <d v="2019-07-02T05:00:00"/>
    <x v="3"/>
    <d v="2019-06-25T05:00:00"/>
    <n v="6"/>
    <x v="5"/>
  </r>
  <r>
    <n v="237"/>
    <s v="Ellison PLC"/>
    <s v="Re-contextualized tangible open architecture"/>
    <n v="9300"/>
    <n v="14822"/>
    <n v="14822"/>
    <x v="1"/>
    <n v="329"/>
    <n v="45.051671732522799"/>
    <s v="US"/>
    <s v="USD"/>
    <n v="1398402000"/>
    <n v="1398574800"/>
    <b v="0"/>
    <b v="0"/>
    <s v="film &amp; video/animation"/>
    <x v="4"/>
    <s v="animation"/>
    <d v="2014-04-25T05:00:00"/>
    <d v="2014-04-27T05:00:00"/>
    <x v="1"/>
    <d v="2014-04-25T05:00:00"/>
    <n v="4"/>
    <x v="9"/>
  </r>
  <r>
    <n v="238"/>
    <s v="Bolton, Sanchez and Carrillo"/>
    <s v="Distributed systemic adapter"/>
    <n v="2400"/>
    <n v="10138"/>
    <n v="10138"/>
    <x v="1"/>
    <n v="97"/>
    <n v="104.51546391752578"/>
    <s v="DK"/>
    <s v="DKK"/>
    <n v="1513231200"/>
    <n v="1515391200"/>
    <b v="0"/>
    <b v="1"/>
    <s v="theater/plays"/>
    <x v="3"/>
    <s v="plays"/>
    <d v="2017-12-14T06:00:00"/>
    <d v="2018-01-08T06:00:00"/>
    <x v="9"/>
    <d v="2017-12-14T06:00:00"/>
    <n v="12"/>
    <x v="7"/>
  </r>
  <r>
    <n v="239"/>
    <s v="Mason-Sanders"/>
    <s v="Networked web-enabled instruction set"/>
    <n v="3200"/>
    <n v="3127"/>
    <n v="3127"/>
    <x v="0"/>
    <n v="41"/>
    <n v="76.268292682926827"/>
    <s v="US"/>
    <s v="USD"/>
    <n v="1440824400"/>
    <n v="1441170000"/>
    <b v="0"/>
    <b v="0"/>
    <s v="technology/wearables"/>
    <x v="2"/>
    <s v="wearables"/>
    <d v="2015-08-29T05:00:00"/>
    <d v="2015-09-02T05:00:00"/>
    <x v="0"/>
    <d v="2015-08-29T05:00:00"/>
    <n v="8"/>
    <x v="1"/>
  </r>
  <r>
    <n v="240"/>
    <s v="Pitts-Reed"/>
    <s v="Vision-oriented dynamic service-desk"/>
    <n v="29400"/>
    <n v="123124"/>
    <n v="123124"/>
    <x v="1"/>
    <n v="1784"/>
    <n v="69.015695067264573"/>
    <s v="US"/>
    <s v="USD"/>
    <n v="1281070800"/>
    <n v="1281157200"/>
    <b v="0"/>
    <b v="0"/>
    <s v="theater/plays"/>
    <x v="3"/>
    <s v="plays"/>
    <d v="2010-08-06T05:00:00"/>
    <d v="2010-08-07T05:00:00"/>
    <x v="6"/>
    <d v="2010-08-06T05:00:00"/>
    <n v="8"/>
    <x v="1"/>
  </r>
  <r>
    <n v="241"/>
    <s v="Gonzalez-Martinez"/>
    <s v="Vision-oriented actuating open system"/>
    <n v="168500"/>
    <n v="171729"/>
    <n v="171729"/>
    <x v="1"/>
    <n v="1684"/>
    <n v="101.97684085510689"/>
    <s v="AU"/>
    <s v="AUD"/>
    <n v="1397365200"/>
    <n v="1398229200"/>
    <b v="0"/>
    <b v="1"/>
    <s v="publishing/nonfiction"/>
    <x v="5"/>
    <s v="nonfiction"/>
    <d v="2014-04-13T05:00:00"/>
    <d v="2014-04-23T05:00:00"/>
    <x v="1"/>
    <d v="2014-04-13T05:00:00"/>
    <n v="4"/>
    <x v="9"/>
  </r>
  <r>
    <n v="242"/>
    <s v="Hill, Martin and Garcia"/>
    <s v="Sharable scalable core"/>
    <n v="8400"/>
    <n v="10729"/>
    <n v="10729"/>
    <x v="1"/>
    <n v="250"/>
    <n v="42.915999999999997"/>
    <s v="US"/>
    <s v="USD"/>
    <n v="1494392400"/>
    <n v="1495256400"/>
    <b v="0"/>
    <b v="1"/>
    <s v="music/rock"/>
    <x v="1"/>
    <s v="rock"/>
    <d v="2017-05-10T05:00:00"/>
    <d v="2017-05-20T05:00:00"/>
    <x v="5"/>
    <d v="2017-05-10T05:00:00"/>
    <n v="5"/>
    <x v="11"/>
  </r>
  <r>
    <n v="243"/>
    <s v="Garcia PLC"/>
    <s v="Customer-focused attitude-oriented function"/>
    <n v="2300"/>
    <n v="10240"/>
    <n v="10240"/>
    <x v="1"/>
    <n v="238"/>
    <n v="43.025210084033617"/>
    <s v="US"/>
    <s v="USD"/>
    <n v="1520143200"/>
    <n v="1520402400"/>
    <b v="0"/>
    <b v="0"/>
    <s v="theater/plays"/>
    <x v="3"/>
    <s v="plays"/>
    <d v="2018-03-04T06:00:00"/>
    <d v="2018-03-07T06:00:00"/>
    <x v="9"/>
    <d v="2018-03-04T06:00:00"/>
    <n v="3"/>
    <x v="6"/>
  </r>
  <r>
    <n v="244"/>
    <s v="Herring-Bailey"/>
    <s v="Reverse-engineered system-worthy extranet"/>
    <n v="700"/>
    <n v="3988"/>
    <n v="3988"/>
    <x v="1"/>
    <n v="53"/>
    <n v="75.245283018867923"/>
    <s v="US"/>
    <s v="USD"/>
    <n v="1405314000"/>
    <n v="1409806800"/>
    <b v="0"/>
    <b v="0"/>
    <s v="theater/plays"/>
    <x v="3"/>
    <s v="plays"/>
    <d v="2014-07-14T05:00:00"/>
    <d v="2014-09-04T05:00:00"/>
    <x v="1"/>
    <d v="2014-07-14T05:00:00"/>
    <n v="7"/>
    <x v="8"/>
  </r>
  <r>
    <n v="245"/>
    <s v="Russell-Gardner"/>
    <s v="Re-engineered systematic monitoring"/>
    <n v="2900"/>
    <n v="14771"/>
    <n v="14771"/>
    <x v="1"/>
    <n v="214"/>
    <n v="69.023364485981304"/>
    <s v="US"/>
    <s v="USD"/>
    <n v="1396846800"/>
    <n v="1396933200"/>
    <b v="0"/>
    <b v="0"/>
    <s v="theater/plays"/>
    <x v="3"/>
    <s v="plays"/>
    <d v="2014-04-07T05:00:00"/>
    <d v="2014-04-08T05:00:00"/>
    <x v="1"/>
    <d v="2014-04-07T05:00:00"/>
    <n v="4"/>
    <x v="9"/>
  </r>
  <r>
    <n v="246"/>
    <s v="Walters-Carter"/>
    <s v="Seamless value-added standardization"/>
    <n v="4500"/>
    <n v="14649"/>
    <n v="14649"/>
    <x v="1"/>
    <n v="222"/>
    <n v="65.986486486486484"/>
    <s v="US"/>
    <s v="USD"/>
    <n v="1375678800"/>
    <n v="1376024400"/>
    <b v="0"/>
    <b v="0"/>
    <s v="technology/web"/>
    <x v="2"/>
    <s v="web"/>
    <d v="2013-08-05T05:00:00"/>
    <d v="2013-08-09T05:00:00"/>
    <x v="2"/>
    <d v="2013-08-05T05:00:00"/>
    <n v="8"/>
    <x v="1"/>
  </r>
  <r>
    <n v="247"/>
    <s v="Johnson, Patterson and Montoya"/>
    <s v="Triple-buffered fresh-thinking frame"/>
    <n v="19800"/>
    <n v="184658"/>
    <n v="184658"/>
    <x v="1"/>
    <n v="1884"/>
    <n v="98.013800424628457"/>
    <s v="US"/>
    <s v="USD"/>
    <n v="1482386400"/>
    <n v="1483682400"/>
    <b v="0"/>
    <b v="1"/>
    <s v="publishing/fiction"/>
    <x v="5"/>
    <s v="fiction"/>
    <d v="2016-12-22T06:00:00"/>
    <d v="2017-01-06T06:00:00"/>
    <x v="5"/>
    <d v="2016-12-22T06:00:00"/>
    <n v="12"/>
    <x v="7"/>
  </r>
  <r>
    <n v="248"/>
    <s v="Roberts and Sons"/>
    <s v="Streamlined holistic knowledgebase"/>
    <n v="6200"/>
    <n v="13103"/>
    <n v="13103"/>
    <x v="1"/>
    <n v="218"/>
    <n v="60.105504587155963"/>
    <s v="AU"/>
    <s v="AUD"/>
    <n v="1420005600"/>
    <n v="1420437600"/>
    <b v="0"/>
    <b v="0"/>
    <s v="games/mobile games"/>
    <x v="6"/>
    <s v="mobile games"/>
    <d v="2014-12-31T06:00:00"/>
    <d v="2015-01-05T06:00:00"/>
    <x v="0"/>
    <d v="2014-12-31T06:00:00"/>
    <n v="12"/>
    <x v="7"/>
  </r>
  <r>
    <n v="249"/>
    <s v="Avila-Nelson"/>
    <s v="Up-sized intermediate website"/>
    <n v="61500"/>
    <n v="168095"/>
    <n v="168095"/>
    <x v="1"/>
    <n v="6465"/>
    <n v="26.000773395204948"/>
    <s v="US"/>
    <s v="USD"/>
    <n v="1420178400"/>
    <n v="1420783200"/>
    <b v="0"/>
    <b v="0"/>
    <s v="publishing/translations"/>
    <x v="5"/>
    <s v="translations"/>
    <d v="2015-01-02T06:00:00"/>
    <d v="2015-01-09T06:00:00"/>
    <x v="0"/>
    <d v="2015-01-02T06:00:00"/>
    <n v="1"/>
    <x v="2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d v="2010-01-25T06:00:00"/>
    <d v="2010-03-01T06:00:00"/>
    <x v="6"/>
    <d v="2010-01-25T06:00:00"/>
    <n v="1"/>
    <x v="2"/>
  </r>
  <r>
    <n v="251"/>
    <s v="Singleton Ltd"/>
    <s v="Enhanced user-facing function"/>
    <n v="7100"/>
    <n v="3840"/>
    <n v="3840"/>
    <x v="0"/>
    <n v="101"/>
    <n v="38.019801980198018"/>
    <s v="US"/>
    <s v="USD"/>
    <n v="1355032800"/>
    <n v="1355205600"/>
    <b v="0"/>
    <b v="0"/>
    <s v="theater/plays"/>
    <x v="3"/>
    <s v="plays"/>
    <d v="2012-12-09T06:00:00"/>
    <d v="2012-12-11T06:00:00"/>
    <x v="4"/>
    <d v="2012-12-09T06:00:00"/>
    <n v="12"/>
    <x v="7"/>
  </r>
  <r>
    <n v="252"/>
    <s v="Perez PLC"/>
    <s v="Operative bandwidth-monitored interface"/>
    <n v="1000"/>
    <n v="6263"/>
    <n v="6263"/>
    <x v="1"/>
    <n v="59"/>
    <n v="106.15254237288136"/>
    <s v="US"/>
    <s v="USD"/>
    <n v="1382677200"/>
    <n v="1383109200"/>
    <b v="0"/>
    <b v="0"/>
    <s v="theater/plays"/>
    <x v="3"/>
    <s v="plays"/>
    <d v="2013-10-25T05:00:00"/>
    <d v="2013-10-30T05:00:00"/>
    <x v="2"/>
    <d v="2013-10-25T05:00:00"/>
    <n v="10"/>
    <x v="4"/>
  </r>
  <r>
    <n v="253"/>
    <s v="Rogers, Jacobs and Jackson"/>
    <s v="Upgradable multi-state instruction set"/>
    <n v="121500"/>
    <n v="108161"/>
    <n v="108161"/>
    <x v="0"/>
    <n v="1335"/>
    <n v="81.019475655430711"/>
    <s v="CA"/>
    <s v="CAD"/>
    <n v="1302238800"/>
    <n v="1303275600"/>
    <b v="0"/>
    <b v="0"/>
    <s v="film &amp; video/drama"/>
    <x v="4"/>
    <s v="drama"/>
    <d v="2011-04-08T05:00:00"/>
    <d v="2011-04-20T05:00:00"/>
    <x v="8"/>
    <d v="2011-04-08T05:00:00"/>
    <n v="4"/>
    <x v="9"/>
  </r>
  <r>
    <n v="254"/>
    <s v="Barry Group"/>
    <s v="De-engineered static Local Area Network"/>
    <n v="4600"/>
    <n v="8505"/>
    <n v="8505"/>
    <x v="1"/>
    <n v="88"/>
    <n v="96.647727272727266"/>
    <s v="US"/>
    <s v="USD"/>
    <n v="1487656800"/>
    <n v="1487829600"/>
    <b v="0"/>
    <b v="0"/>
    <s v="publishing/nonfiction"/>
    <x v="5"/>
    <s v="nonfiction"/>
    <d v="2017-02-21T06:00:00"/>
    <d v="2017-02-23T06:00:00"/>
    <x v="5"/>
    <d v="2017-02-21T06:00:00"/>
    <n v="2"/>
    <x v="10"/>
  </r>
  <r>
    <n v="255"/>
    <s v="Rosales, Branch and Harmon"/>
    <s v="Upgradable grid-enabled superstructure"/>
    <n v="80500"/>
    <n v="96735"/>
    <n v="96735"/>
    <x v="1"/>
    <n v="1697"/>
    <n v="57.003535651149086"/>
    <s v="US"/>
    <s v="USD"/>
    <n v="1297836000"/>
    <n v="1298268000"/>
    <b v="0"/>
    <b v="1"/>
    <s v="music/rock"/>
    <x v="1"/>
    <s v="rock"/>
    <d v="2011-02-16T06:00:00"/>
    <d v="2011-02-21T06:00:00"/>
    <x v="8"/>
    <d v="2011-02-16T06:00:00"/>
    <n v="2"/>
    <x v="10"/>
  </r>
  <r>
    <n v="256"/>
    <s v="Smith-Reid"/>
    <s v="Optimized actuating toolset"/>
    <n v="4100"/>
    <n v="959"/>
    <n v="959"/>
    <x v="0"/>
    <n v="15"/>
    <n v="63.93333333333333"/>
    <s v="GB"/>
    <s v="GBP"/>
    <n v="1453615200"/>
    <n v="1456812000"/>
    <b v="0"/>
    <b v="0"/>
    <s v="music/rock"/>
    <x v="1"/>
    <s v="rock"/>
    <d v="2016-01-24T06:00:00"/>
    <d v="2016-03-01T06:00:00"/>
    <x v="7"/>
    <d v="2016-01-24T06:00:00"/>
    <n v="1"/>
    <x v="2"/>
  </r>
  <r>
    <n v="257"/>
    <s v="Williams Inc"/>
    <s v="Decentralized exuding strategy"/>
    <n v="5700"/>
    <n v="8322"/>
    <n v="8322"/>
    <x v="1"/>
    <n v="92"/>
    <n v="90.456521739130437"/>
    <s v="US"/>
    <s v="USD"/>
    <n v="1362463200"/>
    <n v="1363669200"/>
    <b v="0"/>
    <b v="0"/>
    <s v="theater/plays"/>
    <x v="3"/>
    <s v="plays"/>
    <d v="2013-03-05T06:00:00"/>
    <d v="2013-03-19T05:00:00"/>
    <x v="2"/>
    <d v="2013-03-05T06:00:00"/>
    <n v="3"/>
    <x v="6"/>
  </r>
  <r>
    <n v="258"/>
    <s v="Duncan, Mcdonald and Miller"/>
    <s v="Assimilated coherent hardware"/>
    <n v="5000"/>
    <n v="13424"/>
    <n v="13424"/>
    <x v="1"/>
    <n v="186"/>
    <n v="72.172043010752688"/>
    <s v="US"/>
    <s v="USD"/>
    <n v="1481176800"/>
    <n v="1482904800"/>
    <b v="0"/>
    <b v="1"/>
    <s v="theater/plays"/>
    <x v="3"/>
    <s v="plays"/>
    <d v="2016-12-08T06:00:00"/>
    <d v="2016-12-28T06:00:00"/>
    <x v="7"/>
    <d v="2016-12-08T06:00:00"/>
    <n v="12"/>
    <x v="7"/>
  </r>
  <r>
    <n v="259"/>
    <s v="Watkins Ltd"/>
    <s v="Multi-channeled responsive implementation"/>
    <n v="1800"/>
    <n v="10755"/>
    <n v="10755"/>
    <x v="1"/>
    <n v="138"/>
    <n v="77.934782608695656"/>
    <s v="US"/>
    <s v="USD"/>
    <n v="1354946400"/>
    <n v="1356588000"/>
    <b v="1"/>
    <b v="0"/>
    <s v="photography/photography books"/>
    <x v="7"/>
    <s v="photography books"/>
    <d v="2012-12-08T06:00:00"/>
    <d v="2012-12-27T06:00:00"/>
    <x v="4"/>
    <d v="2012-12-08T06:00:00"/>
    <n v="12"/>
    <x v="7"/>
  </r>
  <r>
    <n v="260"/>
    <s v="Allen-Jones"/>
    <s v="Centralized modular initiative"/>
    <n v="6300"/>
    <n v="9935"/>
    <n v="9935"/>
    <x v="1"/>
    <n v="261"/>
    <n v="38.065134099616856"/>
    <s v="US"/>
    <s v="USD"/>
    <n v="1348808400"/>
    <n v="1349845200"/>
    <b v="0"/>
    <b v="0"/>
    <s v="music/rock"/>
    <x v="1"/>
    <s v="rock"/>
    <d v="2012-09-28T05:00:00"/>
    <d v="2012-10-10T05:00:00"/>
    <x v="4"/>
    <d v="2012-09-28T05:00:00"/>
    <n v="9"/>
    <x v="3"/>
  </r>
  <r>
    <n v="261"/>
    <s v="Mason-Smith"/>
    <s v="Reverse-engineered cohesive migration"/>
    <n v="84300"/>
    <n v="26303"/>
    <n v="26303"/>
    <x v="0"/>
    <n v="454"/>
    <n v="57.936123348017624"/>
    <s v="US"/>
    <s v="USD"/>
    <n v="1282712400"/>
    <n v="1283058000"/>
    <b v="0"/>
    <b v="1"/>
    <s v="music/rock"/>
    <x v="1"/>
    <s v="rock"/>
    <d v="2010-08-25T05:00:00"/>
    <d v="2010-08-29T05:00:00"/>
    <x v="6"/>
    <d v="2010-08-25T05:00:00"/>
    <n v="8"/>
    <x v="1"/>
  </r>
  <r>
    <n v="262"/>
    <s v="Lloyd, Kennedy and Davis"/>
    <s v="Compatible multimedia hub"/>
    <n v="1700"/>
    <n v="5328"/>
    <n v="5328"/>
    <x v="1"/>
    <n v="107"/>
    <n v="49.794392523364486"/>
    <s v="US"/>
    <s v="USD"/>
    <n v="1301979600"/>
    <n v="1304226000"/>
    <b v="0"/>
    <b v="1"/>
    <s v="music/indie rock"/>
    <x v="1"/>
    <s v="indie rock"/>
    <d v="2011-04-05T05:00:00"/>
    <d v="2011-05-01T05:00:00"/>
    <x v="8"/>
    <d v="2011-04-05T05:00:00"/>
    <n v="4"/>
    <x v="9"/>
  </r>
  <r>
    <n v="263"/>
    <s v="Walker Ltd"/>
    <s v="Organic eco-centric success"/>
    <n v="2900"/>
    <n v="10756"/>
    <n v="10756"/>
    <x v="1"/>
    <n v="199"/>
    <n v="54.050251256281406"/>
    <s v="US"/>
    <s v="USD"/>
    <n v="1263016800"/>
    <n v="1263016800"/>
    <b v="0"/>
    <b v="0"/>
    <s v="photography/photography books"/>
    <x v="7"/>
    <s v="photography books"/>
    <d v="2010-01-09T06:00:00"/>
    <d v="2010-01-09T06:00:00"/>
    <x v="6"/>
    <d v="2010-01-09T06:00:00"/>
    <n v="1"/>
    <x v="2"/>
  </r>
  <r>
    <n v="264"/>
    <s v="Gordon PLC"/>
    <s v="Virtual reciprocal policy"/>
    <n v="45600"/>
    <n v="165375"/>
    <n v="165375"/>
    <x v="1"/>
    <n v="5512"/>
    <n v="30.002721335268504"/>
    <s v="US"/>
    <s v="USD"/>
    <n v="1360648800"/>
    <n v="1362031200"/>
    <b v="0"/>
    <b v="0"/>
    <s v="theater/plays"/>
    <x v="3"/>
    <s v="plays"/>
    <d v="2013-02-12T06:00:00"/>
    <d v="2013-02-28T06:00:00"/>
    <x v="2"/>
    <d v="2013-02-12T06:00:00"/>
    <n v="2"/>
    <x v="10"/>
  </r>
  <r>
    <n v="265"/>
    <s v="Lee and Sons"/>
    <s v="Persevering interactive emulation"/>
    <n v="4900"/>
    <n v="6031"/>
    <n v="6031"/>
    <x v="1"/>
    <n v="86"/>
    <n v="70.127906976744185"/>
    <s v="US"/>
    <s v="USD"/>
    <n v="1451800800"/>
    <n v="1455602400"/>
    <b v="0"/>
    <b v="0"/>
    <s v="theater/plays"/>
    <x v="3"/>
    <s v="plays"/>
    <d v="2016-01-03T06:00:00"/>
    <d v="2016-02-16T06:00:00"/>
    <x v="7"/>
    <d v="2016-01-03T06:00:00"/>
    <n v="1"/>
    <x v="2"/>
  </r>
  <r>
    <n v="266"/>
    <s v="Cole LLC"/>
    <s v="Proactive responsive emulation"/>
    <n v="111900"/>
    <n v="85902"/>
    <n v="85902"/>
    <x v="0"/>
    <n v="3182"/>
    <n v="26.996228786926462"/>
    <s v="IT"/>
    <s v="EUR"/>
    <n v="1415340000"/>
    <n v="1418191200"/>
    <b v="0"/>
    <b v="1"/>
    <s v="music/jazz"/>
    <x v="1"/>
    <s v="jazz"/>
    <d v="2014-11-07T06:00:00"/>
    <d v="2014-12-10T06:00:00"/>
    <x v="1"/>
    <d v="2014-11-07T06:00:00"/>
    <n v="11"/>
    <x v="0"/>
  </r>
  <r>
    <n v="267"/>
    <s v="Acosta PLC"/>
    <s v="Extended eco-centric function"/>
    <n v="61600"/>
    <n v="143910"/>
    <n v="143910"/>
    <x v="1"/>
    <n v="2768"/>
    <n v="51.990606936416185"/>
    <s v="AU"/>
    <s v="AUD"/>
    <n v="1351054800"/>
    <n v="1352440800"/>
    <b v="0"/>
    <b v="0"/>
    <s v="theater/plays"/>
    <x v="3"/>
    <s v="plays"/>
    <d v="2012-10-24T05:00:00"/>
    <d v="2012-11-09T06:00:00"/>
    <x v="4"/>
    <d v="2012-10-24T05:00:00"/>
    <n v="10"/>
    <x v="4"/>
  </r>
  <r>
    <n v="268"/>
    <s v="Brown-Mckee"/>
    <s v="Networked optimal productivity"/>
    <n v="1500"/>
    <n v="2708"/>
    <n v="2708"/>
    <x v="1"/>
    <n v="48"/>
    <n v="56.416666666666664"/>
    <s v="US"/>
    <s v="USD"/>
    <n v="1349326800"/>
    <n v="1353304800"/>
    <b v="0"/>
    <b v="0"/>
    <s v="film &amp; video/documentary"/>
    <x v="4"/>
    <s v="documentary"/>
    <d v="2012-10-04T05:00:00"/>
    <d v="2012-11-19T06:00:00"/>
    <x v="4"/>
    <d v="2012-10-04T05:00:00"/>
    <n v="10"/>
    <x v="4"/>
  </r>
  <r>
    <n v="269"/>
    <s v="Miles and Sons"/>
    <s v="Persistent attitude-oriented approach"/>
    <n v="3500"/>
    <n v="8842"/>
    <n v="8842"/>
    <x v="1"/>
    <n v="87"/>
    <n v="101.63218390804597"/>
    <s v="US"/>
    <s v="USD"/>
    <n v="1548914400"/>
    <n v="1550728800"/>
    <b v="0"/>
    <b v="0"/>
    <s v="film &amp; video/television"/>
    <x v="4"/>
    <s v="television"/>
    <d v="2019-01-31T06:00:00"/>
    <d v="2019-02-21T06:00:00"/>
    <x v="3"/>
    <d v="2019-01-31T06:00:00"/>
    <n v="1"/>
    <x v="2"/>
  </r>
  <r>
    <n v="270"/>
    <s v="Sawyer, Horton and Williams"/>
    <s v="Triple-buffered 4thgeneration toolset"/>
    <n v="173900"/>
    <n v="47260"/>
    <n v="47260"/>
    <x v="3"/>
    <n v="1890"/>
    <n v="25.005291005291006"/>
    <s v="US"/>
    <s v="USD"/>
    <n v="1291269600"/>
    <n v="1291442400"/>
    <b v="0"/>
    <b v="0"/>
    <s v="games/video games"/>
    <x v="6"/>
    <s v="video games"/>
    <d v="2010-12-02T06:00:00"/>
    <d v="2010-12-04T06:00:00"/>
    <x v="6"/>
    <d v="2010-12-02T06:00:00"/>
    <n v="12"/>
    <x v="7"/>
  </r>
  <r>
    <n v="271"/>
    <s v="Foley-Cox"/>
    <s v="Progressive zero administration leverage"/>
    <n v="153700"/>
    <n v="1953"/>
    <n v="1953"/>
    <x v="2"/>
    <n v="61"/>
    <n v="32.016393442622949"/>
    <s v="US"/>
    <s v="USD"/>
    <n v="1449468000"/>
    <n v="1452146400"/>
    <b v="0"/>
    <b v="0"/>
    <s v="photography/photography books"/>
    <x v="7"/>
    <s v="photography books"/>
    <d v="2015-12-07T06:00:00"/>
    <d v="2016-01-07T06:00:00"/>
    <x v="7"/>
    <d v="2015-12-07T06:00:00"/>
    <n v="12"/>
    <x v="7"/>
  </r>
  <r>
    <n v="272"/>
    <s v="Horton, Morrison and Clark"/>
    <s v="Networked radical neural-net"/>
    <n v="51100"/>
    <n v="155349"/>
    <n v="155349"/>
    <x v="1"/>
    <n v="1894"/>
    <n v="82.021647307286173"/>
    <s v="US"/>
    <s v="USD"/>
    <n v="1562734800"/>
    <n v="1564894800"/>
    <b v="0"/>
    <b v="1"/>
    <s v="theater/plays"/>
    <x v="3"/>
    <s v="plays"/>
    <d v="2019-07-10T05:00:00"/>
    <d v="2019-08-04T05:00:00"/>
    <x v="3"/>
    <d v="2019-07-10T05:00:00"/>
    <n v="7"/>
    <x v="8"/>
  </r>
  <r>
    <n v="273"/>
    <s v="Thomas and Sons"/>
    <s v="Re-engineered heuristic forecast"/>
    <n v="7800"/>
    <n v="10704"/>
    <n v="10704"/>
    <x v="1"/>
    <n v="282"/>
    <n v="37.957446808510639"/>
    <s v="CA"/>
    <s v="CAD"/>
    <n v="1505624400"/>
    <n v="1505883600"/>
    <b v="0"/>
    <b v="0"/>
    <s v="theater/plays"/>
    <x v="3"/>
    <s v="plays"/>
    <d v="2017-09-17T05:00:00"/>
    <d v="2017-09-20T05:00:00"/>
    <x v="5"/>
    <d v="2017-09-17T05:00:00"/>
    <n v="9"/>
    <x v="3"/>
  </r>
  <r>
    <n v="274"/>
    <s v="Morgan-Jenkins"/>
    <s v="Fully-configurable background algorithm"/>
    <n v="2400"/>
    <n v="773"/>
    <n v="773"/>
    <x v="0"/>
    <n v="15"/>
    <n v="51.533333333333331"/>
    <s v="US"/>
    <s v="USD"/>
    <n v="1509948000"/>
    <n v="1510380000"/>
    <b v="0"/>
    <b v="0"/>
    <s v="theater/plays"/>
    <x v="3"/>
    <s v="plays"/>
    <d v="2017-11-06T06:00:00"/>
    <d v="2017-11-11T06:00:00"/>
    <x v="5"/>
    <d v="2017-11-06T06:00:00"/>
    <n v="11"/>
    <x v="0"/>
  </r>
  <r>
    <n v="275"/>
    <s v="Ward, Sanchez and Kemp"/>
    <s v="Stand-alone discrete Graphical User Interface"/>
    <n v="3900"/>
    <n v="9419"/>
    <n v="9419"/>
    <x v="1"/>
    <n v="116"/>
    <n v="81.198275862068968"/>
    <s v="US"/>
    <s v="USD"/>
    <n v="1554526800"/>
    <n v="1555218000"/>
    <b v="0"/>
    <b v="0"/>
    <s v="publishing/translations"/>
    <x v="5"/>
    <s v="translations"/>
    <d v="2019-04-06T05:00:00"/>
    <d v="2019-04-14T05:00:00"/>
    <x v="3"/>
    <d v="2019-04-06T05:00:00"/>
    <n v="4"/>
    <x v="9"/>
  </r>
  <r>
    <n v="276"/>
    <s v="Fields Ltd"/>
    <s v="Front-line foreground project"/>
    <n v="5500"/>
    <n v="5324"/>
    <n v="5324"/>
    <x v="0"/>
    <n v="133"/>
    <n v="40.030075187969928"/>
    <s v="US"/>
    <s v="USD"/>
    <n v="1334811600"/>
    <n v="1335243600"/>
    <b v="0"/>
    <b v="1"/>
    <s v="games/video games"/>
    <x v="6"/>
    <s v="video games"/>
    <d v="2012-04-19T05:00:00"/>
    <d v="2012-04-24T05:00:00"/>
    <x v="4"/>
    <d v="2012-04-19T05:00:00"/>
    <n v="4"/>
    <x v="9"/>
  </r>
  <r>
    <n v="277"/>
    <s v="Ramos-Mitchell"/>
    <s v="Persevering system-worthy info-mediaries"/>
    <n v="700"/>
    <n v="7465"/>
    <n v="7465"/>
    <x v="1"/>
    <n v="83"/>
    <n v="89.939759036144579"/>
    <s v="US"/>
    <s v="USD"/>
    <n v="1279515600"/>
    <n v="1279688400"/>
    <b v="0"/>
    <b v="0"/>
    <s v="theater/plays"/>
    <x v="3"/>
    <s v="plays"/>
    <d v="2010-07-19T05:00:00"/>
    <d v="2010-07-21T05:00:00"/>
    <x v="6"/>
    <d v="2010-07-19T05:00:00"/>
    <n v="7"/>
    <x v="8"/>
  </r>
  <r>
    <n v="278"/>
    <s v="Higgins, Davis and Salazar"/>
    <s v="Distributed multi-tasking strategy"/>
    <n v="2700"/>
    <n v="8799"/>
    <n v="8799"/>
    <x v="1"/>
    <n v="91"/>
    <n v="96.692307692307693"/>
    <s v="US"/>
    <s v="USD"/>
    <n v="1353909600"/>
    <n v="1356069600"/>
    <b v="0"/>
    <b v="0"/>
    <s v="technology/web"/>
    <x v="2"/>
    <s v="web"/>
    <d v="2012-11-26T06:00:00"/>
    <d v="2012-12-21T06:00:00"/>
    <x v="4"/>
    <d v="2012-11-26T06:00:00"/>
    <n v="11"/>
    <x v="0"/>
  </r>
  <r>
    <n v="279"/>
    <s v="Smith-Jenkins"/>
    <s v="Vision-oriented methodical application"/>
    <n v="8000"/>
    <n v="13656"/>
    <n v="13656"/>
    <x v="1"/>
    <n v="546"/>
    <n v="25.010989010989011"/>
    <s v="US"/>
    <s v="USD"/>
    <n v="1535950800"/>
    <n v="1536210000"/>
    <b v="0"/>
    <b v="0"/>
    <s v="theater/plays"/>
    <x v="3"/>
    <s v="plays"/>
    <d v="2018-09-03T05:00:00"/>
    <d v="2018-09-06T05:00:00"/>
    <x v="9"/>
    <d v="2018-09-03T05:00:00"/>
    <n v="9"/>
    <x v="3"/>
  </r>
  <r>
    <n v="280"/>
    <s v="Braun PLC"/>
    <s v="Function-based high-level infrastructure"/>
    <n v="2500"/>
    <n v="14536"/>
    <n v="14536"/>
    <x v="1"/>
    <n v="393"/>
    <n v="36.987277353689571"/>
    <s v="US"/>
    <s v="USD"/>
    <n v="1511244000"/>
    <n v="1511762400"/>
    <b v="0"/>
    <b v="0"/>
    <s v="film &amp; video/animation"/>
    <x v="4"/>
    <s v="animation"/>
    <d v="2017-11-21T06:00:00"/>
    <d v="2017-11-27T06:00:00"/>
    <x v="5"/>
    <d v="2017-11-21T06:00:00"/>
    <n v="11"/>
    <x v="0"/>
  </r>
  <r>
    <n v="281"/>
    <s v="Drake PLC"/>
    <s v="Profound object-oriented paradigm"/>
    <n v="164500"/>
    <n v="150552"/>
    <n v="150552"/>
    <x v="0"/>
    <n v="2062"/>
    <n v="73.012609117361791"/>
    <s v="US"/>
    <s v="USD"/>
    <n v="1331445600"/>
    <n v="1333256400"/>
    <b v="0"/>
    <b v="1"/>
    <s v="theater/plays"/>
    <x v="3"/>
    <s v="plays"/>
    <d v="2012-03-11T06:00:00"/>
    <d v="2012-04-01T05:00:00"/>
    <x v="4"/>
    <d v="2012-03-11T06:00:00"/>
    <n v="3"/>
    <x v="6"/>
  </r>
  <r>
    <n v="282"/>
    <s v="Ross, Kelly and Brown"/>
    <s v="Virtual contextually-based circuit"/>
    <n v="8400"/>
    <n v="9076"/>
    <n v="9076"/>
    <x v="1"/>
    <n v="133"/>
    <n v="68.240601503759393"/>
    <s v="US"/>
    <s v="USD"/>
    <n v="1480226400"/>
    <n v="1480744800"/>
    <b v="0"/>
    <b v="1"/>
    <s v="film &amp; video/television"/>
    <x v="4"/>
    <s v="television"/>
    <d v="2016-11-27T06:00:00"/>
    <d v="2016-12-03T06:00:00"/>
    <x v="7"/>
    <d v="2016-11-27T06:00:00"/>
    <n v="11"/>
    <x v="0"/>
  </r>
  <r>
    <n v="283"/>
    <s v="Lucas-Mullins"/>
    <s v="Business-focused dynamic instruction set"/>
    <n v="8100"/>
    <n v="1517"/>
    <n v="1517"/>
    <x v="0"/>
    <n v="29"/>
    <n v="52.310344827586206"/>
    <s v="DK"/>
    <s v="DKK"/>
    <n v="1464584400"/>
    <n v="1465016400"/>
    <b v="0"/>
    <b v="0"/>
    <s v="music/rock"/>
    <x v="1"/>
    <s v="rock"/>
    <d v="2016-05-30T05:00:00"/>
    <d v="2016-06-04T05:00:00"/>
    <x v="7"/>
    <d v="2016-05-30T05:00:00"/>
    <n v="5"/>
    <x v="11"/>
  </r>
  <r>
    <n v="284"/>
    <s v="Tran LLC"/>
    <s v="Ameliorated fresh-thinking protocol"/>
    <n v="9800"/>
    <n v="8153"/>
    <n v="8153"/>
    <x v="0"/>
    <n v="132"/>
    <n v="61.765151515151516"/>
    <s v="US"/>
    <s v="USD"/>
    <n v="1335848400"/>
    <n v="1336280400"/>
    <b v="0"/>
    <b v="0"/>
    <s v="technology/web"/>
    <x v="2"/>
    <s v="web"/>
    <d v="2012-05-01T05:00:00"/>
    <d v="2012-05-06T05:00:00"/>
    <x v="4"/>
    <d v="2012-05-01T05:00:00"/>
    <n v="5"/>
    <x v="11"/>
  </r>
  <r>
    <n v="285"/>
    <s v="Dawson, Brady and Gilbert"/>
    <s v="Front-line optimizing emulation"/>
    <n v="900"/>
    <n v="6357"/>
    <n v="6357"/>
    <x v="1"/>
    <n v="254"/>
    <n v="25.027559055118111"/>
    <s v="US"/>
    <s v="USD"/>
    <n v="1473483600"/>
    <n v="1476766800"/>
    <b v="0"/>
    <b v="0"/>
    <s v="theater/plays"/>
    <x v="3"/>
    <s v="plays"/>
    <d v="2016-09-10T05:00:00"/>
    <d v="2016-10-18T05:00:00"/>
    <x v="7"/>
    <d v="2016-09-10T05:00:00"/>
    <n v="9"/>
    <x v="3"/>
  </r>
  <r>
    <n v="286"/>
    <s v="Obrien-Aguirre"/>
    <s v="Devolved uniform complexity"/>
    <n v="112100"/>
    <n v="19557"/>
    <n v="19557"/>
    <x v="3"/>
    <n v="184"/>
    <n v="106.28804347826087"/>
    <s v="US"/>
    <s v="USD"/>
    <n v="1479880800"/>
    <n v="1480485600"/>
    <b v="0"/>
    <b v="0"/>
    <s v="theater/plays"/>
    <x v="3"/>
    <s v="plays"/>
    <d v="2016-11-23T06:00:00"/>
    <d v="2016-11-30T06:00:00"/>
    <x v="7"/>
    <d v="2016-11-23T06:00:00"/>
    <n v="11"/>
    <x v="0"/>
  </r>
  <r>
    <n v="287"/>
    <s v="Ferguson PLC"/>
    <s v="Public-key intangible superstructure"/>
    <n v="6300"/>
    <n v="13213"/>
    <n v="13213"/>
    <x v="1"/>
    <n v="176"/>
    <n v="75.07386363636364"/>
    <s v="US"/>
    <s v="USD"/>
    <n v="1430197200"/>
    <n v="1430197200"/>
    <b v="0"/>
    <b v="0"/>
    <s v="music/electric music"/>
    <x v="1"/>
    <s v="electric music"/>
    <d v="2015-04-28T05:00:00"/>
    <d v="2015-04-28T05:00:00"/>
    <x v="0"/>
    <d v="2015-04-28T05:00:00"/>
    <n v="4"/>
    <x v="9"/>
  </r>
  <r>
    <n v="288"/>
    <s v="Garcia Ltd"/>
    <s v="Secured global success"/>
    <n v="5600"/>
    <n v="5476"/>
    <n v="5476"/>
    <x v="0"/>
    <n v="137"/>
    <n v="39.970802919708028"/>
    <s v="DK"/>
    <s v="DKK"/>
    <n v="1331701200"/>
    <n v="1331787600"/>
    <b v="0"/>
    <b v="1"/>
    <s v="music/metal"/>
    <x v="1"/>
    <s v="metal"/>
    <d v="2012-03-14T05:00:00"/>
    <d v="2012-03-15T05:00:00"/>
    <x v="4"/>
    <d v="2012-03-14T05:00:00"/>
    <n v="3"/>
    <x v="6"/>
  </r>
  <r>
    <n v="289"/>
    <s v="Smith, Love and Smith"/>
    <s v="Grass-roots mission-critical capability"/>
    <n v="800"/>
    <n v="13474"/>
    <n v="13474"/>
    <x v="1"/>
    <n v="337"/>
    <n v="39.982195845697326"/>
    <s v="CA"/>
    <s v="CAD"/>
    <n v="1438578000"/>
    <n v="1438837200"/>
    <b v="0"/>
    <b v="0"/>
    <s v="theater/plays"/>
    <x v="3"/>
    <s v="plays"/>
    <d v="2015-08-03T05:00:00"/>
    <d v="2015-08-06T05:00:00"/>
    <x v="0"/>
    <d v="2015-08-03T05:00:00"/>
    <n v="8"/>
    <x v="1"/>
  </r>
  <r>
    <n v="290"/>
    <s v="Wilson, Hall and Osborne"/>
    <s v="Advanced global data-warehouse"/>
    <n v="168600"/>
    <n v="91722"/>
    <n v="91722"/>
    <x v="0"/>
    <n v="908"/>
    <n v="101.01541850220265"/>
    <s v="US"/>
    <s v="USD"/>
    <n v="1368162000"/>
    <n v="1370926800"/>
    <b v="0"/>
    <b v="1"/>
    <s v="film &amp; video/documentary"/>
    <x v="4"/>
    <s v="documentary"/>
    <d v="2013-05-10T05:00:00"/>
    <d v="2013-06-11T05:00:00"/>
    <x v="2"/>
    <d v="2013-05-10T05:00:00"/>
    <n v="5"/>
    <x v="11"/>
  </r>
  <r>
    <n v="291"/>
    <s v="Bell, Grimes and Kerr"/>
    <s v="Self-enabling uniform complexity"/>
    <n v="1800"/>
    <n v="8219"/>
    <n v="8219"/>
    <x v="1"/>
    <n v="107"/>
    <n v="76.813084112149539"/>
    <s v="US"/>
    <s v="USD"/>
    <n v="1318654800"/>
    <n v="1319000400"/>
    <b v="1"/>
    <b v="0"/>
    <s v="technology/web"/>
    <x v="2"/>
    <s v="web"/>
    <d v="2011-10-15T05:00:00"/>
    <d v="2011-10-19T05:00:00"/>
    <x v="8"/>
    <d v="2011-10-15T05:00:00"/>
    <n v="10"/>
    <x v="4"/>
  </r>
  <r>
    <n v="292"/>
    <s v="Ho-Harris"/>
    <s v="Versatile cohesive encoding"/>
    <n v="7300"/>
    <n v="717"/>
    <n v="717"/>
    <x v="0"/>
    <n v="10"/>
    <n v="71.7"/>
    <s v="US"/>
    <s v="USD"/>
    <n v="1331874000"/>
    <n v="1333429200"/>
    <b v="0"/>
    <b v="0"/>
    <s v="food/food trucks"/>
    <x v="0"/>
    <s v="food trucks"/>
    <d v="2012-03-16T05:00:00"/>
    <d v="2012-04-03T05:00:00"/>
    <x v="4"/>
    <d v="2012-03-16T05:00:00"/>
    <n v="3"/>
    <x v="6"/>
  </r>
  <r>
    <n v="293"/>
    <s v="Ross Group"/>
    <s v="Organized executive solution"/>
    <n v="6500"/>
    <n v="1065"/>
    <n v="1065"/>
    <x v="3"/>
    <n v="32"/>
    <n v="33.28125"/>
    <s v="IT"/>
    <s v="EUR"/>
    <n v="1286254800"/>
    <n v="1287032400"/>
    <b v="0"/>
    <b v="0"/>
    <s v="theater/plays"/>
    <x v="3"/>
    <s v="plays"/>
    <d v="2010-10-05T05:00:00"/>
    <d v="2010-10-14T05:00:00"/>
    <x v="6"/>
    <d v="2010-10-05T05:00:00"/>
    <n v="10"/>
    <x v="4"/>
  </r>
  <r>
    <n v="294"/>
    <s v="Turner-Davis"/>
    <s v="Automated local emulation"/>
    <n v="600"/>
    <n v="8038"/>
    <n v="8038"/>
    <x v="1"/>
    <n v="183"/>
    <n v="43.923497267759565"/>
    <s v="US"/>
    <s v="USD"/>
    <n v="1540530000"/>
    <n v="1541570400"/>
    <b v="0"/>
    <b v="0"/>
    <s v="theater/plays"/>
    <x v="3"/>
    <s v="plays"/>
    <d v="2018-10-26T05:00:00"/>
    <d v="2018-11-07T06:00:00"/>
    <x v="9"/>
    <d v="2018-10-26T05:00:00"/>
    <n v="10"/>
    <x v="4"/>
  </r>
  <r>
    <n v="295"/>
    <s v="Smith, Jackson and Herrera"/>
    <s v="Enterprise-wide intermediate middleware"/>
    <n v="192900"/>
    <n v="68769"/>
    <n v="68769"/>
    <x v="0"/>
    <n v="1910"/>
    <n v="36.004712041884815"/>
    <s v="CH"/>
    <s v="CHF"/>
    <n v="1381813200"/>
    <n v="1383976800"/>
    <b v="0"/>
    <b v="0"/>
    <s v="theater/plays"/>
    <x v="3"/>
    <s v="plays"/>
    <d v="2013-10-15T05:00:00"/>
    <d v="2013-11-09T06:00:00"/>
    <x v="2"/>
    <d v="2013-10-15T05:00:00"/>
    <n v="10"/>
    <x v="4"/>
  </r>
  <r>
    <n v="296"/>
    <s v="Smith-Hess"/>
    <s v="Grass-roots real-time Local Area Network"/>
    <n v="6100"/>
    <n v="3352"/>
    <n v="3352"/>
    <x v="0"/>
    <n v="38"/>
    <n v="88.21052631578948"/>
    <s v="AU"/>
    <s v="AUD"/>
    <n v="1548655200"/>
    <n v="1550556000"/>
    <b v="0"/>
    <b v="0"/>
    <s v="theater/plays"/>
    <x v="3"/>
    <s v="plays"/>
    <d v="2019-01-28T06:00:00"/>
    <d v="2019-02-19T06:00:00"/>
    <x v="3"/>
    <d v="2019-01-28T06:00:00"/>
    <n v="1"/>
    <x v="2"/>
  </r>
  <r>
    <n v="297"/>
    <s v="Brown, Herring and Bass"/>
    <s v="Organized client-driven capacity"/>
    <n v="7200"/>
    <n v="6785"/>
    <n v="6785"/>
    <x v="0"/>
    <n v="104"/>
    <n v="65.240384615384613"/>
    <s v="AU"/>
    <s v="AUD"/>
    <n v="1389679200"/>
    <n v="1390456800"/>
    <b v="0"/>
    <b v="1"/>
    <s v="theater/plays"/>
    <x v="3"/>
    <s v="plays"/>
    <d v="2014-01-14T06:00:00"/>
    <d v="2014-01-23T06:00:00"/>
    <x v="1"/>
    <d v="2014-01-14T06:00:00"/>
    <n v="1"/>
    <x v="2"/>
  </r>
  <r>
    <n v="298"/>
    <s v="Chase, Garcia and Johnson"/>
    <s v="Adaptive intangible database"/>
    <n v="3500"/>
    <n v="5037"/>
    <n v="5037"/>
    <x v="1"/>
    <n v="72"/>
    <n v="69.958333333333329"/>
    <s v="US"/>
    <s v="USD"/>
    <n v="1456466400"/>
    <n v="1458018000"/>
    <b v="0"/>
    <b v="1"/>
    <s v="music/rock"/>
    <x v="1"/>
    <s v="rock"/>
    <d v="2016-02-26T06:00:00"/>
    <d v="2016-03-15T05:00:00"/>
    <x v="7"/>
    <d v="2016-02-26T06:00:00"/>
    <n v="2"/>
    <x v="10"/>
  </r>
  <r>
    <n v="299"/>
    <s v="Ramsey and Sons"/>
    <s v="Grass-roots contextually-based algorithm"/>
    <n v="3800"/>
    <n v="1954"/>
    <n v="1954"/>
    <x v="0"/>
    <n v="49"/>
    <n v="39.877551020408163"/>
    <s v="US"/>
    <s v="USD"/>
    <n v="1456984800"/>
    <n v="1461819600"/>
    <b v="0"/>
    <b v="0"/>
    <s v="food/food trucks"/>
    <x v="0"/>
    <s v="food trucks"/>
    <d v="2016-03-03T06:00:00"/>
    <d v="2016-04-28T05:00:00"/>
    <x v="7"/>
    <d v="2016-03-03T06:00:00"/>
    <n v="3"/>
    <x v="6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d v="2017-08-30T05:00:00"/>
    <d v="2017-08-31T05:00:00"/>
    <x v="5"/>
    <d v="2017-08-30T05:00:00"/>
    <n v="8"/>
    <x v="1"/>
  </r>
  <r>
    <n v="301"/>
    <s v="Wong-Walker"/>
    <s v="Multi-channeled disintermediate policy"/>
    <n v="900"/>
    <n v="12102"/>
    <n v="12102"/>
    <x v="1"/>
    <n v="295"/>
    <n v="41.023728813559323"/>
    <s v="US"/>
    <s v="USD"/>
    <n v="1424930400"/>
    <n v="1426395600"/>
    <b v="0"/>
    <b v="0"/>
    <s v="film &amp; video/documentary"/>
    <x v="4"/>
    <s v="documentary"/>
    <d v="2015-02-26T06:00:00"/>
    <d v="2015-03-15T05:00:00"/>
    <x v="0"/>
    <d v="2015-02-26T06:00:00"/>
    <n v="2"/>
    <x v="10"/>
  </r>
  <r>
    <n v="302"/>
    <s v="Ferguson, Collins and Mata"/>
    <s v="Customizable bi-directional hardware"/>
    <n v="76100"/>
    <n v="24234"/>
    <n v="24234"/>
    <x v="0"/>
    <n v="245"/>
    <n v="98.914285714285711"/>
    <s v="US"/>
    <s v="USD"/>
    <n v="1535864400"/>
    <n v="1537074000"/>
    <b v="0"/>
    <b v="0"/>
    <s v="theater/plays"/>
    <x v="3"/>
    <s v="plays"/>
    <d v="2018-09-02T05:00:00"/>
    <d v="2018-09-16T05:00:00"/>
    <x v="9"/>
    <d v="2018-09-02T05:00:00"/>
    <n v="9"/>
    <x v="3"/>
  </r>
  <r>
    <n v="303"/>
    <s v="Guerrero, Flores and Jenkins"/>
    <s v="Networked optimal architecture"/>
    <n v="3400"/>
    <n v="2809"/>
    <n v="2809"/>
    <x v="0"/>
    <n v="32"/>
    <n v="87.78125"/>
    <s v="US"/>
    <s v="USD"/>
    <n v="1452146400"/>
    <n v="1452578400"/>
    <b v="0"/>
    <b v="0"/>
    <s v="music/indie rock"/>
    <x v="1"/>
    <s v="indie rock"/>
    <d v="2016-01-07T06:00:00"/>
    <d v="2016-01-12T06:00:00"/>
    <x v="7"/>
    <d v="2016-01-07T06:00:00"/>
    <n v="1"/>
    <x v="2"/>
  </r>
  <r>
    <n v="304"/>
    <s v="Peterson PLC"/>
    <s v="User-friendly discrete benchmark"/>
    <n v="2100"/>
    <n v="11469"/>
    <n v="11469"/>
    <x v="1"/>
    <n v="142"/>
    <n v="80.767605633802816"/>
    <s v="US"/>
    <s v="USD"/>
    <n v="1470546000"/>
    <n v="1474088400"/>
    <b v="0"/>
    <b v="0"/>
    <s v="film &amp; video/documentary"/>
    <x v="4"/>
    <s v="documentary"/>
    <d v="2016-08-07T05:00:00"/>
    <d v="2016-09-17T05:00:00"/>
    <x v="7"/>
    <d v="2016-08-07T05:00:00"/>
    <n v="8"/>
    <x v="1"/>
  </r>
  <r>
    <n v="305"/>
    <s v="Townsend Ltd"/>
    <s v="Grass-roots actuating policy"/>
    <n v="2800"/>
    <n v="8014"/>
    <n v="8014"/>
    <x v="1"/>
    <n v="85"/>
    <n v="94.28235294117647"/>
    <s v="US"/>
    <s v="USD"/>
    <n v="1458363600"/>
    <n v="1461906000"/>
    <b v="0"/>
    <b v="0"/>
    <s v="theater/plays"/>
    <x v="3"/>
    <s v="plays"/>
    <d v="2016-03-19T05:00:00"/>
    <d v="2016-04-29T05:00:00"/>
    <x v="7"/>
    <d v="2016-03-19T05:00:00"/>
    <n v="3"/>
    <x v="6"/>
  </r>
  <r>
    <n v="306"/>
    <s v="Rush, Reed and Hall"/>
    <s v="Enterprise-wide 3rdgeneration knowledge user"/>
    <n v="6500"/>
    <n v="514"/>
    <n v="514"/>
    <x v="0"/>
    <n v="7"/>
    <n v="73.428571428571431"/>
    <s v="US"/>
    <s v="USD"/>
    <n v="1500008400"/>
    <n v="1500267600"/>
    <b v="0"/>
    <b v="1"/>
    <s v="theater/plays"/>
    <x v="3"/>
    <s v="plays"/>
    <d v="2017-07-14T05:00:00"/>
    <d v="2017-07-17T05:00:00"/>
    <x v="5"/>
    <d v="2017-07-14T05:00:00"/>
    <n v="7"/>
    <x v="8"/>
  </r>
  <r>
    <n v="307"/>
    <s v="Salazar-Dodson"/>
    <s v="Face-to-face zero tolerance moderator"/>
    <n v="32900"/>
    <n v="43473"/>
    <n v="43473"/>
    <x v="1"/>
    <n v="659"/>
    <n v="65.968133535660087"/>
    <s v="DK"/>
    <s v="DKK"/>
    <n v="1338958800"/>
    <n v="1340686800"/>
    <b v="0"/>
    <b v="1"/>
    <s v="publishing/fiction"/>
    <x v="5"/>
    <s v="fiction"/>
    <d v="2012-06-06T05:00:00"/>
    <d v="2012-06-26T05:00:00"/>
    <x v="4"/>
    <d v="2012-06-06T05:00:00"/>
    <n v="6"/>
    <x v="5"/>
  </r>
  <r>
    <n v="308"/>
    <s v="Davis Ltd"/>
    <s v="Grass-roots optimizing projection"/>
    <n v="118200"/>
    <n v="87560"/>
    <n v="87560"/>
    <x v="0"/>
    <n v="803"/>
    <n v="109.04109589041096"/>
    <s v="US"/>
    <s v="USD"/>
    <n v="1303102800"/>
    <n v="1303189200"/>
    <b v="0"/>
    <b v="0"/>
    <s v="theater/plays"/>
    <x v="3"/>
    <s v="plays"/>
    <d v="2011-04-18T05:00:00"/>
    <d v="2011-04-19T05:00:00"/>
    <x v="8"/>
    <d v="2011-04-18T05:00:00"/>
    <n v="4"/>
    <x v="9"/>
  </r>
  <r>
    <n v="309"/>
    <s v="Harris-Perry"/>
    <s v="User-centric 6thgeneration attitude"/>
    <n v="4100"/>
    <n v="3087"/>
    <n v="3087"/>
    <x v="3"/>
    <n v="75"/>
    <n v="41.16"/>
    <s v="US"/>
    <s v="USD"/>
    <n v="1316581200"/>
    <n v="1318309200"/>
    <b v="0"/>
    <b v="1"/>
    <s v="music/indie rock"/>
    <x v="1"/>
    <s v="indie rock"/>
    <d v="2011-09-21T05:00:00"/>
    <d v="2011-10-11T05:00:00"/>
    <x v="8"/>
    <d v="2011-09-21T05:00:00"/>
    <n v="9"/>
    <x v="3"/>
  </r>
  <r>
    <n v="310"/>
    <s v="Velazquez, Hunt and Ortiz"/>
    <s v="Switchable zero tolerance website"/>
    <n v="7800"/>
    <n v="1586"/>
    <n v="1586"/>
    <x v="0"/>
    <n v="16"/>
    <n v="99.125"/>
    <s v="US"/>
    <s v="USD"/>
    <n v="1270789200"/>
    <n v="1272171600"/>
    <b v="0"/>
    <b v="0"/>
    <s v="games/video games"/>
    <x v="6"/>
    <s v="video games"/>
    <d v="2010-04-09T05:00:00"/>
    <d v="2010-04-25T05:00:00"/>
    <x v="6"/>
    <d v="2010-04-09T05:00:00"/>
    <n v="4"/>
    <x v="9"/>
  </r>
  <r>
    <n v="311"/>
    <s v="Flores PLC"/>
    <s v="Focused real-time help-desk"/>
    <n v="6300"/>
    <n v="12812"/>
    <n v="12812"/>
    <x v="1"/>
    <n v="121"/>
    <n v="105.88429752066116"/>
    <s v="US"/>
    <s v="USD"/>
    <n v="1297836000"/>
    <n v="1298872800"/>
    <b v="0"/>
    <b v="0"/>
    <s v="theater/plays"/>
    <x v="3"/>
    <s v="plays"/>
    <d v="2011-02-16T06:00:00"/>
    <d v="2011-02-28T06:00:00"/>
    <x v="8"/>
    <d v="2011-02-16T06:00:00"/>
    <n v="2"/>
    <x v="10"/>
  </r>
  <r>
    <n v="312"/>
    <s v="Martinez LLC"/>
    <s v="Robust impactful approach"/>
    <n v="59100"/>
    <n v="183345"/>
    <n v="183345"/>
    <x v="1"/>
    <n v="3742"/>
    <n v="48.996525921966864"/>
    <s v="US"/>
    <s v="USD"/>
    <n v="1382677200"/>
    <n v="1383282000"/>
    <b v="0"/>
    <b v="0"/>
    <s v="theater/plays"/>
    <x v="3"/>
    <s v="plays"/>
    <d v="2013-10-25T05:00:00"/>
    <d v="2013-11-01T05:00:00"/>
    <x v="2"/>
    <d v="2013-10-25T05:00:00"/>
    <n v="10"/>
    <x v="4"/>
  </r>
  <r>
    <n v="313"/>
    <s v="Miller-Irwin"/>
    <s v="Secured maximized policy"/>
    <n v="2200"/>
    <n v="8697"/>
    <n v="8697"/>
    <x v="1"/>
    <n v="223"/>
    <n v="39"/>
    <s v="US"/>
    <s v="USD"/>
    <n v="1330322400"/>
    <n v="1330495200"/>
    <b v="0"/>
    <b v="0"/>
    <s v="music/rock"/>
    <x v="1"/>
    <s v="rock"/>
    <d v="2012-02-27T06:00:00"/>
    <d v="2012-02-29T06:00:00"/>
    <x v="4"/>
    <d v="2012-02-27T06:00:00"/>
    <n v="2"/>
    <x v="10"/>
  </r>
  <r>
    <n v="314"/>
    <s v="Sanchez-Morgan"/>
    <s v="Realigned upward-trending strategy"/>
    <n v="1400"/>
    <n v="4126"/>
    <n v="4126"/>
    <x v="1"/>
    <n v="133"/>
    <n v="31.022556390977442"/>
    <s v="US"/>
    <s v="USD"/>
    <n v="1552366800"/>
    <n v="1552798800"/>
    <b v="0"/>
    <b v="1"/>
    <s v="film &amp; video/documentary"/>
    <x v="4"/>
    <s v="documentary"/>
    <d v="2019-03-12T05:00:00"/>
    <d v="2019-03-17T05:00:00"/>
    <x v="3"/>
    <d v="2019-03-12T05:00:00"/>
    <n v="3"/>
    <x v="6"/>
  </r>
  <r>
    <n v="315"/>
    <s v="Lopez, Adams and Johnson"/>
    <s v="Open-source interactive knowledge user"/>
    <n v="9500"/>
    <n v="3220"/>
    <n v="3220"/>
    <x v="0"/>
    <n v="31"/>
    <n v="103.87096774193549"/>
    <s v="US"/>
    <s v="USD"/>
    <n v="1400907600"/>
    <n v="1403413200"/>
    <b v="0"/>
    <b v="0"/>
    <s v="theater/plays"/>
    <x v="3"/>
    <s v="plays"/>
    <d v="2014-05-24T05:00:00"/>
    <d v="2014-06-22T05:00:00"/>
    <x v="1"/>
    <d v="2014-05-24T05:00:00"/>
    <n v="5"/>
    <x v="11"/>
  </r>
  <r>
    <n v="316"/>
    <s v="Martin-Marshall"/>
    <s v="Configurable demand-driven matrix"/>
    <n v="9600"/>
    <n v="6401"/>
    <n v="6401"/>
    <x v="0"/>
    <n v="108"/>
    <n v="59.268518518518519"/>
    <s v="IT"/>
    <s v="EUR"/>
    <n v="1574143200"/>
    <n v="1574229600"/>
    <b v="0"/>
    <b v="1"/>
    <s v="food/food trucks"/>
    <x v="0"/>
    <s v="food trucks"/>
    <d v="2019-11-19T06:00:00"/>
    <d v="2019-11-20T06:00:00"/>
    <x v="3"/>
    <d v="2019-11-19T06:00:00"/>
    <n v="11"/>
    <x v="0"/>
  </r>
  <r>
    <n v="317"/>
    <s v="Summers PLC"/>
    <s v="Cross-group coherent hierarchy"/>
    <n v="6600"/>
    <n v="1269"/>
    <n v="1269"/>
    <x v="0"/>
    <n v="30"/>
    <n v="42.3"/>
    <s v="US"/>
    <s v="USD"/>
    <n v="1494738000"/>
    <n v="1495861200"/>
    <b v="0"/>
    <b v="0"/>
    <s v="theater/plays"/>
    <x v="3"/>
    <s v="plays"/>
    <d v="2017-05-14T05:00:00"/>
    <d v="2017-05-27T05:00:00"/>
    <x v="5"/>
    <d v="2017-05-14T05:00:00"/>
    <n v="5"/>
    <x v="11"/>
  </r>
  <r>
    <n v="318"/>
    <s v="Young, Hart and Ryan"/>
    <s v="Decentralized demand-driven open system"/>
    <n v="5700"/>
    <n v="903"/>
    <n v="903"/>
    <x v="0"/>
    <n v="17"/>
    <n v="53.117647058823529"/>
    <s v="US"/>
    <s v="USD"/>
    <n v="1392357600"/>
    <n v="1392530400"/>
    <b v="0"/>
    <b v="0"/>
    <s v="music/rock"/>
    <x v="1"/>
    <s v="rock"/>
    <d v="2014-02-14T06:00:00"/>
    <d v="2014-02-16T06:00:00"/>
    <x v="1"/>
    <d v="2014-02-14T06:00:00"/>
    <n v="2"/>
    <x v="10"/>
  </r>
  <r>
    <n v="319"/>
    <s v="Mills Group"/>
    <s v="Advanced empowering matrix"/>
    <n v="8400"/>
    <n v="3251"/>
    <n v="3251"/>
    <x v="3"/>
    <n v="64"/>
    <n v="50.796875"/>
    <s v="US"/>
    <s v="USD"/>
    <n v="1281589200"/>
    <n v="1283662800"/>
    <b v="0"/>
    <b v="0"/>
    <s v="technology/web"/>
    <x v="2"/>
    <s v="web"/>
    <d v="2010-08-12T05:00:00"/>
    <d v="2010-09-05T05:00:00"/>
    <x v="6"/>
    <d v="2010-08-12T05:00:00"/>
    <n v="8"/>
    <x v="1"/>
  </r>
  <r>
    <n v="320"/>
    <s v="Sandoval-Powell"/>
    <s v="Phased holistic implementation"/>
    <n v="84400"/>
    <n v="8092"/>
    <n v="8092"/>
    <x v="0"/>
    <n v="80"/>
    <n v="101.15"/>
    <s v="US"/>
    <s v="USD"/>
    <n v="1305003600"/>
    <n v="1305781200"/>
    <b v="0"/>
    <b v="0"/>
    <s v="publishing/fiction"/>
    <x v="5"/>
    <s v="fiction"/>
    <d v="2011-05-10T05:00:00"/>
    <d v="2011-05-19T05:00:00"/>
    <x v="8"/>
    <d v="2011-05-10T05:00:00"/>
    <n v="5"/>
    <x v="11"/>
  </r>
  <r>
    <n v="321"/>
    <s v="Mills, Frazier and Perez"/>
    <s v="Proactive attitude-oriented knowledge user"/>
    <n v="170400"/>
    <n v="160422"/>
    <n v="160422"/>
    <x v="0"/>
    <n v="2468"/>
    <n v="65.000810372771468"/>
    <s v="US"/>
    <s v="USD"/>
    <n v="1301634000"/>
    <n v="1302325200"/>
    <b v="0"/>
    <b v="0"/>
    <s v="film &amp; video/shorts"/>
    <x v="4"/>
    <s v="shorts"/>
    <d v="2011-04-01T05:00:00"/>
    <d v="2011-04-09T05:00:00"/>
    <x v="8"/>
    <d v="2011-04-01T05:00:00"/>
    <n v="4"/>
    <x v="9"/>
  </r>
  <r>
    <n v="322"/>
    <s v="Hebert Group"/>
    <s v="Visionary asymmetric Graphical User Interface"/>
    <n v="117900"/>
    <n v="196377"/>
    <n v="196377"/>
    <x v="1"/>
    <n v="5168"/>
    <n v="37.998645510835914"/>
    <s v="US"/>
    <s v="USD"/>
    <n v="1290664800"/>
    <n v="1291788000"/>
    <b v="0"/>
    <b v="0"/>
    <s v="theater/plays"/>
    <x v="3"/>
    <s v="plays"/>
    <d v="2010-11-25T06:00:00"/>
    <d v="2010-12-08T06:00:00"/>
    <x v="6"/>
    <d v="2010-11-25T06:00:00"/>
    <n v="11"/>
    <x v="0"/>
  </r>
  <r>
    <n v="323"/>
    <s v="Cole, Smith and Wood"/>
    <s v="Integrated zero-defect help-desk"/>
    <n v="8900"/>
    <n v="2148"/>
    <n v="2148"/>
    <x v="0"/>
    <n v="26"/>
    <n v="82.615384615384613"/>
    <s v="GB"/>
    <s v="GBP"/>
    <n v="1395896400"/>
    <n v="1396069200"/>
    <b v="0"/>
    <b v="0"/>
    <s v="film &amp; video/documentary"/>
    <x v="4"/>
    <s v="documentary"/>
    <d v="2014-03-27T05:00:00"/>
    <d v="2014-03-29T05:00:00"/>
    <x v="1"/>
    <d v="2014-03-27T05:00:00"/>
    <n v="3"/>
    <x v="6"/>
  </r>
  <r>
    <n v="324"/>
    <s v="Harris, Hall and Harris"/>
    <s v="Inverse analyzing matrices"/>
    <n v="7100"/>
    <n v="11648"/>
    <n v="11648"/>
    <x v="1"/>
    <n v="307"/>
    <n v="37.941368078175898"/>
    <s v="US"/>
    <s v="USD"/>
    <n v="1434862800"/>
    <n v="1435899600"/>
    <b v="0"/>
    <b v="1"/>
    <s v="theater/plays"/>
    <x v="3"/>
    <s v="plays"/>
    <d v="2015-06-21T05:00:00"/>
    <d v="2015-07-03T05:00:00"/>
    <x v="0"/>
    <d v="2015-06-21T05:00:00"/>
    <n v="6"/>
    <x v="5"/>
  </r>
  <r>
    <n v="325"/>
    <s v="Saunders Group"/>
    <s v="Programmable systemic implementation"/>
    <n v="6500"/>
    <n v="5897"/>
    <n v="5897"/>
    <x v="0"/>
    <n v="73"/>
    <n v="80.780821917808225"/>
    <s v="US"/>
    <s v="USD"/>
    <n v="1529125200"/>
    <n v="1531112400"/>
    <b v="0"/>
    <b v="1"/>
    <s v="theater/plays"/>
    <x v="3"/>
    <s v="plays"/>
    <d v="2018-06-16T05:00:00"/>
    <d v="2018-07-09T05:00:00"/>
    <x v="9"/>
    <d v="2018-06-16T05:00:00"/>
    <n v="6"/>
    <x v="5"/>
  </r>
  <r>
    <n v="326"/>
    <s v="Pham, Avila and Nash"/>
    <s v="Multi-channeled next generation architecture"/>
    <n v="7200"/>
    <n v="3326"/>
    <n v="3326"/>
    <x v="0"/>
    <n v="128"/>
    <n v="25.984375"/>
    <s v="US"/>
    <s v="USD"/>
    <n v="1451109600"/>
    <n v="1451628000"/>
    <b v="0"/>
    <b v="0"/>
    <s v="film &amp; video/animation"/>
    <x v="4"/>
    <s v="animation"/>
    <d v="2015-12-26T06:00:00"/>
    <d v="2016-01-01T06:00:00"/>
    <x v="7"/>
    <d v="2015-12-26T06:00:00"/>
    <n v="12"/>
    <x v="7"/>
  </r>
  <r>
    <n v="327"/>
    <s v="Patterson, Salinas and Lucas"/>
    <s v="Digitized 3rdgeneration encoding"/>
    <n v="2600"/>
    <n v="1002"/>
    <n v="1002"/>
    <x v="0"/>
    <n v="33"/>
    <n v="30.363636363636363"/>
    <s v="US"/>
    <s v="USD"/>
    <n v="1566968400"/>
    <n v="1567314000"/>
    <b v="0"/>
    <b v="1"/>
    <s v="theater/plays"/>
    <x v="3"/>
    <s v="plays"/>
    <d v="2019-08-28T05:00:00"/>
    <d v="2019-09-01T05:00:00"/>
    <x v="3"/>
    <d v="2019-08-28T05:00:00"/>
    <n v="8"/>
    <x v="1"/>
  </r>
  <r>
    <n v="328"/>
    <s v="Young PLC"/>
    <s v="Innovative well-modulated functionalities"/>
    <n v="98700"/>
    <n v="131826"/>
    <n v="131826"/>
    <x v="1"/>
    <n v="2441"/>
    <n v="54.004916018025398"/>
    <s v="US"/>
    <s v="USD"/>
    <n v="1543557600"/>
    <n v="1544508000"/>
    <b v="0"/>
    <b v="0"/>
    <s v="music/rock"/>
    <x v="1"/>
    <s v="rock"/>
    <d v="2018-11-30T06:00:00"/>
    <d v="2018-12-11T06:00:00"/>
    <x v="9"/>
    <d v="2018-11-30T06:00:00"/>
    <n v="11"/>
    <x v="0"/>
  </r>
  <r>
    <n v="329"/>
    <s v="Willis and Sons"/>
    <s v="Fundamental incremental database"/>
    <n v="93800"/>
    <n v="21477"/>
    <n v="21477"/>
    <x v="2"/>
    <n v="211"/>
    <n v="101.78672985781991"/>
    <s v="US"/>
    <s v="USD"/>
    <n v="1481522400"/>
    <n v="1482472800"/>
    <b v="0"/>
    <b v="0"/>
    <s v="games/video games"/>
    <x v="6"/>
    <s v="video games"/>
    <d v="2016-12-12T06:00:00"/>
    <d v="2016-12-23T06:00:00"/>
    <x v="7"/>
    <d v="2016-12-12T06:00:00"/>
    <n v="12"/>
    <x v="7"/>
  </r>
  <r>
    <n v="330"/>
    <s v="Thompson-Bates"/>
    <s v="Expanded encompassing open architecture"/>
    <n v="33700"/>
    <n v="62330"/>
    <n v="62330"/>
    <x v="1"/>
    <n v="1385"/>
    <n v="45.003610108303249"/>
    <s v="GB"/>
    <s v="GBP"/>
    <n v="1512712800"/>
    <n v="1512799200"/>
    <b v="0"/>
    <b v="0"/>
    <s v="film &amp; video/documentary"/>
    <x v="4"/>
    <s v="documentary"/>
    <d v="2017-12-08T06:00:00"/>
    <d v="2017-12-09T06:00:00"/>
    <x v="5"/>
    <d v="2017-12-08T06:00:00"/>
    <n v="12"/>
    <x v="7"/>
  </r>
  <r>
    <n v="331"/>
    <s v="Rose-Silva"/>
    <s v="Intuitive static portal"/>
    <n v="3300"/>
    <n v="14643"/>
    <n v="14643"/>
    <x v="1"/>
    <n v="190"/>
    <n v="77.068421052631578"/>
    <s v="US"/>
    <s v="USD"/>
    <n v="1324274400"/>
    <n v="1324360800"/>
    <b v="0"/>
    <b v="0"/>
    <s v="food/food trucks"/>
    <x v="0"/>
    <s v="food trucks"/>
    <d v="2011-12-19T06:00:00"/>
    <d v="2011-12-20T06:00:00"/>
    <x v="8"/>
    <d v="2011-12-19T06:00:00"/>
    <n v="12"/>
    <x v="7"/>
  </r>
  <r>
    <n v="332"/>
    <s v="Pacheco, Johnson and Torres"/>
    <s v="Optional bandwidth-monitored definition"/>
    <n v="20700"/>
    <n v="41396"/>
    <n v="41396"/>
    <x v="1"/>
    <n v="470"/>
    <n v="88.076595744680844"/>
    <s v="US"/>
    <s v="USD"/>
    <n v="1364446800"/>
    <n v="1364533200"/>
    <b v="0"/>
    <b v="0"/>
    <s v="technology/wearables"/>
    <x v="2"/>
    <s v="wearables"/>
    <d v="2013-03-28T05:00:00"/>
    <d v="2013-03-29T05:00:00"/>
    <x v="2"/>
    <d v="2013-03-28T05:00:00"/>
    <n v="3"/>
    <x v="6"/>
  </r>
  <r>
    <n v="333"/>
    <s v="Carlson, Dixon and Jones"/>
    <s v="Persistent well-modulated synergy"/>
    <n v="9600"/>
    <n v="11900"/>
    <n v="11900"/>
    <x v="1"/>
    <n v="253"/>
    <n v="47.035573122529641"/>
    <s v="US"/>
    <s v="USD"/>
    <n v="1542693600"/>
    <n v="1545112800"/>
    <b v="0"/>
    <b v="0"/>
    <s v="theater/plays"/>
    <x v="3"/>
    <s v="plays"/>
    <d v="2018-11-20T06:00:00"/>
    <d v="2018-12-18T06:00:00"/>
    <x v="9"/>
    <d v="2018-11-20T06:00:00"/>
    <n v="11"/>
    <x v="0"/>
  </r>
  <r>
    <n v="334"/>
    <s v="Mcgee Group"/>
    <s v="Assimilated discrete algorithm"/>
    <n v="66200"/>
    <n v="123538"/>
    <n v="123538"/>
    <x v="1"/>
    <n v="1113"/>
    <n v="110.99550763701707"/>
    <s v="US"/>
    <s v="USD"/>
    <n v="1515564000"/>
    <n v="1516168800"/>
    <b v="0"/>
    <b v="0"/>
    <s v="music/rock"/>
    <x v="1"/>
    <s v="rock"/>
    <d v="2018-01-10T06:00:00"/>
    <d v="2018-01-17T06:00:00"/>
    <x v="9"/>
    <d v="2018-01-10T06:00:00"/>
    <n v="1"/>
    <x v="2"/>
  </r>
  <r>
    <n v="335"/>
    <s v="Jordan-Acosta"/>
    <s v="Operative uniform hub"/>
    <n v="173800"/>
    <n v="198628"/>
    <n v="198628"/>
    <x v="1"/>
    <n v="2283"/>
    <n v="87.003066141042481"/>
    <s v="US"/>
    <s v="USD"/>
    <n v="1573797600"/>
    <n v="1574920800"/>
    <b v="0"/>
    <b v="0"/>
    <s v="music/rock"/>
    <x v="1"/>
    <s v="rock"/>
    <d v="2019-11-15T06:00:00"/>
    <d v="2019-11-28T06:00:00"/>
    <x v="3"/>
    <d v="2019-11-15T06:00:00"/>
    <n v="11"/>
    <x v="0"/>
  </r>
  <r>
    <n v="336"/>
    <s v="Nunez Inc"/>
    <s v="Customizable intangible capability"/>
    <n v="70700"/>
    <n v="68602"/>
    <n v="68602"/>
    <x v="0"/>
    <n v="1072"/>
    <n v="63.994402985074629"/>
    <s v="US"/>
    <s v="USD"/>
    <n v="1292392800"/>
    <n v="1292479200"/>
    <b v="0"/>
    <b v="1"/>
    <s v="music/rock"/>
    <x v="1"/>
    <s v="rock"/>
    <d v="2010-12-15T06:00:00"/>
    <d v="2010-12-16T06:00:00"/>
    <x v="6"/>
    <d v="2010-12-15T06:00:00"/>
    <n v="12"/>
    <x v="7"/>
  </r>
  <r>
    <n v="337"/>
    <s v="Hayden Ltd"/>
    <s v="Innovative didactic analyzer"/>
    <n v="94500"/>
    <n v="116064"/>
    <n v="116064"/>
    <x v="1"/>
    <n v="1095"/>
    <n v="105.9945205479452"/>
    <s v="US"/>
    <s v="USD"/>
    <n v="1573452000"/>
    <n v="1573538400"/>
    <b v="0"/>
    <b v="0"/>
    <s v="theater/plays"/>
    <x v="3"/>
    <s v="plays"/>
    <d v="2019-11-11T06:00:00"/>
    <d v="2019-11-12T06:00:00"/>
    <x v="3"/>
    <d v="2019-11-11T06:00:00"/>
    <n v="11"/>
    <x v="0"/>
  </r>
  <r>
    <n v="338"/>
    <s v="Gonzalez-Burton"/>
    <s v="Decentralized intangible encoding"/>
    <n v="69800"/>
    <n v="125042"/>
    <n v="125042"/>
    <x v="1"/>
    <n v="1690"/>
    <n v="73.989349112426041"/>
    <s v="US"/>
    <s v="USD"/>
    <n v="1317790800"/>
    <n v="1320382800"/>
    <b v="0"/>
    <b v="0"/>
    <s v="theater/plays"/>
    <x v="3"/>
    <s v="plays"/>
    <d v="2011-10-05T05:00:00"/>
    <d v="2011-11-04T05:00:00"/>
    <x v="8"/>
    <d v="2011-10-05T05:00:00"/>
    <n v="10"/>
    <x v="4"/>
  </r>
  <r>
    <n v="339"/>
    <s v="Lewis, Taylor and Rivers"/>
    <s v="Front-line transitional algorithm"/>
    <n v="136300"/>
    <n v="108974"/>
    <n v="108974"/>
    <x v="3"/>
    <n v="1297"/>
    <n v="84.02004626060139"/>
    <s v="CA"/>
    <s v="CAD"/>
    <n v="1501650000"/>
    <n v="1502859600"/>
    <b v="0"/>
    <b v="0"/>
    <s v="theater/plays"/>
    <x v="3"/>
    <s v="plays"/>
    <d v="2017-08-02T05:00:00"/>
    <d v="2017-08-16T05:00:00"/>
    <x v="5"/>
    <d v="2017-08-02T05:00:00"/>
    <n v="8"/>
    <x v="1"/>
  </r>
  <r>
    <n v="340"/>
    <s v="Butler, Henry and Espinoza"/>
    <s v="Switchable didactic matrices"/>
    <n v="37100"/>
    <n v="34964"/>
    <n v="34964"/>
    <x v="0"/>
    <n v="393"/>
    <n v="88.966921119592882"/>
    <s v="US"/>
    <s v="USD"/>
    <n v="1323669600"/>
    <n v="1323756000"/>
    <b v="0"/>
    <b v="0"/>
    <s v="photography/photography books"/>
    <x v="7"/>
    <s v="photography books"/>
    <d v="2011-12-12T06:00:00"/>
    <d v="2011-12-13T06:00:00"/>
    <x v="8"/>
    <d v="2011-12-12T06:00:00"/>
    <n v="12"/>
    <x v="7"/>
  </r>
  <r>
    <n v="341"/>
    <s v="Guzman Group"/>
    <s v="Ameliorated disintermediate utilization"/>
    <n v="114300"/>
    <n v="96777"/>
    <n v="96777"/>
    <x v="0"/>
    <n v="1257"/>
    <n v="76.990453460620529"/>
    <s v="US"/>
    <s v="USD"/>
    <n v="1440738000"/>
    <n v="1441342800"/>
    <b v="0"/>
    <b v="0"/>
    <s v="music/indie rock"/>
    <x v="1"/>
    <s v="indie rock"/>
    <d v="2015-08-28T05:00:00"/>
    <d v="2015-09-04T05:00:00"/>
    <x v="0"/>
    <d v="2015-08-28T05:00:00"/>
    <n v="8"/>
    <x v="1"/>
  </r>
  <r>
    <n v="342"/>
    <s v="Gibson-Hernandez"/>
    <s v="Visionary foreground middleware"/>
    <n v="47900"/>
    <n v="31864"/>
    <n v="31864"/>
    <x v="0"/>
    <n v="328"/>
    <n v="97.146341463414629"/>
    <s v="US"/>
    <s v="USD"/>
    <n v="1374296400"/>
    <n v="1375333200"/>
    <b v="0"/>
    <b v="0"/>
    <s v="theater/plays"/>
    <x v="3"/>
    <s v="plays"/>
    <d v="2013-07-20T05:00:00"/>
    <d v="2013-08-01T05:00:00"/>
    <x v="2"/>
    <d v="2013-07-20T05:00:00"/>
    <n v="7"/>
    <x v="8"/>
  </r>
  <r>
    <n v="343"/>
    <s v="Spencer-Weber"/>
    <s v="Optional zero-defect task-force"/>
    <n v="9000"/>
    <n v="4853"/>
    <n v="4853"/>
    <x v="0"/>
    <n v="147"/>
    <n v="33.013605442176868"/>
    <s v="US"/>
    <s v="USD"/>
    <n v="1384840800"/>
    <n v="1389420000"/>
    <b v="0"/>
    <b v="0"/>
    <s v="theater/plays"/>
    <x v="3"/>
    <s v="plays"/>
    <d v="2013-11-19T06:00:00"/>
    <d v="2014-01-11T06:00:00"/>
    <x v="1"/>
    <d v="2013-11-19T06:00:00"/>
    <n v="11"/>
    <x v="0"/>
  </r>
  <r>
    <n v="344"/>
    <s v="Berger, Johnson and Marshall"/>
    <s v="Devolved exuding emulation"/>
    <n v="197600"/>
    <n v="82959"/>
    <n v="82959"/>
    <x v="0"/>
    <n v="830"/>
    <n v="99.950602409638549"/>
    <s v="US"/>
    <s v="USD"/>
    <n v="1516600800"/>
    <n v="1520056800"/>
    <b v="0"/>
    <b v="0"/>
    <s v="games/video games"/>
    <x v="6"/>
    <s v="video games"/>
    <d v="2018-01-22T06:00:00"/>
    <d v="2018-03-03T06:00:00"/>
    <x v="9"/>
    <d v="2018-01-22T06:00:00"/>
    <n v="1"/>
    <x v="2"/>
  </r>
  <r>
    <n v="345"/>
    <s v="Taylor, Cisneros and Romero"/>
    <s v="Open-source neutral task-force"/>
    <n v="157600"/>
    <n v="23159"/>
    <n v="23159"/>
    <x v="0"/>
    <n v="331"/>
    <n v="69.966767371601208"/>
    <s v="GB"/>
    <s v="GBP"/>
    <n v="1436418000"/>
    <n v="1436504400"/>
    <b v="0"/>
    <b v="0"/>
    <s v="film &amp; video/drama"/>
    <x v="4"/>
    <s v="drama"/>
    <d v="2015-07-09T05:00:00"/>
    <d v="2015-07-10T05:00:00"/>
    <x v="0"/>
    <d v="2015-07-09T05:00:00"/>
    <n v="7"/>
    <x v="8"/>
  </r>
  <r>
    <n v="346"/>
    <s v="Little-Marsh"/>
    <s v="Virtual attitude-oriented migration"/>
    <n v="8000"/>
    <n v="2758"/>
    <n v="2758"/>
    <x v="0"/>
    <n v="25"/>
    <n v="110.32"/>
    <s v="US"/>
    <s v="USD"/>
    <n v="1503550800"/>
    <n v="1508302800"/>
    <b v="0"/>
    <b v="1"/>
    <s v="music/indie rock"/>
    <x v="1"/>
    <s v="indie rock"/>
    <d v="2017-08-24T05:00:00"/>
    <d v="2017-10-18T05:00:00"/>
    <x v="5"/>
    <d v="2017-08-24T05:00:00"/>
    <n v="8"/>
    <x v="1"/>
  </r>
  <r>
    <n v="347"/>
    <s v="Petersen and Sons"/>
    <s v="Open-source full-range portal"/>
    <n v="900"/>
    <n v="12607"/>
    <n v="12607"/>
    <x v="1"/>
    <n v="191"/>
    <n v="66.005235602094245"/>
    <s v="US"/>
    <s v="USD"/>
    <n v="1423634400"/>
    <n v="1425708000"/>
    <b v="0"/>
    <b v="0"/>
    <s v="technology/web"/>
    <x v="2"/>
    <s v="web"/>
    <d v="2015-02-11T06:00:00"/>
    <d v="2015-03-07T06:00:00"/>
    <x v="0"/>
    <d v="2015-02-11T06:00:00"/>
    <n v="2"/>
    <x v="10"/>
  </r>
  <r>
    <n v="348"/>
    <s v="Hensley Ltd"/>
    <s v="Versatile cohesive open system"/>
    <n v="199000"/>
    <n v="142823"/>
    <n v="142823"/>
    <x v="0"/>
    <n v="3483"/>
    <n v="41.005742176284812"/>
    <s v="US"/>
    <s v="USD"/>
    <n v="1487224800"/>
    <n v="1488348000"/>
    <b v="0"/>
    <b v="0"/>
    <s v="food/food trucks"/>
    <x v="0"/>
    <s v="food trucks"/>
    <d v="2017-02-16T06:00:00"/>
    <d v="2017-03-01T06:00:00"/>
    <x v="5"/>
    <d v="2017-02-16T06:00:00"/>
    <n v="2"/>
    <x v="10"/>
  </r>
  <r>
    <n v="349"/>
    <s v="Navarro and Sons"/>
    <s v="Multi-layered bottom-line frame"/>
    <n v="180800"/>
    <n v="95958"/>
    <n v="95958"/>
    <x v="0"/>
    <n v="923"/>
    <n v="103.96316359696641"/>
    <s v="US"/>
    <s v="USD"/>
    <n v="1500008400"/>
    <n v="1502600400"/>
    <b v="0"/>
    <b v="0"/>
    <s v="theater/plays"/>
    <x v="3"/>
    <s v="plays"/>
    <d v="2017-07-14T05:00:00"/>
    <d v="2017-08-13T05:00:00"/>
    <x v="5"/>
    <d v="2017-07-14T05:00:00"/>
    <n v="7"/>
    <x v="8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d v="2015-05-20T05:00:00"/>
    <d v="2015-06-07T05:00:00"/>
    <x v="0"/>
    <d v="2015-05-20T05:00:00"/>
    <n v="5"/>
    <x v="11"/>
  </r>
  <r>
    <n v="351"/>
    <s v="Young LLC"/>
    <s v="Universal maximized methodology"/>
    <n v="74100"/>
    <n v="94631"/>
    <n v="94631"/>
    <x v="1"/>
    <n v="2013"/>
    <n v="47.009935419771487"/>
    <s v="US"/>
    <s v="USD"/>
    <n v="1440392400"/>
    <n v="1441602000"/>
    <b v="0"/>
    <b v="0"/>
    <s v="music/rock"/>
    <x v="1"/>
    <s v="rock"/>
    <d v="2015-08-24T05:00:00"/>
    <d v="2015-09-07T05:00:00"/>
    <x v="0"/>
    <d v="2015-08-24T05:00:00"/>
    <n v="8"/>
    <x v="1"/>
  </r>
  <r>
    <n v="352"/>
    <s v="Adams, Willis and Sanchez"/>
    <s v="Expanded hybrid hardware"/>
    <n v="2800"/>
    <n v="977"/>
    <n v="977"/>
    <x v="0"/>
    <n v="33"/>
    <n v="29.606060606060606"/>
    <s v="CA"/>
    <s v="CAD"/>
    <n v="1446876000"/>
    <n v="1447567200"/>
    <b v="0"/>
    <b v="0"/>
    <s v="theater/plays"/>
    <x v="3"/>
    <s v="plays"/>
    <d v="2015-11-07T06:00:00"/>
    <d v="2015-11-15T06:00:00"/>
    <x v="0"/>
    <d v="2015-11-07T06:00:00"/>
    <n v="11"/>
    <x v="0"/>
  </r>
  <r>
    <n v="353"/>
    <s v="Mills-Roy"/>
    <s v="Profit-focused multi-tasking access"/>
    <n v="33600"/>
    <n v="137961"/>
    <n v="137961"/>
    <x v="1"/>
    <n v="1703"/>
    <n v="81.010569583088667"/>
    <s v="US"/>
    <s v="USD"/>
    <n v="1562302800"/>
    <n v="1562389200"/>
    <b v="0"/>
    <b v="0"/>
    <s v="theater/plays"/>
    <x v="3"/>
    <s v="plays"/>
    <d v="2019-07-05T05:00:00"/>
    <d v="2019-07-06T05:00:00"/>
    <x v="3"/>
    <d v="2019-07-05T05:00:00"/>
    <n v="7"/>
    <x v="8"/>
  </r>
  <r>
    <n v="354"/>
    <s v="Brown Group"/>
    <s v="Profit-focused transitional capability"/>
    <n v="6100"/>
    <n v="7548"/>
    <n v="7548"/>
    <x v="1"/>
    <n v="80"/>
    <n v="94.35"/>
    <s v="DK"/>
    <s v="DKK"/>
    <n v="1378184400"/>
    <n v="1378789200"/>
    <b v="0"/>
    <b v="0"/>
    <s v="film &amp; video/documentary"/>
    <x v="4"/>
    <s v="documentary"/>
    <d v="2013-09-03T05:00:00"/>
    <d v="2013-09-10T05:00:00"/>
    <x v="2"/>
    <d v="2013-09-03T05:00:00"/>
    <n v="9"/>
    <x v="3"/>
  </r>
  <r>
    <n v="355"/>
    <s v="Burns-Burnett"/>
    <s v="Front-line scalable definition"/>
    <n v="3800"/>
    <n v="2241"/>
    <n v="2241"/>
    <x v="2"/>
    <n v="86"/>
    <n v="26.058139534883722"/>
    <s v="US"/>
    <s v="USD"/>
    <n v="1485064800"/>
    <n v="1488520800"/>
    <b v="0"/>
    <b v="0"/>
    <s v="technology/wearables"/>
    <x v="2"/>
    <s v="wearables"/>
    <d v="2017-01-22T06:00:00"/>
    <d v="2017-03-03T06:00:00"/>
    <x v="5"/>
    <d v="2017-01-22T06:00:00"/>
    <n v="1"/>
    <x v="2"/>
  </r>
  <r>
    <n v="356"/>
    <s v="Glass, Nunez and Mcdonald"/>
    <s v="Open-source systematic protocol"/>
    <n v="9300"/>
    <n v="3431"/>
    <n v="3431"/>
    <x v="0"/>
    <n v="40"/>
    <n v="85.775000000000006"/>
    <s v="IT"/>
    <s v="EUR"/>
    <n v="1326520800"/>
    <n v="1327298400"/>
    <b v="0"/>
    <b v="0"/>
    <s v="theater/plays"/>
    <x v="3"/>
    <s v="plays"/>
    <d v="2012-01-14T06:00:00"/>
    <d v="2012-01-23T06:00:00"/>
    <x v="4"/>
    <d v="2012-01-14T06:00:00"/>
    <n v="1"/>
    <x v="2"/>
  </r>
  <r>
    <n v="357"/>
    <s v="Perez, Davis and Wilson"/>
    <s v="Implemented tangible algorithm"/>
    <n v="2300"/>
    <n v="4253"/>
    <n v="4253"/>
    <x v="1"/>
    <n v="41"/>
    <n v="103.73170731707317"/>
    <s v="US"/>
    <s v="USD"/>
    <n v="1441256400"/>
    <n v="1443416400"/>
    <b v="0"/>
    <b v="0"/>
    <s v="games/video games"/>
    <x v="6"/>
    <s v="video games"/>
    <d v="2015-09-03T05:00:00"/>
    <d v="2015-09-28T05:00:00"/>
    <x v="0"/>
    <d v="2015-09-03T05:00:00"/>
    <n v="9"/>
    <x v="3"/>
  </r>
  <r>
    <n v="358"/>
    <s v="Diaz-Garcia"/>
    <s v="Profit-focused 3rdgeneration circuit"/>
    <n v="9700"/>
    <n v="1146"/>
    <n v="1146"/>
    <x v="0"/>
    <n v="23"/>
    <n v="49.826086956521742"/>
    <s v="CA"/>
    <s v="CAD"/>
    <n v="1533877200"/>
    <n v="1534136400"/>
    <b v="1"/>
    <b v="0"/>
    <s v="photography/photography books"/>
    <x v="7"/>
    <s v="photography books"/>
    <d v="2018-08-10T05:00:00"/>
    <d v="2018-08-13T05:00:00"/>
    <x v="9"/>
    <d v="2018-08-10T05:00:00"/>
    <n v="8"/>
    <x v="1"/>
  </r>
  <r>
    <n v="359"/>
    <s v="Salazar-Moon"/>
    <s v="Compatible needs-based architecture"/>
    <n v="4000"/>
    <n v="11948"/>
    <n v="11948"/>
    <x v="1"/>
    <n v="187"/>
    <n v="63.893048128342244"/>
    <s v="US"/>
    <s v="USD"/>
    <n v="1314421200"/>
    <n v="1315026000"/>
    <b v="0"/>
    <b v="0"/>
    <s v="film &amp; video/animation"/>
    <x v="4"/>
    <s v="animation"/>
    <d v="2011-08-27T05:00:00"/>
    <d v="2011-09-03T05:00:00"/>
    <x v="8"/>
    <d v="2011-08-27T05:00:00"/>
    <n v="8"/>
    <x v="1"/>
  </r>
  <r>
    <n v="360"/>
    <s v="Larsen-Chung"/>
    <s v="Right-sized zero tolerance migration"/>
    <n v="59700"/>
    <n v="135132"/>
    <n v="135132"/>
    <x v="1"/>
    <n v="2875"/>
    <n v="47.002434782608695"/>
    <s v="GB"/>
    <s v="GBP"/>
    <n v="1293861600"/>
    <n v="1295071200"/>
    <b v="0"/>
    <b v="1"/>
    <s v="theater/plays"/>
    <x v="3"/>
    <s v="plays"/>
    <d v="2011-01-01T06:00:00"/>
    <d v="2011-01-15T06:00:00"/>
    <x v="8"/>
    <d v="2011-01-01T06:00:00"/>
    <n v="1"/>
    <x v="2"/>
  </r>
  <r>
    <n v="361"/>
    <s v="Anderson and Sons"/>
    <s v="Quality-focused reciprocal structure"/>
    <n v="5500"/>
    <n v="9546"/>
    <n v="9546"/>
    <x v="1"/>
    <n v="88"/>
    <n v="108.47727272727273"/>
    <s v="US"/>
    <s v="USD"/>
    <n v="1507352400"/>
    <n v="1509426000"/>
    <b v="0"/>
    <b v="0"/>
    <s v="theater/plays"/>
    <x v="3"/>
    <s v="plays"/>
    <d v="2017-10-07T05:00:00"/>
    <d v="2017-10-31T05:00:00"/>
    <x v="5"/>
    <d v="2017-10-07T05:00:00"/>
    <n v="10"/>
    <x v="4"/>
  </r>
  <r>
    <n v="362"/>
    <s v="Lawrence Group"/>
    <s v="Automated actuating conglomeration"/>
    <n v="3700"/>
    <n v="13755"/>
    <n v="13755"/>
    <x v="1"/>
    <n v="191"/>
    <n v="72.015706806282722"/>
    <s v="US"/>
    <s v="USD"/>
    <n v="1296108000"/>
    <n v="1299391200"/>
    <b v="0"/>
    <b v="0"/>
    <s v="music/rock"/>
    <x v="1"/>
    <s v="rock"/>
    <d v="2011-01-27T06:00:00"/>
    <d v="2011-03-06T06:00:00"/>
    <x v="8"/>
    <d v="2011-01-27T06:00:00"/>
    <n v="1"/>
    <x v="2"/>
  </r>
  <r>
    <n v="363"/>
    <s v="Gray-Davis"/>
    <s v="Re-contextualized local initiative"/>
    <n v="5200"/>
    <n v="8330"/>
    <n v="8330"/>
    <x v="1"/>
    <n v="139"/>
    <n v="59.928057553956833"/>
    <s v="US"/>
    <s v="USD"/>
    <n v="1324965600"/>
    <n v="1325052000"/>
    <b v="0"/>
    <b v="0"/>
    <s v="music/rock"/>
    <x v="1"/>
    <s v="rock"/>
    <d v="2011-12-27T06:00:00"/>
    <d v="2011-12-28T06:00:00"/>
    <x v="8"/>
    <d v="2011-12-27T06:00:00"/>
    <n v="12"/>
    <x v="7"/>
  </r>
  <r>
    <n v="364"/>
    <s v="Ramirez-Myers"/>
    <s v="Switchable intangible definition"/>
    <n v="900"/>
    <n v="14547"/>
    <n v="14547"/>
    <x v="1"/>
    <n v="186"/>
    <n v="78.209677419354833"/>
    <s v="US"/>
    <s v="USD"/>
    <n v="1520229600"/>
    <n v="1522818000"/>
    <b v="0"/>
    <b v="0"/>
    <s v="music/indie rock"/>
    <x v="1"/>
    <s v="indie rock"/>
    <d v="2018-03-05T06:00:00"/>
    <d v="2018-04-04T05:00:00"/>
    <x v="9"/>
    <d v="2018-03-05T06:00:00"/>
    <n v="3"/>
    <x v="6"/>
  </r>
  <r>
    <n v="365"/>
    <s v="Lucas, Hall and Bonilla"/>
    <s v="Networked bottom-line initiative"/>
    <n v="1600"/>
    <n v="11735"/>
    <n v="11735"/>
    <x v="1"/>
    <n v="112"/>
    <n v="104.77678571428571"/>
    <s v="AU"/>
    <s v="AUD"/>
    <n v="1482991200"/>
    <n v="1485324000"/>
    <b v="0"/>
    <b v="0"/>
    <s v="theater/plays"/>
    <x v="3"/>
    <s v="plays"/>
    <d v="2016-12-29T06:00:00"/>
    <d v="2017-01-25T06:00:00"/>
    <x v="5"/>
    <d v="2016-12-29T06:00:00"/>
    <n v="12"/>
    <x v="7"/>
  </r>
  <r>
    <n v="366"/>
    <s v="Williams, Perez and Villegas"/>
    <s v="Robust directional system engine"/>
    <n v="1800"/>
    <n v="10658"/>
    <n v="10658"/>
    <x v="1"/>
    <n v="101"/>
    <n v="105.52475247524752"/>
    <s v="US"/>
    <s v="USD"/>
    <n v="1294034400"/>
    <n v="1294120800"/>
    <b v="0"/>
    <b v="1"/>
    <s v="theater/plays"/>
    <x v="3"/>
    <s v="plays"/>
    <d v="2011-01-03T06:00:00"/>
    <d v="2011-01-04T06:00:00"/>
    <x v="8"/>
    <d v="2011-01-03T06:00:00"/>
    <n v="1"/>
    <x v="2"/>
  </r>
  <r>
    <n v="367"/>
    <s v="Brooks, Jones and Ingram"/>
    <s v="Triple-buffered explicit methodology"/>
    <n v="9900"/>
    <n v="1870"/>
    <n v="1870"/>
    <x v="0"/>
    <n v="75"/>
    <n v="24.933333333333334"/>
    <s v="US"/>
    <s v="USD"/>
    <n v="1413608400"/>
    <n v="1415685600"/>
    <b v="0"/>
    <b v="1"/>
    <s v="theater/plays"/>
    <x v="3"/>
    <s v="plays"/>
    <d v="2014-10-18T05:00:00"/>
    <d v="2014-11-11T06:00:00"/>
    <x v="1"/>
    <d v="2014-10-18T05:00:00"/>
    <n v="10"/>
    <x v="4"/>
  </r>
  <r>
    <n v="368"/>
    <s v="Whitaker, Wallace and Daniels"/>
    <s v="Reactive directional capacity"/>
    <n v="5200"/>
    <n v="14394"/>
    <n v="14394"/>
    <x v="1"/>
    <n v="206"/>
    <n v="69.873786407766985"/>
    <s v="GB"/>
    <s v="GBP"/>
    <n v="1286946000"/>
    <n v="1288933200"/>
    <b v="0"/>
    <b v="1"/>
    <s v="film &amp; video/documentary"/>
    <x v="4"/>
    <s v="documentary"/>
    <d v="2010-10-13T05:00:00"/>
    <d v="2010-11-05T05:00:00"/>
    <x v="6"/>
    <d v="2010-10-13T05:00:00"/>
    <n v="10"/>
    <x v="4"/>
  </r>
  <r>
    <n v="369"/>
    <s v="Smith-Gonzalez"/>
    <s v="Polarized needs-based approach"/>
    <n v="5400"/>
    <n v="14743"/>
    <n v="14743"/>
    <x v="1"/>
    <n v="154"/>
    <n v="95.733766233766232"/>
    <s v="US"/>
    <s v="USD"/>
    <n v="1359871200"/>
    <n v="1363237200"/>
    <b v="0"/>
    <b v="1"/>
    <s v="film &amp; video/television"/>
    <x v="4"/>
    <s v="television"/>
    <d v="2013-02-03T06:00:00"/>
    <d v="2013-03-14T05:00:00"/>
    <x v="2"/>
    <d v="2013-02-03T06:00:00"/>
    <n v="2"/>
    <x v="10"/>
  </r>
  <r>
    <n v="370"/>
    <s v="Skinner PLC"/>
    <s v="Intuitive well-modulated middleware"/>
    <n v="112300"/>
    <n v="178965"/>
    <n v="178965"/>
    <x v="1"/>
    <n v="5966"/>
    <n v="29.997485752598056"/>
    <s v="US"/>
    <s v="USD"/>
    <n v="1555304400"/>
    <n v="1555822800"/>
    <b v="0"/>
    <b v="0"/>
    <s v="theater/plays"/>
    <x v="3"/>
    <s v="plays"/>
    <d v="2019-04-15T05:00:00"/>
    <d v="2019-04-21T05:00:00"/>
    <x v="3"/>
    <d v="2019-04-15T05:00:00"/>
    <n v="4"/>
    <x v="9"/>
  </r>
  <r>
    <n v="371"/>
    <s v="Nolan, Smith and Sanchez"/>
    <s v="Multi-channeled logistical matrices"/>
    <n v="189200"/>
    <n v="128410"/>
    <n v="128410"/>
    <x v="0"/>
    <n v="2176"/>
    <n v="59.011948529411768"/>
    <s v="US"/>
    <s v="USD"/>
    <n v="1423375200"/>
    <n v="1427778000"/>
    <b v="0"/>
    <b v="0"/>
    <s v="theater/plays"/>
    <x v="3"/>
    <s v="plays"/>
    <d v="2015-02-08T06:00:00"/>
    <d v="2015-03-31T05:00:00"/>
    <x v="0"/>
    <d v="2015-02-08T06:00:00"/>
    <n v="2"/>
    <x v="10"/>
  </r>
  <r>
    <n v="372"/>
    <s v="Green-Carr"/>
    <s v="Pre-emptive bifurcated artificial intelligence"/>
    <n v="900"/>
    <n v="14324"/>
    <n v="14324"/>
    <x v="1"/>
    <n v="169"/>
    <n v="84.757396449704146"/>
    <s v="US"/>
    <s v="USD"/>
    <n v="1420696800"/>
    <n v="1422424800"/>
    <b v="0"/>
    <b v="1"/>
    <s v="film &amp; video/documentary"/>
    <x v="4"/>
    <s v="documentary"/>
    <d v="2015-01-08T06:00:00"/>
    <d v="2015-01-28T06:00:00"/>
    <x v="0"/>
    <d v="2015-01-08T06:00:00"/>
    <n v="1"/>
    <x v="2"/>
  </r>
  <r>
    <n v="373"/>
    <s v="Brown-Parker"/>
    <s v="Down-sized coherent toolset"/>
    <n v="22500"/>
    <n v="164291"/>
    <n v="164291"/>
    <x v="1"/>
    <n v="2106"/>
    <n v="78.010921177587846"/>
    <s v="US"/>
    <s v="USD"/>
    <n v="1502946000"/>
    <n v="1503637200"/>
    <b v="0"/>
    <b v="0"/>
    <s v="theater/plays"/>
    <x v="3"/>
    <s v="plays"/>
    <d v="2017-08-17T05:00:00"/>
    <d v="2017-08-25T05:00:00"/>
    <x v="5"/>
    <d v="2017-08-17T05:00:00"/>
    <n v="8"/>
    <x v="1"/>
  </r>
  <r>
    <n v="374"/>
    <s v="Marshall Inc"/>
    <s v="Open-source multi-tasking data-warehouse"/>
    <n v="167400"/>
    <n v="22073"/>
    <n v="22073"/>
    <x v="0"/>
    <n v="441"/>
    <n v="50.05215419501134"/>
    <s v="US"/>
    <s v="USD"/>
    <n v="1547186400"/>
    <n v="1547618400"/>
    <b v="0"/>
    <b v="1"/>
    <s v="film &amp; video/documentary"/>
    <x v="4"/>
    <s v="documentary"/>
    <d v="2019-01-11T06:00:00"/>
    <d v="2019-01-16T06:00:00"/>
    <x v="3"/>
    <d v="2019-01-11T06:00:00"/>
    <n v="1"/>
    <x v="2"/>
  </r>
  <r>
    <n v="375"/>
    <s v="Leblanc-Pineda"/>
    <s v="Future-proofed upward-trending contingency"/>
    <n v="2700"/>
    <n v="1479"/>
    <n v="1479"/>
    <x v="0"/>
    <n v="25"/>
    <n v="59.16"/>
    <s v="US"/>
    <s v="USD"/>
    <n v="1444971600"/>
    <n v="1449900000"/>
    <b v="0"/>
    <b v="0"/>
    <s v="music/indie rock"/>
    <x v="1"/>
    <s v="indie rock"/>
    <d v="2015-10-16T05:00:00"/>
    <d v="2015-12-12T06:00:00"/>
    <x v="0"/>
    <d v="2015-10-16T05:00:00"/>
    <n v="10"/>
    <x v="4"/>
  </r>
  <r>
    <n v="376"/>
    <s v="Perry PLC"/>
    <s v="Mandatory uniform matrix"/>
    <n v="3400"/>
    <n v="12275"/>
    <n v="12275"/>
    <x v="1"/>
    <n v="131"/>
    <n v="93.702290076335885"/>
    <s v="US"/>
    <s v="USD"/>
    <n v="1404622800"/>
    <n v="1405141200"/>
    <b v="0"/>
    <b v="0"/>
    <s v="music/rock"/>
    <x v="1"/>
    <s v="rock"/>
    <d v="2014-07-06T05:00:00"/>
    <d v="2014-07-12T05:00:00"/>
    <x v="1"/>
    <d v="2014-07-06T05:00:00"/>
    <n v="7"/>
    <x v="8"/>
  </r>
  <r>
    <n v="377"/>
    <s v="Klein, Stark and Livingston"/>
    <s v="Phased methodical initiative"/>
    <n v="49700"/>
    <n v="5098"/>
    <n v="5098"/>
    <x v="0"/>
    <n v="127"/>
    <n v="40.14173228346457"/>
    <s v="US"/>
    <s v="USD"/>
    <n v="1571720400"/>
    <n v="1572933600"/>
    <b v="0"/>
    <b v="0"/>
    <s v="theater/plays"/>
    <x v="3"/>
    <s v="plays"/>
    <d v="2019-10-22T05:00:00"/>
    <d v="2019-11-05T06:00:00"/>
    <x v="3"/>
    <d v="2019-10-22T05:00:00"/>
    <n v="10"/>
    <x v="4"/>
  </r>
  <r>
    <n v="378"/>
    <s v="Fleming-Oliver"/>
    <s v="Managed stable function"/>
    <n v="178200"/>
    <n v="24882"/>
    <n v="24882"/>
    <x v="0"/>
    <n v="355"/>
    <n v="70.090140845070422"/>
    <s v="US"/>
    <s v="USD"/>
    <n v="1526878800"/>
    <n v="1530162000"/>
    <b v="0"/>
    <b v="0"/>
    <s v="film &amp; video/documentary"/>
    <x v="4"/>
    <s v="documentary"/>
    <d v="2018-05-21T05:00:00"/>
    <d v="2018-06-28T05:00:00"/>
    <x v="9"/>
    <d v="2018-05-21T05:00:00"/>
    <n v="5"/>
    <x v="11"/>
  </r>
  <r>
    <n v="379"/>
    <s v="Reilly, Aguirre and Johnson"/>
    <s v="Realigned clear-thinking migration"/>
    <n v="7200"/>
    <n v="2912"/>
    <n v="2912"/>
    <x v="0"/>
    <n v="44"/>
    <n v="66.181818181818187"/>
    <s v="GB"/>
    <s v="GBP"/>
    <n v="1319691600"/>
    <n v="1320904800"/>
    <b v="0"/>
    <b v="0"/>
    <s v="theater/plays"/>
    <x v="3"/>
    <s v="plays"/>
    <d v="2011-10-27T05:00:00"/>
    <d v="2011-11-10T06:00:00"/>
    <x v="8"/>
    <d v="2011-10-27T05:00:00"/>
    <n v="10"/>
    <x v="4"/>
  </r>
  <r>
    <n v="380"/>
    <s v="Davidson, Wilcox and Lewis"/>
    <s v="Optional clear-thinking process improvement"/>
    <n v="2500"/>
    <n v="4008"/>
    <n v="4008"/>
    <x v="1"/>
    <n v="84"/>
    <n v="47.714285714285715"/>
    <s v="US"/>
    <s v="USD"/>
    <n v="1371963600"/>
    <n v="1372395600"/>
    <b v="0"/>
    <b v="0"/>
    <s v="theater/plays"/>
    <x v="3"/>
    <s v="plays"/>
    <d v="2013-06-23T05:00:00"/>
    <d v="2013-06-28T05:00:00"/>
    <x v="2"/>
    <d v="2013-06-23T05:00:00"/>
    <n v="6"/>
    <x v="5"/>
  </r>
  <r>
    <n v="381"/>
    <s v="Michael, Anderson and Vincent"/>
    <s v="Cross-group global moratorium"/>
    <n v="5300"/>
    <n v="9749"/>
    <n v="9749"/>
    <x v="1"/>
    <n v="155"/>
    <n v="62.896774193548389"/>
    <s v="US"/>
    <s v="USD"/>
    <n v="1433739600"/>
    <n v="1437714000"/>
    <b v="0"/>
    <b v="0"/>
    <s v="theater/plays"/>
    <x v="3"/>
    <s v="plays"/>
    <d v="2015-06-08T05:00:00"/>
    <d v="2015-07-24T05:00:00"/>
    <x v="0"/>
    <d v="2015-06-08T05:00:00"/>
    <n v="6"/>
    <x v="5"/>
  </r>
  <r>
    <n v="382"/>
    <s v="King Ltd"/>
    <s v="Visionary systemic process improvement"/>
    <n v="9100"/>
    <n v="5803"/>
    <n v="5803"/>
    <x v="0"/>
    <n v="67"/>
    <n v="86.611940298507463"/>
    <s v="US"/>
    <s v="USD"/>
    <n v="1508130000"/>
    <n v="1509771600"/>
    <b v="0"/>
    <b v="0"/>
    <s v="photography/photography books"/>
    <x v="7"/>
    <s v="photography books"/>
    <d v="2017-10-16T05:00:00"/>
    <d v="2017-11-04T05:00:00"/>
    <x v="5"/>
    <d v="2017-10-16T05:00:00"/>
    <n v="10"/>
    <x v="4"/>
  </r>
  <r>
    <n v="383"/>
    <s v="Baker Ltd"/>
    <s v="Progressive intangible flexibility"/>
    <n v="6300"/>
    <n v="14199"/>
    <n v="14199"/>
    <x v="1"/>
    <n v="189"/>
    <n v="75.126984126984127"/>
    <s v="US"/>
    <s v="USD"/>
    <n v="1550037600"/>
    <n v="1550556000"/>
    <b v="0"/>
    <b v="1"/>
    <s v="food/food trucks"/>
    <x v="0"/>
    <s v="food trucks"/>
    <d v="2019-02-13T06:00:00"/>
    <d v="2019-02-19T06:00:00"/>
    <x v="3"/>
    <d v="2019-02-13T06:00:00"/>
    <n v="2"/>
    <x v="10"/>
  </r>
  <r>
    <n v="384"/>
    <s v="Baker, Collins and Smith"/>
    <s v="Reactive real-time software"/>
    <n v="114400"/>
    <n v="196779"/>
    <n v="196779"/>
    <x v="1"/>
    <n v="4799"/>
    <n v="41.004167534903104"/>
    <s v="US"/>
    <s v="USD"/>
    <n v="1486706400"/>
    <n v="1489039200"/>
    <b v="1"/>
    <b v="1"/>
    <s v="film &amp; video/documentary"/>
    <x v="4"/>
    <s v="documentary"/>
    <d v="2017-02-10T06:00:00"/>
    <d v="2017-03-09T06:00:00"/>
    <x v="5"/>
    <d v="2017-02-10T06:00:00"/>
    <n v="2"/>
    <x v="10"/>
  </r>
  <r>
    <n v="385"/>
    <s v="Warren-Harrison"/>
    <s v="Programmable incremental knowledge user"/>
    <n v="38900"/>
    <n v="56859"/>
    <n v="56859"/>
    <x v="1"/>
    <n v="1137"/>
    <n v="50.007915567282325"/>
    <s v="US"/>
    <s v="USD"/>
    <n v="1553835600"/>
    <n v="1556600400"/>
    <b v="0"/>
    <b v="0"/>
    <s v="publishing/nonfiction"/>
    <x v="5"/>
    <s v="nonfiction"/>
    <d v="2019-03-29T05:00:00"/>
    <d v="2019-04-30T05:00:00"/>
    <x v="3"/>
    <d v="2019-03-29T05:00:00"/>
    <n v="3"/>
    <x v="6"/>
  </r>
  <r>
    <n v="386"/>
    <s v="Gardner Group"/>
    <s v="Progressive 5thgeneration customer loyalty"/>
    <n v="135500"/>
    <n v="103554"/>
    <n v="103554"/>
    <x v="0"/>
    <n v="1068"/>
    <n v="96.960674157303373"/>
    <s v="US"/>
    <s v="USD"/>
    <n v="1277528400"/>
    <n v="1278565200"/>
    <b v="0"/>
    <b v="0"/>
    <s v="theater/plays"/>
    <x v="3"/>
    <s v="plays"/>
    <d v="2010-06-26T05:00:00"/>
    <d v="2010-07-08T05:00:00"/>
    <x v="6"/>
    <d v="2010-06-26T05:00:00"/>
    <n v="6"/>
    <x v="5"/>
  </r>
  <r>
    <n v="387"/>
    <s v="Flores-Lambert"/>
    <s v="Triple-buffered logistical frame"/>
    <n v="109000"/>
    <n v="42795"/>
    <n v="42795"/>
    <x v="0"/>
    <n v="424"/>
    <n v="100.93160377358491"/>
    <s v="US"/>
    <s v="USD"/>
    <n v="1339477200"/>
    <n v="1339909200"/>
    <b v="0"/>
    <b v="0"/>
    <s v="technology/wearables"/>
    <x v="2"/>
    <s v="wearables"/>
    <d v="2012-06-12T05:00:00"/>
    <d v="2012-06-17T05:00:00"/>
    <x v="4"/>
    <d v="2012-06-12T05:00:00"/>
    <n v="6"/>
    <x v="5"/>
  </r>
  <r>
    <n v="388"/>
    <s v="Cruz Ltd"/>
    <s v="Exclusive dynamic adapter"/>
    <n v="114800"/>
    <n v="12938"/>
    <n v="12938"/>
    <x v="3"/>
    <n v="145"/>
    <n v="89.227586206896547"/>
    <s v="CH"/>
    <s v="CHF"/>
    <n v="1325656800"/>
    <n v="1325829600"/>
    <b v="0"/>
    <b v="0"/>
    <s v="music/indie rock"/>
    <x v="1"/>
    <s v="indie rock"/>
    <d v="2012-01-04T06:00:00"/>
    <d v="2012-01-06T06:00:00"/>
    <x v="4"/>
    <d v="2012-01-04T06:00:00"/>
    <n v="1"/>
    <x v="2"/>
  </r>
  <r>
    <n v="389"/>
    <s v="Knox-Garner"/>
    <s v="Automated systemic hierarchy"/>
    <n v="83000"/>
    <n v="101352"/>
    <n v="101352"/>
    <x v="1"/>
    <n v="1152"/>
    <n v="87.979166666666671"/>
    <s v="US"/>
    <s v="USD"/>
    <n v="1288242000"/>
    <n v="1290578400"/>
    <b v="0"/>
    <b v="0"/>
    <s v="theater/plays"/>
    <x v="3"/>
    <s v="plays"/>
    <d v="2010-10-28T05:00:00"/>
    <d v="2010-11-24T06:00:00"/>
    <x v="6"/>
    <d v="2010-10-28T05:00:00"/>
    <n v="10"/>
    <x v="4"/>
  </r>
  <r>
    <n v="390"/>
    <s v="Davis-Allen"/>
    <s v="Digitized eco-centric core"/>
    <n v="2400"/>
    <n v="4477"/>
    <n v="4477"/>
    <x v="1"/>
    <n v="50"/>
    <n v="89.54"/>
    <s v="US"/>
    <s v="USD"/>
    <n v="1379048400"/>
    <n v="1380344400"/>
    <b v="0"/>
    <b v="0"/>
    <s v="photography/photography books"/>
    <x v="7"/>
    <s v="photography books"/>
    <d v="2013-09-13T05:00:00"/>
    <d v="2013-09-28T05:00:00"/>
    <x v="2"/>
    <d v="2013-09-13T05:00:00"/>
    <n v="9"/>
    <x v="3"/>
  </r>
  <r>
    <n v="391"/>
    <s v="Miller-Patel"/>
    <s v="Mandatory uniform strategy"/>
    <n v="60400"/>
    <n v="4393"/>
    <n v="4393"/>
    <x v="0"/>
    <n v="151"/>
    <n v="29.09271523178808"/>
    <s v="US"/>
    <s v="USD"/>
    <n v="1389679200"/>
    <n v="1389852000"/>
    <b v="0"/>
    <b v="0"/>
    <s v="publishing/nonfiction"/>
    <x v="5"/>
    <s v="nonfiction"/>
    <d v="2014-01-14T06:00:00"/>
    <d v="2014-01-16T06:00:00"/>
    <x v="1"/>
    <d v="2014-01-14T06:00:00"/>
    <n v="1"/>
    <x v="2"/>
  </r>
  <r>
    <n v="392"/>
    <s v="Hernandez-Grimes"/>
    <s v="Profit-focused zero administration forecast"/>
    <n v="102900"/>
    <n v="67546"/>
    <n v="67546"/>
    <x v="0"/>
    <n v="1608"/>
    <n v="42.006218905472636"/>
    <s v="US"/>
    <s v="USD"/>
    <n v="1294293600"/>
    <n v="1294466400"/>
    <b v="0"/>
    <b v="0"/>
    <s v="technology/wearables"/>
    <x v="2"/>
    <s v="wearables"/>
    <d v="2011-01-06T06:00:00"/>
    <d v="2011-01-08T06:00:00"/>
    <x v="8"/>
    <d v="2011-01-06T06:00:00"/>
    <n v="1"/>
    <x v="2"/>
  </r>
  <r>
    <n v="393"/>
    <s v="Owens, Hall and Gonzalez"/>
    <s v="De-engineered static orchestration"/>
    <n v="62800"/>
    <n v="143788"/>
    <n v="143788"/>
    <x v="1"/>
    <n v="3059"/>
    <n v="47.004903563255965"/>
    <s v="CA"/>
    <s v="CAD"/>
    <n v="1500267600"/>
    <n v="1500354000"/>
    <b v="0"/>
    <b v="0"/>
    <s v="music/jazz"/>
    <x v="1"/>
    <s v="jazz"/>
    <d v="2017-07-17T05:00:00"/>
    <d v="2017-07-18T05:00:00"/>
    <x v="5"/>
    <d v="2017-07-17T05:00:00"/>
    <n v="7"/>
    <x v="8"/>
  </r>
  <r>
    <n v="394"/>
    <s v="Noble-Bailey"/>
    <s v="Customizable dynamic info-mediaries"/>
    <n v="800"/>
    <n v="3755"/>
    <n v="3755"/>
    <x v="1"/>
    <n v="34"/>
    <n v="110.44117647058823"/>
    <s v="US"/>
    <s v="USD"/>
    <n v="1375074000"/>
    <n v="1375938000"/>
    <b v="0"/>
    <b v="1"/>
    <s v="film &amp; video/documentary"/>
    <x v="4"/>
    <s v="documentary"/>
    <d v="2013-07-29T05:00:00"/>
    <d v="2013-08-08T05:00:00"/>
    <x v="2"/>
    <d v="2013-07-29T05:00:00"/>
    <n v="7"/>
    <x v="8"/>
  </r>
  <r>
    <n v="395"/>
    <s v="Taylor PLC"/>
    <s v="Enhanced incremental budgetary management"/>
    <n v="7100"/>
    <n v="9238"/>
    <n v="9238"/>
    <x v="1"/>
    <n v="220"/>
    <n v="41.990909090909092"/>
    <s v="US"/>
    <s v="USD"/>
    <n v="1323324000"/>
    <n v="1323410400"/>
    <b v="1"/>
    <b v="0"/>
    <s v="theater/plays"/>
    <x v="3"/>
    <s v="plays"/>
    <d v="2011-12-08T06:00:00"/>
    <d v="2011-12-09T06:00:00"/>
    <x v="8"/>
    <d v="2011-12-08T06:00:00"/>
    <n v="12"/>
    <x v="7"/>
  </r>
  <r>
    <n v="396"/>
    <s v="Holmes PLC"/>
    <s v="Digitized local info-mediaries"/>
    <n v="46100"/>
    <n v="77012"/>
    <n v="77012"/>
    <x v="1"/>
    <n v="1604"/>
    <n v="48.012468827930178"/>
    <s v="AU"/>
    <s v="AUD"/>
    <n v="1538715600"/>
    <n v="1539406800"/>
    <b v="0"/>
    <b v="0"/>
    <s v="film &amp; video/drama"/>
    <x v="4"/>
    <s v="drama"/>
    <d v="2018-10-05T05:00:00"/>
    <d v="2018-10-13T05:00:00"/>
    <x v="9"/>
    <d v="2018-10-05T05:00:00"/>
    <n v="10"/>
    <x v="4"/>
  </r>
  <r>
    <n v="397"/>
    <s v="Jones-Martin"/>
    <s v="Virtual systematic monitoring"/>
    <n v="8100"/>
    <n v="14083"/>
    <n v="14083"/>
    <x v="1"/>
    <n v="454"/>
    <n v="31.019823788546255"/>
    <s v="US"/>
    <s v="USD"/>
    <n v="1369285200"/>
    <n v="1369803600"/>
    <b v="0"/>
    <b v="0"/>
    <s v="music/rock"/>
    <x v="1"/>
    <s v="rock"/>
    <d v="2013-05-23T05:00:00"/>
    <d v="2013-05-29T05:00:00"/>
    <x v="2"/>
    <d v="2013-05-23T05:00:00"/>
    <n v="5"/>
    <x v="11"/>
  </r>
  <r>
    <n v="398"/>
    <s v="Myers LLC"/>
    <s v="Reactive bottom-line open architecture"/>
    <n v="1700"/>
    <n v="12202"/>
    <n v="12202"/>
    <x v="1"/>
    <n v="123"/>
    <n v="99.203252032520325"/>
    <s v="IT"/>
    <s v="EUR"/>
    <n v="1525755600"/>
    <n v="1525928400"/>
    <b v="0"/>
    <b v="1"/>
    <s v="film &amp; video/animation"/>
    <x v="4"/>
    <s v="animation"/>
    <d v="2018-05-08T05:00:00"/>
    <d v="2018-05-10T05:00:00"/>
    <x v="9"/>
    <d v="2018-05-08T05:00:00"/>
    <n v="5"/>
    <x v="11"/>
  </r>
  <r>
    <n v="399"/>
    <s v="Acosta, Mullins and Morris"/>
    <s v="Pre-emptive interactive model"/>
    <n v="97300"/>
    <n v="62127"/>
    <n v="62127"/>
    <x v="0"/>
    <n v="941"/>
    <n v="66.022316684378325"/>
    <s v="US"/>
    <s v="USD"/>
    <n v="1296626400"/>
    <n v="1297231200"/>
    <b v="0"/>
    <b v="0"/>
    <s v="music/indie rock"/>
    <x v="1"/>
    <s v="indie rock"/>
    <d v="2011-02-02T06:00:00"/>
    <d v="2011-02-09T06:00:00"/>
    <x v="8"/>
    <d v="2011-02-02T06:00:00"/>
    <n v="2"/>
    <x v="1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d v="2013-08-16T05:00:00"/>
    <d v="2013-09-07T05:00:00"/>
    <x v="2"/>
    <d v="2013-08-16T05:00:00"/>
    <n v="8"/>
    <x v="1"/>
  </r>
  <r>
    <n v="401"/>
    <s v="Smith-Schmidt"/>
    <s v="Inverse radical hierarchy"/>
    <n v="900"/>
    <n v="13772"/>
    <n v="13772"/>
    <x v="1"/>
    <n v="299"/>
    <n v="46.060200668896321"/>
    <s v="US"/>
    <s v="USD"/>
    <n v="1572152400"/>
    <n v="1572152400"/>
    <b v="0"/>
    <b v="0"/>
    <s v="theater/plays"/>
    <x v="3"/>
    <s v="plays"/>
    <d v="2019-10-27T05:00:00"/>
    <d v="2019-10-27T05:00:00"/>
    <x v="3"/>
    <d v="2019-10-27T05:00:00"/>
    <n v="10"/>
    <x v="4"/>
  </r>
  <r>
    <n v="402"/>
    <s v="Ruiz, Richardson and Cole"/>
    <s v="Team-oriented static interface"/>
    <n v="7300"/>
    <n v="2946"/>
    <n v="2946"/>
    <x v="0"/>
    <n v="40"/>
    <n v="73.650000000000006"/>
    <s v="US"/>
    <s v="USD"/>
    <n v="1325829600"/>
    <n v="1329890400"/>
    <b v="0"/>
    <b v="1"/>
    <s v="film &amp; video/shorts"/>
    <x v="4"/>
    <s v="shorts"/>
    <d v="2012-01-06T06:00:00"/>
    <d v="2012-02-22T06:00:00"/>
    <x v="4"/>
    <d v="2012-01-06T06:00:00"/>
    <n v="1"/>
    <x v="2"/>
  </r>
  <r>
    <n v="403"/>
    <s v="Leonard-Mcclain"/>
    <s v="Virtual foreground throughput"/>
    <n v="195800"/>
    <n v="168820"/>
    <n v="168820"/>
    <x v="0"/>
    <n v="3015"/>
    <n v="55.99336650082919"/>
    <s v="CA"/>
    <s v="CAD"/>
    <n v="1273640400"/>
    <n v="1276750800"/>
    <b v="0"/>
    <b v="1"/>
    <s v="theater/plays"/>
    <x v="3"/>
    <s v="plays"/>
    <d v="2010-05-12T05:00:00"/>
    <d v="2010-06-17T05:00:00"/>
    <x v="6"/>
    <d v="2010-05-12T05:00:00"/>
    <n v="5"/>
    <x v="11"/>
  </r>
  <r>
    <n v="404"/>
    <s v="Bailey-Boyer"/>
    <s v="Visionary exuding Internet solution"/>
    <n v="48900"/>
    <n v="154321"/>
    <n v="154321"/>
    <x v="1"/>
    <n v="2237"/>
    <n v="68.985695127402778"/>
    <s v="US"/>
    <s v="USD"/>
    <n v="1510639200"/>
    <n v="1510898400"/>
    <b v="0"/>
    <b v="0"/>
    <s v="theater/plays"/>
    <x v="3"/>
    <s v="plays"/>
    <d v="2017-11-14T06:00:00"/>
    <d v="2017-11-17T06:00:00"/>
    <x v="5"/>
    <d v="2017-11-14T06:00:00"/>
    <n v="11"/>
    <x v="0"/>
  </r>
  <r>
    <n v="405"/>
    <s v="Lee LLC"/>
    <s v="Synchronized secondary analyzer"/>
    <n v="29600"/>
    <n v="26527"/>
    <n v="26527"/>
    <x v="0"/>
    <n v="435"/>
    <n v="60.981609195402299"/>
    <s v="US"/>
    <s v="USD"/>
    <n v="1528088400"/>
    <n v="1532408400"/>
    <b v="0"/>
    <b v="0"/>
    <s v="theater/plays"/>
    <x v="3"/>
    <s v="plays"/>
    <d v="2018-06-04T05:00:00"/>
    <d v="2018-07-24T05:00:00"/>
    <x v="9"/>
    <d v="2018-06-04T05:00:00"/>
    <n v="6"/>
    <x v="5"/>
  </r>
  <r>
    <n v="406"/>
    <s v="Lyons Inc"/>
    <s v="Balanced attitude-oriented parallelism"/>
    <n v="39300"/>
    <n v="71583"/>
    <n v="71583"/>
    <x v="1"/>
    <n v="645"/>
    <n v="110.98139534883721"/>
    <s v="US"/>
    <s v="USD"/>
    <n v="1359525600"/>
    <n v="1360562400"/>
    <b v="1"/>
    <b v="0"/>
    <s v="film &amp; video/documentary"/>
    <x v="4"/>
    <s v="documentary"/>
    <d v="2013-01-30T06:00:00"/>
    <d v="2013-02-11T06:00:00"/>
    <x v="2"/>
    <d v="2013-01-30T06:00:00"/>
    <n v="1"/>
    <x v="2"/>
  </r>
  <r>
    <n v="407"/>
    <s v="Herrera-Wilson"/>
    <s v="Organized bandwidth-monitored core"/>
    <n v="3400"/>
    <n v="12100"/>
    <n v="12100"/>
    <x v="1"/>
    <n v="484"/>
    <n v="25"/>
    <s v="DK"/>
    <s v="DKK"/>
    <n v="1570942800"/>
    <n v="1571547600"/>
    <b v="0"/>
    <b v="0"/>
    <s v="theater/plays"/>
    <x v="3"/>
    <s v="plays"/>
    <d v="2019-10-13T05:00:00"/>
    <d v="2019-10-20T05:00:00"/>
    <x v="3"/>
    <d v="2019-10-13T05:00:00"/>
    <n v="10"/>
    <x v="4"/>
  </r>
  <r>
    <n v="408"/>
    <s v="Mahoney, Adams and Lucas"/>
    <s v="Cloned leadingedge utilization"/>
    <n v="9200"/>
    <n v="12129"/>
    <n v="12129"/>
    <x v="1"/>
    <n v="154"/>
    <n v="78.759740259740255"/>
    <s v="CA"/>
    <s v="CAD"/>
    <n v="1466398800"/>
    <n v="1468126800"/>
    <b v="0"/>
    <b v="0"/>
    <s v="film &amp; video/documentary"/>
    <x v="4"/>
    <s v="documentary"/>
    <d v="2016-06-20T05:00:00"/>
    <d v="2016-07-10T05:00:00"/>
    <x v="7"/>
    <d v="2016-06-20T05:00:00"/>
    <n v="6"/>
    <x v="5"/>
  </r>
  <r>
    <n v="409"/>
    <s v="Stewart LLC"/>
    <s v="Secured asymmetric projection"/>
    <n v="135600"/>
    <n v="62804"/>
    <n v="62804"/>
    <x v="0"/>
    <n v="714"/>
    <n v="87.960784313725483"/>
    <s v="US"/>
    <s v="USD"/>
    <n v="1492491600"/>
    <n v="1492837200"/>
    <b v="0"/>
    <b v="0"/>
    <s v="music/rock"/>
    <x v="1"/>
    <s v="rock"/>
    <d v="2017-04-18T05:00:00"/>
    <d v="2017-04-22T05:00:00"/>
    <x v="5"/>
    <d v="2017-04-18T05:00:00"/>
    <n v="4"/>
    <x v="9"/>
  </r>
  <r>
    <n v="410"/>
    <s v="Mcmillan Group"/>
    <s v="Advanced cohesive Graphic Interface"/>
    <n v="153700"/>
    <n v="55536"/>
    <n v="55536"/>
    <x v="2"/>
    <n v="1111"/>
    <n v="49.987398739873989"/>
    <s v="US"/>
    <s v="USD"/>
    <n v="1430197200"/>
    <n v="1430197200"/>
    <b v="0"/>
    <b v="0"/>
    <s v="games/mobile games"/>
    <x v="6"/>
    <s v="mobile games"/>
    <d v="2015-04-28T05:00:00"/>
    <d v="2015-04-28T05:00:00"/>
    <x v="0"/>
    <d v="2015-04-28T05:00:00"/>
    <n v="4"/>
    <x v="9"/>
  </r>
  <r>
    <n v="411"/>
    <s v="Beck, Thompson and Martinez"/>
    <s v="Down-sized maximized function"/>
    <n v="7800"/>
    <n v="8161"/>
    <n v="8161"/>
    <x v="1"/>
    <n v="82"/>
    <n v="99.524390243902445"/>
    <s v="US"/>
    <s v="USD"/>
    <n v="1496034000"/>
    <n v="1496206800"/>
    <b v="0"/>
    <b v="0"/>
    <s v="theater/plays"/>
    <x v="3"/>
    <s v="plays"/>
    <d v="2017-05-29T05:00:00"/>
    <d v="2017-05-31T05:00:00"/>
    <x v="5"/>
    <d v="2017-05-29T05:00:00"/>
    <n v="5"/>
    <x v="11"/>
  </r>
  <r>
    <n v="412"/>
    <s v="Rodriguez-Scott"/>
    <s v="Realigned zero tolerance software"/>
    <n v="2100"/>
    <n v="14046"/>
    <n v="14046"/>
    <x v="1"/>
    <n v="134"/>
    <n v="104.82089552238806"/>
    <s v="US"/>
    <s v="USD"/>
    <n v="1388728800"/>
    <n v="1389592800"/>
    <b v="0"/>
    <b v="0"/>
    <s v="publishing/fiction"/>
    <x v="5"/>
    <s v="fiction"/>
    <d v="2014-01-03T06:00:00"/>
    <d v="2014-01-13T06:00:00"/>
    <x v="1"/>
    <d v="2014-01-03T06:00:00"/>
    <n v="1"/>
    <x v="2"/>
  </r>
  <r>
    <n v="413"/>
    <s v="Rush-Bowers"/>
    <s v="Persevering analyzing extranet"/>
    <n v="189500"/>
    <n v="117628"/>
    <n v="117628"/>
    <x v="2"/>
    <n v="1089"/>
    <n v="108.01469237832875"/>
    <s v="US"/>
    <s v="USD"/>
    <n v="1543298400"/>
    <n v="1545631200"/>
    <b v="0"/>
    <b v="0"/>
    <s v="film &amp; video/animation"/>
    <x v="4"/>
    <s v="animation"/>
    <d v="2018-11-27T06:00:00"/>
    <d v="2018-12-24T06:00:00"/>
    <x v="9"/>
    <d v="2018-11-27T06:00:00"/>
    <n v="11"/>
    <x v="0"/>
  </r>
  <r>
    <n v="414"/>
    <s v="Davis and Sons"/>
    <s v="Innovative human-resource migration"/>
    <n v="188200"/>
    <n v="159405"/>
    <n v="159405"/>
    <x v="0"/>
    <n v="5497"/>
    <n v="28.998544660724033"/>
    <s v="US"/>
    <s v="USD"/>
    <n v="1271739600"/>
    <n v="1272430800"/>
    <b v="0"/>
    <b v="1"/>
    <s v="food/food trucks"/>
    <x v="0"/>
    <s v="food trucks"/>
    <d v="2010-04-20T05:00:00"/>
    <d v="2010-04-28T05:00:00"/>
    <x v="6"/>
    <d v="2010-04-20T05:00:00"/>
    <n v="4"/>
    <x v="9"/>
  </r>
  <r>
    <n v="415"/>
    <s v="Anderson-Pham"/>
    <s v="Intuitive needs-based monitoring"/>
    <n v="113500"/>
    <n v="12552"/>
    <n v="12552"/>
    <x v="0"/>
    <n v="418"/>
    <n v="30.028708133971293"/>
    <s v="US"/>
    <s v="USD"/>
    <n v="1326434400"/>
    <n v="1327903200"/>
    <b v="0"/>
    <b v="0"/>
    <s v="theater/plays"/>
    <x v="3"/>
    <s v="plays"/>
    <d v="2012-01-13T06:00:00"/>
    <d v="2012-01-30T06:00:00"/>
    <x v="4"/>
    <d v="2012-01-13T06:00:00"/>
    <n v="1"/>
    <x v="2"/>
  </r>
  <r>
    <n v="416"/>
    <s v="Stewart-Coleman"/>
    <s v="Customer-focused disintermediate toolset"/>
    <n v="134600"/>
    <n v="59007"/>
    <n v="59007"/>
    <x v="0"/>
    <n v="1439"/>
    <n v="41.005559416261292"/>
    <s v="US"/>
    <s v="USD"/>
    <n v="1295244000"/>
    <n v="1296021600"/>
    <b v="0"/>
    <b v="1"/>
    <s v="film &amp; video/documentary"/>
    <x v="4"/>
    <s v="documentary"/>
    <d v="2011-01-17T06:00:00"/>
    <d v="2011-01-26T06:00:00"/>
    <x v="8"/>
    <d v="2011-01-17T06:00:00"/>
    <n v="1"/>
    <x v="2"/>
  </r>
  <r>
    <n v="417"/>
    <s v="Bradshaw, Smith and Ryan"/>
    <s v="Upgradable 24/7 emulation"/>
    <n v="1700"/>
    <n v="943"/>
    <n v="943"/>
    <x v="0"/>
    <n v="15"/>
    <n v="62.866666666666667"/>
    <s v="US"/>
    <s v="USD"/>
    <n v="1541221200"/>
    <n v="1543298400"/>
    <b v="0"/>
    <b v="0"/>
    <s v="theater/plays"/>
    <x v="3"/>
    <s v="plays"/>
    <d v="2018-11-03T05:00:00"/>
    <d v="2018-11-27T06:00:00"/>
    <x v="9"/>
    <d v="2018-11-03T05:00:00"/>
    <n v="11"/>
    <x v="0"/>
  </r>
  <r>
    <n v="418"/>
    <s v="Jackson PLC"/>
    <s v="Quality-focused client-server core"/>
    <n v="163700"/>
    <n v="93963"/>
    <n v="93963"/>
    <x v="0"/>
    <n v="1999"/>
    <n v="47.005002501250623"/>
    <s v="CA"/>
    <s v="CAD"/>
    <n v="1336280400"/>
    <n v="1336366800"/>
    <b v="0"/>
    <b v="0"/>
    <s v="film &amp; video/documentary"/>
    <x v="4"/>
    <s v="documentary"/>
    <d v="2012-05-06T05:00:00"/>
    <d v="2012-05-07T05:00:00"/>
    <x v="4"/>
    <d v="2012-05-06T05:00:00"/>
    <n v="5"/>
    <x v="11"/>
  </r>
  <r>
    <n v="419"/>
    <s v="Ware-Arias"/>
    <s v="Upgradable maximized protocol"/>
    <n v="113800"/>
    <n v="140469"/>
    <n v="140469"/>
    <x v="1"/>
    <n v="5203"/>
    <n v="26.997693638285604"/>
    <s v="US"/>
    <s v="USD"/>
    <n v="1324533600"/>
    <n v="1325052000"/>
    <b v="0"/>
    <b v="0"/>
    <s v="technology/web"/>
    <x v="2"/>
    <s v="web"/>
    <d v="2011-12-22T06:00:00"/>
    <d v="2011-12-28T06:00:00"/>
    <x v="8"/>
    <d v="2011-12-22T06:00:00"/>
    <n v="12"/>
    <x v="7"/>
  </r>
  <r>
    <n v="420"/>
    <s v="Blair, Reyes and Woods"/>
    <s v="Cross-platform interactive synergy"/>
    <n v="5000"/>
    <n v="6423"/>
    <n v="6423"/>
    <x v="1"/>
    <n v="94"/>
    <n v="68.329787234042556"/>
    <s v="US"/>
    <s v="USD"/>
    <n v="1498366800"/>
    <n v="1499576400"/>
    <b v="0"/>
    <b v="0"/>
    <s v="theater/plays"/>
    <x v="3"/>
    <s v="plays"/>
    <d v="2017-06-25T05:00:00"/>
    <d v="2017-07-09T05:00:00"/>
    <x v="5"/>
    <d v="2017-06-25T05:00:00"/>
    <n v="6"/>
    <x v="5"/>
  </r>
  <r>
    <n v="421"/>
    <s v="Thomas-Lopez"/>
    <s v="User-centric fault-tolerant archive"/>
    <n v="9400"/>
    <n v="6015"/>
    <n v="6015"/>
    <x v="0"/>
    <n v="118"/>
    <n v="50.974576271186443"/>
    <s v="US"/>
    <s v="USD"/>
    <n v="1498712400"/>
    <n v="1501304400"/>
    <b v="0"/>
    <b v="1"/>
    <s v="technology/wearables"/>
    <x v="2"/>
    <s v="wearables"/>
    <d v="2017-06-29T05:00:00"/>
    <d v="2017-07-29T05:00:00"/>
    <x v="5"/>
    <d v="2017-06-29T05:00:00"/>
    <n v="6"/>
    <x v="5"/>
  </r>
  <r>
    <n v="422"/>
    <s v="Brown, Davies and Pacheco"/>
    <s v="Reverse-engineered regional knowledge user"/>
    <n v="8700"/>
    <n v="11075"/>
    <n v="11075"/>
    <x v="1"/>
    <n v="205"/>
    <n v="54.024390243902438"/>
    <s v="US"/>
    <s v="USD"/>
    <n v="1271480400"/>
    <n v="1273208400"/>
    <b v="0"/>
    <b v="1"/>
    <s v="theater/plays"/>
    <x v="3"/>
    <s v="plays"/>
    <d v="2010-04-17T05:00:00"/>
    <d v="2010-05-07T05:00:00"/>
    <x v="6"/>
    <d v="2010-04-17T05:00:00"/>
    <n v="4"/>
    <x v="9"/>
  </r>
  <r>
    <n v="423"/>
    <s v="Jones-Riddle"/>
    <s v="Self-enabling real-time definition"/>
    <n v="147800"/>
    <n v="15723"/>
    <n v="15723"/>
    <x v="0"/>
    <n v="162"/>
    <n v="97.055555555555557"/>
    <s v="US"/>
    <s v="USD"/>
    <n v="1316667600"/>
    <n v="1316840400"/>
    <b v="0"/>
    <b v="1"/>
    <s v="food/food trucks"/>
    <x v="0"/>
    <s v="food trucks"/>
    <d v="2011-09-22T05:00:00"/>
    <d v="2011-09-24T05:00:00"/>
    <x v="8"/>
    <d v="2011-09-22T05:00:00"/>
    <n v="9"/>
    <x v="3"/>
  </r>
  <r>
    <n v="424"/>
    <s v="Schmidt-Gomez"/>
    <s v="User-centric impactful projection"/>
    <n v="5100"/>
    <n v="2064"/>
    <n v="2064"/>
    <x v="0"/>
    <n v="83"/>
    <n v="24.867469879518072"/>
    <s v="US"/>
    <s v="USD"/>
    <n v="1524027600"/>
    <n v="1524546000"/>
    <b v="0"/>
    <b v="0"/>
    <s v="music/indie rock"/>
    <x v="1"/>
    <s v="indie rock"/>
    <d v="2018-04-18T05:00:00"/>
    <d v="2018-04-24T05:00:00"/>
    <x v="9"/>
    <d v="2018-04-18T05:00:00"/>
    <n v="4"/>
    <x v="9"/>
  </r>
  <r>
    <n v="425"/>
    <s v="Sullivan, Davis and Booth"/>
    <s v="Vision-oriented actuating hardware"/>
    <n v="2700"/>
    <n v="7767"/>
    <n v="7767"/>
    <x v="1"/>
    <n v="92"/>
    <n v="84.423913043478265"/>
    <s v="US"/>
    <s v="USD"/>
    <n v="1438059600"/>
    <n v="1438578000"/>
    <b v="0"/>
    <b v="0"/>
    <s v="photography/photography books"/>
    <x v="7"/>
    <s v="photography books"/>
    <d v="2015-07-28T05:00:00"/>
    <d v="2015-08-03T05:00:00"/>
    <x v="0"/>
    <d v="2015-07-28T05:00:00"/>
    <n v="7"/>
    <x v="8"/>
  </r>
  <r>
    <n v="426"/>
    <s v="Edwards-Kane"/>
    <s v="Virtual leadingedge framework"/>
    <n v="1800"/>
    <n v="10313"/>
    <n v="10313"/>
    <x v="1"/>
    <n v="219"/>
    <n v="47.091324200913242"/>
    <s v="US"/>
    <s v="USD"/>
    <n v="1361944800"/>
    <n v="1362549600"/>
    <b v="0"/>
    <b v="0"/>
    <s v="theater/plays"/>
    <x v="3"/>
    <s v="plays"/>
    <d v="2013-02-27T06:00:00"/>
    <d v="2013-03-06T06:00:00"/>
    <x v="2"/>
    <d v="2013-02-27T06:00:00"/>
    <n v="2"/>
    <x v="10"/>
  </r>
  <r>
    <n v="427"/>
    <s v="Hicks, Wall and Webb"/>
    <s v="Managed discrete framework"/>
    <n v="174500"/>
    <n v="197018"/>
    <n v="197018"/>
    <x v="1"/>
    <n v="2526"/>
    <n v="77.996041171813147"/>
    <s v="US"/>
    <s v="USD"/>
    <n v="1410584400"/>
    <n v="1413349200"/>
    <b v="0"/>
    <b v="1"/>
    <s v="theater/plays"/>
    <x v="3"/>
    <s v="plays"/>
    <d v="2014-09-13T05:00:00"/>
    <d v="2014-10-15T05:00:00"/>
    <x v="1"/>
    <d v="2014-09-13T05:00:00"/>
    <n v="9"/>
    <x v="3"/>
  </r>
  <r>
    <n v="428"/>
    <s v="Mayer-Richmond"/>
    <s v="Progressive zero-defect capability"/>
    <n v="101400"/>
    <n v="47037"/>
    <n v="47037"/>
    <x v="0"/>
    <n v="747"/>
    <n v="62.967871485943775"/>
    <s v="US"/>
    <s v="USD"/>
    <n v="1297404000"/>
    <n v="1298008800"/>
    <b v="0"/>
    <b v="0"/>
    <s v="film &amp; video/animation"/>
    <x v="4"/>
    <s v="animation"/>
    <d v="2011-02-11T06:00:00"/>
    <d v="2011-02-18T06:00:00"/>
    <x v="8"/>
    <d v="2011-02-11T06:00:00"/>
    <n v="2"/>
    <x v="10"/>
  </r>
  <r>
    <n v="429"/>
    <s v="Robles Ltd"/>
    <s v="Right-sized demand-driven adapter"/>
    <n v="191000"/>
    <n v="173191"/>
    <n v="173191"/>
    <x v="3"/>
    <n v="2138"/>
    <n v="81.006080449017773"/>
    <s v="US"/>
    <s v="USD"/>
    <n v="1392012000"/>
    <n v="1394427600"/>
    <b v="0"/>
    <b v="1"/>
    <s v="photography/photography books"/>
    <x v="7"/>
    <s v="photography books"/>
    <d v="2014-02-10T06:00:00"/>
    <d v="2014-03-10T05:00:00"/>
    <x v="1"/>
    <d v="2014-02-10T06:00:00"/>
    <n v="2"/>
    <x v="10"/>
  </r>
  <r>
    <n v="430"/>
    <s v="Cochran Ltd"/>
    <s v="Re-engineered attitude-oriented frame"/>
    <n v="8100"/>
    <n v="5487"/>
    <n v="5487"/>
    <x v="0"/>
    <n v="84"/>
    <n v="65.321428571428569"/>
    <s v="US"/>
    <s v="USD"/>
    <n v="1569733200"/>
    <n v="1572670800"/>
    <b v="0"/>
    <b v="0"/>
    <s v="theater/plays"/>
    <x v="3"/>
    <s v="plays"/>
    <d v="2019-09-29T05:00:00"/>
    <d v="2019-11-02T05:00:00"/>
    <x v="3"/>
    <d v="2019-09-29T05:00:00"/>
    <n v="9"/>
    <x v="3"/>
  </r>
  <r>
    <n v="431"/>
    <s v="Rosales LLC"/>
    <s v="Compatible multimedia utilization"/>
    <n v="5100"/>
    <n v="9817"/>
    <n v="9817"/>
    <x v="1"/>
    <n v="94"/>
    <n v="104.43617021276596"/>
    <s v="US"/>
    <s v="USD"/>
    <n v="1529643600"/>
    <n v="1531112400"/>
    <b v="1"/>
    <b v="0"/>
    <s v="theater/plays"/>
    <x v="3"/>
    <s v="plays"/>
    <d v="2018-06-22T05:00:00"/>
    <d v="2018-07-09T05:00:00"/>
    <x v="9"/>
    <d v="2018-06-22T05:00:00"/>
    <n v="6"/>
    <x v="5"/>
  </r>
  <r>
    <n v="432"/>
    <s v="Harper-Bryan"/>
    <s v="Re-contextualized dedicated hardware"/>
    <n v="7700"/>
    <n v="6369"/>
    <n v="6369"/>
    <x v="0"/>
    <n v="91"/>
    <n v="69.989010989010993"/>
    <s v="US"/>
    <s v="USD"/>
    <n v="1399006800"/>
    <n v="1400734800"/>
    <b v="0"/>
    <b v="0"/>
    <s v="theater/plays"/>
    <x v="3"/>
    <s v="plays"/>
    <d v="2014-05-02T05:00:00"/>
    <d v="2014-05-22T05:00:00"/>
    <x v="1"/>
    <d v="2014-05-02T05:00:00"/>
    <n v="5"/>
    <x v="11"/>
  </r>
  <r>
    <n v="433"/>
    <s v="Potter, Harper and Everett"/>
    <s v="Decentralized composite paradigm"/>
    <n v="121400"/>
    <n v="65755"/>
    <n v="65755"/>
    <x v="0"/>
    <n v="792"/>
    <n v="83.023989898989896"/>
    <s v="US"/>
    <s v="USD"/>
    <n v="1385359200"/>
    <n v="1386741600"/>
    <b v="0"/>
    <b v="1"/>
    <s v="film &amp; video/documentary"/>
    <x v="4"/>
    <s v="documentary"/>
    <d v="2013-11-25T06:00:00"/>
    <d v="2013-12-11T06:00:00"/>
    <x v="2"/>
    <d v="2013-11-25T06:00:00"/>
    <n v="11"/>
    <x v="0"/>
  </r>
  <r>
    <n v="434"/>
    <s v="Floyd-Sims"/>
    <s v="Cloned transitional hierarchy"/>
    <n v="5400"/>
    <n v="903"/>
    <n v="903"/>
    <x v="3"/>
    <n v="10"/>
    <n v="90.3"/>
    <s v="CA"/>
    <s v="CAD"/>
    <n v="1480572000"/>
    <n v="1481781600"/>
    <b v="1"/>
    <b v="0"/>
    <s v="theater/plays"/>
    <x v="3"/>
    <s v="plays"/>
    <d v="2016-12-01T06:00:00"/>
    <d v="2016-12-15T06:00:00"/>
    <x v="7"/>
    <d v="2016-12-01T06:00:00"/>
    <n v="12"/>
    <x v="7"/>
  </r>
  <r>
    <n v="435"/>
    <s v="Spence, Jackson and Kelly"/>
    <s v="Advanced discrete leverage"/>
    <n v="152400"/>
    <n v="178120"/>
    <n v="178120"/>
    <x v="1"/>
    <n v="1713"/>
    <n v="103.98131932282546"/>
    <s v="IT"/>
    <s v="EUR"/>
    <n v="1418623200"/>
    <n v="1419660000"/>
    <b v="0"/>
    <b v="1"/>
    <s v="theater/plays"/>
    <x v="3"/>
    <s v="plays"/>
    <d v="2014-12-15T06:00:00"/>
    <d v="2014-12-27T06:00:00"/>
    <x v="1"/>
    <d v="2014-12-15T06:00:00"/>
    <n v="12"/>
    <x v="7"/>
  </r>
  <r>
    <n v="436"/>
    <s v="King-Nguyen"/>
    <s v="Open-source incremental throughput"/>
    <n v="1300"/>
    <n v="13678"/>
    <n v="13678"/>
    <x v="1"/>
    <n v="249"/>
    <n v="54.931726907630519"/>
    <s v="US"/>
    <s v="USD"/>
    <n v="1555736400"/>
    <n v="1555822800"/>
    <b v="0"/>
    <b v="0"/>
    <s v="music/jazz"/>
    <x v="1"/>
    <s v="jazz"/>
    <d v="2019-04-20T05:00:00"/>
    <d v="2019-04-21T05:00:00"/>
    <x v="3"/>
    <d v="2019-04-20T05:00:00"/>
    <n v="4"/>
    <x v="9"/>
  </r>
  <r>
    <n v="437"/>
    <s v="Hansen Group"/>
    <s v="Centralized regional interface"/>
    <n v="8100"/>
    <n v="9969"/>
    <n v="9969"/>
    <x v="1"/>
    <n v="192"/>
    <n v="51.921875"/>
    <s v="US"/>
    <s v="USD"/>
    <n v="1442120400"/>
    <n v="1442379600"/>
    <b v="0"/>
    <b v="1"/>
    <s v="film &amp; video/animation"/>
    <x v="4"/>
    <s v="animation"/>
    <d v="2015-09-13T05:00:00"/>
    <d v="2015-09-16T05:00:00"/>
    <x v="0"/>
    <d v="2015-09-13T05:00:00"/>
    <n v="9"/>
    <x v="3"/>
  </r>
  <r>
    <n v="438"/>
    <s v="Mathis, Hall and Hansen"/>
    <s v="Streamlined web-enabled knowledgebase"/>
    <n v="8300"/>
    <n v="14827"/>
    <n v="14827"/>
    <x v="1"/>
    <n v="247"/>
    <n v="60.02834008097166"/>
    <s v="US"/>
    <s v="USD"/>
    <n v="1362376800"/>
    <n v="1364965200"/>
    <b v="0"/>
    <b v="0"/>
    <s v="theater/plays"/>
    <x v="3"/>
    <s v="plays"/>
    <d v="2013-03-04T06:00:00"/>
    <d v="2013-04-03T05:00:00"/>
    <x v="2"/>
    <d v="2013-03-04T06:00:00"/>
    <n v="3"/>
    <x v="6"/>
  </r>
  <r>
    <n v="439"/>
    <s v="Cummings Inc"/>
    <s v="Digitized transitional monitoring"/>
    <n v="28400"/>
    <n v="100900"/>
    <n v="100900"/>
    <x v="1"/>
    <n v="2293"/>
    <n v="44.003488879197555"/>
    <s v="US"/>
    <s v="USD"/>
    <n v="1478408400"/>
    <n v="1479016800"/>
    <b v="0"/>
    <b v="0"/>
    <s v="film &amp; video/science fiction"/>
    <x v="4"/>
    <s v="science fiction"/>
    <d v="2016-11-06T05:00:00"/>
    <d v="2016-11-13T06:00:00"/>
    <x v="7"/>
    <d v="2016-11-06T05:00:00"/>
    <n v="11"/>
    <x v="0"/>
  </r>
  <r>
    <n v="440"/>
    <s v="Miller-Poole"/>
    <s v="Networked optimal adapter"/>
    <n v="102500"/>
    <n v="165954"/>
    <n v="165954"/>
    <x v="1"/>
    <n v="3131"/>
    <n v="53.003513254551258"/>
    <s v="US"/>
    <s v="USD"/>
    <n v="1498798800"/>
    <n v="1499662800"/>
    <b v="0"/>
    <b v="0"/>
    <s v="film &amp; video/television"/>
    <x v="4"/>
    <s v="television"/>
    <d v="2017-06-30T05:00:00"/>
    <d v="2017-07-10T05:00:00"/>
    <x v="5"/>
    <d v="2017-06-30T05:00:00"/>
    <n v="6"/>
    <x v="5"/>
  </r>
  <r>
    <n v="441"/>
    <s v="Rodriguez-West"/>
    <s v="Automated optimal function"/>
    <n v="7000"/>
    <n v="1744"/>
    <n v="1744"/>
    <x v="0"/>
    <n v="32"/>
    <n v="54.5"/>
    <s v="US"/>
    <s v="USD"/>
    <n v="1335416400"/>
    <n v="1337835600"/>
    <b v="0"/>
    <b v="0"/>
    <s v="technology/wearables"/>
    <x v="2"/>
    <s v="wearables"/>
    <d v="2012-04-26T05:00:00"/>
    <d v="2012-05-24T05:00:00"/>
    <x v="4"/>
    <d v="2012-04-26T05:00:00"/>
    <n v="4"/>
    <x v="9"/>
  </r>
  <r>
    <n v="442"/>
    <s v="Calderon, Bradford and Dean"/>
    <s v="Devolved system-worthy framework"/>
    <n v="5400"/>
    <n v="10731"/>
    <n v="10731"/>
    <x v="1"/>
    <n v="143"/>
    <n v="75.04195804195804"/>
    <s v="IT"/>
    <s v="EUR"/>
    <n v="1504328400"/>
    <n v="1505710800"/>
    <b v="0"/>
    <b v="0"/>
    <s v="theater/plays"/>
    <x v="3"/>
    <s v="plays"/>
    <d v="2017-09-02T05:00:00"/>
    <d v="2017-09-18T05:00:00"/>
    <x v="5"/>
    <d v="2017-09-02T05:00:00"/>
    <n v="9"/>
    <x v="3"/>
  </r>
  <r>
    <n v="443"/>
    <s v="Clark-Bowman"/>
    <s v="Stand-alone user-facing service-desk"/>
    <n v="9300"/>
    <n v="3232"/>
    <n v="3232"/>
    <x v="3"/>
    <n v="90"/>
    <n v="35.911111111111111"/>
    <s v="US"/>
    <s v="USD"/>
    <n v="1285822800"/>
    <n v="1287464400"/>
    <b v="0"/>
    <b v="0"/>
    <s v="theater/plays"/>
    <x v="3"/>
    <s v="plays"/>
    <d v="2010-09-30T05:00:00"/>
    <d v="2010-10-19T05:00:00"/>
    <x v="6"/>
    <d v="2010-09-30T05:00:00"/>
    <n v="9"/>
    <x v="3"/>
  </r>
  <r>
    <n v="444"/>
    <s v="Hensley Ltd"/>
    <s v="Versatile global attitude"/>
    <n v="6200"/>
    <n v="10938"/>
    <n v="10938"/>
    <x v="1"/>
    <n v="296"/>
    <n v="36.952702702702702"/>
    <s v="US"/>
    <s v="USD"/>
    <n v="1311483600"/>
    <n v="1311656400"/>
    <b v="0"/>
    <b v="1"/>
    <s v="music/indie rock"/>
    <x v="1"/>
    <s v="indie rock"/>
    <d v="2011-07-24T05:00:00"/>
    <d v="2011-07-26T05:00:00"/>
    <x v="8"/>
    <d v="2011-07-24T05:00:00"/>
    <n v="7"/>
    <x v="8"/>
  </r>
  <r>
    <n v="445"/>
    <s v="Anderson-Pearson"/>
    <s v="Intuitive demand-driven Local Area Network"/>
    <n v="2100"/>
    <n v="10739"/>
    <n v="10739"/>
    <x v="1"/>
    <n v="170"/>
    <n v="63.170588235294119"/>
    <s v="US"/>
    <s v="USD"/>
    <n v="1291356000"/>
    <n v="1293170400"/>
    <b v="0"/>
    <b v="1"/>
    <s v="theater/plays"/>
    <x v="3"/>
    <s v="plays"/>
    <d v="2010-12-03T06:00:00"/>
    <d v="2010-12-24T06:00:00"/>
    <x v="6"/>
    <d v="2010-12-03T06:00:00"/>
    <n v="12"/>
    <x v="7"/>
  </r>
  <r>
    <n v="446"/>
    <s v="Martin, Martin and Solis"/>
    <s v="Assimilated uniform methodology"/>
    <n v="6800"/>
    <n v="5579"/>
    <n v="5579"/>
    <x v="0"/>
    <n v="186"/>
    <n v="29.99462365591398"/>
    <s v="US"/>
    <s v="USD"/>
    <n v="1355810400"/>
    <n v="1355983200"/>
    <b v="0"/>
    <b v="0"/>
    <s v="technology/wearables"/>
    <x v="2"/>
    <s v="wearables"/>
    <d v="2012-12-18T06:00:00"/>
    <d v="2012-12-20T06:00:00"/>
    <x v="4"/>
    <d v="2012-12-18T06:00:00"/>
    <n v="12"/>
    <x v="7"/>
  </r>
  <r>
    <n v="447"/>
    <s v="Harrington-Harper"/>
    <s v="Self-enabling next generation algorithm"/>
    <n v="155200"/>
    <n v="37754"/>
    <n v="37754"/>
    <x v="3"/>
    <n v="439"/>
    <n v="86"/>
    <s v="GB"/>
    <s v="GBP"/>
    <n v="1513663200"/>
    <n v="1515045600"/>
    <b v="0"/>
    <b v="0"/>
    <s v="film &amp; video/television"/>
    <x v="4"/>
    <s v="television"/>
    <d v="2017-12-19T06:00:00"/>
    <d v="2018-01-04T06:00:00"/>
    <x v="9"/>
    <d v="2017-12-19T06:00:00"/>
    <n v="12"/>
    <x v="7"/>
  </r>
  <r>
    <n v="448"/>
    <s v="Price and Sons"/>
    <s v="Object-based demand-driven strategy"/>
    <n v="89900"/>
    <n v="45384"/>
    <n v="45384"/>
    <x v="0"/>
    <n v="605"/>
    <n v="75.014876033057845"/>
    <s v="US"/>
    <s v="USD"/>
    <n v="1365915600"/>
    <n v="1366088400"/>
    <b v="0"/>
    <b v="1"/>
    <s v="games/video games"/>
    <x v="6"/>
    <s v="video games"/>
    <d v="2013-04-14T05:00:00"/>
    <d v="2013-04-16T05:00:00"/>
    <x v="2"/>
    <d v="2013-04-14T05:00:00"/>
    <n v="4"/>
    <x v="9"/>
  </r>
  <r>
    <n v="449"/>
    <s v="Cuevas-Morales"/>
    <s v="Public-key coherent ability"/>
    <n v="900"/>
    <n v="8703"/>
    <n v="8703"/>
    <x v="1"/>
    <n v="86"/>
    <n v="101.19767441860465"/>
    <s v="DK"/>
    <s v="DKK"/>
    <n v="1551852000"/>
    <n v="1553317200"/>
    <b v="0"/>
    <b v="0"/>
    <s v="games/video games"/>
    <x v="6"/>
    <s v="video games"/>
    <d v="2019-03-06T06:00:00"/>
    <d v="2019-03-23T05:00:00"/>
    <x v="3"/>
    <d v="2019-03-06T06:00:00"/>
    <n v="3"/>
    <x v="6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d v="2018-10-21T05:00:00"/>
    <d v="2018-11-13T06:00:00"/>
    <x v="9"/>
    <d v="2018-10-21T05:00:00"/>
    <n v="10"/>
    <x v="4"/>
  </r>
  <r>
    <n v="451"/>
    <s v="Padilla-Porter"/>
    <s v="Innovative exuding matrix"/>
    <n v="148400"/>
    <n v="182302"/>
    <n v="182302"/>
    <x v="1"/>
    <n v="6286"/>
    <n v="29.001272669424118"/>
    <s v="US"/>
    <s v="USD"/>
    <n v="1500440400"/>
    <n v="1503118800"/>
    <b v="0"/>
    <b v="0"/>
    <s v="music/rock"/>
    <x v="1"/>
    <s v="rock"/>
    <d v="2017-07-19T05:00:00"/>
    <d v="2017-08-19T05:00:00"/>
    <x v="5"/>
    <d v="2017-07-19T05:00:00"/>
    <n v="7"/>
    <x v="8"/>
  </r>
  <r>
    <n v="452"/>
    <s v="Morris Group"/>
    <s v="Realigned impactful artificial intelligence"/>
    <n v="4800"/>
    <n v="3045"/>
    <n v="3045"/>
    <x v="0"/>
    <n v="31"/>
    <n v="98.225806451612897"/>
    <s v="US"/>
    <s v="USD"/>
    <n v="1278392400"/>
    <n v="1278478800"/>
    <b v="0"/>
    <b v="0"/>
    <s v="film &amp; video/drama"/>
    <x v="4"/>
    <s v="drama"/>
    <d v="2010-07-06T05:00:00"/>
    <d v="2010-07-07T05:00:00"/>
    <x v="6"/>
    <d v="2010-07-06T05:00:00"/>
    <n v="7"/>
    <x v="8"/>
  </r>
  <r>
    <n v="453"/>
    <s v="Saunders Ltd"/>
    <s v="Multi-layered multi-tasking secured line"/>
    <n v="182400"/>
    <n v="102749"/>
    <n v="102749"/>
    <x v="0"/>
    <n v="1181"/>
    <n v="87.001693480101608"/>
    <s v="US"/>
    <s v="USD"/>
    <n v="1480572000"/>
    <n v="1484114400"/>
    <b v="0"/>
    <b v="0"/>
    <s v="film &amp; video/science fiction"/>
    <x v="4"/>
    <s v="science fiction"/>
    <d v="2016-12-01T06:00:00"/>
    <d v="2017-01-11T06:00:00"/>
    <x v="5"/>
    <d v="2016-12-01T06:00:00"/>
    <n v="12"/>
    <x v="7"/>
  </r>
  <r>
    <n v="454"/>
    <s v="Woods Inc"/>
    <s v="Upgradable upward-trending portal"/>
    <n v="4000"/>
    <n v="1763"/>
    <n v="1763"/>
    <x v="0"/>
    <n v="39"/>
    <n v="45.205128205128204"/>
    <s v="US"/>
    <s v="USD"/>
    <n v="1382331600"/>
    <n v="1385445600"/>
    <b v="0"/>
    <b v="1"/>
    <s v="film &amp; video/drama"/>
    <x v="4"/>
    <s v="drama"/>
    <d v="2013-10-21T05:00:00"/>
    <d v="2013-11-26T06:00:00"/>
    <x v="2"/>
    <d v="2013-10-21T05:00:00"/>
    <n v="10"/>
    <x v="4"/>
  </r>
  <r>
    <n v="455"/>
    <s v="Villanueva, Wright and Richardson"/>
    <s v="Profit-focused global product"/>
    <n v="116500"/>
    <n v="137904"/>
    <n v="137904"/>
    <x v="1"/>
    <n v="3727"/>
    <n v="37.001341561577675"/>
    <s v="US"/>
    <s v="USD"/>
    <n v="1316754000"/>
    <n v="1318741200"/>
    <b v="0"/>
    <b v="0"/>
    <s v="theater/plays"/>
    <x v="3"/>
    <s v="plays"/>
    <d v="2011-09-23T05:00:00"/>
    <d v="2011-10-16T05:00:00"/>
    <x v="8"/>
    <d v="2011-09-23T05:00:00"/>
    <n v="9"/>
    <x v="3"/>
  </r>
  <r>
    <n v="456"/>
    <s v="Wilson, Brooks and Clark"/>
    <s v="Operative well-modulated data-warehouse"/>
    <n v="146400"/>
    <n v="152438"/>
    <n v="152438"/>
    <x v="1"/>
    <n v="1605"/>
    <n v="94.976947040498445"/>
    <s v="US"/>
    <s v="USD"/>
    <n v="1518242400"/>
    <n v="1518242400"/>
    <b v="0"/>
    <b v="1"/>
    <s v="music/indie rock"/>
    <x v="1"/>
    <s v="indie rock"/>
    <d v="2018-02-10T06:00:00"/>
    <d v="2018-02-10T06:00:00"/>
    <x v="9"/>
    <d v="2018-02-10T06:00:00"/>
    <n v="2"/>
    <x v="10"/>
  </r>
  <r>
    <n v="457"/>
    <s v="Sheppard, Smith and Spence"/>
    <s v="Cloned asymmetric functionalities"/>
    <n v="5000"/>
    <n v="1332"/>
    <n v="1332"/>
    <x v="0"/>
    <n v="46"/>
    <n v="28.956521739130434"/>
    <s v="US"/>
    <s v="USD"/>
    <n v="1476421200"/>
    <n v="1476594000"/>
    <b v="0"/>
    <b v="0"/>
    <s v="theater/plays"/>
    <x v="3"/>
    <s v="plays"/>
    <d v="2016-10-14T05:00:00"/>
    <d v="2016-10-16T05:00:00"/>
    <x v="7"/>
    <d v="2016-10-14T05:00:00"/>
    <n v="10"/>
    <x v="4"/>
  </r>
  <r>
    <n v="458"/>
    <s v="Wise, Thompson and Allen"/>
    <s v="Pre-emptive neutral portal"/>
    <n v="33800"/>
    <n v="118706"/>
    <n v="118706"/>
    <x v="1"/>
    <n v="2120"/>
    <n v="55.993396226415094"/>
    <s v="US"/>
    <s v="USD"/>
    <n v="1269752400"/>
    <n v="1273554000"/>
    <b v="0"/>
    <b v="0"/>
    <s v="theater/plays"/>
    <x v="3"/>
    <s v="plays"/>
    <d v="2010-03-28T05:00:00"/>
    <d v="2010-05-11T05:00:00"/>
    <x v="6"/>
    <d v="2010-03-28T05:00:00"/>
    <n v="3"/>
    <x v="6"/>
  </r>
  <r>
    <n v="459"/>
    <s v="Lane, Ryan and Chapman"/>
    <s v="Switchable demand-driven help-desk"/>
    <n v="6300"/>
    <n v="5674"/>
    <n v="5674"/>
    <x v="0"/>
    <n v="105"/>
    <n v="54.038095238095238"/>
    <s v="US"/>
    <s v="USD"/>
    <n v="1419746400"/>
    <n v="1421906400"/>
    <b v="0"/>
    <b v="0"/>
    <s v="film &amp; video/documentary"/>
    <x v="4"/>
    <s v="documentary"/>
    <d v="2014-12-28T06:00:00"/>
    <d v="2015-01-22T06:00:00"/>
    <x v="0"/>
    <d v="2014-12-28T06:00:00"/>
    <n v="12"/>
    <x v="7"/>
  </r>
  <r>
    <n v="460"/>
    <s v="Rich, Alvarez and King"/>
    <s v="Business-focused static ability"/>
    <n v="2400"/>
    <n v="4119"/>
    <n v="4119"/>
    <x v="1"/>
    <n v="50"/>
    <n v="82.38"/>
    <s v="US"/>
    <s v="USD"/>
    <n v="1281330000"/>
    <n v="1281589200"/>
    <b v="0"/>
    <b v="0"/>
    <s v="theater/plays"/>
    <x v="3"/>
    <s v="plays"/>
    <d v="2010-08-09T05:00:00"/>
    <d v="2010-08-12T05:00:00"/>
    <x v="6"/>
    <d v="2010-08-09T05:00:00"/>
    <n v="8"/>
    <x v="1"/>
  </r>
  <r>
    <n v="461"/>
    <s v="Terry-Salinas"/>
    <s v="Networked secondary structure"/>
    <n v="98800"/>
    <n v="139354"/>
    <n v="139354"/>
    <x v="1"/>
    <n v="2080"/>
    <n v="66.997115384615384"/>
    <s v="US"/>
    <s v="USD"/>
    <n v="1398661200"/>
    <n v="1400389200"/>
    <b v="0"/>
    <b v="0"/>
    <s v="film &amp; video/drama"/>
    <x v="4"/>
    <s v="drama"/>
    <d v="2014-04-28T05:00:00"/>
    <d v="2014-05-18T05:00:00"/>
    <x v="1"/>
    <d v="2014-04-28T05:00:00"/>
    <n v="4"/>
    <x v="9"/>
  </r>
  <r>
    <n v="462"/>
    <s v="Wang-Rodriguez"/>
    <s v="Total multimedia website"/>
    <n v="188800"/>
    <n v="57734"/>
    <n v="57734"/>
    <x v="0"/>
    <n v="535"/>
    <n v="107.91401869158878"/>
    <s v="US"/>
    <s v="USD"/>
    <n v="1359525600"/>
    <n v="1362808800"/>
    <b v="0"/>
    <b v="0"/>
    <s v="games/mobile games"/>
    <x v="6"/>
    <s v="mobile games"/>
    <d v="2013-01-30T06:00:00"/>
    <d v="2013-03-09T06:00:00"/>
    <x v="2"/>
    <d v="2013-01-30T06:00:00"/>
    <n v="1"/>
    <x v="2"/>
  </r>
  <r>
    <n v="463"/>
    <s v="Mckee-Hill"/>
    <s v="Cross-platform upward-trending parallelism"/>
    <n v="134300"/>
    <n v="145265"/>
    <n v="145265"/>
    <x v="1"/>
    <n v="2105"/>
    <n v="69.009501187648453"/>
    <s v="US"/>
    <s v="USD"/>
    <n v="1388469600"/>
    <n v="1388815200"/>
    <b v="0"/>
    <b v="0"/>
    <s v="film &amp; video/animation"/>
    <x v="4"/>
    <s v="animation"/>
    <d v="2013-12-31T06:00:00"/>
    <d v="2014-01-04T06:00:00"/>
    <x v="1"/>
    <d v="2013-12-31T06:00:00"/>
    <n v="12"/>
    <x v="7"/>
  </r>
  <r>
    <n v="464"/>
    <s v="Gomez LLC"/>
    <s v="Pre-emptive mission-critical hardware"/>
    <n v="71200"/>
    <n v="95020"/>
    <n v="95020"/>
    <x v="1"/>
    <n v="2436"/>
    <n v="39.006568144499177"/>
    <s v="US"/>
    <s v="USD"/>
    <n v="1518328800"/>
    <n v="1519538400"/>
    <b v="0"/>
    <b v="0"/>
    <s v="theater/plays"/>
    <x v="3"/>
    <s v="plays"/>
    <d v="2018-02-11T06:00:00"/>
    <d v="2018-02-25T06:00:00"/>
    <x v="9"/>
    <d v="2018-02-11T06:00:00"/>
    <n v="2"/>
    <x v="10"/>
  </r>
  <r>
    <n v="465"/>
    <s v="Gonzalez-Robbins"/>
    <s v="Up-sized responsive protocol"/>
    <n v="4700"/>
    <n v="8829"/>
    <n v="8829"/>
    <x v="1"/>
    <n v="80"/>
    <n v="110.3625"/>
    <s v="US"/>
    <s v="USD"/>
    <n v="1517032800"/>
    <n v="1517810400"/>
    <b v="0"/>
    <b v="0"/>
    <s v="publishing/translations"/>
    <x v="5"/>
    <s v="translations"/>
    <d v="2018-01-27T06:00:00"/>
    <d v="2018-02-05T06:00:00"/>
    <x v="9"/>
    <d v="2018-01-27T06:00:00"/>
    <n v="1"/>
    <x v="2"/>
  </r>
  <r>
    <n v="466"/>
    <s v="Obrien and Sons"/>
    <s v="Pre-emptive transitional frame"/>
    <n v="1200"/>
    <n v="3984"/>
    <n v="3984"/>
    <x v="1"/>
    <n v="42"/>
    <n v="94.857142857142861"/>
    <s v="US"/>
    <s v="USD"/>
    <n v="1368594000"/>
    <n v="1370581200"/>
    <b v="0"/>
    <b v="1"/>
    <s v="technology/wearables"/>
    <x v="2"/>
    <s v="wearables"/>
    <d v="2013-05-15T05:00:00"/>
    <d v="2013-06-07T05:00:00"/>
    <x v="2"/>
    <d v="2013-05-15T05:00:00"/>
    <n v="5"/>
    <x v="11"/>
  </r>
  <r>
    <n v="467"/>
    <s v="Shaw Ltd"/>
    <s v="Profit-focused content-based application"/>
    <n v="1400"/>
    <n v="8053"/>
    <n v="8053"/>
    <x v="1"/>
    <n v="139"/>
    <n v="57.935251798561154"/>
    <s v="CA"/>
    <s v="CAD"/>
    <n v="1448258400"/>
    <n v="1448863200"/>
    <b v="0"/>
    <b v="1"/>
    <s v="technology/web"/>
    <x v="2"/>
    <s v="web"/>
    <d v="2015-11-23T06:00:00"/>
    <d v="2015-11-30T06:00:00"/>
    <x v="0"/>
    <d v="2015-11-23T06:00:00"/>
    <n v="11"/>
    <x v="0"/>
  </r>
  <r>
    <n v="468"/>
    <s v="Hughes Inc"/>
    <s v="Streamlined neutral analyzer"/>
    <n v="4000"/>
    <n v="1620"/>
    <n v="1620"/>
    <x v="0"/>
    <n v="16"/>
    <n v="101.25"/>
    <s v="US"/>
    <s v="USD"/>
    <n v="1555218000"/>
    <n v="1556600400"/>
    <b v="0"/>
    <b v="0"/>
    <s v="theater/plays"/>
    <x v="3"/>
    <s v="plays"/>
    <d v="2019-04-14T05:00:00"/>
    <d v="2019-04-30T05:00:00"/>
    <x v="3"/>
    <d v="2019-04-14T05:00:00"/>
    <n v="4"/>
    <x v="9"/>
  </r>
  <r>
    <n v="469"/>
    <s v="Olsen-Ryan"/>
    <s v="Assimilated neutral utilization"/>
    <n v="5600"/>
    <n v="10328"/>
    <n v="10328"/>
    <x v="1"/>
    <n v="159"/>
    <n v="64.95597484276729"/>
    <s v="US"/>
    <s v="USD"/>
    <n v="1431925200"/>
    <n v="1432098000"/>
    <b v="0"/>
    <b v="0"/>
    <s v="film &amp; video/drama"/>
    <x v="4"/>
    <s v="drama"/>
    <d v="2015-05-18T05:00:00"/>
    <d v="2015-05-20T05:00:00"/>
    <x v="0"/>
    <d v="2015-05-18T05:00:00"/>
    <n v="5"/>
    <x v="11"/>
  </r>
  <r>
    <n v="470"/>
    <s v="Grimes, Holland and Sloan"/>
    <s v="Extended dedicated archive"/>
    <n v="3600"/>
    <n v="10289"/>
    <n v="10289"/>
    <x v="1"/>
    <n v="381"/>
    <n v="27.00524934383202"/>
    <s v="US"/>
    <s v="USD"/>
    <n v="1481522400"/>
    <n v="1482127200"/>
    <b v="0"/>
    <b v="0"/>
    <s v="technology/wearables"/>
    <x v="2"/>
    <s v="wearables"/>
    <d v="2016-12-12T06:00:00"/>
    <d v="2016-12-19T06:00:00"/>
    <x v="7"/>
    <d v="2016-12-12T06:00:00"/>
    <n v="12"/>
    <x v="7"/>
  </r>
  <r>
    <n v="471"/>
    <s v="Perry and Sons"/>
    <s v="Configurable static help-desk"/>
    <n v="3100"/>
    <n v="9889"/>
    <n v="9889"/>
    <x v="1"/>
    <n v="194"/>
    <n v="50.97422680412371"/>
    <s v="GB"/>
    <s v="GBP"/>
    <n v="1335934800"/>
    <n v="1335934800"/>
    <b v="0"/>
    <b v="1"/>
    <s v="food/food trucks"/>
    <x v="0"/>
    <s v="food trucks"/>
    <d v="2012-05-02T05:00:00"/>
    <d v="2012-05-02T05:00:00"/>
    <x v="4"/>
    <d v="2012-05-02T05:00:00"/>
    <n v="5"/>
    <x v="11"/>
  </r>
  <r>
    <n v="472"/>
    <s v="Turner, Young and Collins"/>
    <s v="Self-enabling clear-thinking framework"/>
    <n v="153800"/>
    <n v="60342"/>
    <n v="60342"/>
    <x v="0"/>
    <n v="575"/>
    <n v="104.94260869565217"/>
    <s v="US"/>
    <s v="USD"/>
    <n v="1552280400"/>
    <n v="1556946000"/>
    <b v="0"/>
    <b v="0"/>
    <s v="music/rock"/>
    <x v="1"/>
    <s v="rock"/>
    <d v="2019-03-11T05:00:00"/>
    <d v="2019-05-04T05:00:00"/>
    <x v="3"/>
    <d v="2019-03-11T05:00:00"/>
    <n v="3"/>
    <x v="6"/>
  </r>
  <r>
    <n v="473"/>
    <s v="Richardson Inc"/>
    <s v="Assimilated fault-tolerant capacity"/>
    <n v="5000"/>
    <n v="8907"/>
    <n v="8907"/>
    <x v="1"/>
    <n v="106"/>
    <n v="84.028301886792448"/>
    <s v="US"/>
    <s v="USD"/>
    <n v="1529989200"/>
    <n v="1530075600"/>
    <b v="0"/>
    <b v="0"/>
    <s v="music/electric music"/>
    <x v="1"/>
    <s v="electric music"/>
    <d v="2018-06-26T05:00:00"/>
    <d v="2018-06-27T05:00:00"/>
    <x v="9"/>
    <d v="2018-06-26T05:00:00"/>
    <n v="6"/>
    <x v="5"/>
  </r>
  <r>
    <n v="474"/>
    <s v="Santos-Young"/>
    <s v="Enhanced neutral ability"/>
    <n v="4000"/>
    <n v="14606"/>
    <n v="14606"/>
    <x v="1"/>
    <n v="142"/>
    <n v="102.85915492957747"/>
    <s v="US"/>
    <s v="USD"/>
    <n v="1418709600"/>
    <n v="1418796000"/>
    <b v="0"/>
    <b v="0"/>
    <s v="film &amp; video/television"/>
    <x v="4"/>
    <s v="television"/>
    <d v="2014-12-16T06:00:00"/>
    <d v="2014-12-17T06:00:00"/>
    <x v="1"/>
    <d v="2014-12-16T06:00:00"/>
    <n v="12"/>
    <x v="7"/>
  </r>
  <r>
    <n v="475"/>
    <s v="Nichols Ltd"/>
    <s v="Function-based attitude-oriented groupware"/>
    <n v="7400"/>
    <n v="8432"/>
    <n v="8432"/>
    <x v="1"/>
    <n v="211"/>
    <n v="39.962085308056871"/>
    <s v="US"/>
    <s v="USD"/>
    <n v="1372136400"/>
    <n v="1372482000"/>
    <b v="0"/>
    <b v="1"/>
    <s v="publishing/translations"/>
    <x v="5"/>
    <s v="translations"/>
    <d v="2013-06-25T05:00:00"/>
    <d v="2013-06-29T05:00:00"/>
    <x v="2"/>
    <d v="2013-06-25T05:00:00"/>
    <n v="6"/>
    <x v="5"/>
  </r>
  <r>
    <n v="476"/>
    <s v="Murphy PLC"/>
    <s v="Optional solution-oriented instruction set"/>
    <n v="191500"/>
    <n v="57122"/>
    <n v="57122"/>
    <x v="0"/>
    <n v="1120"/>
    <n v="51.001785714285717"/>
    <s v="US"/>
    <s v="USD"/>
    <n v="1533877200"/>
    <n v="1534395600"/>
    <b v="0"/>
    <b v="0"/>
    <s v="publishing/fiction"/>
    <x v="5"/>
    <s v="fiction"/>
    <d v="2018-08-10T05:00:00"/>
    <d v="2018-08-16T05:00:00"/>
    <x v="9"/>
    <d v="2018-08-10T05:00:00"/>
    <n v="8"/>
    <x v="1"/>
  </r>
  <r>
    <n v="477"/>
    <s v="Hogan, Porter and Rivera"/>
    <s v="Organic object-oriented core"/>
    <n v="8500"/>
    <n v="4613"/>
    <n v="4613"/>
    <x v="0"/>
    <n v="113"/>
    <n v="40.823008849557525"/>
    <s v="US"/>
    <s v="USD"/>
    <n v="1309064400"/>
    <n v="1311397200"/>
    <b v="0"/>
    <b v="0"/>
    <s v="film &amp; video/science fiction"/>
    <x v="4"/>
    <s v="science fiction"/>
    <d v="2011-06-26T05:00:00"/>
    <d v="2011-07-23T05:00:00"/>
    <x v="8"/>
    <d v="2011-06-26T05:00:00"/>
    <n v="6"/>
    <x v="5"/>
  </r>
  <r>
    <n v="478"/>
    <s v="Lyons LLC"/>
    <s v="Balanced impactful circuit"/>
    <n v="68800"/>
    <n v="162603"/>
    <n v="162603"/>
    <x v="1"/>
    <n v="2756"/>
    <n v="58.999637155297535"/>
    <s v="US"/>
    <s v="USD"/>
    <n v="1425877200"/>
    <n v="1426914000"/>
    <b v="0"/>
    <b v="0"/>
    <s v="technology/wearables"/>
    <x v="2"/>
    <s v="wearables"/>
    <d v="2015-03-09T05:00:00"/>
    <d v="2015-03-21T05:00:00"/>
    <x v="0"/>
    <d v="2015-03-09T05:00:00"/>
    <n v="3"/>
    <x v="6"/>
  </r>
  <r>
    <n v="479"/>
    <s v="Long-Greene"/>
    <s v="Future-proofed heuristic encryption"/>
    <n v="2400"/>
    <n v="12310"/>
    <n v="12310"/>
    <x v="1"/>
    <n v="173"/>
    <n v="71.156069364161851"/>
    <s v="GB"/>
    <s v="GBP"/>
    <n v="1501304400"/>
    <n v="1501477200"/>
    <b v="0"/>
    <b v="0"/>
    <s v="food/food trucks"/>
    <x v="0"/>
    <s v="food trucks"/>
    <d v="2017-07-29T05:00:00"/>
    <d v="2017-07-31T05:00:00"/>
    <x v="5"/>
    <d v="2017-07-29T05:00:00"/>
    <n v="7"/>
    <x v="8"/>
  </r>
  <r>
    <n v="480"/>
    <s v="Robles-Hudson"/>
    <s v="Balanced bifurcated leverage"/>
    <n v="8600"/>
    <n v="8656"/>
    <n v="8656"/>
    <x v="1"/>
    <n v="87"/>
    <n v="99.494252873563212"/>
    <s v="US"/>
    <s v="USD"/>
    <n v="1268287200"/>
    <n v="1269061200"/>
    <b v="0"/>
    <b v="1"/>
    <s v="photography/photography books"/>
    <x v="7"/>
    <s v="photography books"/>
    <d v="2010-03-11T06:00:00"/>
    <d v="2010-03-20T05:00:00"/>
    <x v="6"/>
    <d v="2010-03-11T06:00:00"/>
    <n v="3"/>
    <x v="6"/>
  </r>
  <r>
    <n v="481"/>
    <s v="Mcclure LLC"/>
    <s v="Sharable discrete budgetary management"/>
    <n v="196600"/>
    <n v="159931"/>
    <n v="159931"/>
    <x v="0"/>
    <n v="1538"/>
    <n v="103.98634590377114"/>
    <s v="US"/>
    <s v="USD"/>
    <n v="1412139600"/>
    <n v="1415772000"/>
    <b v="0"/>
    <b v="1"/>
    <s v="theater/plays"/>
    <x v="3"/>
    <s v="plays"/>
    <d v="2014-10-01T05:00:00"/>
    <d v="2014-11-12T06:00:00"/>
    <x v="1"/>
    <d v="2014-10-01T05:00:00"/>
    <n v="10"/>
    <x v="4"/>
  </r>
  <r>
    <n v="482"/>
    <s v="Martin, Russell and Baker"/>
    <s v="Focused solution-oriented instruction set"/>
    <n v="4200"/>
    <n v="689"/>
    <n v="689"/>
    <x v="0"/>
    <n v="9"/>
    <n v="76.555555555555557"/>
    <s v="US"/>
    <s v="USD"/>
    <n v="1330063200"/>
    <n v="1331013600"/>
    <b v="0"/>
    <b v="1"/>
    <s v="publishing/fiction"/>
    <x v="5"/>
    <s v="fiction"/>
    <d v="2012-02-24T06:00:00"/>
    <d v="2012-03-06T06:00:00"/>
    <x v="4"/>
    <d v="2012-02-24T06:00:00"/>
    <n v="2"/>
    <x v="10"/>
  </r>
  <r>
    <n v="483"/>
    <s v="Rice-Parker"/>
    <s v="Down-sized actuating infrastructure"/>
    <n v="91400"/>
    <n v="48236"/>
    <n v="48236"/>
    <x v="0"/>
    <n v="554"/>
    <n v="87.068592057761734"/>
    <s v="US"/>
    <s v="USD"/>
    <n v="1576130400"/>
    <n v="1576735200"/>
    <b v="0"/>
    <b v="0"/>
    <s v="theater/plays"/>
    <x v="3"/>
    <s v="plays"/>
    <d v="2019-12-12T06:00:00"/>
    <d v="2019-12-19T06:00:00"/>
    <x v="3"/>
    <d v="2019-12-12T06:00:00"/>
    <n v="12"/>
    <x v="7"/>
  </r>
  <r>
    <n v="484"/>
    <s v="Landry Inc"/>
    <s v="Synergistic cohesive adapter"/>
    <n v="29600"/>
    <n v="77021"/>
    <n v="77021"/>
    <x v="1"/>
    <n v="1572"/>
    <n v="48.99554707379135"/>
    <s v="GB"/>
    <s v="GBP"/>
    <n v="1407128400"/>
    <n v="1411362000"/>
    <b v="0"/>
    <b v="1"/>
    <s v="food/food trucks"/>
    <x v="0"/>
    <s v="food trucks"/>
    <d v="2014-08-04T05:00:00"/>
    <d v="2014-09-22T05:00:00"/>
    <x v="1"/>
    <d v="2014-08-04T05:00:00"/>
    <n v="8"/>
    <x v="1"/>
  </r>
  <r>
    <n v="485"/>
    <s v="Richards-Davis"/>
    <s v="Quality-focused mission-critical structure"/>
    <n v="90600"/>
    <n v="27844"/>
    <n v="27844"/>
    <x v="0"/>
    <n v="648"/>
    <n v="42.969135802469133"/>
    <s v="GB"/>
    <s v="GBP"/>
    <n v="1560142800"/>
    <n v="1563685200"/>
    <b v="0"/>
    <b v="0"/>
    <s v="theater/plays"/>
    <x v="3"/>
    <s v="plays"/>
    <d v="2019-06-10T05:00:00"/>
    <d v="2019-07-21T05:00:00"/>
    <x v="3"/>
    <d v="2019-06-10T05:00:00"/>
    <n v="6"/>
    <x v="5"/>
  </r>
  <r>
    <n v="486"/>
    <s v="Davis, Cox and Fox"/>
    <s v="Compatible exuding Graphical User Interface"/>
    <n v="5200"/>
    <n v="702"/>
    <n v="702"/>
    <x v="0"/>
    <n v="21"/>
    <n v="33.428571428571431"/>
    <s v="GB"/>
    <s v="GBP"/>
    <n v="1520575200"/>
    <n v="1521867600"/>
    <b v="0"/>
    <b v="1"/>
    <s v="publishing/translations"/>
    <x v="5"/>
    <s v="translations"/>
    <d v="2018-03-09T06:00:00"/>
    <d v="2018-03-24T05:00:00"/>
    <x v="9"/>
    <d v="2018-03-09T06:00:00"/>
    <n v="3"/>
    <x v="6"/>
  </r>
  <r>
    <n v="487"/>
    <s v="Smith-Wallace"/>
    <s v="Monitored 24/7 time-frame"/>
    <n v="110300"/>
    <n v="197024"/>
    <n v="197024"/>
    <x v="1"/>
    <n v="2346"/>
    <n v="83.982949701619773"/>
    <s v="US"/>
    <s v="USD"/>
    <n v="1492664400"/>
    <n v="1495515600"/>
    <b v="0"/>
    <b v="0"/>
    <s v="theater/plays"/>
    <x v="3"/>
    <s v="plays"/>
    <d v="2017-04-20T05:00:00"/>
    <d v="2017-05-23T05:00:00"/>
    <x v="5"/>
    <d v="2017-04-20T05:00:00"/>
    <n v="4"/>
    <x v="9"/>
  </r>
  <r>
    <n v="488"/>
    <s v="Cordova, Shaw and Wang"/>
    <s v="Virtual secondary open architecture"/>
    <n v="5300"/>
    <n v="11663"/>
    <n v="11663"/>
    <x v="1"/>
    <n v="115"/>
    <n v="101.41739130434783"/>
    <s v="US"/>
    <s v="USD"/>
    <n v="1454479200"/>
    <n v="1455948000"/>
    <b v="0"/>
    <b v="0"/>
    <s v="theater/plays"/>
    <x v="3"/>
    <s v="plays"/>
    <d v="2016-02-03T06:00:00"/>
    <d v="2016-02-20T06:00:00"/>
    <x v="7"/>
    <d v="2016-02-03T06:00:00"/>
    <n v="2"/>
    <x v="10"/>
  </r>
  <r>
    <n v="489"/>
    <s v="Clark Inc"/>
    <s v="Down-sized mobile time-frame"/>
    <n v="9200"/>
    <n v="9339"/>
    <n v="9339"/>
    <x v="1"/>
    <n v="85"/>
    <n v="109.87058823529412"/>
    <s v="IT"/>
    <s v="EUR"/>
    <n v="1281934800"/>
    <n v="1282366800"/>
    <b v="0"/>
    <b v="0"/>
    <s v="technology/wearables"/>
    <x v="2"/>
    <s v="wearables"/>
    <d v="2010-08-16T05:00:00"/>
    <d v="2010-08-21T05:00:00"/>
    <x v="6"/>
    <d v="2010-08-16T05:00:00"/>
    <n v="8"/>
    <x v="1"/>
  </r>
  <r>
    <n v="490"/>
    <s v="Young and Sons"/>
    <s v="Innovative disintermediate encryption"/>
    <n v="2400"/>
    <n v="4596"/>
    <n v="4596"/>
    <x v="1"/>
    <n v="144"/>
    <n v="31.916666666666668"/>
    <s v="US"/>
    <s v="USD"/>
    <n v="1573970400"/>
    <n v="1574575200"/>
    <b v="0"/>
    <b v="0"/>
    <s v="journalism/audio"/>
    <x v="8"/>
    <s v="audio"/>
    <d v="2019-11-17T06:00:00"/>
    <d v="2019-11-24T06:00:00"/>
    <x v="3"/>
    <d v="2019-11-17T06:00:00"/>
    <n v="11"/>
    <x v="0"/>
  </r>
  <r>
    <n v="491"/>
    <s v="Henson PLC"/>
    <s v="Universal contextually-based knowledgebase"/>
    <n v="56800"/>
    <n v="173437"/>
    <n v="173437"/>
    <x v="1"/>
    <n v="2443"/>
    <n v="70.993450675399103"/>
    <s v="US"/>
    <s v="USD"/>
    <n v="1372654800"/>
    <n v="1374901200"/>
    <b v="0"/>
    <b v="1"/>
    <s v="food/food trucks"/>
    <x v="0"/>
    <s v="food trucks"/>
    <d v="2013-07-01T05:00:00"/>
    <d v="2013-07-27T05:00:00"/>
    <x v="2"/>
    <d v="2013-07-01T05:00:00"/>
    <n v="7"/>
    <x v="8"/>
  </r>
  <r>
    <n v="492"/>
    <s v="Garcia Group"/>
    <s v="Persevering interactive matrix"/>
    <n v="191000"/>
    <n v="45831"/>
    <n v="45831"/>
    <x v="3"/>
    <n v="595"/>
    <n v="77.026890756302521"/>
    <s v="US"/>
    <s v="USD"/>
    <n v="1275886800"/>
    <n v="1278910800"/>
    <b v="1"/>
    <b v="1"/>
    <s v="film &amp; video/shorts"/>
    <x v="4"/>
    <s v="shorts"/>
    <d v="2010-06-07T05:00:00"/>
    <d v="2010-07-12T05:00:00"/>
    <x v="6"/>
    <d v="2010-06-07T05:00:00"/>
    <n v="6"/>
    <x v="5"/>
  </r>
  <r>
    <n v="493"/>
    <s v="Adams, Walker and Wong"/>
    <s v="Seamless background framework"/>
    <n v="900"/>
    <n v="6514"/>
    <n v="6514"/>
    <x v="1"/>
    <n v="64"/>
    <n v="101.78125"/>
    <s v="US"/>
    <s v="USD"/>
    <n v="1561784400"/>
    <n v="1562907600"/>
    <b v="0"/>
    <b v="0"/>
    <s v="photography/photography books"/>
    <x v="7"/>
    <s v="photography books"/>
    <d v="2019-06-29T05:00:00"/>
    <d v="2019-07-12T05:00:00"/>
    <x v="3"/>
    <d v="2019-06-29T05:00:00"/>
    <n v="6"/>
    <x v="5"/>
  </r>
  <r>
    <n v="494"/>
    <s v="Hopkins-Browning"/>
    <s v="Balanced upward-trending productivity"/>
    <n v="2500"/>
    <n v="13684"/>
    <n v="13684"/>
    <x v="1"/>
    <n v="268"/>
    <n v="51.059701492537314"/>
    <s v="US"/>
    <s v="USD"/>
    <n v="1332392400"/>
    <n v="1332478800"/>
    <b v="0"/>
    <b v="0"/>
    <s v="technology/wearables"/>
    <x v="2"/>
    <s v="wearables"/>
    <d v="2012-03-22T05:00:00"/>
    <d v="2012-03-23T05:00:00"/>
    <x v="4"/>
    <d v="2012-03-22T05:00:00"/>
    <n v="3"/>
    <x v="6"/>
  </r>
  <r>
    <n v="495"/>
    <s v="Bell, Edwards and Andersen"/>
    <s v="Centralized clear-thinking solution"/>
    <n v="3200"/>
    <n v="13264"/>
    <n v="13264"/>
    <x v="1"/>
    <n v="195"/>
    <n v="68.02051282051282"/>
    <s v="DK"/>
    <s v="DKK"/>
    <n v="1402376400"/>
    <n v="1402722000"/>
    <b v="0"/>
    <b v="0"/>
    <s v="theater/plays"/>
    <x v="3"/>
    <s v="plays"/>
    <d v="2014-06-10T05:00:00"/>
    <d v="2014-06-14T05:00:00"/>
    <x v="1"/>
    <d v="2014-06-10T05:00:00"/>
    <n v="6"/>
    <x v="5"/>
  </r>
  <r>
    <n v="496"/>
    <s v="Morales Group"/>
    <s v="Optimized bi-directional extranet"/>
    <n v="183800"/>
    <n v="1667"/>
    <n v="1667"/>
    <x v="0"/>
    <n v="54"/>
    <n v="30.87037037037037"/>
    <s v="US"/>
    <s v="USD"/>
    <n v="1495342800"/>
    <n v="1496811600"/>
    <b v="0"/>
    <b v="0"/>
    <s v="film &amp; video/animation"/>
    <x v="4"/>
    <s v="animation"/>
    <d v="2017-05-21T05:00:00"/>
    <d v="2017-06-07T05:00:00"/>
    <x v="5"/>
    <d v="2017-05-21T05:00:00"/>
    <n v="5"/>
    <x v="11"/>
  </r>
  <r>
    <n v="497"/>
    <s v="Lucero Group"/>
    <s v="Intuitive actuating benchmark"/>
    <n v="9800"/>
    <n v="3349"/>
    <n v="3349"/>
    <x v="0"/>
    <n v="120"/>
    <n v="27.908333333333335"/>
    <s v="US"/>
    <s v="USD"/>
    <n v="1482213600"/>
    <n v="1482213600"/>
    <b v="0"/>
    <b v="1"/>
    <s v="technology/wearables"/>
    <x v="2"/>
    <s v="wearables"/>
    <d v="2016-12-20T06:00:00"/>
    <d v="2016-12-20T06:00:00"/>
    <x v="7"/>
    <d v="2016-12-20T06:00:00"/>
    <n v="12"/>
    <x v="7"/>
  </r>
  <r>
    <n v="498"/>
    <s v="Smith, Brown and Davis"/>
    <s v="Devolved background project"/>
    <n v="193400"/>
    <n v="46317"/>
    <n v="46317"/>
    <x v="0"/>
    <n v="579"/>
    <n v="79.994818652849744"/>
    <s v="DK"/>
    <s v="DKK"/>
    <n v="1420092000"/>
    <n v="1420264800"/>
    <b v="0"/>
    <b v="0"/>
    <s v="technology/web"/>
    <x v="2"/>
    <s v="web"/>
    <d v="2015-01-01T06:00:00"/>
    <d v="2015-01-03T06:00:00"/>
    <x v="0"/>
    <d v="2015-01-01T06:00:00"/>
    <n v="1"/>
    <x v="2"/>
  </r>
  <r>
    <n v="499"/>
    <s v="Hunt Group"/>
    <s v="Reverse-engineered executive emulation"/>
    <n v="163800"/>
    <n v="78743"/>
    <n v="78743"/>
    <x v="0"/>
    <n v="2072"/>
    <n v="38.003378378378379"/>
    <s v="US"/>
    <s v="USD"/>
    <n v="1458018000"/>
    <n v="1458450000"/>
    <b v="0"/>
    <b v="1"/>
    <s v="film &amp; video/documentary"/>
    <x v="4"/>
    <s v="documentary"/>
    <d v="2016-03-15T05:00:00"/>
    <d v="2016-03-20T05:00:00"/>
    <x v="7"/>
    <d v="2016-03-15T05:00:00"/>
    <n v="3"/>
    <x v="6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d v="2013-05-01T05:00:00"/>
    <d v="2013-05-29T05:00:00"/>
    <x v="2"/>
    <d v="2013-05-01T05:00:00"/>
    <n v="5"/>
    <x v="11"/>
  </r>
  <r>
    <n v="501"/>
    <s v="Mccann-Le"/>
    <s v="Focused coherent methodology"/>
    <n v="153600"/>
    <n v="107743"/>
    <n v="107743"/>
    <x v="0"/>
    <n v="1796"/>
    <n v="59.990534521158132"/>
    <s v="US"/>
    <s v="USD"/>
    <n v="1363064400"/>
    <n v="1363237200"/>
    <b v="0"/>
    <b v="0"/>
    <s v="film &amp; video/documentary"/>
    <x v="4"/>
    <s v="documentary"/>
    <d v="2013-03-12T05:00:00"/>
    <d v="2013-03-14T05:00:00"/>
    <x v="2"/>
    <d v="2013-03-12T05:00:00"/>
    <n v="3"/>
    <x v="6"/>
  </r>
  <r>
    <n v="502"/>
    <s v="Johnson Inc"/>
    <s v="Reduced context-sensitive complexity"/>
    <n v="1300"/>
    <n v="6889"/>
    <n v="6889"/>
    <x v="1"/>
    <n v="186"/>
    <n v="37.037634408602152"/>
    <s v="AU"/>
    <s v="AUD"/>
    <n v="1343365200"/>
    <n v="1345870800"/>
    <b v="0"/>
    <b v="1"/>
    <s v="games/video games"/>
    <x v="6"/>
    <s v="video games"/>
    <d v="2012-07-27T05:00:00"/>
    <d v="2012-08-25T05:00:00"/>
    <x v="4"/>
    <d v="2012-07-27T05:00:00"/>
    <n v="7"/>
    <x v="8"/>
  </r>
  <r>
    <n v="503"/>
    <s v="Collins LLC"/>
    <s v="Decentralized 4thgeneration time-frame"/>
    <n v="25500"/>
    <n v="45983"/>
    <n v="45983"/>
    <x v="1"/>
    <n v="460"/>
    <n v="99.963043478260872"/>
    <s v="US"/>
    <s v="USD"/>
    <n v="1435726800"/>
    <n v="1437454800"/>
    <b v="0"/>
    <b v="0"/>
    <s v="film &amp; video/drama"/>
    <x v="4"/>
    <s v="drama"/>
    <d v="2015-07-01T05:00:00"/>
    <d v="2015-07-21T05:00:00"/>
    <x v="0"/>
    <d v="2015-07-01T05:00:00"/>
    <n v="7"/>
    <x v="8"/>
  </r>
  <r>
    <n v="504"/>
    <s v="Smith-Miller"/>
    <s v="De-engineered cohesive moderator"/>
    <n v="7500"/>
    <n v="6924"/>
    <n v="6924"/>
    <x v="0"/>
    <n v="62"/>
    <n v="111.6774193548387"/>
    <s v="IT"/>
    <s v="EUR"/>
    <n v="1431925200"/>
    <n v="1432011600"/>
    <b v="0"/>
    <b v="0"/>
    <s v="music/rock"/>
    <x v="1"/>
    <s v="rock"/>
    <d v="2015-05-18T05:00:00"/>
    <d v="2015-05-19T05:00:00"/>
    <x v="0"/>
    <d v="2015-05-18T05:00:00"/>
    <n v="5"/>
    <x v="11"/>
  </r>
  <r>
    <n v="505"/>
    <s v="Jensen-Vargas"/>
    <s v="Ameliorated explicit parallelism"/>
    <n v="89900"/>
    <n v="12497"/>
    <n v="12497"/>
    <x v="0"/>
    <n v="347"/>
    <n v="36.014409221902014"/>
    <s v="US"/>
    <s v="USD"/>
    <n v="1362722400"/>
    <n v="1366347600"/>
    <b v="0"/>
    <b v="1"/>
    <s v="publishing/radio &amp; podcasts"/>
    <x v="5"/>
    <s v="radio &amp; podcasts"/>
    <d v="2013-03-08T06:00:00"/>
    <d v="2013-04-19T05:00:00"/>
    <x v="2"/>
    <d v="2013-03-08T06:00:00"/>
    <n v="3"/>
    <x v="6"/>
  </r>
  <r>
    <n v="506"/>
    <s v="Robles, Bell and Gonzalez"/>
    <s v="Customizable background monitoring"/>
    <n v="18000"/>
    <n v="166874"/>
    <n v="166874"/>
    <x v="1"/>
    <n v="2528"/>
    <n v="66.010284810126578"/>
    <s v="US"/>
    <s v="USD"/>
    <n v="1511416800"/>
    <n v="1512885600"/>
    <b v="0"/>
    <b v="1"/>
    <s v="theater/plays"/>
    <x v="3"/>
    <s v="plays"/>
    <d v="2017-11-23T06:00:00"/>
    <d v="2017-12-10T06:00:00"/>
    <x v="5"/>
    <d v="2017-11-23T06:00:00"/>
    <n v="11"/>
    <x v="0"/>
  </r>
  <r>
    <n v="507"/>
    <s v="Turner, Miller and Francis"/>
    <s v="Compatible well-modulated budgetary management"/>
    <n v="2100"/>
    <n v="837"/>
    <n v="837"/>
    <x v="0"/>
    <n v="19"/>
    <n v="44.05263157894737"/>
    <s v="US"/>
    <s v="USD"/>
    <n v="1365483600"/>
    <n v="1369717200"/>
    <b v="0"/>
    <b v="1"/>
    <s v="technology/web"/>
    <x v="2"/>
    <s v="web"/>
    <d v="2013-04-09T05:00:00"/>
    <d v="2013-05-28T05:00:00"/>
    <x v="2"/>
    <d v="2013-04-09T05:00:00"/>
    <n v="4"/>
    <x v="9"/>
  </r>
  <r>
    <n v="508"/>
    <s v="Roberts Group"/>
    <s v="Up-sized radical pricing structure"/>
    <n v="172700"/>
    <n v="193820"/>
    <n v="193820"/>
    <x v="1"/>
    <n v="3657"/>
    <n v="52.999726551818434"/>
    <s v="US"/>
    <s v="USD"/>
    <n v="1532840400"/>
    <n v="1534654800"/>
    <b v="0"/>
    <b v="0"/>
    <s v="theater/plays"/>
    <x v="3"/>
    <s v="plays"/>
    <d v="2018-07-29T05:00:00"/>
    <d v="2018-08-19T05:00:00"/>
    <x v="9"/>
    <d v="2018-07-29T05:00:00"/>
    <n v="7"/>
    <x v="8"/>
  </r>
  <r>
    <n v="509"/>
    <s v="White LLC"/>
    <s v="Robust zero-defect project"/>
    <n v="168500"/>
    <n v="119510"/>
    <n v="119510"/>
    <x v="0"/>
    <n v="1258"/>
    <n v="95"/>
    <s v="US"/>
    <s v="USD"/>
    <n v="1336194000"/>
    <n v="1337058000"/>
    <b v="0"/>
    <b v="0"/>
    <s v="theater/plays"/>
    <x v="3"/>
    <s v="plays"/>
    <d v="2012-05-05T05:00:00"/>
    <d v="2012-05-15T05:00:00"/>
    <x v="4"/>
    <d v="2012-05-05T05:00:00"/>
    <n v="5"/>
    <x v="11"/>
  </r>
  <r>
    <n v="510"/>
    <s v="Best, Miller and Thomas"/>
    <s v="Re-engineered mobile task-force"/>
    <n v="7800"/>
    <n v="9289"/>
    <n v="9289"/>
    <x v="1"/>
    <n v="131"/>
    <n v="70.908396946564892"/>
    <s v="AU"/>
    <s v="AUD"/>
    <n v="1527742800"/>
    <n v="1529816400"/>
    <b v="0"/>
    <b v="0"/>
    <s v="film &amp; video/drama"/>
    <x v="4"/>
    <s v="drama"/>
    <d v="2018-05-31T05:00:00"/>
    <d v="2018-06-24T05:00:00"/>
    <x v="9"/>
    <d v="2018-05-31T05:00:00"/>
    <n v="5"/>
    <x v="11"/>
  </r>
  <r>
    <n v="511"/>
    <s v="Smith-Mullins"/>
    <s v="User-centric intangible neural-net"/>
    <n v="147800"/>
    <n v="35498"/>
    <n v="35498"/>
    <x v="0"/>
    <n v="362"/>
    <n v="98.060773480662988"/>
    <s v="US"/>
    <s v="USD"/>
    <n v="1564030800"/>
    <n v="1564894800"/>
    <b v="0"/>
    <b v="0"/>
    <s v="theater/plays"/>
    <x v="3"/>
    <s v="plays"/>
    <d v="2019-07-25T05:00:00"/>
    <d v="2019-08-04T05:00:00"/>
    <x v="3"/>
    <d v="2019-07-25T05:00:00"/>
    <n v="7"/>
    <x v="8"/>
  </r>
  <r>
    <n v="512"/>
    <s v="Williams-Walsh"/>
    <s v="Organized explicit core"/>
    <n v="9100"/>
    <n v="12678"/>
    <n v="12678"/>
    <x v="1"/>
    <n v="239"/>
    <n v="53.046025104602514"/>
    <s v="US"/>
    <s v="USD"/>
    <n v="1404536400"/>
    <n v="1404622800"/>
    <b v="0"/>
    <b v="1"/>
    <s v="games/video games"/>
    <x v="6"/>
    <s v="video games"/>
    <d v="2014-07-05T05:00:00"/>
    <d v="2014-07-06T05:00:00"/>
    <x v="1"/>
    <d v="2014-07-05T05:00:00"/>
    <n v="7"/>
    <x v="8"/>
  </r>
  <r>
    <n v="513"/>
    <s v="Harrison, Blackwell and Mendez"/>
    <s v="Synchronized 6thgeneration adapter"/>
    <n v="8300"/>
    <n v="3260"/>
    <n v="3260"/>
    <x v="3"/>
    <n v="35"/>
    <n v="93.142857142857139"/>
    <s v="US"/>
    <s v="USD"/>
    <n v="1284008400"/>
    <n v="1284181200"/>
    <b v="0"/>
    <b v="0"/>
    <s v="film &amp; video/television"/>
    <x v="4"/>
    <s v="television"/>
    <d v="2010-09-09T05:00:00"/>
    <d v="2010-09-11T05:00:00"/>
    <x v="6"/>
    <d v="2010-09-09T05:00:00"/>
    <n v="9"/>
    <x v="3"/>
  </r>
  <r>
    <n v="514"/>
    <s v="Sanchez, Bradley and Flores"/>
    <s v="Centralized motivating capacity"/>
    <n v="138700"/>
    <n v="31123"/>
    <n v="31123"/>
    <x v="3"/>
    <n v="528"/>
    <n v="58.945075757575758"/>
    <s v="CH"/>
    <s v="CHF"/>
    <n v="1386309600"/>
    <n v="1386741600"/>
    <b v="0"/>
    <b v="1"/>
    <s v="music/rock"/>
    <x v="1"/>
    <s v="rock"/>
    <d v="2013-12-06T06:00:00"/>
    <d v="2013-12-11T06:00:00"/>
    <x v="2"/>
    <d v="2013-12-06T06:00:00"/>
    <n v="12"/>
    <x v="7"/>
  </r>
  <r>
    <n v="515"/>
    <s v="Cox LLC"/>
    <s v="Phased 24hour flexibility"/>
    <n v="8600"/>
    <n v="4797"/>
    <n v="4797"/>
    <x v="0"/>
    <n v="133"/>
    <n v="36.067669172932334"/>
    <s v="CA"/>
    <s v="CAD"/>
    <n v="1324620000"/>
    <n v="1324792800"/>
    <b v="0"/>
    <b v="1"/>
    <s v="theater/plays"/>
    <x v="3"/>
    <s v="plays"/>
    <d v="2011-12-23T06:00:00"/>
    <d v="2011-12-25T06:00:00"/>
    <x v="8"/>
    <d v="2011-12-23T06:00:00"/>
    <n v="12"/>
    <x v="7"/>
  </r>
  <r>
    <n v="516"/>
    <s v="Morales-Odonnell"/>
    <s v="Exclusive 5thgeneration structure"/>
    <n v="125400"/>
    <n v="53324"/>
    <n v="53324"/>
    <x v="0"/>
    <n v="846"/>
    <n v="63.030732860520096"/>
    <s v="US"/>
    <s v="USD"/>
    <n v="1281070800"/>
    <n v="1284354000"/>
    <b v="0"/>
    <b v="0"/>
    <s v="publishing/nonfiction"/>
    <x v="5"/>
    <s v="nonfiction"/>
    <d v="2010-08-06T05:00:00"/>
    <d v="2010-09-13T05:00:00"/>
    <x v="6"/>
    <d v="2010-08-06T05:00:00"/>
    <n v="8"/>
    <x v="1"/>
  </r>
  <r>
    <n v="517"/>
    <s v="Ramirez LLC"/>
    <s v="Multi-tiered maximized orchestration"/>
    <n v="5900"/>
    <n v="6608"/>
    <n v="6608"/>
    <x v="1"/>
    <n v="78"/>
    <n v="84.717948717948715"/>
    <s v="US"/>
    <s v="USD"/>
    <n v="1493960400"/>
    <n v="1494392400"/>
    <b v="0"/>
    <b v="0"/>
    <s v="food/food trucks"/>
    <x v="0"/>
    <s v="food trucks"/>
    <d v="2017-05-05T05:00:00"/>
    <d v="2017-05-10T05:00:00"/>
    <x v="5"/>
    <d v="2017-05-05T05:00:00"/>
    <n v="5"/>
    <x v="11"/>
  </r>
  <r>
    <n v="518"/>
    <s v="Ramirez Group"/>
    <s v="Open-architected uniform instruction set"/>
    <n v="8800"/>
    <n v="622"/>
    <n v="622"/>
    <x v="0"/>
    <n v="10"/>
    <n v="62.2"/>
    <s v="US"/>
    <s v="USD"/>
    <n v="1519365600"/>
    <n v="1519538400"/>
    <b v="0"/>
    <b v="1"/>
    <s v="film &amp; video/animation"/>
    <x v="4"/>
    <s v="animation"/>
    <d v="2018-02-23T06:00:00"/>
    <d v="2018-02-25T06:00:00"/>
    <x v="9"/>
    <d v="2018-02-23T06:00:00"/>
    <n v="2"/>
    <x v="10"/>
  </r>
  <r>
    <n v="519"/>
    <s v="Marsh-Coleman"/>
    <s v="Exclusive asymmetric analyzer"/>
    <n v="177700"/>
    <n v="180802"/>
    <n v="180802"/>
    <x v="1"/>
    <n v="1773"/>
    <n v="101.97518330513255"/>
    <s v="US"/>
    <s v="USD"/>
    <n v="1420696800"/>
    <n v="1421906400"/>
    <b v="0"/>
    <b v="1"/>
    <s v="music/rock"/>
    <x v="1"/>
    <s v="rock"/>
    <d v="2015-01-08T06:00:00"/>
    <d v="2015-01-22T06:00:00"/>
    <x v="0"/>
    <d v="2015-01-08T06:00:00"/>
    <n v="1"/>
    <x v="2"/>
  </r>
  <r>
    <n v="520"/>
    <s v="Frederick, Jenkins and Collins"/>
    <s v="Organic radical collaboration"/>
    <n v="800"/>
    <n v="3406"/>
    <n v="3406"/>
    <x v="1"/>
    <n v="32"/>
    <n v="106.4375"/>
    <s v="US"/>
    <s v="USD"/>
    <n v="1555650000"/>
    <n v="1555909200"/>
    <b v="0"/>
    <b v="0"/>
    <s v="theater/plays"/>
    <x v="3"/>
    <s v="plays"/>
    <d v="2019-04-19T05:00:00"/>
    <d v="2019-04-22T05:00:00"/>
    <x v="3"/>
    <d v="2019-04-19T05:00:00"/>
    <n v="4"/>
    <x v="9"/>
  </r>
  <r>
    <n v="521"/>
    <s v="Wilson Ltd"/>
    <s v="Function-based multi-state software"/>
    <n v="7600"/>
    <n v="11061"/>
    <n v="11061"/>
    <x v="1"/>
    <n v="369"/>
    <n v="29.975609756097562"/>
    <s v="US"/>
    <s v="USD"/>
    <n v="1471928400"/>
    <n v="1472446800"/>
    <b v="0"/>
    <b v="1"/>
    <s v="film &amp; video/drama"/>
    <x v="4"/>
    <s v="drama"/>
    <d v="2016-08-23T05:00:00"/>
    <d v="2016-08-29T05:00:00"/>
    <x v="7"/>
    <d v="2016-08-23T05:00:00"/>
    <n v="8"/>
    <x v="1"/>
  </r>
  <r>
    <n v="522"/>
    <s v="Cline, Peterson and Lowery"/>
    <s v="Innovative static budgetary management"/>
    <n v="50500"/>
    <n v="16389"/>
    <n v="16389"/>
    <x v="0"/>
    <n v="191"/>
    <n v="85.806282722513089"/>
    <s v="US"/>
    <s v="USD"/>
    <n v="1341291600"/>
    <n v="1342328400"/>
    <b v="0"/>
    <b v="0"/>
    <s v="film &amp; video/shorts"/>
    <x v="4"/>
    <s v="shorts"/>
    <d v="2012-07-03T05:00:00"/>
    <d v="2012-07-15T05:00:00"/>
    <x v="4"/>
    <d v="2012-07-03T05:00:00"/>
    <n v="7"/>
    <x v="8"/>
  </r>
  <r>
    <n v="523"/>
    <s v="Underwood, James and Jones"/>
    <s v="Triple-buffered holistic ability"/>
    <n v="900"/>
    <n v="6303"/>
    <n v="6303"/>
    <x v="1"/>
    <n v="89"/>
    <n v="70.82022471910112"/>
    <s v="US"/>
    <s v="USD"/>
    <n v="1267682400"/>
    <n v="1268114400"/>
    <b v="0"/>
    <b v="0"/>
    <s v="film &amp; video/shorts"/>
    <x v="4"/>
    <s v="shorts"/>
    <d v="2010-03-04T06:00:00"/>
    <d v="2010-03-09T06:00:00"/>
    <x v="6"/>
    <d v="2010-03-04T06:00:00"/>
    <n v="3"/>
    <x v="6"/>
  </r>
  <r>
    <n v="524"/>
    <s v="Johnson-Contreras"/>
    <s v="Diverse scalable superstructure"/>
    <n v="96700"/>
    <n v="81136"/>
    <n v="81136"/>
    <x v="0"/>
    <n v="1979"/>
    <n v="40.998484082870135"/>
    <s v="US"/>
    <s v="USD"/>
    <n v="1272258000"/>
    <n v="1273381200"/>
    <b v="0"/>
    <b v="0"/>
    <s v="theater/plays"/>
    <x v="3"/>
    <s v="plays"/>
    <d v="2010-04-26T05:00:00"/>
    <d v="2010-05-09T05:00:00"/>
    <x v="6"/>
    <d v="2010-04-26T05:00:00"/>
    <n v="4"/>
    <x v="9"/>
  </r>
  <r>
    <n v="525"/>
    <s v="Greene, Lloyd and Sims"/>
    <s v="Balanced leadingedge data-warehouse"/>
    <n v="2100"/>
    <n v="1768"/>
    <n v="1768"/>
    <x v="0"/>
    <n v="63"/>
    <n v="28.063492063492063"/>
    <s v="US"/>
    <s v="USD"/>
    <n v="1290492000"/>
    <n v="1290837600"/>
    <b v="0"/>
    <b v="0"/>
    <s v="technology/wearables"/>
    <x v="2"/>
    <s v="wearables"/>
    <d v="2010-11-23T06:00:00"/>
    <d v="2010-11-27T06:00:00"/>
    <x v="6"/>
    <d v="2010-11-23T06:00:00"/>
    <n v="11"/>
    <x v="0"/>
  </r>
  <r>
    <n v="526"/>
    <s v="Smith-Sparks"/>
    <s v="Digitized bandwidth-monitored open architecture"/>
    <n v="8300"/>
    <n v="12944"/>
    <n v="12944"/>
    <x v="1"/>
    <n v="147"/>
    <n v="88.054421768707485"/>
    <s v="US"/>
    <s v="USD"/>
    <n v="1451109600"/>
    <n v="1454306400"/>
    <b v="0"/>
    <b v="1"/>
    <s v="theater/plays"/>
    <x v="3"/>
    <s v="plays"/>
    <d v="2015-12-26T06:00:00"/>
    <d v="2016-02-01T06:00:00"/>
    <x v="7"/>
    <d v="2015-12-26T06:00:00"/>
    <n v="12"/>
    <x v="7"/>
  </r>
  <r>
    <n v="527"/>
    <s v="Rosario-Smith"/>
    <s v="Enterprise-wide intermediate portal"/>
    <n v="189200"/>
    <n v="188480"/>
    <n v="188480"/>
    <x v="0"/>
    <n v="6080"/>
    <n v="31"/>
    <s v="CA"/>
    <s v="CAD"/>
    <n v="1454652000"/>
    <n v="1457762400"/>
    <b v="0"/>
    <b v="0"/>
    <s v="film &amp; video/animation"/>
    <x v="4"/>
    <s v="animation"/>
    <d v="2016-02-05T06:00:00"/>
    <d v="2016-03-12T06:00:00"/>
    <x v="7"/>
    <d v="2016-02-05T06:00:00"/>
    <n v="2"/>
    <x v="10"/>
  </r>
  <r>
    <n v="528"/>
    <s v="Avila, Ford and Welch"/>
    <s v="Focused leadingedge matrix"/>
    <n v="9000"/>
    <n v="7227"/>
    <n v="7227"/>
    <x v="0"/>
    <n v="80"/>
    <n v="90.337500000000006"/>
    <s v="GB"/>
    <s v="GBP"/>
    <n v="1385186400"/>
    <n v="1389074400"/>
    <b v="0"/>
    <b v="0"/>
    <s v="music/indie rock"/>
    <x v="1"/>
    <s v="indie rock"/>
    <d v="2013-11-23T06:00:00"/>
    <d v="2014-01-07T06:00:00"/>
    <x v="1"/>
    <d v="2013-11-23T06:00:00"/>
    <n v="11"/>
    <x v="0"/>
  </r>
  <r>
    <n v="529"/>
    <s v="Gallegos Inc"/>
    <s v="Seamless logistical encryption"/>
    <n v="5100"/>
    <n v="574"/>
    <n v="574"/>
    <x v="0"/>
    <n v="9"/>
    <n v="63.777777777777779"/>
    <s v="US"/>
    <s v="USD"/>
    <n v="1399698000"/>
    <n v="1402117200"/>
    <b v="0"/>
    <b v="0"/>
    <s v="games/video games"/>
    <x v="6"/>
    <s v="video games"/>
    <d v="2014-05-10T05:00:00"/>
    <d v="2014-06-07T05:00:00"/>
    <x v="1"/>
    <d v="2014-05-10T05:00:00"/>
    <n v="5"/>
    <x v="11"/>
  </r>
  <r>
    <n v="530"/>
    <s v="Morrow, Santiago and Soto"/>
    <s v="Stand-alone human-resource workforce"/>
    <n v="105000"/>
    <n v="96328"/>
    <n v="96328"/>
    <x v="0"/>
    <n v="1784"/>
    <n v="53.995515695067262"/>
    <s v="US"/>
    <s v="USD"/>
    <n v="1283230800"/>
    <n v="1284440400"/>
    <b v="0"/>
    <b v="1"/>
    <s v="publishing/fiction"/>
    <x v="5"/>
    <s v="fiction"/>
    <d v="2010-08-31T05:00:00"/>
    <d v="2010-09-14T05:00:00"/>
    <x v="6"/>
    <d v="2010-08-31T05:00:00"/>
    <n v="8"/>
    <x v="1"/>
  </r>
  <r>
    <n v="531"/>
    <s v="Berry-Richardson"/>
    <s v="Automated zero tolerance implementation"/>
    <n v="186700"/>
    <n v="178338"/>
    <n v="178338"/>
    <x v="2"/>
    <n v="3640"/>
    <n v="48.993956043956047"/>
    <s v="CH"/>
    <s v="CHF"/>
    <n v="1384149600"/>
    <n v="1388988000"/>
    <b v="0"/>
    <b v="0"/>
    <s v="games/video games"/>
    <x v="6"/>
    <s v="video games"/>
    <d v="2013-11-11T06:00:00"/>
    <d v="2014-01-06T06:00:00"/>
    <x v="1"/>
    <d v="2013-11-11T06:00:00"/>
    <n v="11"/>
    <x v="0"/>
  </r>
  <r>
    <n v="532"/>
    <s v="Cordova-Torres"/>
    <s v="Pre-emptive grid-enabled contingency"/>
    <n v="1600"/>
    <n v="8046"/>
    <n v="8046"/>
    <x v="1"/>
    <n v="126"/>
    <n v="63.857142857142854"/>
    <s v="CA"/>
    <s v="CAD"/>
    <n v="1516860000"/>
    <n v="1516946400"/>
    <b v="0"/>
    <b v="0"/>
    <s v="theater/plays"/>
    <x v="3"/>
    <s v="plays"/>
    <d v="2018-01-25T06:00:00"/>
    <d v="2018-01-26T06:00:00"/>
    <x v="9"/>
    <d v="2018-01-25T06:00:00"/>
    <n v="1"/>
    <x v="2"/>
  </r>
  <r>
    <n v="533"/>
    <s v="Holt, Bernard and Johnson"/>
    <s v="Multi-lateral didactic encoding"/>
    <n v="115600"/>
    <n v="184086"/>
    <n v="184086"/>
    <x v="1"/>
    <n v="2218"/>
    <n v="82.996393146979258"/>
    <s v="GB"/>
    <s v="GBP"/>
    <n v="1374642000"/>
    <n v="1377752400"/>
    <b v="0"/>
    <b v="0"/>
    <s v="music/indie rock"/>
    <x v="1"/>
    <s v="indie rock"/>
    <d v="2013-07-24T05:00:00"/>
    <d v="2013-08-29T05:00:00"/>
    <x v="2"/>
    <d v="2013-07-24T05:00:00"/>
    <n v="7"/>
    <x v="8"/>
  </r>
  <r>
    <n v="534"/>
    <s v="Clark, Mccormick and Mendoza"/>
    <s v="Self-enabling didactic orchestration"/>
    <n v="89100"/>
    <n v="13385"/>
    <n v="13385"/>
    <x v="0"/>
    <n v="243"/>
    <n v="55.08230452674897"/>
    <s v="US"/>
    <s v="USD"/>
    <n v="1534482000"/>
    <n v="1534568400"/>
    <b v="0"/>
    <b v="1"/>
    <s v="film &amp; video/drama"/>
    <x v="4"/>
    <s v="drama"/>
    <d v="2018-08-17T05:00:00"/>
    <d v="2018-08-18T05:00:00"/>
    <x v="9"/>
    <d v="2018-08-17T05:00:00"/>
    <n v="8"/>
    <x v="1"/>
  </r>
  <r>
    <n v="535"/>
    <s v="Garrison LLC"/>
    <s v="Profit-focused 24/7 data-warehouse"/>
    <n v="2600"/>
    <n v="12533"/>
    <n v="12533"/>
    <x v="1"/>
    <n v="202"/>
    <n v="62.044554455445542"/>
    <s v="IT"/>
    <s v="EUR"/>
    <n v="1528434000"/>
    <n v="1528606800"/>
    <b v="0"/>
    <b v="1"/>
    <s v="theater/plays"/>
    <x v="3"/>
    <s v="plays"/>
    <d v="2018-06-08T05:00:00"/>
    <d v="2018-06-10T05:00:00"/>
    <x v="9"/>
    <d v="2018-06-08T05:00:00"/>
    <n v="6"/>
    <x v="5"/>
  </r>
  <r>
    <n v="536"/>
    <s v="Shannon-Olson"/>
    <s v="Enhanced methodical middleware"/>
    <n v="9800"/>
    <n v="14697"/>
    <n v="14697"/>
    <x v="1"/>
    <n v="140"/>
    <n v="104.97857142857143"/>
    <s v="IT"/>
    <s v="EUR"/>
    <n v="1282626000"/>
    <n v="1284872400"/>
    <b v="0"/>
    <b v="0"/>
    <s v="publishing/fiction"/>
    <x v="5"/>
    <s v="fiction"/>
    <d v="2010-08-24T05:00:00"/>
    <d v="2010-09-19T05:00:00"/>
    <x v="6"/>
    <d v="2010-08-24T05:00:00"/>
    <n v="8"/>
    <x v="1"/>
  </r>
  <r>
    <n v="537"/>
    <s v="Murillo-Mcfarland"/>
    <s v="Synchronized client-driven projection"/>
    <n v="84400"/>
    <n v="98935"/>
    <n v="98935"/>
    <x v="1"/>
    <n v="1052"/>
    <n v="94.044676806083643"/>
    <s v="DK"/>
    <s v="DKK"/>
    <n v="1535605200"/>
    <n v="1537592400"/>
    <b v="1"/>
    <b v="1"/>
    <s v="film &amp; video/documentary"/>
    <x v="4"/>
    <s v="documentary"/>
    <d v="2018-08-30T05:00:00"/>
    <d v="2018-09-22T05:00:00"/>
    <x v="9"/>
    <d v="2018-08-30T05:00:00"/>
    <n v="8"/>
    <x v="1"/>
  </r>
  <r>
    <n v="538"/>
    <s v="Young, Gilbert and Escobar"/>
    <s v="Networked didactic time-frame"/>
    <n v="151300"/>
    <n v="57034"/>
    <n v="57034"/>
    <x v="0"/>
    <n v="1296"/>
    <n v="44.007716049382715"/>
    <s v="US"/>
    <s v="USD"/>
    <n v="1379826000"/>
    <n v="1381208400"/>
    <b v="0"/>
    <b v="0"/>
    <s v="games/mobile games"/>
    <x v="6"/>
    <s v="mobile games"/>
    <d v="2013-09-22T05:00:00"/>
    <d v="2013-10-08T05:00:00"/>
    <x v="2"/>
    <d v="2013-09-22T05:00:00"/>
    <n v="9"/>
    <x v="3"/>
  </r>
  <r>
    <n v="539"/>
    <s v="Thomas, Welch and Santana"/>
    <s v="Assimilated exuding toolset"/>
    <n v="9800"/>
    <n v="7120"/>
    <n v="7120"/>
    <x v="0"/>
    <n v="77"/>
    <n v="92.467532467532465"/>
    <s v="US"/>
    <s v="USD"/>
    <n v="1561957200"/>
    <n v="1562475600"/>
    <b v="0"/>
    <b v="1"/>
    <s v="food/food trucks"/>
    <x v="0"/>
    <s v="food trucks"/>
    <d v="2019-07-01T05:00:00"/>
    <d v="2019-07-07T05:00:00"/>
    <x v="3"/>
    <d v="2019-07-01T05:00:00"/>
    <n v="7"/>
    <x v="8"/>
  </r>
  <r>
    <n v="540"/>
    <s v="Brown-Pena"/>
    <s v="Front-line client-server secured line"/>
    <n v="5300"/>
    <n v="14097"/>
    <n v="14097"/>
    <x v="1"/>
    <n v="247"/>
    <n v="57.072874493927124"/>
    <s v="US"/>
    <s v="USD"/>
    <n v="1525496400"/>
    <n v="1527397200"/>
    <b v="0"/>
    <b v="0"/>
    <s v="photography/photography books"/>
    <x v="7"/>
    <s v="photography books"/>
    <d v="2018-05-05T05:00:00"/>
    <d v="2018-05-27T05:00:00"/>
    <x v="9"/>
    <d v="2018-05-05T05:00:00"/>
    <n v="5"/>
    <x v="11"/>
  </r>
  <r>
    <n v="541"/>
    <s v="Holder, Caldwell and Vance"/>
    <s v="Polarized systemic Internet solution"/>
    <n v="178000"/>
    <n v="43086"/>
    <n v="43086"/>
    <x v="0"/>
    <n v="395"/>
    <n v="109.07848101265823"/>
    <s v="IT"/>
    <s v="EUR"/>
    <n v="1433912400"/>
    <n v="1436158800"/>
    <b v="0"/>
    <b v="0"/>
    <s v="games/mobile games"/>
    <x v="6"/>
    <s v="mobile games"/>
    <d v="2015-06-10T05:00:00"/>
    <d v="2015-07-06T05:00:00"/>
    <x v="0"/>
    <d v="2015-06-10T05:00:00"/>
    <n v="6"/>
    <x v="5"/>
  </r>
  <r>
    <n v="542"/>
    <s v="Harrison-Bridges"/>
    <s v="Profit-focused exuding moderator"/>
    <n v="77000"/>
    <n v="1930"/>
    <n v="1930"/>
    <x v="0"/>
    <n v="49"/>
    <n v="39.387755102040813"/>
    <s v="GB"/>
    <s v="GBP"/>
    <n v="1453442400"/>
    <n v="1456034400"/>
    <b v="0"/>
    <b v="0"/>
    <s v="music/indie rock"/>
    <x v="1"/>
    <s v="indie rock"/>
    <d v="2016-01-22T06:00:00"/>
    <d v="2016-02-21T06:00:00"/>
    <x v="7"/>
    <d v="2016-01-22T06:00:00"/>
    <n v="1"/>
    <x v="2"/>
  </r>
  <r>
    <n v="543"/>
    <s v="Johnson, Murphy and Peterson"/>
    <s v="Cross-group high-level moderator"/>
    <n v="84900"/>
    <n v="13864"/>
    <n v="13864"/>
    <x v="0"/>
    <n v="180"/>
    <n v="77.022222222222226"/>
    <s v="US"/>
    <s v="USD"/>
    <n v="1378875600"/>
    <n v="1380171600"/>
    <b v="0"/>
    <b v="0"/>
    <s v="games/video games"/>
    <x v="6"/>
    <s v="video games"/>
    <d v="2013-09-11T05:00:00"/>
    <d v="2013-09-26T05:00:00"/>
    <x v="2"/>
    <d v="2013-09-11T05:00:00"/>
    <n v="9"/>
    <x v="3"/>
  </r>
  <r>
    <n v="544"/>
    <s v="Taylor Inc"/>
    <s v="Public-key 3rdgeneration system engine"/>
    <n v="2800"/>
    <n v="7742"/>
    <n v="7742"/>
    <x v="1"/>
    <n v="84"/>
    <n v="92.166666666666671"/>
    <s v="US"/>
    <s v="USD"/>
    <n v="1452232800"/>
    <n v="1453356000"/>
    <b v="0"/>
    <b v="0"/>
    <s v="music/rock"/>
    <x v="1"/>
    <s v="rock"/>
    <d v="2016-01-08T06:00:00"/>
    <d v="2016-01-21T06:00:00"/>
    <x v="7"/>
    <d v="2016-01-08T06:00:00"/>
    <n v="1"/>
    <x v="2"/>
  </r>
  <r>
    <n v="545"/>
    <s v="Deleon and Sons"/>
    <s v="Organized value-added access"/>
    <n v="184800"/>
    <n v="164109"/>
    <n v="164109"/>
    <x v="0"/>
    <n v="2690"/>
    <n v="61.007063197026021"/>
    <s v="US"/>
    <s v="USD"/>
    <n v="1577253600"/>
    <n v="1578981600"/>
    <b v="0"/>
    <b v="0"/>
    <s v="theater/plays"/>
    <x v="3"/>
    <s v="plays"/>
    <d v="2019-12-25T06:00:00"/>
    <d v="2020-01-14T06:00:00"/>
    <x v="10"/>
    <d v="2019-12-25T06:00:00"/>
    <n v="12"/>
    <x v="7"/>
  </r>
  <r>
    <n v="546"/>
    <s v="Benjamin, Paul and Ferguson"/>
    <s v="Cloned global Graphical User Interface"/>
    <n v="4200"/>
    <n v="6870"/>
    <n v="6870"/>
    <x v="1"/>
    <n v="88"/>
    <n v="78.068181818181813"/>
    <s v="US"/>
    <s v="USD"/>
    <n v="1537160400"/>
    <n v="1537419600"/>
    <b v="0"/>
    <b v="1"/>
    <s v="theater/plays"/>
    <x v="3"/>
    <s v="plays"/>
    <d v="2018-09-17T05:00:00"/>
    <d v="2018-09-20T05:00:00"/>
    <x v="9"/>
    <d v="2018-09-17T05:00:00"/>
    <n v="9"/>
    <x v="3"/>
  </r>
  <r>
    <n v="547"/>
    <s v="Hardin-Dixon"/>
    <s v="Focused solution-oriented matrix"/>
    <n v="1300"/>
    <n v="12597"/>
    <n v="12597"/>
    <x v="1"/>
    <n v="156"/>
    <n v="80.75"/>
    <s v="US"/>
    <s v="USD"/>
    <n v="1422165600"/>
    <n v="1423202400"/>
    <b v="0"/>
    <b v="0"/>
    <s v="film &amp; video/drama"/>
    <x v="4"/>
    <s v="drama"/>
    <d v="2015-01-25T06:00:00"/>
    <d v="2015-02-06T06:00:00"/>
    <x v="0"/>
    <d v="2015-01-25T06:00:00"/>
    <n v="1"/>
    <x v="2"/>
  </r>
  <r>
    <n v="548"/>
    <s v="York-Pitts"/>
    <s v="Monitored discrete toolset"/>
    <n v="66100"/>
    <n v="179074"/>
    <n v="179074"/>
    <x v="1"/>
    <n v="2985"/>
    <n v="59.991289782244557"/>
    <s v="US"/>
    <s v="USD"/>
    <n v="1459486800"/>
    <n v="1460610000"/>
    <b v="0"/>
    <b v="0"/>
    <s v="theater/plays"/>
    <x v="3"/>
    <s v="plays"/>
    <d v="2016-04-01T05:00:00"/>
    <d v="2016-04-14T05:00:00"/>
    <x v="7"/>
    <d v="2016-04-01T05:00:00"/>
    <n v="4"/>
    <x v="9"/>
  </r>
  <r>
    <n v="549"/>
    <s v="Jarvis and Sons"/>
    <s v="Business-focused intermediate system engine"/>
    <n v="29500"/>
    <n v="83843"/>
    <n v="83843"/>
    <x v="1"/>
    <n v="762"/>
    <n v="110.03018372703411"/>
    <s v="US"/>
    <s v="USD"/>
    <n v="1369717200"/>
    <n v="1370494800"/>
    <b v="0"/>
    <b v="0"/>
    <s v="technology/wearables"/>
    <x v="2"/>
    <s v="wearables"/>
    <d v="2013-05-28T05:00:00"/>
    <d v="2013-06-06T05:00:00"/>
    <x v="2"/>
    <d v="2013-05-28T05:00:00"/>
    <n v="5"/>
    <x v="11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d v="2012-02-29T06:00:00"/>
    <d v="2012-03-21T05:00:00"/>
    <x v="4"/>
    <d v="2012-02-29T06:00:00"/>
    <n v="2"/>
    <x v="10"/>
  </r>
  <r>
    <n v="551"/>
    <s v="Martin-James"/>
    <s v="Streamlined upward-trending analyzer"/>
    <n v="180100"/>
    <n v="105598"/>
    <n v="105598"/>
    <x v="0"/>
    <n v="2779"/>
    <n v="37.99856063332134"/>
    <s v="AU"/>
    <s v="AUD"/>
    <n v="1419055200"/>
    <n v="1422511200"/>
    <b v="0"/>
    <b v="1"/>
    <s v="technology/web"/>
    <x v="2"/>
    <s v="web"/>
    <d v="2014-12-20T06:00:00"/>
    <d v="2015-01-29T06:00:00"/>
    <x v="0"/>
    <d v="2014-12-20T06:00:00"/>
    <n v="12"/>
    <x v="7"/>
  </r>
  <r>
    <n v="552"/>
    <s v="Mercer, Solomon and Singleton"/>
    <s v="Distributed human-resource policy"/>
    <n v="9000"/>
    <n v="8866"/>
    <n v="8866"/>
    <x v="0"/>
    <n v="92"/>
    <n v="96.369565217391298"/>
    <s v="US"/>
    <s v="USD"/>
    <n v="1480140000"/>
    <n v="1480312800"/>
    <b v="0"/>
    <b v="0"/>
    <s v="theater/plays"/>
    <x v="3"/>
    <s v="plays"/>
    <d v="2016-11-26T06:00:00"/>
    <d v="2016-11-28T06:00:00"/>
    <x v="7"/>
    <d v="2016-11-26T06:00:00"/>
    <n v="11"/>
    <x v="0"/>
  </r>
  <r>
    <n v="553"/>
    <s v="Dougherty, Austin and Mills"/>
    <s v="De-engineered 5thgeneration contingency"/>
    <n v="170600"/>
    <n v="75022"/>
    <n v="75022"/>
    <x v="0"/>
    <n v="1028"/>
    <n v="72.978599221789878"/>
    <s v="US"/>
    <s v="USD"/>
    <n v="1293948000"/>
    <n v="1294034400"/>
    <b v="0"/>
    <b v="0"/>
    <s v="music/rock"/>
    <x v="1"/>
    <s v="rock"/>
    <d v="2011-01-02T06:00:00"/>
    <d v="2011-01-03T06:00:00"/>
    <x v="8"/>
    <d v="2011-01-02T06:00:00"/>
    <n v="1"/>
    <x v="2"/>
  </r>
  <r>
    <n v="554"/>
    <s v="Ritter PLC"/>
    <s v="Multi-channeled upward-trending application"/>
    <n v="9500"/>
    <n v="14408"/>
    <n v="14408"/>
    <x v="1"/>
    <n v="554"/>
    <n v="26.007220216606498"/>
    <s v="CA"/>
    <s v="CAD"/>
    <n v="1482127200"/>
    <n v="1482645600"/>
    <b v="0"/>
    <b v="0"/>
    <s v="music/indie rock"/>
    <x v="1"/>
    <s v="indie rock"/>
    <d v="2016-12-19T06:00:00"/>
    <d v="2016-12-25T06:00:00"/>
    <x v="7"/>
    <d v="2016-12-19T06:00:00"/>
    <n v="12"/>
    <x v="7"/>
  </r>
  <r>
    <n v="555"/>
    <s v="Anderson Group"/>
    <s v="Organic maximized database"/>
    <n v="6300"/>
    <n v="14089"/>
    <n v="14089"/>
    <x v="1"/>
    <n v="135"/>
    <n v="104.36296296296297"/>
    <s v="DK"/>
    <s v="DKK"/>
    <n v="1396414800"/>
    <n v="1399093200"/>
    <b v="0"/>
    <b v="0"/>
    <s v="music/rock"/>
    <x v="1"/>
    <s v="rock"/>
    <d v="2014-04-02T05:00:00"/>
    <d v="2014-05-03T05:00:00"/>
    <x v="1"/>
    <d v="2014-04-02T05:00:00"/>
    <n v="4"/>
    <x v="9"/>
  </r>
  <r>
    <n v="556"/>
    <s v="Smith and Sons"/>
    <s v="Grass-roots 24/7 attitude"/>
    <n v="5200"/>
    <n v="12467"/>
    <n v="12467"/>
    <x v="1"/>
    <n v="122"/>
    <n v="102.18852459016394"/>
    <s v="US"/>
    <s v="USD"/>
    <n v="1315285200"/>
    <n v="1315890000"/>
    <b v="0"/>
    <b v="1"/>
    <s v="publishing/translations"/>
    <x v="5"/>
    <s v="translations"/>
    <d v="2011-09-06T05:00:00"/>
    <d v="2011-09-13T05:00:00"/>
    <x v="8"/>
    <d v="2011-09-06T05:00:00"/>
    <n v="9"/>
    <x v="3"/>
  </r>
  <r>
    <n v="557"/>
    <s v="Lam-Hamilton"/>
    <s v="Team-oriented global strategy"/>
    <n v="6000"/>
    <n v="11960"/>
    <n v="11960"/>
    <x v="1"/>
    <n v="221"/>
    <n v="54.117647058823529"/>
    <s v="US"/>
    <s v="USD"/>
    <n v="1443762000"/>
    <n v="1444021200"/>
    <b v="0"/>
    <b v="1"/>
    <s v="film &amp; video/science fiction"/>
    <x v="4"/>
    <s v="science fiction"/>
    <d v="2015-10-02T05:00:00"/>
    <d v="2015-10-05T05:00:00"/>
    <x v="0"/>
    <d v="2015-10-02T05:00:00"/>
    <n v="10"/>
    <x v="4"/>
  </r>
  <r>
    <n v="558"/>
    <s v="Ho Ltd"/>
    <s v="Enhanced client-driven capacity"/>
    <n v="5800"/>
    <n v="7966"/>
    <n v="7966"/>
    <x v="1"/>
    <n v="126"/>
    <n v="63.222222222222221"/>
    <s v="US"/>
    <s v="USD"/>
    <n v="1456293600"/>
    <n v="1460005200"/>
    <b v="0"/>
    <b v="0"/>
    <s v="theater/plays"/>
    <x v="3"/>
    <s v="plays"/>
    <d v="2016-02-24T06:00:00"/>
    <d v="2016-04-07T05:00:00"/>
    <x v="7"/>
    <d v="2016-02-24T06:00:00"/>
    <n v="2"/>
    <x v="10"/>
  </r>
  <r>
    <n v="559"/>
    <s v="Brown, Estrada and Jensen"/>
    <s v="Exclusive systematic productivity"/>
    <n v="105300"/>
    <n v="106321"/>
    <n v="106321"/>
    <x v="1"/>
    <n v="1022"/>
    <n v="104.03228962818004"/>
    <s v="US"/>
    <s v="USD"/>
    <n v="1470114000"/>
    <n v="1470718800"/>
    <b v="0"/>
    <b v="0"/>
    <s v="theater/plays"/>
    <x v="3"/>
    <s v="plays"/>
    <d v="2016-08-02T05:00:00"/>
    <d v="2016-08-09T05:00:00"/>
    <x v="7"/>
    <d v="2016-08-02T05:00:00"/>
    <n v="8"/>
    <x v="1"/>
  </r>
  <r>
    <n v="560"/>
    <s v="Hunt LLC"/>
    <s v="Re-engineered radical policy"/>
    <n v="20000"/>
    <n v="158832"/>
    <n v="158832"/>
    <x v="1"/>
    <n v="3177"/>
    <n v="49.994334277620396"/>
    <s v="US"/>
    <s v="USD"/>
    <n v="1321596000"/>
    <n v="1325052000"/>
    <b v="0"/>
    <b v="0"/>
    <s v="film &amp; video/animation"/>
    <x v="4"/>
    <s v="animation"/>
    <d v="2011-11-18T06:00:00"/>
    <d v="2011-12-28T06:00:00"/>
    <x v="8"/>
    <d v="2011-11-18T06:00:00"/>
    <n v="11"/>
    <x v="0"/>
  </r>
  <r>
    <n v="561"/>
    <s v="Fowler-Smith"/>
    <s v="Down-sized logistical adapter"/>
    <n v="3000"/>
    <n v="11091"/>
    <n v="11091"/>
    <x v="1"/>
    <n v="198"/>
    <n v="56.015151515151516"/>
    <s v="CH"/>
    <s v="CHF"/>
    <n v="1318827600"/>
    <n v="1319000400"/>
    <b v="0"/>
    <b v="0"/>
    <s v="theater/plays"/>
    <x v="3"/>
    <s v="plays"/>
    <d v="2011-10-17T05:00:00"/>
    <d v="2011-10-19T05:00:00"/>
    <x v="8"/>
    <d v="2011-10-17T05:00:00"/>
    <n v="10"/>
    <x v="4"/>
  </r>
  <r>
    <n v="562"/>
    <s v="Blair Inc"/>
    <s v="Configurable bandwidth-monitored throughput"/>
    <n v="9900"/>
    <n v="1269"/>
    <n v="1269"/>
    <x v="0"/>
    <n v="26"/>
    <n v="48.807692307692307"/>
    <s v="CH"/>
    <s v="CHF"/>
    <n v="1552366800"/>
    <n v="1552539600"/>
    <b v="0"/>
    <b v="0"/>
    <s v="music/rock"/>
    <x v="1"/>
    <s v="rock"/>
    <d v="2019-03-12T05:00:00"/>
    <d v="2019-03-14T05:00:00"/>
    <x v="3"/>
    <d v="2019-03-12T05:00:00"/>
    <n v="3"/>
    <x v="6"/>
  </r>
  <r>
    <n v="563"/>
    <s v="Kelley, Stanton and Sanchez"/>
    <s v="Optional tangible pricing structure"/>
    <n v="3700"/>
    <n v="5107"/>
    <n v="5107"/>
    <x v="1"/>
    <n v="85"/>
    <n v="60.082352941176474"/>
    <s v="AU"/>
    <s v="AUD"/>
    <n v="1542088800"/>
    <n v="1543816800"/>
    <b v="0"/>
    <b v="0"/>
    <s v="film &amp; video/documentary"/>
    <x v="4"/>
    <s v="documentary"/>
    <d v="2018-11-13T06:00:00"/>
    <d v="2018-12-03T06:00:00"/>
    <x v="9"/>
    <d v="2018-11-13T06:00:00"/>
    <n v="11"/>
    <x v="0"/>
  </r>
  <r>
    <n v="564"/>
    <s v="Hernandez-Macdonald"/>
    <s v="Organic high-level implementation"/>
    <n v="168700"/>
    <n v="141393"/>
    <n v="141393"/>
    <x v="0"/>
    <n v="1790"/>
    <n v="78.990502793296088"/>
    <s v="US"/>
    <s v="USD"/>
    <n v="1426395600"/>
    <n v="1427086800"/>
    <b v="0"/>
    <b v="0"/>
    <s v="theater/plays"/>
    <x v="3"/>
    <s v="plays"/>
    <d v="2015-03-15T05:00:00"/>
    <d v="2015-03-23T05:00:00"/>
    <x v="0"/>
    <d v="2015-03-15T05:00:00"/>
    <n v="3"/>
    <x v="6"/>
  </r>
  <r>
    <n v="565"/>
    <s v="Joseph LLC"/>
    <s v="Decentralized logistical collaboration"/>
    <n v="94900"/>
    <n v="194166"/>
    <n v="194166"/>
    <x v="1"/>
    <n v="3596"/>
    <n v="53.99499443826474"/>
    <s v="US"/>
    <s v="USD"/>
    <n v="1321336800"/>
    <n v="1323064800"/>
    <b v="0"/>
    <b v="0"/>
    <s v="theater/plays"/>
    <x v="3"/>
    <s v="plays"/>
    <d v="2011-11-15T06:00:00"/>
    <d v="2011-12-05T06:00:00"/>
    <x v="8"/>
    <d v="2011-11-15T06:00:00"/>
    <n v="11"/>
    <x v="0"/>
  </r>
  <r>
    <n v="566"/>
    <s v="Webb-Smith"/>
    <s v="Advanced content-based installation"/>
    <n v="9300"/>
    <n v="4124"/>
    <n v="4124"/>
    <x v="0"/>
    <n v="37"/>
    <n v="111.45945945945945"/>
    <s v="US"/>
    <s v="USD"/>
    <n v="1456293600"/>
    <n v="1458277200"/>
    <b v="0"/>
    <b v="1"/>
    <s v="music/electric music"/>
    <x v="1"/>
    <s v="electric music"/>
    <d v="2016-02-24T06:00:00"/>
    <d v="2016-03-18T05:00:00"/>
    <x v="7"/>
    <d v="2016-02-24T06:00:00"/>
    <n v="2"/>
    <x v="10"/>
  </r>
  <r>
    <n v="567"/>
    <s v="Johns PLC"/>
    <s v="Distributed high-level open architecture"/>
    <n v="6800"/>
    <n v="14865"/>
    <n v="14865"/>
    <x v="1"/>
    <n v="244"/>
    <n v="60.922131147540981"/>
    <s v="US"/>
    <s v="USD"/>
    <n v="1404968400"/>
    <n v="1405141200"/>
    <b v="0"/>
    <b v="0"/>
    <s v="music/rock"/>
    <x v="1"/>
    <s v="rock"/>
    <d v="2014-07-10T05:00:00"/>
    <d v="2014-07-12T05:00:00"/>
    <x v="1"/>
    <d v="2014-07-10T05:00:00"/>
    <n v="7"/>
    <x v="8"/>
  </r>
  <r>
    <n v="568"/>
    <s v="Hardin-Foley"/>
    <s v="Synergized zero tolerance help-desk"/>
    <n v="72400"/>
    <n v="134688"/>
    <n v="134688"/>
    <x v="1"/>
    <n v="5180"/>
    <n v="26.0015444015444"/>
    <s v="US"/>
    <s v="USD"/>
    <n v="1279170000"/>
    <n v="1283058000"/>
    <b v="0"/>
    <b v="0"/>
    <s v="theater/plays"/>
    <x v="3"/>
    <s v="plays"/>
    <d v="2010-07-15T05:00:00"/>
    <d v="2010-08-29T05:00:00"/>
    <x v="6"/>
    <d v="2010-07-15T05:00:00"/>
    <n v="7"/>
    <x v="8"/>
  </r>
  <r>
    <n v="569"/>
    <s v="Fischer, Fowler and Arnold"/>
    <s v="Extended multi-tasking definition"/>
    <n v="20100"/>
    <n v="47705"/>
    <n v="47705"/>
    <x v="1"/>
    <n v="589"/>
    <n v="80.993208828522924"/>
    <s v="IT"/>
    <s v="EUR"/>
    <n v="1294725600"/>
    <n v="1295762400"/>
    <b v="0"/>
    <b v="0"/>
    <s v="film &amp; video/animation"/>
    <x v="4"/>
    <s v="animation"/>
    <d v="2011-01-11T06:00:00"/>
    <d v="2011-01-23T06:00:00"/>
    <x v="8"/>
    <d v="2011-01-11T06:00:00"/>
    <n v="1"/>
    <x v="2"/>
  </r>
  <r>
    <n v="570"/>
    <s v="Martinez-Juarez"/>
    <s v="Realigned uniform knowledge user"/>
    <n v="31200"/>
    <n v="95364"/>
    <n v="95364"/>
    <x v="1"/>
    <n v="2725"/>
    <n v="34.995963302752294"/>
    <s v="US"/>
    <s v="USD"/>
    <n v="1419055200"/>
    <n v="1419573600"/>
    <b v="0"/>
    <b v="1"/>
    <s v="music/rock"/>
    <x v="1"/>
    <s v="rock"/>
    <d v="2014-12-20T06:00:00"/>
    <d v="2014-12-26T06:00:00"/>
    <x v="1"/>
    <d v="2014-12-20T06:00:00"/>
    <n v="12"/>
    <x v="7"/>
  </r>
  <r>
    <n v="571"/>
    <s v="Wilson and Sons"/>
    <s v="Monitored grid-enabled model"/>
    <n v="3500"/>
    <n v="3295"/>
    <n v="3295"/>
    <x v="0"/>
    <n v="35"/>
    <n v="94.142857142857139"/>
    <s v="IT"/>
    <s v="EUR"/>
    <n v="1434690000"/>
    <n v="1438750800"/>
    <b v="0"/>
    <b v="0"/>
    <s v="film &amp; video/shorts"/>
    <x v="4"/>
    <s v="shorts"/>
    <d v="2015-06-19T05:00:00"/>
    <d v="2015-08-05T05:00:00"/>
    <x v="0"/>
    <d v="2015-06-19T05:00:00"/>
    <n v="6"/>
    <x v="5"/>
  </r>
  <r>
    <n v="572"/>
    <s v="Clements Group"/>
    <s v="Assimilated actuating policy"/>
    <n v="9000"/>
    <n v="4896"/>
    <n v="4896"/>
    <x v="3"/>
    <n v="94"/>
    <n v="52.085106382978722"/>
    <s v="US"/>
    <s v="USD"/>
    <n v="1443416400"/>
    <n v="1444798800"/>
    <b v="0"/>
    <b v="1"/>
    <s v="music/rock"/>
    <x v="1"/>
    <s v="rock"/>
    <d v="2015-09-28T05:00:00"/>
    <d v="2015-10-14T05:00:00"/>
    <x v="0"/>
    <d v="2015-09-28T05:00:00"/>
    <n v="9"/>
    <x v="3"/>
  </r>
  <r>
    <n v="573"/>
    <s v="Valenzuela-Cook"/>
    <s v="Total incremental productivity"/>
    <n v="6700"/>
    <n v="7496"/>
    <n v="7496"/>
    <x v="1"/>
    <n v="300"/>
    <n v="24.986666666666668"/>
    <s v="US"/>
    <s v="USD"/>
    <n v="1399006800"/>
    <n v="1399179600"/>
    <b v="0"/>
    <b v="0"/>
    <s v="journalism/audio"/>
    <x v="8"/>
    <s v="audio"/>
    <d v="2014-05-02T05:00:00"/>
    <d v="2014-05-04T05:00:00"/>
    <x v="1"/>
    <d v="2014-05-02T05:00:00"/>
    <n v="5"/>
    <x v="11"/>
  </r>
  <r>
    <n v="574"/>
    <s v="Parker, Haley and Foster"/>
    <s v="Adaptive local task-force"/>
    <n v="2700"/>
    <n v="9967"/>
    <n v="9967"/>
    <x v="1"/>
    <n v="144"/>
    <n v="69.215277777777771"/>
    <s v="US"/>
    <s v="USD"/>
    <n v="1575698400"/>
    <n v="1576562400"/>
    <b v="0"/>
    <b v="1"/>
    <s v="food/food trucks"/>
    <x v="0"/>
    <s v="food trucks"/>
    <d v="2019-12-07T06:00:00"/>
    <d v="2019-12-17T06:00:00"/>
    <x v="3"/>
    <d v="2019-12-07T06:00:00"/>
    <n v="12"/>
    <x v="7"/>
  </r>
  <r>
    <n v="575"/>
    <s v="Fuentes LLC"/>
    <s v="Universal zero-defect concept"/>
    <n v="83300"/>
    <n v="52421"/>
    <n v="52421"/>
    <x v="0"/>
    <n v="558"/>
    <n v="93.944444444444443"/>
    <s v="US"/>
    <s v="USD"/>
    <n v="1400562000"/>
    <n v="1400821200"/>
    <b v="0"/>
    <b v="1"/>
    <s v="theater/plays"/>
    <x v="3"/>
    <s v="plays"/>
    <d v="2014-05-20T05:00:00"/>
    <d v="2014-05-23T05:00:00"/>
    <x v="1"/>
    <d v="2014-05-20T05:00:00"/>
    <n v="5"/>
    <x v="11"/>
  </r>
  <r>
    <n v="576"/>
    <s v="Moran and Sons"/>
    <s v="Object-based bottom-line superstructure"/>
    <n v="9700"/>
    <n v="6298"/>
    <n v="6298"/>
    <x v="0"/>
    <n v="64"/>
    <n v="98.40625"/>
    <s v="US"/>
    <s v="USD"/>
    <n v="1509512400"/>
    <n v="1510984800"/>
    <b v="0"/>
    <b v="0"/>
    <s v="theater/plays"/>
    <x v="3"/>
    <s v="plays"/>
    <d v="2017-11-01T05:00:00"/>
    <d v="2017-11-18T06:00:00"/>
    <x v="5"/>
    <d v="2017-11-01T05:00:00"/>
    <n v="11"/>
    <x v="0"/>
  </r>
  <r>
    <n v="577"/>
    <s v="Stevens Inc"/>
    <s v="Adaptive 24hour projection"/>
    <n v="8200"/>
    <n v="1546"/>
    <n v="1546"/>
    <x v="3"/>
    <n v="37"/>
    <n v="41.783783783783782"/>
    <s v="US"/>
    <s v="USD"/>
    <n v="1299823200"/>
    <n v="1302066000"/>
    <b v="0"/>
    <b v="0"/>
    <s v="music/jazz"/>
    <x v="1"/>
    <s v="jazz"/>
    <d v="2011-03-11T06:00:00"/>
    <d v="2011-04-06T05:00:00"/>
    <x v="8"/>
    <d v="2011-03-11T06:00:00"/>
    <n v="3"/>
    <x v="6"/>
  </r>
  <r>
    <n v="578"/>
    <s v="Martinez-Johnson"/>
    <s v="Sharable radical toolset"/>
    <n v="96500"/>
    <n v="16168"/>
    <n v="16168"/>
    <x v="0"/>
    <n v="245"/>
    <n v="65.991836734693877"/>
    <s v="US"/>
    <s v="USD"/>
    <n v="1322719200"/>
    <n v="1322978400"/>
    <b v="0"/>
    <b v="0"/>
    <s v="film &amp; video/science fiction"/>
    <x v="4"/>
    <s v="science fiction"/>
    <d v="2011-12-01T06:00:00"/>
    <d v="2011-12-04T06:00:00"/>
    <x v="8"/>
    <d v="2011-12-01T06:00:00"/>
    <n v="12"/>
    <x v="7"/>
  </r>
  <r>
    <n v="579"/>
    <s v="Franklin Inc"/>
    <s v="Focused multimedia knowledgebase"/>
    <n v="6200"/>
    <n v="6269"/>
    <n v="6269"/>
    <x v="1"/>
    <n v="87"/>
    <n v="72.05747126436782"/>
    <s v="US"/>
    <s v="USD"/>
    <n v="1312693200"/>
    <n v="1313730000"/>
    <b v="0"/>
    <b v="0"/>
    <s v="music/jazz"/>
    <x v="1"/>
    <s v="jazz"/>
    <d v="2011-08-07T05:00:00"/>
    <d v="2011-08-19T05:00:00"/>
    <x v="8"/>
    <d v="2011-08-07T05:00:00"/>
    <n v="8"/>
    <x v="1"/>
  </r>
  <r>
    <n v="580"/>
    <s v="Perez PLC"/>
    <s v="Seamless 6thgeneration extranet"/>
    <n v="43800"/>
    <n v="149578"/>
    <n v="149578"/>
    <x v="1"/>
    <n v="3116"/>
    <n v="48.003209242618745"/>
    <s v="US"/>
    <s v="USD"/>
    <n v="1393394400"/>
    <n v="1394085600"/>
    <b v="0"/>
    <b v="0"/>
    <s v="theater/plays"/>
    <x v="3"/>
    <s v="plays"/>
    <d v="2014-02-26T06:00:00"/>
    <d v="2014-03-06T06:00:00"/>
    <x v="1"/>
    <d v="2014-02-26T06:00:00"/>
    <n v="2"/>
    <x v="10"/>
  </r>
  <r>
    <n v="581"/>
    <s v="Sanchez, Cross and Savage"/>
    <s v="Sharable mobile knowledgebase"/>
    <n v="6000"/>
    <n v="3841"/>
    <n v="3841"/>
    <x v="0"/>
    <n v="71"/>
    <n v="54.098591549295776"/>
    <s v="US"/>
    <s v="USD"/>
    <n v="1304053200"/>
    <n v="1305349200"/>
    <b v="0"/>
    <b v="0"/>
    <s v="technology/web"/>
    <x v="2"/>
    <s v="web"/>
    <d v="2011-04-29T05:00:00"/>
    <d v="2011-05-14T05:00:00"/>
    <x v="8"/>
    <d v="2011-04-29T05:00:00"/>
    <n v="4"/>
    <x v="9"/>
  </r>
  <r>
    <n v="582"/>
    <s v="Pineda Ltd"/>
    <s v="Cross-group global system engine"/>
    <n v="8700"/>
    <n v="4531"/>
    <n v="4531"/>
    <x v="0"/>
    <n v="42"/>
    <n v="107.88095238095238"/>
    <s v="US"/>
    <s v="USD"/>
    <n v="1433912400"/>
    <n v="1434344400"/>
    <b v="0"/>
    <b v="1"/>
    <s v="games/video games"/>
    <x v="6"/>
    <s v="video games"/>
    <d v="2015-06-10T05:00:00"/>
    <d v="2015-06-15T05:00:00"/>
    <x v="0"/>
    <d v="2015-06-10T05:00:00"/>
    <n v="6"/>
    <x v="5"/>
  </r>
  <r>
    <n v="583"/>
    <s v="Powell and Sons"/>
    <s v="Centralized clear-thinking conglomeration"/>
    <n v="18900"/>
    <n v="60934"/>
    <n v="60934"/>
    <x v="1"/>
    <n v="909"/>
    <n v="67.034103410341032"/>
    <s v="US"/>
    <s v="USD"/>
    <n v="1329717600"/>
    <n v="1331186400"/>
    <b v="0"/>
    <b v="0"/>
    <s v="film &amp; video/documentary"/>
    <x v="4"/>
    <s v="documentary"/>
    <d v="2012-02-20T06:00:00"/>
    <d v="2012-03-08T06:00:00"/>
    <x v="4"/>
    <d v="2012-02-20T06:00:00"/>
    <n v="2"/>
    <x v="10"/>
  </r>
  <r>
    <n v="584"/>
    <s v="Nunez-Richards"/>
    <s v="De-engineered cohesive system engine"/>
    <n v="86400"/>
    <n v="103255"/>
    <n v="103255"/>
    <x v="1"/>
    <n v="1613"/>
    <n v="64.01425914445133"/>
    <s v="US"/>
    <s v="USD"/>
    <n v="1335330000"/>
    <n v="1336539600"/>
    <b v="0"/>
    <b v="0"/>
    <s v="technology/web"/>
    <x v="2"/>
    <s v="web"/>
    <d v="2012-04-25T05:00:00"/>
    <d v="2012-05-09T05:00:00"/>
    <x v="4"/>
    <d v="2012-04-25T05:00:00"/>
    <n v="4"/>
    <x v="9"/>
  </r>
  <r>
    <n v="585"/>
    <s v="Pugh LLC"/>
    <s v="Reactive analyzing function"/>
    <n v="8900"/>
    <n v="13065"/>
    <n v="13065"/>
    <x v="1"/>
    <n v="136"/>
    <n v="96.066176470588232"/>
    <s v="US"/>
    <s v="USD"/>
    <n v="1268888400"/>
    <n v="1269752400"/>
    <b v="0"/>
    <b v="0"/>
    <s v="publishing/translations"/>
    <x v="5"/>
    <s v="translations"/>
    <d v="2010-03-18T05:00:00"/>
    <d v="2010-03-28T05:00:00"/>
    <x v="6"/>
    <d v="2010-03-18T05:00:00"/>
    <n v="3"/>
    <x v="6"/>
  </r>
  <r>
    <n v="586"/>
    <s v="Rowe-Wong"/>
    <s v="Robust hybrid budgetary management"/>
    <n v="700"/>
    <n v="6654"/>
    <n v="6654"/>
    <x v="1"/>
    <n v="130"/>
    <n v="51.184615384615384"/>
    <s v="US"/>
    <s v="USD"/>
    <n v="1289973600"/>
    <n v="1291615200"/>
    <b v="0"/>
    <b v="0"/>
    <s v="music/rock"/>
    <x v="1"/>
    <s v="rock"/>
    <d v="2010-11-17T06:00:00"/>
    <d v="2010-12-06T06:00:00"/>
    <x v="6"/>
    <d v="2010-11-17T06:00:00"/>
    <n v="11"/>
    <x v="0"/>
  </r>
  <r>
    <n v="587"/>
    <s v="Williams-Santos"/>
    <s v="Open-source analyzing monitoring"/>
    <n v="9400"/>
    <n v="6852"/>
    <n v="6852"/>
    <x v="0"/>
    <n v="156"/>
    <n v="43.92307692307692"/>
    <s v="CA"/>
    <s v="CAD"/>
    <n v="1547877600"/>
    <n v="1552366800"/>
    <b v="0"/>
    <b v="1"/>
    <s v="food/food trucks"/>
    <x v="0"/>
    <s v="food trucks"/>
    <d v="2019-01-19T06:00:00"/>
    <d v="2019-03-12T05:00:00"/>
    <x v="3"/>
    <d v="2019-01-19T06:00:00"/>
    <n v="1"/>
    <x v="2"/>
  </r>
  <r>
    <n v="588"/>
    <s v="Weber Inc"/>
    <s v="Up-sized discrete firmware"/>
    <n v="157600"/>
    <n v="124517"/>
    <n v="124517"/>
    <x v="0"/>
    <n v="1368"/>
    <n v="91.021198830409361"/>
    <s v="GB"/>
    <s v="GBP"/>
    <n v="1269493200"/>
    <n v="1272171600"/>
    <b v="0"/>
    <b v="0"/>
    <s v="theater/plays"/>
    <x v="3"/>
    <s v="plays"/>
    <d v="2010-03-25T05:00:00"/>
    <d v="2010-04-25T05:00:00"/>
    <x v="6"/>
    <d v="2010-03-25T05:00:00"/>
    <n v="3"/>
    <x v="6"/>
  </r>
  <r>
    <n v="589"/>
    <s v="Avery, Brown and Parker"/>
    <s v="Exclusive intangible extranet"/>
    <n v="7900"/>
    <n v="5113"/>
    <n v="5113"/>
    <x v="0"/>
    <n v="102"/>
    <n v="50.127450980392155"/>
    <s v="US"/>
    <s v="USD"/>
    <n v="1436072400"/>
    <n v="1436677200"/>
    <b v="0"/>
    <b v="0"/>
    <s v="film &amp; video/documentary"/>
    <x v="4"/>
    <s v="documentary"/>
    <d v="2015-07-05T05:00:00"/>
    <d v="2015-07-12T05:00:00"/>
    <x v="0"/>
    <d v="2015-07-05T05:00:00"/>
    <n v="7"/>
    <x v="8"/>
  </r>
  <r>
    <n v="590"/>
    <s v="Cox Group"/>
    <s v="Synergized analyzing process improvement"/>
    <n v="7100"/>
    <n v="5824"/>
    <n v="5824"/>
    <x v="0"/>
    <n v="86"/>
    <n v="67.720930232558146"/>
    <s v="AU"/>
    <s v="AUD"/>
    <n v="1419141600"/>
    <n v="1420092000"/>
    <b v="0"/>
    <b v="0"/>
    <s v="publishing/radio &amp; podcasts"/>
    <x v="5"/>
    <s v="radio &amp; podcasts"/>
    <d v="2014-12-21T06:00:00"/>
    <d v="2015-01-01T06:00:00"/>
    <x v="0"/>
    <d v="2014-12-21T06:00:00"/>
    <n v="12"/>
    <x v="7"/>
  </r>
  <r>
    <n v="591"/>
    <s v="Jensen LLC"/>
    <s v="Realigned dedicated system engine"/>
    <n v="600"/>
    <n v="6226"/>
    <n v="6226"/>
    <x v="1"/>
    <n v="102"/>
    <n v="61.03921568627451"/>
    <s v="US"/>
    <s v="USD"/>
    <n v="1279083600"/>
    <n v="1279947600"/>
    <b v="0"/>
    <b v="0"/>
    <s v="games/video games"/>
    <x v="6"/>
    <s v="video games"/>
    <d v="2010-07-14T05:00:00"/>
    <d v="2010-07-24T05:00:00"/>
    <x v="6"/>
    <d v="2010-07-14T05:00:00"/>
    <n v="7"/>
    <x v="8"/>
  </r>
  <r>
    <n v="592"/>
    <s v="Brown Inc"/>
    <s v="Object-based bandwidth-monitored concept"/>
    <n v="156800"/>
    <n v="20243"/>
    <n v="20243"/>
    <x v="0"/>
    <n v="253"/>
    <n v="80.011857707509876"/>
    <s v="US"/>
    <s v="USD"/>
    <n v="1401426000"/>
    <n v="1402203600"/>
    <b v="0"/>
    <b v="0"/>
    <s v="theater/plays"/>
    <x v="3"/>
    <s v="plays"/>
    <d v="2014-05-30T05:00:00"/>
    <d v="2014-06-08T05:00:00"/>
    <x v="1"/>
    <d v="2014-05-30T05:00:00"/>
    <n v="5"/>
    <x v="11"/>
  </r>
  <r>
    <n v="593"/>
    <s v="Hale-Hayes"/>
    <s v="Ameliorated client-driven open system"/>
    <n v="121600"/>
    <n v="188288"/>
    <n v="188288"/>
    <x v="1"/>
    <n v="4006"/>
    <n v="47.001497753369947"/>
    <s v="US"/>
    <s v="USD"/>
    <n v="1395810000"/>
    <n v="1396933200"/>
    <b v="0"/>
    <b v="0"/>
    <s v="film &amp; video/animation"/>
    <x v="4"/>
    <s v="animation"/>
    <d v="2014-03-26T05:00:00"/>
    <d v="2014-04-08T05:00:00"/>
    <x v="1"/>
    <d v="2014-03-26T05:00:00"/>
    <n v="3"/>
    <x v="6"/>
  </r>
  <r>
    <n v="594"/>
    <s v="Mcbride PLC"/>
    <s v="Upgradable leadingedge Local Area Network"/>
    <n v="157300"/>
    <n v="11167"/>
    <n v="11167"/>
    <x v="0"/>
    <n v="157"/>
    <n v="71.127388535031841"/>
    <s v="US"/>
    <s v="USD"/>
    <n v="1467003600"/>
    <n v="1467262800"/>
    <b v="0"/>
    <b v="1"/>
    <s v="theater/plays"/>
    <x v="3"/>
    <s v="plays"/>
    <d v="2016-06-27T05:00:00"/>
    <d v="2016-06-30T05:00:00"/>
    <x v="7"/>
    <d v="2016-06-27T05:00:00"/>
    <n v="6"/>
    <x v="5"/>
  </r>
  <r>
    <n v="595"/>
    <s v="Harris-Jennings"/>
    <s v="Customizable intermediate data-warehouse"/>
    <n v="70300"/>
    <n v="146595"/>
    <n v="146595"/>
    <x v="1"/>
    <n v="1629"/>
    <n v="89.99079189686924"/>
    <s v="US"/>
    <s v="USD"/>
    <n v="1268715600"/>
    <n v="1270530000"/>
    <b v="0"/>
    <b v="1"/>
    <s v="theater/plays"/>
    <x v="3"/>
    <s v="plays"/>
    <d v="2010-03-16T05:00:00"/>
    <d v="2010-04-06T05:00:00"/>
    <x v="6"/>
    <d v="2010-03-16T05:00:00"/>
    <n v="3"/>
    <x v="6"/>
  </r>
  <r>
    <n v="596"/>
    <s v="Becker-Scott"/>
    <s v="Managed optimizing archive"/>
    <n v="7900"/>
    <n v="7875"/>
    <n v="7875"/>
    <x v="0"/>
    <n v="183"/>
    <n v="43.032786885245905"/>
    <s v="US"/>
    <s v="USD"/>
    <n v="1457157600"/>
    <n v="1457762400"/>
    <b v="0"/>
    <b v="1"/>
    <s v="film &amp; video/drama"/>
    <x v="4"/>
    <s v="drama"/>
    <d v="2016-03-05T06:00:00"/>
    <d v="2016-03-12T06:00:00"/>
    <x v="7"/>
    <d v="2016-03-05T06:00:00"/>
    <n v="3"/>
    <x v="6"/>
  </r>
  <r>
    <n v="597"/>
    <s v="Todd, Freeman and Henry"/>
    <s v="Diverse systematic projection"/>
    <n v="73800"/>
    <n v="148779"/>
    <n v="148779"/>
    <x v="1"/>
    <n v="2188"/>
    <n v="67.997714808043881"/>
    <s v="US"/>
    <s v="USD"/>
    <n v="1573970400"/>
    <n v="1575525600"/>
    <b v="0"/>
    <b v="0"/>
    <s v="theater/plays"/>
    <x v="3"/>
    <s v="plays"/>
    <d v="2019-11-17T06:00:00"/>
    <d v="2019-12-05T06:00:00"/>
    <x v="3"/>
    <d v="2019-11-17T06:00:00"/>
    <n v="11"/>
    <x v="0"/>
  </r>
  <r>
    <n v="598"/>
    <s v="Martinez, Garza and Young"/>
    <s v="Up-sized web-enabled info-mediaries"/>
    <n v="108500"/>
    <n v="175868"/>
    <n v="175868"/>
    <x v="1"/>
    <n v="2409"/>
    <n v="73.004566210045667"/>
    <s v="IT"/>
    <s v="EUR"/>
    <n v="1276578000"/>
    <n v="1279083600"/>
    <b v="0"/>
    <b v="0"/>
    <s v="music/rock"/>
    <x v="1"/>
    <s v="rock"/>
    <d v="2010-06-15T05:00:00"/>
    <d v="2010-07-14T05:00:00"/>
    <x v="6"/>
    <d v="2010-06-15T05:00:00"/>
    <n v="6"/>
    <x v="5"/>
  </r>
  <r>
    <n v="599"/>
    <s v="Smith-Ramos"/>
    <s v="Persevering optimizing Graphical User Interface"/>
    <n v="140300"/>
    <n v="5112"/>
    <n v="5112"/>
    <x v="0"/>
    <n v="82"/>
    <n v="62.341463414634148"/>
    <s v="DK"/>
    <s v="DKK"/>
    <n v="1423720800"/>
    <n v="1424412000"/>
    <b v="0"/>
    <b v="0"/>
    <s v="film &amp; video/documentary"/>
    <x v="4"/>
    <s v="documentary"/>
    <d v="2015-02-12T06:00:00"/>
    <d v="2015-02-20T06:00:00"/>
    <x v="0"/>
    <d v="2015-02-12T06:00:00"/>
    <n v="2"/>
    <x v="1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d v="2013-07-30T05:00:00"/>
    <d v="2013-08-11T05:00:00"/>
    <x v="2"/>
    <d v="2013-07-30T05:00:00"/>
    <n v="7"/>
    <x v="8"/>
  </r>
  <r>
    <n v="601"/>
    <s v="Waters and Sons"/>
    <s v="Inverse neutral structure"/>
    <n v="6300"/>
    <n v="13018"/>
    <n v="13018"/>
    <x v="1"/>
    <n v="194"/>
    <n v="67.103092783505161"/>
    <s v="US"/>
    <s v="USD"/>
    <n v="1401426000"/>
    <n v="1402894800"/>
    <b v="1"/>
    <b v="0"/>
    <s v="technology/wearables"/>
    <x v="2"/>
    <s v="wearables"/>
    <d v="2014-05-30T05:00:00"/>
    <d v="2014-06-16T05:00:00"/>
    <x v="1"/>
    <d v="2014-05-30T05:00:00"/>
    <n v="5"/>
    <x v="11"/>
  </r>
  <r>
    <n v="602"/>
    <s v="Brown Ltd"/>
    <s v="Quality-focused system-worthy support"/>
    <n v="71100"/>
    <n v="91176"/>
    <n v="91176"/>
    <x v="1"/>
    <n v="1140"/>
    <n v="79.978947368421046"/>
    <s v="US"/>
    <s v="USD"/>
    <n v="1433480400"/>
    <n v="1434430800"/>
    <b v="0"/>
    <b v="0"/>
    <s v="theater/plays"/>
    <x v="3"/>
    <s v="plays"/>
    <d v="2015-06-05T05:00:00"/>
    <d v="2015-06-16T05:00:00"/>
    <x v="0"/>
    <d v="2015-06-05T05:00:00"/>
    <n v="6"/>
    <x v="5"/>
  </r>
  <r>
    <n v="603"/>
    <s v="Christian, Yates and Greer"/>
    <s v="Vision-oriented 5thgeneration array"/>
    <n v="5300"/>
    <n v="6342"/>
    <n v="6342"/>
    <x v="1"/>
    <n v="102"/>
    <n v="62.176470588235297"/>
    <s v="US"/>
    <s v="USD"/>
    <n v="1555563600"/>
    <n v="1557896400"/>
    <b v="0"/>
    <b v="0"/>
    <s v="theater/plays"/>
    <x v="3"/>
    <s v="plays"/>
    <d v="2019-04-18T05:00:00"/>
    <d v="2019-05-15T05:00:00"/>
    <x v="3"/>
    <d v="2019-04-18T05:00:00"/>
    <n v="4"/>
    <x v="9"/>
  </r>
  <r>
    <n v="604"/>
    <s v="Cole, Hernandez and Rodriguez"/>
    <s v="Cross-platform logistical circuit"/>
    <n v="88700"/>
    <n v="151438"/>
    <n v="151438"/>
    <x v="1"/>
    <n v="2857"/>
    <n v="53.005950297514879"/>
    <s v="US"/>
    <s v="USD"/>
    <n v="1295676000"/>
    <n v="1297490400"/>
    <b v="0"/>
    <b v="0"/>
    <s v="theater/plays"/>
    <x v="3"/>
    <s v="plays"/>
    <d v="2011-01-22T06:00:00"/>
    <d v="2011-02-12T06:00:00"/>
    <x v="8"/>
    <d v="2011-01-22T06:00:00"/>
    <n v="1"/>
    <x v="2"/>
  </r>
  <r>
    <n v="605"/>
    <s v="Ortiz, Valenzuela and Collins"/>
    <s v="Profound solution-oriented matrix"/>
    <n v="3300"/>
    <n v="6178"/>
    <n v="6178"/>
    <x v="1"/>
    <n v="107"/>
    <n v="57.738317757009348"/>
    <s v="US"/>
    <s v="USD"/>
    <n v="1443848400"/>
    <n v="1447394400"/>
    <b v="0"/>
    <b v="0"/>
    <s v="publishing/nonfiction"/>
    <x v="5"/>
    <s v="nonfiction"/>
    <d v="2015-10-03T05:00:00"/>
    <d v="2015-11-13T06:00:00"/>
    <x v="0"/>
    <d v="2015-10-03T05:00:00"/>
    <n v="10"/>
    <x v="4"/>
  </r>
  <r>
    <n v="606"/>
    <s v="Valencia PLC"/>
    <s v="Extended asynchronous initiative"/>
    <n v="3400"/>
    <n v="6405"/>
    <n v="6405"/>
    <x v="1"/>
    <n v="160"/>
    <n v="40.03125"/>
    <s v="GB"/>
    <s v="GBP"/>
    <n v="1457330400"/>
    <n v="1458277200"/>
    <b v="0"/>
    <b v="0"/>
    <s v="music/rock"/>
    <x v="1"/>
    <s v="rock"/>
    <d v="2016-03-07T06:00:00"/>
    <d v="2016-03-18T05:00:00"/>
    <x v="7"/>
    <d v="2016-03-07T06:00:00"/>
    <n v="3"/>
    <x v="6"/>
  </r>
  <r>
    <n v="607"/>
    <s v="Gordon, Mendez and Johnson"/>
    <s v="Fundamental needs-based frame"/>
    <n v="137600"/>
    <n v="180667"/>
    <n v="180667"/>
    <x v="1"/>
    <n v="2230"/>
    <n v="81.016591928251117"/>
    <s v="US"/>
    <s v="USD"/>
    <n v="1395550800"/>
    <n v="1395723600"/>
    <b v="0"/>
    <b v="0"/>
    <s v="food/food trucks"/>
    <x v="0"/>
    <s v="food trucks"/>
    <d v="2014-03-23T05:00:00"/>
    <d v="2014-03-25T05:00:00"/>
    <x v="1"/>
    <d v="2014-03-23T05:00:00"/>
    <n v="3"/>
    <x v="6"/>
  </r>
  <r>
    <n v="608"/>
    <s v="Johnson Group"/>
    <s v="Compatible full-range leverage"/>
    <n v="3900"/>
    <n v="11075"/>
    <n v="11075"/>
    <x v="1"/>
    <n v="316"/>
    <n v="35.047468354430379"/>
    <s v="US"/>
    <s v="USD"/>
    <n v="1551852000"/>
    <n v="1552197600"/>
    <b v="0"/>
    <b v="1"/>
    <s v="music/jazz"/>
    <x v="1"/>
    <s v="jazz"/>
    <d v="2019-03-06T06:00:00"/>
    <d v="2019-03-10T06:00:00"/>
    <x v="3"/>
    <d v="2019-03-06T06:00:00"/>
    <n v="3"/>
    <x v="6"/>
  </r>
  <r>
    <n v="609"/>
    <s v="Rose-Fuller"/>
    <s v="Upgradable holistic system engine"/>
    <n v="10000"/>
    <n v="12042"/>
    <n v="12042"/>
    <x v="1"/>
    <n v="117"/>
    <n v="102.92307692307692"/>
    <s v="US"/>
    <s v="USD"/>
    <n v="1547618400"/>
    <n v="1549087200"/>
    <b v="0"/>
    <b v="0"/>
    <s v="film &amp; video/science fiction"/>
    <x v="4"/>
    <s v="science fiction"/>
    <d v="2019-01-16T06:00:00"/>
    <d v="2019-02-02T06:00:00"/>
    <x v="3"/>
    <d v="2019-01-16T06:00:00"/>
    <n v="1"/>
    <x v="2"/>
  </r>
  <r>
    <n v="610"/>
    <s v="Hughes, Mendez and Patterson"/>
    <s v="Stand-alone multi-state data-warehouse"/>
    <n v="42800"/>
    <n v="179356"/>
    <n v="179356"/>
    <x v="1"/>
    <n v="6406"/>
    <n v="27.998126756166094"/>
    <s v="US"/>
    <s v="USD"/>
    <n v="1355637600"/>
    <n v="1356847200"/>
    <b v="0"/>
    <b v="0"/>
    <s v="theater/plays"/>
    <x v="3"/>
    <s v="plays"/>
    <d v="2012-12-16T06:00:00"/>
    <d v="2012-12-30T06:00:00"/>
    <x v="4"/>
    <d v="2012-12-16T06:00:00"/>
    <n v="12"/>
    <x v="7"/>
  </r>
  <r>
    <n v="611"/>
    <s v="Brady, Cortez and Rodriguez"/>
    <s v="Multi-lateral maximized core"/>
    <n v="8200"/>
    <n v="1136"/>
    <n v="1136"/>
    <x v="3"/>
    <n v="15"/>
    <n v="75.733333333333334"/>
    <s v="US"/>
    <s v="USD"/>
    <n v="1374728400"/>
    <n v="1375765200"/>
    <b v="0"/>
    <b v="0"/>
    <s v="theater/plays"/>
    <x v="3"/>
    <s v="plays"/>
    <d v="2013-07-25T05:00:00"/>
    <d v="2013-08-06T05:00:00"/>
    <x v="2"/>
    <d v="2013-07-25T05:00:00"/>
    <n v="7"/>
    <x v="8"/>
  </r>
  <r>
    <n v="612"/>
    <s v="Wang, Nguyen and Horton"/>
    <s v="Innovative holistic hub"/>
    <n v="6200"/>
    <n v="8645"/>
    <n v="8645"/>
    <x v="1"/>
    <n v="192"/>
    <n v="45.026041666666664"/>
    <s v="US"/>
    <s v="USD"/>
    <n v="1287810000"/>
    <n v="1289800800"/>
    <b v="0"/>
    <b v="0"/>
    <s v="music/electric music"/>
    <x v="1"/>
    <s v="electric music"/>
    <d v="2010-10-23T05:00:00"/>
    <d v="2010-11-15T06:00:00"/>
    <x v="6"/>
    <d v="2010-10-23T05:00:00"/>
    <n v="10"/>
    <x v="4"/>
  </r>
  <r>
    <n v="613"/>
    <s v="Santos, Williams and Brown"/>
    <s v="Reverse-engineered 24/7 methodology"/>
    <n v="1100"/>
    <n v="1914"/>
    <n v="1914"/>
    <x v="1"/>
    <n v="26"/>
    <n v="73.615384615384613"/>
    <s v="CA"/>
    <s v="CAD"/>
    <n v="1503723600"/>
    <n v="1504501200"/>
    <b v="0"/>
    <b v="0"/>
    <s v="theater/plays"/>
    <x v="3"/>
    <s v="plays"/>
    <d v="2017-08-26T05:00:00"/>
    <d v="2017-09-04T05:00:00"/>
    <x v="5"/>
    <d v="2017-08-26T05:00:00"/>
    <n v="8"/>
    <x v="1"/>
  </r>
  <r>
    <n v="614"/>
    <s v="Barnett and Sons"/>
    <s v="Business-focused dynamic info-mediaries"/>
    <n v="26500"/>
    <n v="41205"/>
    <n v="41205"/>
    <x v="1"/>
    <n v="723"/>
    <n v="56.991701244813278"/>
    <s v="US"/>
    <s v="USD"/>
    <n v="1484114400"/>
    <n v="1485669600"/>
    <b v="0"/>
    <b v="0"/>
    <s v="theater/plays"/>
    <x v="3"/>
    <s v="plays"/>
    <d v="2017-01-11T06:00:00"/>
    <d v="2017-01-29T06:00:00"/>
    <x v="5"/>
    <d v="2017-01-11T06:00:00"/>
    <n v="1"/>
    <x v="2"/>
  </r>
  <r>
    <n v="615"/>
    <s v="Petersen-Rodriguez"/>
    <s v="Digitized clear-thinking installation"/>
    <n v="8500"/>
    <n v="14488"/>
    <n v="14488"/>
    <x v="1"/>
    <n v="170"/>
    <n v="85.223529411764702"/>
    <s v="IT"/>
    <s v="EUR"/>
    <n v="1461906000"/>
    <n v="1462770000"/>
    <b v="0"/>
    <b v="0"/>
    <s v="theater/plays"/>
    <x v="3"/>
    <s v="plays"/>
    <d v="2016-04-29T05:00:00"/>
    <d v="2016-05-09T05:00:00"/>
    <x v="7"/>
    <d v="2016-04-29T05:00:00"/>
    <n v="4"/>
    <x v="9"/>
  </r>
  <r>
    <n v="616"/>
    <s v="Burnett-Mora"/>
    <s v="Quality-focused 24/7 superstructure"/>
    <n v="6400"/>
    <n v="12129"/>
    <n v="12129"/>
    <x v="1"/>
    <n v="238"/>
    <n v="50.962184873949582"/>
    <s v="GB"/>
    <s v="GBP"/>
    <n v="1379653200"/>
    <n v="1379739600"/>
    <b v="0"/>
    <b v="1"/>
    <s v="music/indie rock"/>
    <x v="1"/>
    <s v="indie rock"/>
    <d v="2013-09-20T05:00:00"/>
    <d v="2013-09-21T05:00:00"/>
    <x v="2"/>
    <d v="2013-09-20T05:00:00"/>
    <n v="9"/>
    <x v="3"/>
  </r>
  <r>
    <n v="617"/>
    <s v="King LLC"/>
    <s v="Multi-channeled local intranet"/>
    <n v="1400"/>
    <n v="3496"/>
    <n v="3496"/>
    <x v="1"/>
    <n v="55"/>
    <n v="63.563636363636363"/>
    <s v="US"/>
    <s v="USD"/>
    <n v="1401858000"/>
    <n v="1402722000"/>
    <b v="0"/>
    <b v="0"/>
    <s v="theater/plays"/>
    <x v="3"/>
    <s v="plays"/>
    <d v="2014-06-04T05:00:00"/>
    <d v="2014-06-14T05:00:00"/>
    <x v="1"/>
    <d v="2014-06-04T05:00:00"/>
    <n v="6"/>
    <x v="5"/>
  </r>
  <r>
    <n v="618"/>
    <s v="Miller Ltd"/>
    <s v="Open-architected mobile emulation"/>
    <n v="198600"/>
    <n v="97037"/>
    <n v="97037"/>
    <x v="0"/>
    <n v="1198"/>
    <n v="80.999165275459092"/>
    <s v="US"/>
    <s v="USD"/>
    <n v="1367470800"/>
    <n v="1369285200"/>
    <b v="0"/>
    <b v="0"/>
    <s v="publishing/nonfiction"/>
    <x v="5"/>
    <s v="nonfiction"/>
    <d v="2013-05-02T05:00:00"/>
    <d v="2013-05-23T05:00:00"/>
    <x v="2"/>
    <d v="2013-05-02T05:00:00"/>
    <n v="5"/>
    <x v="11"/>
  </r>
  <r>
    <n v="619"/>
    <s v="Case LLC"/>
    <s v="Ameliorated foreground methodology"/>
    <n v="195900"/>
    <n v="55757"/>
    <n v="55757"/>
    <x v="0"/>
    <n v="648"/>
    <n v="86.044753086419746"/>
    <s v="US"/>
    <s v="USD"/>
    <n v="1304658000"/>
    <n v="1304744400"/>
    <b v="1"/>
    <b v="1"/>
    <s v="theater/plays"/>
    <x v="3"/>
    <s v="plays"/>
    <d v="2011-05-06T05:00:00"/>
    <d v="2011-05-07T05:00:00"/>
    <x v="8"/>
    <d v="2011-05-06T05:00:00"/>
    <n v="5"/>
    <x v="11"/>
  </r>
  <r>
    <n v="620"/>
    <s v="Swanson, Wilson and Baker"/>
    <s v="Synergized well-modulated project"/>
    <n v="4300"/>
    <n v="11525"/>
    <n v="11525"/>
    <x v="1"/>
    <n v="128"/>
    <n v="90.0390625"/>
    <s v="AU"/>
    <s v="AUD"/>
    <n v="1467954000"/>
    <n v="1468299600"/>
    <b v="0"/>
    <b v="0"/>
    <s v="photography/photography books"/>
    <x v="7"/>
    <s v="photography books"/>
    <d v="2016-07-08T05:00:00"/>
    <d v="2016-07-12T05:00:00"/>
    <x v="7"/>
    <d v="2016-07-08T05:00:00"/>
    <n v="7"/>
    <x v="8"/>
  </r>
  <r>
    <n v="621"/>
    <s v="Dean, Fox and Phillips"/>
    <s v="Extended context-sensitive forecast"/>
    <n v="25600"/>
    <n v="158669"/>
    <n v="158669"/>
    <x v="1"/>
    <n v="2144"/>
    <n v="74.006063432835816"/>
    <s v="US"/>
    <s v="USD"/>
    <n v="1473742800"/>
    <n v="1474174800"/>
    <b v="0"/>
    <b v="0"/>
    <s v="theater/plays"/>
    <x v="3"/>
    <s v="plays"/>
    <d v="2016-09-13T05:00:00"/>
    <d v="2016-09-18T05:00:00"/>
    <x v="7"/>
    <d v="2016-09-13T05:00:00"/>
    <n v="9"/>
    <x v="3"/>
  </r>
  <r>
    <n v="622"/>
    <s v="Smith-Smith"/>
    <s v="Total leadingedge neural-net"/>
    <n v="189000"/>
    <n v="5916"/>
    <n v="5916"/>
    <x v="0"/>
    <n v="64"/>
    <n v="92.4375"/>
    <s v="US"/>
    <s v="USD"/>
    <n v="1523768400"/>
    <n v="1526014800"/>
    <b v="0"/>
    <b v="0"/>
    <s v="music/indie rock"/>
    <x v="1"/>
    <s v="indie rock"/>
    <d v="2018-04-15T05:00:00"/>
    <d v="2018-05-11T05:00:00"/>
    <x v="9"/>
    <d v="2018-04-15T05:00:00"/>
    <n v="4"/>
    <x v="9"/>
  </r>
  <r>
    <n v="623"/>
    <s v="Smith, Scott and Rodriguez"/>
    <s v="Organic actuating protocol"/>
    <n v="94300"/>
    <n v="150806"/>
    <n v="150806"/>
    <x v="1"/>
    <n v="2693"/>
    <n v="55.999257333828446"/>
    <s v="GB"/>
    <s v="GBP"/>
    <n v="1437022800"/>
    <n v="1437454800"/>
    <b v="0"/>
    <b v="0"/>
    <s v="theater/plays"/>
    <x v="3"/>
    <s v="plays"/>
    <d v="2015-07-16T05:00:00"/>
    <d v="2015-07-21T05:00:00"/>
    <x v="0"/>
    <d v="2015-07-16T05:00:00"/>
    <n v="7"/>
    <x v="8"/>
  </r>
  <r>
    <n v="624"/>
    <s v="White, Robertson and Roberts"/>
    <s v="Down-sized national software"/>
    <n v="5100"/>
    <n v="14249"/>
    <n v="14249"/>
    <x v="1"/>
    <n v="432"/>
    <n v="32.983796296296298"/>
    <s v="US"/>
    <s v="USD"/>
    <n v="1422165600"/>
    <n v="1422684000"/>
    <b v="0"/>
    <b v="0"/>
    <s v="photography/photography books"/>
    <x v="7"/>
    <s v="photography books"/>
    <d v="2015-01-25T06:00:00"/>
    <d v="2015-01-31T06:00:00"/>
    <x v="0"/>
    <d v="2015-01-25T06:00:00"/>
    <n v="1"/>
    <x v="2"/>
  </r>
  <r>
    <n v="625"/>
    <s v="Martinez Inc"/>
    <s v="Organic upward-trending Graphical User Interface"/>
    <n v="7500"/>
    <n v="5803"/>
    <n v="5803"/>
    <x v="0"/>
    <n v="62"/>
    <n v="93.596774193548384"/>
    <s v="US"/>
    <s v="USD"/>
    <n v="1580104800"/>
    <n v="1581314400"/>
    <b v="0"/>
    <b v="0"/>
    <s v="theater/plays"/>
    <x v="3"/>
    <s v="plays"/>
    <d v="2020-01-27T06:00:00"/>
    <d v="2020-02-10T06:00:00"/>
    <x v="10"/>
    <d v="2020-01-27T06:00:00"/>
    <n v="1"/>
    <x v="2"/>
  </r>
  <r>
    <n v="626"/>
    <s v="Tucker, Mccoy and Marquez"/>
    <s v="Synergistic tertiary budgetary management"/>
    <n v="6400"/>
    <n v="13205"/>
    <n v="13205"/>
    <x v="1"/>
    <n v="189"/>
    <n v="69.867724867724874"/>
    <s v="US"/>
    <s v="USD"/>
    <n v="1285650000"/>
    <n v="1286427600"/>
    <b v="0"/>
    <b v="1"/>
    <s v="theater/plays"/>
    <x v="3"/>
    <s v="plays"/>
    <d v="2010-09-28T05:00:00"/>
    <d v="2010-10-07T05:00:00"/>
    <x v="6"/>
    <d v="2010-09-28T05:00:00"/>
    <n v="9"/>
    <x v="3"/>
  </r>
  <r>
    <n v="627"/>
    <s v="Martin, Lee and Armstrong"/>
    <s v="Open-architected incremental ability"/>
    <n v="1600"/>
    <n v="11108"/>
    <n v="11108"/>
    <x v="1"/>
    <n v="154"/>
    <n v="72.129870129870127"/>
    <s v="GB"/>
    <s v="GBP"/>
    <n v="1276664400"/>
    <n v="1278738000"/>
    <b v="1"/>
    <b v="0"/>
    <s v="food/food trucks"/>
    <x v="0"/>
    <s v="food trucks"/>
    <d v="2010-06-16T05:00:00"/>
    <d v="2010-07-10T05:00:00"/>
    <x v="6"/>
    <d v="2010-06-16T05:00:00"/>
    <n v="6"/>
    <x v="5"/>
  </r>
  <r>
    <n v="628"/>
    <s v="Dunn, Moreno and Green"/>
    <s v="Intuitive object-oriented task-force"/>
    <n v="1900"/>
    <n v="2884"/>
    <n v="2884"/>
    <x v="1"/>
    <n v="96"/>
    <n v="30.041666666666668"/>
    <s v="US"/>
    <s v="USD"/>
    <n v="1286168400"/>
    <n v="1286427600"/>
    <b v="0"/>
    <b v="0"/>
    <s v="music/indie rock"/>
    <x v="1"/>
    <s v="indie rock"/>
    <d v="2010-10-04T05:00:00"/>
    <d v="2010-10-07T05:00:00"/>
    <x v="6"/>
    <d v="2010-10-04T05:00:00"/>
    <n v="10"/>
    <x v="4"/>
  </r>
  <r>
    <n v="629"/>
    <s v="Jackson, Martinez and Ray"/>
    <s v="Multi-tiered executive toolset"/>
    <n v="85900"/>
    <n v="55476"/>
    <n v="55476"/>
    <x v="0"/>
    <n v="750"/>
    <n v="73.968000000000004"/>
    <s v="US"/>
    <s v="USD"/>
    <n v="1467781200"/>
    <n v="1467954000"/>
    <b v="0"/>
    <b v="1"/>
    <s v="theater/plays"/>
    <x v="3"/>
    <s v="plays"/>
    <d v="2016-07-06T05:00:00"/>
    <d v="2016-07-08T05:00:00"/>
    <x v="7"/>
    <d v="2016-07-06T05:00:00"/>
    <n v="7"/>
    <x v="8"/>
  </r>
  <r>
    <n v="630"/>
    <s v="Patterson-Johnson"/>
    <s v="Grass-roots directional workforce"/>
    <n v="9500"/>
    <n v="5973"/>
    <n v="5973"/>
    <x v="3"/>
    <n v="87"/>
    <n v="68.65517241379311"/>
    <s v="US"/>
    <s v="USD"/>
    <n v="1556686800"/>
    <n v="1557637200"/>
    <b v="0"/>
    <b v="1"/>
    <s v="theater/plays"/>
    <x v="3"/>
    <s v="plays"/>
    <d v="2019-05-01T05:00:00"/>
    <d v="2019-05-12T05:00:00"/>
    <x v="3"/>
    <d v="2019-05-01T05:00:00"/>
    <n v="5"/>
    <x v="11"/>
  </r>
  <r>
    <n v="631"/>
    <s v="Carlson-Hernandez"/>
    <s v="Quality-focused real-time solution"/>
    <n v="59200"/>
    <n v="183756"/>
    <n v="183756"/>
    <x v="1"/>
    <n v="3063"/>
    <n v="59.992164544564154"/>
    <s v="US"/>
    <s v="USD"/>
    <n v="1553576400"/>
    <n v="1553922000"/>
    <b v="0"/>
    <b v="0"/>
    <s v="theater/plays"/>
    <x v="3"/>
    <s v="plays"/>
    <d v="2019-03-26T05:00:00"/>
    <d v="2019-03-30T05:00:00"/>
    <x v="3"/>
    <d v="2019-03-26T05:00:00"/>
    <n v="3"/>
    <x v="6"/>
  </r>
  <r>
    <n v="632"/>
    <s v="Parker PLC"/>
    <s v="Reduced interactive matrix"/>
    <n v="72100"/>
    <n v="30902"/>
    <n v="30902"/>
    <x v="2"/>
    <n v="278"/>
    <n v="111.15827338129496"/>
    <s v="US"/>
    <s v="USD"/>
    <n v="1414904400"/>
    <n v="1416463200"/>
    <b v="0"/>
    <b v="0"/>
    <s v="theater/plays"/>
    <x v="3"/>
    <s v="plays"/>
    <d v="2014-11-02T05:00:00"/>
    <d v="2014-11-20T06:00:00"/>
    <x v="1"/>
    <d v="2014-11-02T05:00:00"/>
    <n v="11"/>
    <x v="0"/>
  </r>
  <r>
    <n v="633"/>
    <s v="Yu and Sons"/>
    <s v="Adaptive context-sensitive architecture"/>
    <n v="6700"/>
    <n v="5569"/>
    <n v="5569"/>
    <x v="0"/>
    <n v="105"/>
    <n v="53.038095238095238"/>
    <s v="US"/>
    <s v="USD"/>
    <n v="1446876000"/>
    <n v="1447221600"/>
    <b v="0"/>
    <b v="0"/>
    <s v="film &amp; video/animation"/>
    <x v="4"/>
    <s v="animation"/>
    <d v="2015-11-07T06:00:00"/>
    <d v="2015-11-11T06:00:00"/>
    <x v="0"/>
    <d v="2015-11-07T06:00:00"/>
    <n v="11"/>
    <x v="0"/>
  </r>
  <r>
    <n v="634"/>
    <s v="Taylor, Johnson and Hernandez"/>
    <s v="Polarized incremental portal"/>
    <n v="118200"/>
    <n v="92824"/>
    <n v="92824"/>
    <x v="3"/>
    <n v="1658"/>
    <n v="55.985524728588658"/>
    <s v="US"/>
    <s v="USD"/>
    <n v="1490418000"/>
    <n v="1491627600"/>
    <b v="0"/>
    <b v="0"/>
    <s v="film &amp; video/television"/>
    <x v="4"/>
    <s v="television"/>
    <d v="2017-03-25T05:00:00"/>
    <d v="2017-04-08T05:00:00"/>
    <x v="5"/>
    <d v="2017-03-25T05:00:00"/>
    <n v="3"/>
    <x v="6"/>
  </r>
  <r>
    <n v="635"/>
    <s v="Mack Ltd"/>
    <s v="Reactive regional access"/>
    <n v="139000"/>
    <n v="158590"/>
    <n v="158590"/>
    <x v="1"/>
    <n v="2266"/>
    <n v="69.986760812003524"/>
    <s v="US"/>
    <s v="USD"/>
    <n v="1360389600"/>
    <n v="1363150800"/>
    <b v="0"/>
    <b v="0"/>
    <s v="film &amp; video/television"/>
    <x v="4"/>
    <s v="television"/>
    <d v="2013-02-09T06:00:00"/>
    <d v="2013-03-13T05:00:00"/>
    <x v="2"/>
    <d v="2013-02-09T06:00:00"/>
    <n v="2"/>
    <x v="10"/>
  </r>
  <r>
    <n v="636"/>
    <s v="Lamb-Sanders"/>
    <s v="Stand-alone reciprocal frame"/>
    <n v="197700"/>
    <n v="127591"/>
    <n v="127591"/>
    <x v="0"/>
    <n v="2604"/>
    <n v="48.998079877112133"/>
    <s v="DK"/>
    <s v="DKK"/>
    <n v="1326866400"/>
    <n v="1330754400"/>
    <b v="0"/>
    <b v="1"/>
    <s v="film &amp; video/animation"/>
    <x v="4"/>
    <s v="animation"/>
    <d v="2012-01-18T06:00:00"/>
    <d v="2012-03-03T06:00:00"/>
    <x v="4"/>
    <d v="2012-01-18T06:00:00"/>
    <n v="1"/>
    <x v="2"/>
  </r>
  <r>
    <n v="637"/>
    <s v="Williams-Ramirez"/>
    <s v="Open-architected 24/7 throughput"/>
    <n v="8500"/>
    <n v="6750"/>
    <n v="6750"/>
    <x v="0"/>
    <n v="65"/>
    <n v="103.84615384615384"/>
    <s v="US"/>
    <s v="USD"/>
    <n v="1479103200"/>
    <n v="1479794400"/>
    <b v="0"/>
    <b v="0"/>
    <s v="theater/plays"/>
    <x v="3"/>
    <s v="plays"/>
    <d v="2016-11-14T06:00:00"/>
    <d v="2016-11-22T06:00:00"/>
    <x v="7"/>
    <d v="2016-11-14T06:00:00"/>
    <n v="11"/>
    <x v="0"/>
  </r>
  <r>
    <n v="638"/>
    <s v="Weaver Ltd"/>
    <s v="Monitored 24/7 approach"/>
    <n v="81600"/>
    <n v="9318"/>
    <n v="9318"/>
    <x v="0"/>
    <n v="94"/>
    <n v="99.127659574468083"/>
    <s v="US"/>
    <s v="USD"/>
    <n v="1280206800"/>
    <n v="1281243600"/>
    <b v="0"/>
    <b v="1"/>
    <s v="theater/plays"/>
    <x v="3"/>
    <s v="plays"/>
    <d v="2010-07-27T05:00:00"/>
    <d v="2010-08-08T05:00:00"/>
    <x v="6"/>
    <d v="2010-07-27T05:00:00"/>
    <n v="7"/>
    <x v="8"/>
  </r>
  <r>
    <n v="639"/>
    <s v="Barnes-Williams"/>
    <s v="Upgradable explicit forecast"/>
    <n v="8600"/>
    <n v="4832"/>
    <n v="4832"/>
    <x v="2"/>
    <n v="45"/>
    <n v="107.37777777777778"/>
    <s v="US"/>
    <s v="USD"/>
    <n v="1532754000"/>
    <n v="1532754000"/>
    <b v="0"/>
    <b v="1"/>
    <s v="film &amp; video/drama"/>
    <x v="4"/>
    <s v="drama"/>
    <d v="2018-07-28T05:00:00"/>
    <d v="2018-07-28T05:00:00"/>
    <x v="9"/>
    <d v="2018-07-28T05:00:00"/>
    <n v="7"/>
    <x v="8"/>
  </r>
  <r>
    <n v="640"/>
    <s v="Richardson, Woodward and Hansen"/>
    <s v="Pre-emptive context-sensitive support"/>
    <n v="119800"/>
    <n v="19769"/>
    <n v="19769"/>
    <x v="0"/>
    <n v="257"/>
    <n v="76.922178988326849"/>
    <s v="US"/>
    <s v="USD"/>
    <n v="1453096800"/>
    <n v="1453356000"/>
    <b v="0"/>
    <b v="0"/>
    <s v="theater/plays"/>
    <x v="3"/>
    <s v="plays"/>
    <d v="2016-01-18T06:00:00"/>
    <d v="2016-01-21T06:00:00"/>
    <x v="7"/>
    <d v="2016-01-18T06:00:00"/>
    <n v="1"/>
    <x v="2"/>
  </r>
  <r>
    <n v="641"/>
    <s v="Hunt, Barker and Baker"/>
    <s v="Business-focused leadingedge instruction set"/>
    <n v="9400"/>
    <n v="11277"/>
    <n v="11277"/>
    <x v="1"/>
    <n v="194"/>
    <n v="58.128865979381445"/>
    <s v="CH"/>
    <s v="CHF"/>
    <n v="1487570400"/>
    <n v="1489986000"/>
    <b v="0"/>
    <b v="0"/>
    <s v="theater/plays"/>
    <x v="3"/>
    <s v="plays"/>
    <d v="2017-02-20T06:00:00"/>
    <d v="2017-03-20T05:00:00"/>
    <x v="5"/>
    <d v="2017-02-20T06:00:00"/>
    <n v="2"/>
    <x v="10"/>
  </r>
  <r>
    <n v="642"/>
    <s v="Ramos, Moreno and Lewis"/>
    <s v="Extended multi-state knowledge user"/>
    <n v="9200"/>
    <n v="13382"/>
    <n v="13382"/>
    <x v="1"/>
    <n v="129"/>
    <n v="103.73643410852713"/>
    <s v="CA"/>
    <s v="CAD"/>
    <n v="1545026400"/>
    <n v="1545804000"/>
    <b v="0"/>
    <b v="0"/>
    <s v="technology/wearables"/>
    <x v="2"/>
    <s v="wearables"/>
    <d v="2018-12-17T06:00:00"/>
    <d v="2018-12-26T06:00:00"/>
    <x v="9"/>
    <d v="2018-12-17T06:00:00"/>
    <n v="12"/>
    <x v="7"/>
  </r>
  <r>
    <n v="643"/>
    <s v="Harris Inc"/>
    <s v="Future-proofed modular groupware"/>
    <n v="14900"/>
    <n v="32986"/>
    <n v="32986"/>
    <x v="1"/>
    <n v="375"/>
    <n v="87.962666666666664"/>
    <s v="US"/>
    <s v="USD"/>
    <n v="1488348000"/>
    <n v="1489899600"/>
    <b v="0"/>
    <b v="0"/>
    <s v="theater/plays"/>
    <x v="3"/>
    <s v="plays"/>
    <d v="2017-03-01T06:00:00"/>
    <d v="2017-03-19T05:00:00"/>
    <x v="5"/>
    <d v="2017-03-01T06:00:00"/>
    <n v="3"/>
    <x v="6"/>
  </r>
  <r>
    <n v="644"/>
    <s v="Peters-Nelson"/>
    <s v="Distributed real-time algorithm"/>
    <n v="169400"/>
    <n v="81984"/>
    <n v="81984"/>
    <x v="0"/>
    <n v="2928"/>
    <n v="28"/>
    <s v="CA"/>
    <s v="CAD"/>
    <n v="1545112800"/>
    <n v="1546495200"/>
    <b v="0"/>
    <b v="0"/>
    <s v="theater/plays"/>
    <x v="3"/>
    <s v="plays"/>
    <d v="2018-12-18T06:00:00"/>
    <d v="2019-01-03T06:00:00"/>
    <x v="3"/>
    <d v="2018-12-18T06:00:00"/>
    <n v="12"/>
    <x v="7"/>
  </r>
  <r>
    <n v="645"/>
    <s v="Ferguson, Murphy and Bright"/>
    <s v="Multi-lateral heuristic throughput"/>
    <n v="192100"/>
    <n v="178483"/>
    <n v="178483"/>
    <x v="0"/>
    <n v="4697"/>
    <n v="37.999361294443261"/>
    <s v="US"/>
    <s v="USD"/>
    <n v="1537938000"/>
    <n v="1539752400"/>
    <b v="0"/>
    <b v="1"/>
    <s v="music/rock"/>
    <x v="1"/>
    <s v="rock"/>
    <d v="2018-09-26T05:00:00"/>
    <d v="2018-10-17T05:00:00"/>
    <x v="9"/>
    <d v="2018-09-26T05:00:00"/>
    <n v="9"/>
    <x v="3"/>
  </r>
  <r>
    <n v="646"/>
    <s v="Robinson Group"/>
    <s v="Switchable reciprocal middleware"/>
    <n v="98700"/>
    <n v="87448"/>
    <n v="87448"/>
    <x v="0"/>
    <n v="2915"/>
    <n v="29.999313893653515"/>
    <s v="US"/>
    <s v="USD"/>
    <n v="1363150800"/>
    <n v="1364101200"/>
    <b v="0"/>
    <b v="0"/>
    <s v="games/video games"/>
    <x v="6"/>
    <s v="video games"/>
    <d v="2013-03-13T05:00:00"/>
    <d v="2013-03-24T05:00:00"/>
    <x v="2"/>
    <d v="2013-03-13T05:00:00"/>
    <n v="3"/>
    <x v="6"/>
  </r>
  <r>
    <n v="647"/>
    <s v="Jordan-Wolfe"/>
    <s v="Inverse multimedia Graphic Interface"/>
    <n v="4500"/>
    <n v="1863"/>
    <n v="1863"/>
    <x v="0"/>
    <n v="18"/>
    <n v="103.5"/>
    <s v="US"/>
    <s v="USD"/>
    <n v="1523250000"/>
    <n v="1525323600"/>
    <b v="0"/>
    <b v="0"/>
    <s v="publishing/translations"/>
    <x v="5"/>
    <s v="translations"/>
    <d v="2018-04-09T05:00:00"/>
    <d v="2018-05-03T05:00:00"/>
    <x v="9"/>
    <d v="2018-04-09T05:00:00"/>
    <n v="4"/>
    <x v="9"/>
  </r>
  <r>
    <n v="648"/>
    <s v="Vargas-Cox"/>
    <s v="Vision-oriented local contingency"/>
    <n v="98600"/>
    <n v="62174"/>
    <n v="62174"/>
    <x v="3"/>
    <n v="723"/>
    <n v="85.994467496542185"/>
    <s v="US"/>
    <s v="USD"/>
    <n v="1499317200"/>
    <n v="1500872400"/>
    <b v="1"/>
    <b v="0"/>
    <s v="food/food trucks"/>
    <x v="0"/>
    <s v="food trucks"/>
    <d v="2017-07-06T05:00:00"/>
    <d v="2017-07-24T05:00:00"/>
    <x v="5"/>
    <d v="2017-07-06T05:00:00"/>
    <n v="7"/>
    <x v="8"/>
  </r>
  <r>
    <n v="649"/>
    <s v="Yang and Sons"/>
    <s v="Reactive 6thgeneration hub"/>
    <n v="121700"/>
    <n v="59003"/>
    <n v="59003"/>
    <x v="0"/>
    <n v="602"/>
    <n v="98.011627906976742"/>
    <s v="CH"/>
    <s v="CHF"/>
    <n v="1287550800"/>
    <n v="1288501200"/>
    <b v="1"/>
    <b v="1"/>
    <s v="theater/plays"/>
    <x v="3"/>
    <s v="plays"/>
    <d v="2010-10-20T05:00:00"/>
    <d v="2010-10-31T05:00:00"/>
    <x v="6"/>
    <d v="2010-10-20T05:00:00"/>
    <n v="10"/>
    <x v="4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d v="2014-07-08T05:00:00"/>
    <d v="2014-08-04T05:00:00"/>
    <x v="1"/>
    <d v="2014-07-08T05:00:00"/>
    <n v="7"/>
    <x v="8"/>
  </r>
  <r>
    <n v="651"/>
    <s v="Wang, Koch and Weaver"/>
    <s v="Digitized analyzing capacity"/>
    <n v="196700"/>
    <n v="174039"/>
    <n v="174039"/>
    <x v="0"/>
    <n v="3868"/>
    <n v="44.994570837642193"/>
    <s v="IT"/>
    <s v="EUR"/>
    <n v="1393048800"/>
    <n v="1394344800"/>
    <b v="0"/>
    <b v="0"/>
    <s v="film &amp; video/shorts"/>
    <x v="4"/>
    <s v="shorts"/>
    <d v="2014-02-22T06:00:00"/>
    <d v="2014-03-09T06:00:00"/>
    <x v="1"/>
    <d v="2014-02-22T06:00:00"/>
    <n v="2"/>
    <x v="10"/>
  </r>
  <r>
    <n v="652"/>
    <s v="Cisneros Ltd"/>
    <s v="Vision-oriented regional hub"/>
    <n v="10000"/>
    <n v="12684"/>
    <n v="12684"/>
    <x v="1"/>
    <n v="409"/>
    <n v="31.012224938875306"/>
    <s v="US"/>
    <s v="USD"/>
    <n v="1470373200"/>
    <n v="1474088400"/>
    <b v="0"/>
    <b v="0"/>
    <s v="technology/web"/>
    <x v="2"/>
    <s v="web"/>
    <d v="2016-08-05T05:00:00"/>
    <d v="2016-09-17T05:00:00"/>
    <x v="7"/>
    <d v="2016-08-05T05:00:00"/>
    <n v="8"/>
    <x v="1"/>
  </r>
  <r>
    <n v="653"/>
    <s v="Williams-Jones"/>
    <s v="Monitored incremental info-mediaries"/>
    <n v="600"/>
    <n v="14033"/>
    <n v="14033"/>
    <x v="1"/>
    <n v="234"/>
    <n v="59.970085470085472"/>
    <s v="US"/>
    <s v="USD"/>
    <n v="1460091600"/>
    <n v="1460264400"/>
    <b v="0"/>
    <b v="0"/>
    <s v="technology/web"/>
    <x v="2"/>
    <s v="web"/>
    <d v="2016-04-08T05:00:00"/>
    <d v="2016-04-10T05:00:00"/>
    <x v="7"/>
    <d v="2016-04-08T05:00:00"/>
    <n v="4"/>
    <x v="9"/>
  </r>
  <r>
    <n v="654"/>
    <s v="Roberts, Hinton and Williams"/>
    <s v="Programmable static middleware"/>
    <n v="35000"/>
    <n v="177936"/>
    <n v="177936"/>
    <x v="1"/>
    <n v="3016"/>
    <n v="58.9973474801061"/>
    <s v="US"/>
    <s v="USD"/>
    <n v="1440392400"/>
    <n v="1440824400"/>
    <b v="0"/>
    <b v="0"/>
    <s v="music/metal"/>
    <x v="1"/>
    <s v="metal"/>
    <d v="2015-08-24T05:00:00"/>
    <d v="2015-08-29T05:00:00"/>
    <x v="0"/>
    <d v="2015-08-24T05:00:00"/>
    <n v="8"/>
    <x v="1"/>
  </r>
  <r>
    <n v="655"/>
    <s v="Gonzalez, Williams and Benson"/>
    <s v="Multi-layered bottom-line encryption"/>
    <n v="6900"/>
    <n v="13212"/>
    <n v="13212"/>
    <x v="1"/>
    <n v="264"/>
    <n v="50.045454545454547"/>
    <s v="US"/>
    <s v="USD"/>
    <n v="1488434400"/>
    <n v="1489554000"/>
    <b v="1"/>
    <b v="0"/>
    <s v="photography/photography books"/>
    <x v="7"/>
    <s v="photography books"/>
    <d v="2017-03-02T06:00:00"/>
    <d v="2017-03-15T05:00:00"/>
    <x v="5"/>
    <d v="2017-03-02T06:00:00"/>
    <n v="3"/>
    <x v="6"/>
  </r>
  <r>
    <n v="656"/>
    <s v="Hobbs, Brown and Lee"/>
    <s v="Vision-oriented systematic Graphical User Interface"/>
    <n v="118400"/>
    <n v="49879"/>
    <n v="49879"/>
    <x v="0"/>
    <n v="504"/>
    <n v="98.966269841269835"/>
    <s v="AU"/>
    <s v="AUD"/>
    <n v="1514440800"/>
    <n v="1514872800"/>
    <b v="0"/>
    <b v="0"/>
    <s v="food/food trucks"/>
    <x v="0"/>
    <s v="food trucks"/>
    <d v="2017-12-28T06:00:00"/>
    <d v="2018-01-02T06:00:00"/>
    <x v="9"/>
    <d v="2017-12-28T06:00:00"/>
    <n v="12"/>
    <x v="7"/>
  </r>
  <r>
    <n v="657"/>
    <s v="Russo, Kim and Mccoy"/>
    <s v="Balanced optimal hardware"/>
    <n v="10000"/>
    <n v="824"/>
    <n v="824"/>
    <x v="0"/>
    <n v="14"/>
    <n v="58.857142857142854"/>
    <s v="US"/>
    <s v="USD"/>
    <n v="1514354400"/>
    <n v="1515736800"/>
    <b v="0"/>
    <b v="0"/>
    <s v="film &amp; video/science fiction"/>
    <x v="4"/>
    <s v="science fiction"/>
    <d v="2017-12-27T06:00:00"/>
    <d v="2018-01-12T06:00:00"/>
    <x v="9"/>
    <d v="2017-12-27T06:00:00"/>
    <n v="12"/>
    <x v="7"/>
  </r>
  <r>
    <n v="658"/>
    <s v="Howell, Myers and Olson"/>
    <s v="Self-enabling mission-critical success"/>
    <n v="52600"/>
    <n v="31594"/>
    <n v="31594"/>
    <x v="3"/>
    <n v="390"/>
    <n v="81.010256410256417"/>
    <s v="US"/>
    <s v="USD"/>
    <n v="1440910800"/>
    <n v="1442898000"/>
    <b v="0"/>
    <b v="0"/>
    <s v="music/rock"/>
    <x v="1"/>
    <s v="rock"/>
    <d v="2015-08-30T05:00:00"/>
    <d v="2015-09-22T05:00:00"/>
    <x v="0"/>
    <d v="2015-08-30T05:00:00"/>
    <n v="8"/>
    <x v="1"/>
  </r>
  <r>
    <n v="659"/>
    <s v="Bailey and Sons"/>
    <s v="Grass-roots dynamic emulation"/>
    <n v="120700"/>
    <n v="57010"/>
    <n v="57010"/>
    <x v="0"/>
    <n v="750"/>
    <n v="76.013333333333335"/>
    <s v="GB"/>
    <s v="GBP"/>
    <n v="1296108000"/>
    <n v="1296194400"/>
    <b v="0"/>
    <b v="0"/>
    <s v="film &amp; video/documentary"/>
    <x v="4"/>
    <s v="documentary"/>
    <d v="2011-01-27T06:00:00"/>
    <d v="2011-01-28T06:00:00"/>
    <x v="8"/>
    <d v="2011-01-27T06:00:00"/>
    <n v="1"/>
    <x v="2"/>
  </r>
  <r>
    <n v="660"/>
    <s v="Jensen-Brown"/>
    <s v="Fundamental disintermediate matrix"/>
    <n v="9100"/>
    <n v="7438"/>
    <n v="7438"/>
    <x v="0"/>
    <n v="77"/>
    <n v="96.597402597402592"/>
    <s v="US"/>
    <s v="USD"/>
    <n v="1440133200"/>
    <n v="1440910800"/>
    <b v="1"/>
    <b v="0"/>
    <s v="theater/plays"/>
    <x v="3"/>
    <s v="plays"/>
    <d v="2015-08-21T05:00:00"/>
    <d v="2015-08-30T05:00:00"/>
    <x v="0"/>
    <d v="2015-08-21T05:00:00"/>
    <n v="8"/>
    <x v="1"/>
  </r>
  <r>
    <n v="661"/>
    <s v="Smith Group"/>
    <s v="Right-sized secondary challenge"/>
    <n v="106800"/>
    <n v="57872"/>
    <n v="57872"/>
    <x v="0"/>
    <n v="752"/>
    <n v="76.957446808510639"/>
    <s v="DK"/>
    <s v="DKK"/>
    <n v="1332910800"/>
    <n v="1335502800"/>
    <b v="0"/>
    <b v="0"/>
    <s v="music/jazz"/>
    <x v="1"/>
    <s v="jazz"/>
    <d v="2012-03-28T05:00:00"/>
    <d v="2012-04-27T05:00:00"/>
    <x v="4"/>
    <d v="2012-03-28T05:00:00"/>
    <n v="3"/>
    <x v="6"/>
  </r>
  <r>
    <n v="662"/>
    <s v="Murphy-Farrell"/>
    <s v="Implemented exuding software"/>
    <n v="9100"/>
    <n v="8906"/>
    <n v="8906"/>
    <x v="0"/>
    <n v="131"/>
    <n v="67.984732824427482"/>
    <s v="US"/>
    <s v="USD"/>
    <n v="1544335200"/>
    <n v="1544680800"/>
    <b v="0"/>
    <b v="0"/>
    <s v="theater/plays"/>
    <x v="3"/>
    <s v="plays"/>
    <d v="2018-12-09T06:00:00"/>
    <d v="2018-12-13T06:00:00"/>
    <x v="9"/>
    <d v="2018-12-09T06:00:00"/>
    <n v="12"/>
    <x v="7"/>
  </r>
  <r>
    <n v="663"/>
    <s v="Everett-Wolfe"/>
    <s v="Total optimizing software"/>
    <n v="10000"/>
    <n v="7724"/>
    <n v="7724"/>
    <x v="0"/>
    <n v="87"/>
    <n v="88.781609195402297"/>
    <s v="US"/>
    <s v="USD"/>
    <n v="1286427600"/>
    <n v="1288414800"/>
    <b v="0"/>
    <b v="0"/>
    <s v="theater/plays"/>
    <x v="3"/>
    <s v="plays"/>
    <d v="2010-10-07T05:00:00"/>
    <d v="2010-10-30T05:00:00"/>
    <x v="6"/>
    <d v="2010-10-07T05:00:00"/>
    <n v="10"/>
    <x v="4"/>
  </r>
  <r>
    <n v="664"/>
    <s v="Young PLC"/>
    <s v="Optional maximized attitude"/>
    <n v="79400"/>
    <n v="26571"/>
    <n v="26571"/>
    <x v="0"/>
    <n v="1063"/>
    <n v="24.99623706491063"/>
    <s v="US"/>
    <s v="USD"/>
    <n v="1329717600"/>
    <n v="1330581600"/>
    <b v="0"/>
    <b v="0"/>
    <s v="music/jazz"/>
    <x v="1"/>
    <s v="jazz"/>
    <d v="2012-02-20T06:00:00"/>
    <d v="2012-03-01T06:00:00"/>
    <x v="4"/>
    <d v="2012-02-20T06:00:00"/>
    <n v="2"/>
    <x v="10"/>
  </r>
  <r>
    <n v="665"/>
    <s v="Park-Goodman"/>
    <s v="Customer-focused impactful extranet"/>
    <n v="5100"/>
    <n v="12219"/>
    <n v="12219"/>
    <x v="1"/>
    <n v="272"/>
    <n v="44.922794117647058"/>
    <s v="US"/>
    <s v="USD"/>
    <n v="1310187600"/>
    <n v="1311397200"/>
    <b v="0"/>
    <b v="1"/>
    <s v="film &amp; video/documentary"/>
    <x v="4"/>
    <s v="documentary"/>
    <d v="2011-07-09T05:00:00"/>
    <d v="2011-07-23T05:00:00"/>
    <x v="8"/>
    <d v="2011-07-09T05:00:00"/>
    <n v="7"/>
    <x v="8"/>
  </r>
  <r>
    <n v="666"/>
    <s v="York, Barr and Grant"/>
    <s v="Cloned bottom-line success"/>
    <n v="3100"/>
    <n v="1985"/>
    <n v="1985"/>
    <x v="3"/>
    <n v="25"/>
    <n v="79.400000000000006"/>
    <s v="US"/>
    <s v="USD"/>
    <n v="1377838800"/>
    <n v="1378357200"/>
    <b v="0"/>
    <b v="1"/>
    <s v="theater/plays"/>
    <x v="3"/>
    <s v="plays"/>
    <d v="2013-08-30T05:00:00"/>
    <d v="2013-09-05T05:00:00"/>
    <x v="2"/>
    <d v="2013-08-30T05:00:00"/>
    <n v="8"/>
    <x v="1"/>
  </r>
  <r>
    <n v="667"/>
    <s v="Little Ltd"/>
    <s v="Decentralized bandwidth-monitored ability"/>
    <n v="6900"/>
    <n v="12155"/>
    <n v="12155"/>
    <x v="1"/>
    <n v="419"/>
    <n v="29.009546539379475"/>
    <s v="US"/>
    <s v="USD"/>
    <n v="1410325200"/>
    <n v="1411102800"/>
    <b v="0"/>
    <b v="0"/>
    <s v="journalism/audio"/>
    <x v="8"/>
    <s v="audio"/>
    <d v="2014-09-10T05:00:00"/>
    <d v="2014-09-19T05:00:00"/>
    <x v="1"/>
    <d v="2014-09-10T05:00:00"/>
    <n v="9"/>
    <x v="3"/>
  </r>
  <r>
    <n v="668"/>
    <s v="Brown and Sons"/>
    <s v="Programmable leadingedge budgetary management"/>
    <n v="27500"/>
    <n v="5593"/>
    <n v="5593"/>
    <x v="0"/>
    <n v="76"/>
    <n v="73.59210526315789"/>
    <s v="US"/>
    <s v="USD"/>
    <n v="1343797200"/>
    <n v="1344834000"/>
    <b v="0"/>
    <b v="0"/>
    <s v="theater/plays"/>
    <x v="3"/>
    <s v="plays"/>
    <d v="2012-08-01T05:00:00"/>
    <d v="2012-08-13T05:00:00"/>
    <x v="4"/>
    <d v="2012-08-01T05:00:00"/>
    <n v="8"/>
    <x v="1"/>
  </r>
  <r>
    <n v="669"/>
    <s v="Payne, Garrett and Thomas"/>
    <s v="Upgradable bi-directional concept"/>
    <n v="48800"/>
    <n v="175020"/>
    <n v="175020"/>
    <x v="1"/>
    <n v="1621"/>
    <n v="107.97038864898211"/>
    <s v="IT"/>
    <s v="EUR"/>
    <n v="1498453200"/>
    <n v="1499230800"/>
    <b v="0"/>
    <b v="0"/>
    <s v="theater/plays"/>
    <x v="3"/>
    <s v="plays"/>
    <d v="2017-06-26T05:00:00"/>
    <d v="2017-07-05T05:00:00"/>
    <x v="5"/>
    <d v="2017-06-26T05:00:00"/>
    <n v="6"/>
    <x v="5"/>
  </r>
  <r>
    <n v="670"/>
    <s v="Robinson Group"/>
    <s v="Re-contextualized homogeneous flexibility"/>
    <n v="16200"/>
    <n v="75955"/>
    <n v="75955"/>
    <x v="1"/>
    <n v="1101"/>
    <n v="68.987284287011803"/>
    <s v="US"/>
    <s v="USD"/>
    <n v="1456380000"/>
    <n v="1457416800"/>
    <b v="0"/>
    <b v="0"/>
    <s v="music/indie rock"/>
    <x v="1"/>
    <s v="indie rock"/>
    <d v="2016-02-25T06:00:00"/>
    <d v="2016-03-08T06:00:00"/>
    <x v="7"/>
    <d v="2016-02-25T06:00:00"/>
    <n v="2"/>
    <x v="10"/>
  </r>
  <r>
    <n v="671"/>
    <s v="Robinson-Kelly"/>
    <s v="Monitored bi-directional standardization"/>
    <n v="97600"/>
    <n v="119127"/>
    <n v="119127"/>
    <x v="1"/>
    <n v="1073"/>
    <n v="111.02236719478098"/>
    <s v="US"/>
    <s v="USD"/>
    <n v="1280552400"/>
    <n v="1280898000"/>
    <b v="0"/>
    <b v="1"/>
    <s v="theater/plays"/>
    <x v="3"/>
    <s v="plays"/>
    <d v="2010-07-31T05:00:00"/>
    <d v="2010-08-04T05:00:00"/>
    <x v="6"/>
    <d v="2010-07-31T05:00:00"/>
    <n v="7"/>
    <x v="8"/>
  </r>
  <r>
    <n v="672"/>
    <s v="Kelly-Colon"/>
    <s v="Stand-alone grid-enabled leverage"/>
    <n v="197900"/>
    <n v="110689"/>
    <n v="110689"/>
    <x v="0"/>
    <n v="4428"/>
    <n v="24.997515808491418"/>
    <s v="AU"/>
    <s v="AUD"/>
    <n v="1521608400"/>
    <n v="1522472400"/>
    <b v="0"/>
    <b v="0"/>
    <s v="theater/plays"/>
    <x v="3"/>
    <s v="plays"/>
    <d v="2018-03-21T05:00:00"/>
    <d v="2018-03-31T05:00:00"/>
    <x v="9"/>
    <d v="2018-03-21T05:00:00"/>
    <n v="3"/>
    <x v="6"/>
  </r>
  <r>
    <n v="673"/>
    <s v="Turner, Scott and Gentry"/>
    <s v="Assimilated regional groupware"/>
    <n v="5600"/>
    <n v="2445"/>
    <n v="2445"/>
    <x v="0"/>
    <n v="58"/>
    <n v="42.155172413793103"/>
    <s v="IT"/>
    <s v="EUR"/>
    <n v="1460696400"/>
    <n v="1462510800"/>
    <b v="0"/>
    <b v="0"/>
    <s v="music/indie rock"/>
    <x v="1"/>
    <s v="indie rock"/>
    <d v="2016-04-15T05:00:00"/>
    <d v="2016-05-06T05:00:00"/>
    <x v="7"/>
    <d v="2016-04-15T05:00:00"/>
    <n v="4"/>
    <x v="9"/>
  </r>
  <r>
    <n v="674"/>
    <s v="Sanchez Ltd"/>
    <s v="Up-sized 24hour instruction set"/>
    <n v="170700"/>
    <n v="57250"/>
    <n v="57250"/>
    <x v="3"/>
    <n v="1218"/>
    <n v="47.003284072249592"/>
    <s v="US"/>
    <s v="USD"/>
    <n v="1313730000"/>
    <n v="1317790800"/>
    <b v="0"/>
    <b v="0"/>
    <s v="photography/photography books"/>
    <x v="7"/>
    <s v="photography books"/>
    <d v="2011-08-19T05:00:00"/>
    <d v="2011-10-05T05:00:00"/>
    <x v="8"/>
    <d v="2011-08-19T05:00:00"/>
    <n v="8"/>
    <x v="1"/>
  </r>
  <r>
    <n v="675"/>
    <s v="Giles-Smith"/>
    <s v="Right-sized web-enabled intranet"/>
    <n v="9700"/>
    <n v="11929"/>
    <n v="11929"/>
    <x v="1"/>
    <n v="331"/>
    <n v="36.0392749244713"/>
    <s v="US"/>
    <s v="USD"/>
    <n v="1568178000"/>
    <n v="1568782800"/>
    <b v="0"/>
    <b v="0"/>
    <s v="journalism/audio"/>
    <x v="8"/>
    <s v="audio"/>
    <d v="2019-09-11T05:00:00"/>
    <d v="2019-09-18T05:00:00"/>
    <x v="3"/>
    <d v="2019-09-11T05:00:00"/>
    <n v="9"/>
    <x v="3"/>
  </r>
  <r>
    <n v="676"/>
    <s v="Thompson-Moreno"/>
    <s v="Expanded needs-based orchestration"/>
    <n v="62300"/>
    <n v="118214"/>
    <n v="118214"/>
    <x v="1"/>
    <n v="1170"/>
    <n v="101.03760683760684"/>
    <s v="US"/>
    <s v="USD"/>
    <n v="1348635600"/>
    <n v="1349413200"/>
    <b v="0"/>
    <b v="0"/>
    <s v="photography/photography books"/>
    <x v="7"/>
    <s v="photography books"/>
    <d v="2012-09-26T05:00:00"/>
    <d v="2012-10-05T05:00:00"/>
    <x v="4"/>
    <d v="2012-09-26T05:00:00"/>
    <n v="9"/>
    <x v="3"/>
  </r>
  <r>
    <n v="677"/>
    <s v="Murphy-Fox"/>
    <s v="Organic system-worthy orchestration"/>
    <n v="5300"/>
    <n v="4432"/>
    <n v="4432"/>
    <x v="0"/>
    <n v="111"/>
    <n v="39.927927927927925"/>
    <s v="US"/>
    <s v="USD"/>
    <n v="1468126800"/>
    <n v="1472446800"/>
    <b v="0"/>
    <b v="0"/>
    <s v="publishing/fiction"/>
    <x v="5"/>
    <s v="fiction"/>
    <d v="2016-07-10T05:00:00"/>
    <d v="2016-08-29T05:00:00"/>
    <x v="7"/>
    <d v="2016-07-10T05:00:00"/>
    <n v="7"/>
    <x v="8"/>
  </r>
  <r>
    <n v="678"/>
    <s v="Rodriguez-Patterson"/>
    <s v="Inverse static standardization"/>
    <n v="99500"/>
    <n v="17879"/>
    <n v="17879"/>
    <x v="3"/>
    <n v="215"/>
    <n v="83.158139534883716"/>
    <s v="US"/>
    <s v="USD"/>
    <n v="1547877600"/>
    <n v="1548050400"/>
    <b v="0"/>
    <b v="0"/>
    <s v="film &amp; video/drama"/>
    <x v="4"/>
    <s v="drama"/>
    <d v="2019-01-19T06:00:00"/>
    <d v="2019-01-21T06:00:00"/>
    <x v="3"/>
    <d v="2019-01-19T06:00:00"/>
    <n v="1"/>
    <x v="2"/>
  </r>
  <r>
    <n v="679"/>
    <s v="Davis Ltd"/>
    <s v="Synchronized motivating solution"/>
    <n v="1400"/>
    <n v="14511"/>
    <n v="14511"/>
    <x v="1"/>
    <n v="363"/>
    <n v="39.97520661157025"/>
    <s v="US"/>
    <s v="USD"/>
    <n v="1571374800"/>
    <n v="1571806800"/>
    <b v="0"/>
    <b v="1"/>
    <s v="food/food trucks"/>
    <x v="0"/>
    <s v="food trucks"/>
    <d v="2019-10-18T05:00:00"/>
    <d v="2019-10-23T05:00:00"/>
    <x v="3"/>
    <d v="2019-10-18T05:00:00"/>
    <n v="10"/>
    <x v="4"/>
  </r>
  <r>
    <n v="680"/>
    <s v="Nelson-Valdez"/>
    <s v="Open-source 4thgeneration open system"/>
    <n v="145600"/>
    <n v="141822"/>
    <n v="141822"/>
    <x v="0"/>
    <n v="2955"/>
    <n v="47.993908629441627"/>
    <s v="US"/>
    <s v="USD"/>
    <n v="1576303200"/>
    <n v="1576476000"/>
    <b v="0"/>
    <b v="1"/>
    <s v="games/mobile games"/>
    <x v="6"/>
    <s v="mobile games"/>
    <d v="2019-12-14T06:00:00"/>
    <d v="2019-12-16T06:00:00"/>
    <x v="3"/>
    <d v="2019-12-14T06:00:00"/>
    <n v="12"/>
    <x v="7"/>
  </r>
  <r>
    <n v="681"/>
    <s v="Kelly PLC"/>
    <s v="Decentralized context-sensitive superstructure"/>
    <n v="184100"/>
    <n v="159037"/>
    <n v="159037"/>
    <x v="0"/>
    <n v="1657"/>
    <n v="95.978877489438744"/>
    <s v="US"/>
    <s v="USD"/>
    <n v="1324447200"/>
    <n v="1324965600"/>
    <b v="0"/>
    <b v="0"/>
    <s v="theater/plays"/>
    <x v="3"/>
    <s v="plays"/>
    <d v="2011-12-21T06:00:00"/>
    <d v="2011-12-27T06:00:00"/>
    <x v="8"/>
    <d v="2011-12-21T06:00:00"/>
    <n v="12"/>
    <x v="7"/>
  </r>
  <r>
    <n v="682"/>
    <s v="Nguyen and Sons"/>
    <s v="Compatible 5thgeneration concept"/>
    <n v="5400"/>
    <n v="8109"/>
    <n v="8109"/>
    <x v="1"/>
    <n v="103"/>
    <n v="78.728155339805824"/>
    <s v="US"/>
    <s v="USD"/>
    <n v="1386741600"/>
    <n v="1387519200"/>
    <b v="0"/>
    <b v="0"/>
    <s v="theater/plays"/>
    <x v="3"/>
    <s v="plays"/>
    <d v="2013-12-11T06:00:00"/>
    <d v="2013-12-20T06:00:00"/>
    <x v="2"/>
    <d v="2013-12-11T06:00:00"/>
    <n v="12"/>
    <x v="7"/>
  </r>
  <r>
    <n v="683"/>
    <s v="Jones PLC"/>
    <s v="Virtual systemic intranet"/>
    <n v="2300"/>
    <n v="8244"/>
    <n v="8244"/>
    <x v="1"/>
    <n v="147"/>
    <n v="56.081632653061227"/>
    <s v="US"/>
    <s v="USD"/>
    <n v="1537074000"/>
    <n v="1537246800"/>
    <b v="0"/>
    <b v="0"/>
    <s v="theater/plays"/>
    <x v="3"/>
    <s v="plays"/>
    <d v="2018-09-16T05:00:00"/>
    <d v="2018-09-18T05:00:00"/>
    <x v="9"/>
    <d v="2018-09-16T05:00:00"/>
    <n v="9"/>
    <x v="3"/>
  </r>
  <r>
    <n v="684"/>
    <s v="Gilmore LLC"/>
    <s v="Optimized systemic algorithm"/>
    <n v="1400"/>
    <n v="7600"/>
    <n v="7600"/>
    <x v="1"/>
    <n v="110"/>
    <n v="69.090909090909093"/>
    <s v="CA"/>
    <s v="CAD"/>
    <n v="1277787600"/>
    <n v="1279515600"/>
    <b v="0"/>
    <b v="0"/>
    <s v="publishing/nonfiction"/>
    <x v="5"/>
    <s v="nonfiction"/>
    <d v="2010-06-29T05:00:00"/>
    <d v="2010-07-19T05:00:00"/>
    <x v="6"/>
    <d v="2010-06-29T05:00:00"/>
    <n v="6"/>
    <x v="5"/>
  </r>
  <r>
    <n v="685"/>
    <s v="Lee-Cobb"/>
    <s v="Customizable homogeneous firmware"/>
    <n v="140000"/>
    <n v="94501"/>
    <n v="94501"/>
    <x v="0"/>
    <n v="926"/>
    <n v="102.05291576673866"/>
    <s v="CA"/>
    <s v="CAD"/>
    <n v="1440306000"/>
    <n v="1442379600"/>
    <b v="0"/>
    <b v="0"/>
    <s v="theater/plays"/>
    <x v="3"/>
    <s v="plays"/>
    <d v="2015-08-23T05:00:00"/>
    <d v="2015-09-16T05:00:00"/>
    <x v="0"/>
    <d v="2015-08-23T05:00:00"/>
    <n v="8"/>
    <x v="1"/>
  </r>
  <r>
    <n v="686"/>
    <s v="Jones, Wiley and Robbins"/>
    <s v="Front-line cohesive extranet"/>
    <n v="7500"/>
    <n v="14381"/>
    <n v="14381"/>
    <x v="1"/>
    <n v="134"/>
    <n v="107.32089552238806"/>
    <s v="US"/>
    <s v="USD"/>
    <n v="1522126800"/>
    <n v="1523077200"/>
    <b v="0"/>
    <b v="0"/>
    <s v="technology/wearables"/>
    <x v="2"/>
    <s v="wearables"/>
    <d v="2018-03-27T05:00:00"/>
    <d v="2018-04-07T05:00:00"/>
    <x v="9"/>
    <d v="2018-03-27T05:00:00"/>
    <n v="3"/>
    <x v="6"/>
  </r>
  <r>
    <n v="687"/>
    <s v="Martin, Gates and Holt"/>
    <s v="Distributed holistic neural-net"/>
    <n v="1500"/>
    <n v="13980"/>
    <n v="13980"/>
    <x v="1"/>
    <n v="269"/>
    <n v="51.970260223048328"/>
    <s v="US"/>
    <s v="USD"/>
    <n v="1489298400"/>
    <n v="1489554000"/>
    <b v="0"/>
    <b v="0"/>
    <s v="theater/plays"/>
    <x v="3"/>
    <s v="plays"/>
    <d v="2017-03-12T06:00:00"/>
    <d v="2017-03-15T05:00:00"/>
    <x v="5"/>
    <d v="2017-03-12T06:00:00"/>
    <n v="3"/>
    <x v="6"/>
  </r>
  <r>
    <n v="688"/>
    <s v="Bowen, Davies and Burns"/>
    <s v="Devolved client-server monitoring"/>
    <n v="2900"/>
    <n v="12449"/>
    <n v="12449"/>
    <x v="1"/>
    <n v="175"/>
    <n v="71.137142857142862"/>
    <s v="US"/>
    <s v="USD"/>
    <n v="1547100000"/>
    <n v="1548482400"/>
    <b v="0"/>
    <b v="1"/>
    <s v="film &amp; video/television"/>
    <x v="4"/>
    <s v="television"/>
    <d v="2019-01-10T06:00:00"/>
    <d v="2019-01-26T06:00:00"/>
    <x v="3"/>
    <d v="2019-01-10T06:00:00"/>
    <n v="1"/>
    <x v="2"/>
  </r>
  <r>
    <n v="689"/>
    <s v="Nguyen Inc"/>
    <s v="Seamless directional capacity"/>
    <n v="7300"/>
    <n v="7348"/>
    <n v="7348"/>
    <x v="1"/>
    <n v="69"/>
    <n v="106.49275362318841"/>
    <s v="US"/>
    <s v="USD"/>
    <n v="1383022800"/>
    <n v="1384063200"/>
    <b v="0"/>
    <b v="0"/>
    <s v="technology/web"/>
    <x v="2"/>
    <s v="web"/>
    <d v="2013-10-29T05:00:00"/>
    <d v="2013-11-10T06:00:00"/>
    <x v="2"/>
    <d v="2013-10-29T05:00:00"/>
    <n v="10"/>
    <x v="4"/>
  </r>
  <r>
    <n v="690"/>
    <s v="Walsh-Watts"/>
    <s v="Polarized actuating implementation"/>
    <n v="3600"/>
    <n v="8158"/>
    <n v="8158"/>
    <x v="1"/>
    <n v="190"/>
    <n v="42.93684210526316"/>
    <s v="US"/>
    <s v="USD"/>
    <n v="1322373600"/>
    <n v="1322892000"/>
    <b v="0"/>
    <b v="1"/>
    <s v="film &amp; video/documentary"/>
    <x v="4"/>
    <s v="documentary"/>
    <d v="2011-11-27T06:00:00"/>
    <d v="2011-12-03T06:00:00"/>
    <x v="8"/>
    <d v="2011-11-27T06:00:00"/>
    <n v="11"/>
    <x v="0"/>
  </r>
  <r>
    <n v="691"/>
    <s v="Ray, Li and Li"/>
    <s v="Front-line disintermediate hub"/>
    <n v="5000"/>
    <n v="7119"/>
    <n v="7119"/>
    <x v="1"/>
    <n v="237"/>
    <n v="30.037974683544302"/>
    <s v="US"/>
    <s v="USD"/>
    <n v="1349240400"/>
    <n v="1350709200"/>
    <b v="1"/>
    <b v="1"/>
    <s v="film &amp; video/documentary"/>
    <x v="4"/>
    <s v="documentary"/>
    <d v="2012-10-03T05:00:00"/>
    <d v="2012-10-20T05:00:00"/>
    <x v="4"/>
    <d v="2012-10-03T05:00:00"/>
    <n v="10"/>
    <x v="4"/>
  </r>
  <r>
    <n v="692"/>
    <s v="Murray Ltd"/>
    <s v="Decentralized 4thgeneration challenge"/>
    <n v="6000"/>
    <n v="5438"/>
    <n v="5438"/>
    <x v="0"/>
    <n v="77"/>
    <n v="70.623376623376629"/>
    <s v="GB"/>
    <s v="GBP"/>
    <n v="1562648400"/>
    <n v="1564203600"/>
    <b v="0"/>
    <b v="0"/>
    <s v="music/rock"/>
    <x v="1"/>
    <s v="rock"/>
    <d v="2019-07-09T05:00:00"/>
    <d v="2019-07-27T05:00:00"/>
    <x v="3"/>
    <d v="2019-07-09T05:00:00"/>
    <n v="7"/>
    <x v="8"/>
  </r>
  <r>
    <n v="693"/>
    <s v="Bradford-Silva"/>
    <s v="Reverse-engineered composite hierarchy"/>
    <n v="180400"/>
    <n v="115396"/>
    <n v="115396"/>
    <x v="0"/>
    <n v="1748"/>
    <n v="66.016018306636155"/>
    <s v="US"/>
    <s v="USD"/>
    <n v="1508216400"/>
    <n v="1509685200"/>
    <b v="0"/>
    <b v="0"/>
    <s v="theater/plays"/>
    <x v="3"/>
    <s v="plays"/>
    <d v="2017-10-17T05:00:00"/>
    <d v="2017-11-03T05:00:00"/>
    <x v="5"/>
    <d v="2017-10-17T05:00:00"/>
    <n v="10"/>
    <x v="4"/>
  </r>
  <r>
    <n v="694"/>
    <s v="Mora-Bradley"/>
    <s v="Programmable tangible ability"/>
    <n v="9100"/>
    <n v="7656"/>
    <n v="7656"/>
    <x v="0"/>
    <n v="79"/>
    <n v="96.911392405063296"/>
    <s v="US"/>
    <s v="USD"/>
    <n v="1511762400"/>
    <n v="1514959200"/>
    <b v="0"/>
    <b v="0"/>
    <s v="theater/plays"/>
    <x v="3"/>
    <s v="plays"/>
    <d v="2017-11-27T06:00:00"/>
    <d v="2018-01-03T06:00:00"/>
    <x v="9"/>
    <d v="2017-11-27T06:00:00"/>
    <n v="11"/>
    <x v="0"/>
  </r>
  <r>
    <n v="695"/>
    <s v="Cardenas, Thompson and Carey"/>
    <s v="Configurable full-range emulation"/>
    <n v="9200"/>
    <n v="12322"/>
    <n v="12322"/>
    <x v="1"/>
    <n v="196"/>
    <n v="62.867346938775512"/>
    <s v="IT"/>
    <s v="EUR"/>
    <n v="1447480800"/>
    <n v="1448863200"/>
    <b v="1"/>
    <b v="0"/>
    <s v="music/rock"/>
    <x v="1"/>
    <s v="rock"/>
    <d v="2015-11-14T06:00:00"/>
    <d v="2015-11-30T06:00:00"/>
    <x v="0"/>
    <d v="2015-11-14T06:00:00"/>
    <n v="11"/>
    <x v="0"/>
  </r>
  <r>
    <n v="696"/>
    <s v="Lopez, Reid and Johnson"/>
    <s v="Total real-time hardware"/>
    <n v="164100"/>
    <n v="96888"/>
    <n v="96888"/>
    <x v="0"/>
    <n v="889"/>
    <n v="108.98537682789652"/>
    <s v="US"/>
    <s v="USD"/>
    <n v="1429506000"/>
    <n v="1429592400"/>
    <b v="0"/>
    <b v="1"/>
    <s v="theater/plays"/>
    <x v="3"/>
    <s v="plays"/>
    <d v="2015-04-20T05:00:00"/>
    <d v="2015-04-21T05:00:00"/>
    <x v="0"/>
    <d v="2015-04-20T05:00:00"/>
    <n v="4"/>
    <x v="9"/>
  </r>
  <r>
    <n v="697"/>
    <s v="Fox-Williams"/>
    <s v="Profound system-worthy functionalities"/>
    <n v="128900"/>
    <n v="196960"/>
    <n v="196960"/>
    <x v="1"/>
    <n v="7295"/>
    <n v="26.999314599040439"/>
    <s v="US"/>
    <s v="USD"/>
    <n v="1522472400"/>
    <n v="1522645200"/>
    <b v="0"/>
    <b v="0"/>
    <s v="music/electric music"/>
    <x v="1"/>
    <s v="electric music"/>
    <d v="2018-03-31T05:00:00"/>
    <d v="2018-04-02T05:00:00"/>
    <x v="9"/>
    <d v="2018-03-31T05:00:00"/>
    <n v="3"/>
    <x v="6"/>
  </r>
  <r>
    <n v="698"/>
    <s v="Taylor, Wood and Taylor"/>
    <s v="Cloned hybrid focus group"/>
    <n v="42100"/>
    <n v="188057"/>
    <n v="188057"/>
    <x v="1"/>
    <n v="2893"/>
    <n v="65.004147943311438"/>
    <s v="CA"/>
    <s v="CAD"/>
    <n v="1322114400"/>
    <n v="1323324000"/>
    <b v="0"/>
    <b v="0"/>
    <s v="technology/wearables"/>
    <x v="2"/>
    <s v="wearables"/>
    <d v="2011-11-24T06:00:00"/>
    <d v="2011-12-08T06:00:00"/>
    <x v="8"/>
    <d v="2011-11-24T06:00:00"/>
    <n v="11"/>
    <x v="0"/>
  </r>
  <r>
    <n v="699"/>
    <s v="King Inc"/>
    <s v="Ergonomic dedicated focus group"/>
    <n v="7400"/>
    <n v="6245"/>
    <n v="6245"/>
    <x v="0"/>
    <n v="56"/>
    <n v="111.51785714285714"/>
    <s v="US"/>
    <s v="USD"/>
    <n v="1561438800"/>
    <n v="1561525200"/>
    <b v="0"/>
    <b v="0"/>
    <s v="film &amp; video/drama"/>
    <x v="4"/>
    <s v="drama"/>
    <d v="2019-06-25T05:00:00"/>
    <d v="2019-06-26T05:00:00"/>
    <x v="3"/>
    <d v="2019-06-25T05:00:00"/>
    <n v="6"/>
    <x v="5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d v="2010-01-25T06:00:00"/>
    <d v="2010-02-09T06:00:00"/>
    <x v="6"/>
    <d v="2010-01-25T06:00:00"/>
    <n v="1"/>
    <x v="2"/>
  </r>
  <r>
    <n v="701"/>
    <s v="Mcclain LLC"/>
    <s v="Open-source multi-tasking methodology"/>
    <n v="52000"/>
    <n v="91014"/>
    <n v="91014"/>
    <x v="1"/>
    <n v="820"/>
    <n v="110.99268292682927"/>
    <s v="US"/>
    <s v="USD"/>
    <n v="1301202000"/>
    <n v="1301806800"/>
    <b v="1"/>
    <b v="0"/>
    <s v="theater/plays"/>
    <x v="3"/>
    <s v="plays"/>
    <d v="2011-03-27T05:00:00"/>
    <d v="2011-04-03T05:00:00"/>
    <x v="8"/>
    <d v="2011-03-27T05:00:00"/>
    <n v="3"/>
    <x v="6"/>
  </r>
  <r>
    <n v="702"/>
    <s v="Sims-Gross"/>
    <s v="Object-based attitude-oriented analyzer"/>
    <n v="8700"/>
    <n v="4710"/>
    <n v="4710"/>
    <x v="0"/>
    <n v="83"/>
    <n v="56.746987951807228"/>
    <s v="US"/>
    <s v="USD"/>
    <n v="1374469200"/>
    <n v="1374901200"/>
    <b v="0"/>
    <b v="0"/>
    <s v="technology/wearables"/>
    <x v="2"/>
    <s v="wearables"/>
    <d v="2013-07-22T05:00:00"/>
    <d v="2013-07-27T05:00:00"/>
    <x v="2"/>
    <d v="2013-07-22T05:00:00"/>
    <n v="7"/>
    <x v="8"/>
  </r>
  <r>
    <n v="703"/>
    <s v="Perez Group"/>
    <s v="Cross-platform tertiary hub"/>
    <n v="63400"/>
    <n v="197728"/>
    <n v="197728"/>
    <x v="1"/>
    <n v="2038"/>
    <n v="97.020608439646708"/>
    <s v="US"/>
    <s v="USD"/>
    <n v="1334984400"/>
    <n v="1336453200"/>
    <b v="1"/>
    <b v="1"/>
    <s v="publishing/translations"/>
    <x v="5"/>
    <s v="translations"/>
    <d v="2012-04-21T05:00:00"/>
    <d v="2012-05-08T05:00:00"/>
    <x v="4"/>
    <d v="2012-04-21T05:00:00"/>
    <n v="4"/>
    <x v="9"/>
  </r>
  <r>
    <n v="704"/>
    <s v="Haynes-Williams"/>
    <s v="Seamless clear-thinking artificial intelligence"/>
    <n v="8700"/>
    <n v="10682"/>
    <n v="10682"/>
    <x v="1"/>
    <n v="116"/>
    <n v="92.08620689655173"/>
    <s v="US"/>
    <s v="USD"/>
    <n v="1467608400"/>
    <n v="1468904400"/>
    <b v="0"/>
    <b v="0"/>
    <s v="film &amp; video/animation"/>
    <x v="4"/>
    <s v="animation"/>
    <d v="2016-07-04T05:00:00"/>
    <d v="2016-07-19T05:00:00"/>
    <x v="7"/>
    <d v="2016-07-04T05:00:00"/>
    <n v="7"/>
    <x v="8"/>
  </r>
  <r>
    <n v="705"/>
    <s v="Ford LLC"/>
    <s v="Centralized tangible success"/>
    <n v="169700"/>
    <n v="168048"/>
    <n v="168048"/>
    <x v="0"/>
    <n v="2025"/>
    <n v="82.986666666666665"/>
    <s v="GB"/>
    <s v="GBP"/>
    <n v="1386741600"/>
    <n v="1387087200"/>
    <b v="0"/>
    <b v="0"/>
    <s v="publishing/nonfiction"/>
    <x v="5"/>
    <s v="nonfiction"/>
    <d v="2013-12-11T06:00:00"/>
    <d v="2013-12-15T06:00:00"/>
    <x v="2"/>
    <d v="2013-12-11T06:00:00"/>
    <n v="12"/>
    <x v="7"/>
  </r>
  <r>
    <n v="706"/>
    <s v="Moreno Ltd"/>
    <s v="Customer-focused multimedia methodology"/>
    <n v="108400"/>
    <n v="138586"/>
    <n v="138586"/>
    <x v="1"/>
    <n v="1345"/>
    <n v="103.03791821561339"/>
    <s v="AU"/>
    <s v="AUD"/>
    <n v="1546754400"/>
    <n v="1547445600"/>
    <b v="0"/>
    <b v="1"/>
    <s v="technology/web"/>
    <x v="2"/>
    <s v="web"/>
    <d v="2019-01-06T06:00:00"/>
    <d v="2019-01-14T06:00:00"/>
    <x v="3"/>
    <d v="2019-01-06T06:00:00"/>
    <n v="1"/>
    <x v="2"/>
  </r>
  <r>
    <n v="707"/>
    <s v="Moore, Cook and Wright"/>
    <s v="Visionary maximized Local Area Network"/>
    <n v="7300"/>
    <n v="11579"/>
    <n v="11579"/>
    <x v="1"/>
    <n v="168"/>
    <n v="68.922619047619051"/>
    <s v="US"/>
    <s v="USD"/>
    <n v="1544248800"/>
    <n v="1547359200"/>
    <b v="0"/>
    <b v="0"/>
    <s v="film &amp; video/drama"/>
    <x v="4"/>
    <s v="drama"/>
    <d v="2018-12-08T06:00:00"/>
    <d v="2019-01-13T06:00:00"/>
    <x v="3"/>
    <d v="2018-12-08T06:00:00"/>
    <n v="12"/>
    <x v="7"/>
  </r>
  <r>
    <n v="708"/>
    <s v="Ortega LLC"/>
    <s v="Secured bifurcated intranet"/>
    <n v="1700"/>
    <n v="12020"/>
    <n v="12020"/>
    <x v="1"/>
    <n v="137"/>
    <n v="87.737226277372258"/>
    <s v="CH"/>
    <s v="CHF"/>
    <n v="1495429200"/>
    <n v="1496293200"/>
    <b v="0"/>
    <b v="0"/>
    <s v="theater/plays"/>
    <x v="3"/>
    <s v="plays"/>
    <d v="2017-05-22T05:00:00"/>
    <d v="2017-06-01T05:00:00"/>
    <x v="5"/>
    <d v="2017-05-22T05:00:00"/>
    <n v="5"/>
    <x v="11"/>
  </r>
  <r>
    <n v="709"/>
    <s v="Silva, Walker and Martin"/>
    <s v="Grass-roots 4thgeneration product"/>
    <n v="9800"/>
    <n v="13954"/>
    <n v="13954"/>
    <x v="1"/>
    <n v="186"/>
    <n v="75.021505376344081"/>
    <s v="IT"/>
    <s v="EUR"/>
    <n v="1334811600"/>
    <n v="1335416400"/>
    <b v="0"/>
    <b v="0"/>
    <s v="theater/plays"/>
    <x v="3"/>
    <s v="plays"/>
    <d v="2012-04-19T05:00:00"/>
    <d v="2012-04-26T05:00:00"/>
    <x v="4"/>
    <d v="2012-04-19T05:00:00"/>
    <n v="4"/>
    <x v="9"/>
  </r>
  <r>
    <n v="710"/>
    <s v="Huynh, Gallegos and Mills"/>
    <s v="Reduced next generation info-mediaries"/>
    <n v="4300"/>
    <n v="6358"/>
    <n v="6358"/>
    <x v="1"/>
    <n v="125"/>
    <n v="50.863999999999997"/>
    <s v="US"/>
    <s v="USD"/>
    <n v="1531544400"/>
    <n v="1532149200"/>
    <b v="0"/>
    <b v="1"/>
    <s v="theater/plays"/>
    <x v="3"/>
    <s v="plays"/>
    <d v="2018-07-14T05:00:00"/>
    <d v="2018-07-21T05:00:00"/>
    <x v="9"/>
    <d v="2018-07-14T05:00:00"/>
    <n v="7"/>
    <x v="8"/>
  </r>
  <r>
    <n v="711"/>
    <s v="Anderson LLC"/>
    <s v="Customizable full-range artificial intelligence"/>
    <n v="6200"/>
    <n v="1260"/>
    <n v="1260"/>
    <x v="0"/>
    <n v="14"/>
    <n v="90"/>
    <s v="IT"/>
    <s v="EUR"/>
    <n v="1453615200"/>
    <n v="1453788000"/>
    <b v="1"/>
    <b v="1"/>
    <s v="theater/plays"/>
    <x v="3"/>
    <s v="plays"/>
    <d v="2016-01-24T06:00:00"/>
    <d v="2016-01-26T06:00:00"/>
    <x v="7"/>
    <d v="2016-01-24T06:00:00"/>
    <n v="1"/>
    <x v="2"/>
  </r>
  <r>
    <n v="712"/>
    <s v="Garza-Bryant"/>
    <s v="Programmable leadingedge contingency"/>
    <n v="800"/>
    <n v="14725"/>
    <n v="14725"/>
    <x v="1"/>
    <n v="202"/>
    <n v="72.896039603960389"/>
    <s v="US"/>
    <s v="USD"/>
    <n v="1467954000"/>
    <n v="1471496400"/>
    <b v="0"/>
    <b v="0"/>
    <s v="theater/plays"/>
    <x v="3"/>
    <s v="plays"/>
    <d v="2016-07-08T05:00:00"/>
    <d v="2016-08-18T05:00:00"/>
    <x v="7"/>
    <d v="2016-07-08T05:00:00"/>
    <n v="7"/>
    <x v="8"/>
  </r>
  <r>
    <n v="713"/>
    <s v="Mays LLC"/>
    <s v="Multi-layered global groupware"/>
    <n v="6900"/>
    <n v="11174"/>
    <n v="11174"/>
    <x v="1"/>
    <n v="103"/>
    <n v="108.48543689320388"/>
    <s v="US"/>
    <s v="USD"/>
    <n v="1471842000"/>
    <n v="1472878800"/>
    <b v="0"/>
    <b v="0"/>
    <s v="publishing/radio &amp; podcasts"/>
    <x v="5"/>
    <s v="radio &amp; podcasts"/>
    <d v="2016-08-22T05:00:00"/>
    <d v="2016-09-03T05:00:00"/>
    <x v="7"/>
    <d v="2016-08-22T05:00:00"/>
    <n v="8"/>
    <x v="1"/>
  </r>
  <r>
    <n v="714"/>
    <s v="Evans-Jones"/>
    <s v="Switchable methodical superstructure"/>
    <n v="38500"/>
    <n v="182036"/>
    <n v="182036"/>
    <x v="1"/>
    <n v="1785"/>
    <n v="101.98095238095237"/>
    <s v="US"/>
    <s v="USD"/>
    <n v="1408424400"/>
    <n v="1408510800"/>
    <b v="0"/>
    <b v="0"/>
    <s v="music/rock"/>
    <x v="1"/>
    <s v="rock"/>
    <d v="2014-08-19T05:00:00"/>
    <d v="2014-08-20T05:00:00"/>
    <x v="1"/>
    <d v="2014-08-19T05:00:00"/>
    <n v="8"/>
    <x v="1"/>
  </r>
  <r>
    <n v="715"/>
    <s v="Fischer, Torres and Walker"/>
    <s v="Expanded even-keeled portal"/>
    <n v="118000"/>
    <n v="28870"/>
    <n v="28870"/>
    <x v="0"/>
    <n v="656"/>
    <n v="44.009146341463413"/>
    <s v="US"/>
    <s v="USD"/>
    <n v="1281157200"/>
    <n v="1281589200"/>
    <b v="0"/>
    <b v="0"/>
    <s v="games/mobile games"/>
    <x v="6"/>
    <s v="mobile games"/>
    <d v="2010-08-07T05:00:00"/>
    <d v="2010-08-12T05:00:00"/>
    <x v="6"/>
    <d v="2010-08-07T05:00:00"/>
    <n v="8"/>
    <x v="1"/>
  </r>
  <r>
    <n v="716"/>
    <s v="Tapia, Kramer and Hicks"/>
    <s v="Advanced modular moderator"/>
    <n v="2000"/>
    <n v="10353"/>
    <n v="10353"/>
    <x v="1"/>
    <n v="157"/>
    <n v="65.942675159235662"/>
    <s v="US"/>
    <s v="USD"/>
    <n v="1373432400"/>
    <n v="1375851600"/>
    <b v="0"/>
    <b v="1"/>
    <s v="theater/plays"/>
    <x v="3"/>
    <s v="plays"/>
    <d v="2013-07-10T05:00:00"/>
    <d v="2013-08-07T05:00:00"/>
    <x v="2"/>
    <d v="2013-07-10T05:00:00"/>
    <n v="7"/>
    <x v="8"/>
  </r>
  <r>
    <n v="717"/>
    <s v="Barnes, Wilcox and Riley"/>
    <s v="Reverse-engineered well-modulated ability"/>
    <n v="5600"/>
    <n v="13868"/>
    <n v="13868"/>
    <x v="1"/>
    <n v="555"/>
    <n v="24.987387387387386"/>
    <s v="US"/>
    <s v="USD"/>
    <n v="1313989200"/>
    <n v="1315803600"/>
    <b v="0"/>
    <b v="0"/>
    <s v="film &amp; video/documentary"/>
    <x v="4"/>
    <s v="documentary"/>
    <d v="2011-08-22T05:00:00"/>
    <d v="2011-09-12T05:00:00"/>
    <x v="8"/>
    <d v="2011-08-22T05:00:00"/>
    <n v="8"/>
    <x v="1"/>
  </r>
  <r>
    <n v="718"/>
    <s v="Reyes PLC"/>
    <s v="Expanded optimal pricing structure"/>
    <n v="8300"/>
    <n v="8317"/>
    <n v="8317"/>
    <x v="1"/>
    <n v="297"/>
    <n v="28.003367003367003"/>
    <s v="US"/>
    <s v="USD"/>
    <n v="1371445200"/>
    <n v="1373691600"/>
    <b v="0"/>
    <b v="0"/>
    <s v="technology/wearables"/>
    <x v="2"/>
    <s v="wearables"/>
    <d v="2013-06-17T05:00:00"/>
    <d v="2013-07-13T05:00:00"/>
    <x v="2"/>
    <d v="2013-06-17T05:00:00"/>
    <n v="6"/>
    <x v="5"/>
  </r>
  <r>
    <n v="719"/>
    <s v="Pace, Simpson and Watkins"/>
    <s v="Down-sized uniform ability"/>
    <n v="6900"/>
    <n v="10557"/>
    <n v="10557"/>
    <x v="1"/>
    <n v="123"/>
    <n v="85.829268292682926"/>
    <s v="US"/>
    <s v="USD"/>
    <n v="1338267600"/>
    <n v="1339218000"/>
    <b v="0"/>
    <b v="0"/>
    <s v="publishing/fiction"/>
    <x v="5"/>
    <s v="fiction"/>
    <d v="2012-05-29T05:00:00"/>
    <d v="2012-06-09T05:00:00"/>
    <x v="4"/>
    <d v="2012-05-29T05:00:00"/>
    <n v="5"/>
    <x v="11"/>
  </r>
  <r>
    <n v="720"/>
    <s v="Valenzuela, Davidson and Castro"/>
    <s v="Multi-layered upward-trending conglomeration"/>
    <n v="8700"/>
    <n v="3227"/>
    <n v="3227"/>
    <x v="3"/>
    <n v="38"/>
    <n v="84.921052631578945"/>
    <s v="DK"/>
    <s v="DKK"/>
    <n v="1519192800"/>
    <n v="1520402400"/>
    <b v="0"/>
    <b v="1"/>
    <s v="theater/plays"/>
    <x v="3"/>
    <s v="plays"/>
    <d v="2018-02-21T06:00:00"/>
    <d v="2018-03-07T06:00:00"/>
    <x v="9"/>
    <d v="2018-02-21T06:00:00"/>
    <n v="2"/>
    <x v="10"/>
  </r>
  <r>
    <n v="721"/>
    <s v="Dominguez-Owens"/>
    <s v="Open-architected systematic intranet"/>
    <n v="123600"/>
    <n v="5429"/>
    <n v="5429"/>
    <x v="3"/>
    <n v="60"/>
    <n v="90.483333333333334"/>
    <s v="US"/>
    <s v="USD"/>
    <n v="1522818000"/>
    <n v="1523336400"/>
    <b v="0"/>
    <b v="0"/>
    <s v="music/rock"/>
    <x v="1"/>
    <s v="rock"/>
    <d v="2018-04-04T05:00:00"/>
    <d v="2018-04-10T05:00:00"/>
    <x v="9"/>
    <d v="2018-04-04T05:00:00"/>
    <n v="4"/>
    <x v="9"/>
  </r>
  <r>
    <n v="722"/>
    <s v="Thomas-Simmons"/>
    <s v="Proactive 24hour frame"/>
    <n v="48500"/>
    <n v="75906"/>
    <n v="75906"/>
    <x v="1"/>
    <n v="3036"/>
    <n v="25.00197628458498"/>
    <s v="US"/>
    <s v="USD"/>
    <n v="1509948000"/>
    <n v="1512280800"/>
    <b v="0"/>
    <b v="0"/>
    <s v="film &amp; video/documentary"/>
    <x v="4"/>
    <s v="documentary"/>
    <d v="2017-11-06T06:00:00"/>
    <d v="2017-12-03T06:00:00"/>
    <x v="5"/>
    <d v="2017-11-06T06:00:00"/>
    <n v="11"/>
    <x v="0"/>
  </r>
  <r>
    <n v="723"/>
    <s v="Beck-Knight"/>
    <s v="Exclusive fresh-thinking model"/>
    <n v="4900"/>
    <n v="13250"/>
    <n v="13250"/>
    <x v="1"/>
    <n v="144"/>
    <n v="92.013888888888886"/>
    <s v="AU"/>
    <s v="AUD"/>
    <n v="1456898400"/>
    <n v="1458709200"/>
    <b v="0"/>
    <b v="0"/>
    <s v="theater/plays"/>
    <x v="3"/>
    <s v="plays"/>
    <d v="2016-03-02T06:00:00"/>
    <d v="2016-03-23T05:00:00"/>
    <x v="7"/>
    <d v="2016-03-02T06:00:00"/>
    <n v="3"/>
    <x v="6"/>
  </r>
  <r>
    <n v="724"/>
    <s v="Mccoy Ltd"/>
    <s v="Business-focused encompassing intranet"/>
    <n v="8400"/>
    <n v="11261"/>
    <n v="11261"/>
    <x v="1"/>
    <n v="121"/>
    <n v="93.066115702479337"/>
    <s v="GB"/>
    <s v="GBP"/>
    <n v="1413954000"/>
    <n v="1414126800"/>
    <b v="0"/>
    <b v="1"/>
    <s v="theater/plays"/>
    <x v="3"/>
    <s v="plays"/>
    <d v="2014-10-22T05:00:00"/>
    <d v="2014-10-24T05:00:00"/>
    <x v="1"/>
    <d v="2014-10-22T05:00:00"/>
    <n v="10"/>
    <x v="4"/>
  </r>
  <r>
    <n v="725"/>
    <s v="Dawson-Tyler"/>
    <s v="Optional 6thgeneration access"/>
    <n v="193200"/>
    <n v="97369"/>
    <n v="97369"/>
    <x v="0"/>
    <n v="1596"/>
    <n v="61.008145363408524"/>
    <s v="US"/>
    <s v="USD"/>
    <n v="1416031200"/>
    <n v="1416204000"/>
    <b v="0"/>
    <b v="0"/>
    <s v="games/mobile games"/>
    <x v="6"/>
    <s v="mobile games"/>
    <d v="2014-11-15T06:00:00"/>
    <d v="2014-11-17T06:00:00"/>
    <x v="1"/>
    <d v="2014-11-15T06:00:00"/>
    <n v="11"/>
    <x v="0"/>
  </r>
  <r>
    <n v="726"/>
    <s v="Johns-Thomas"/>
    <s v="Realigned web-enabled functionalities"/>
    <n v="54300"/>
    <n v="48227"/>
    <n v="48227"/>
    <x v="3"/>
    <n v="524"/>
    <n v="92.036259541984734"/>
    <s v="US"/>
    <s v="USD"/>
    <n v="1287982800"/>
    <n v="1288501200"/>
    <b v="0"/>
    <b v="1"/>
    <s v="theater/plays"/>
    <x v="3"/>
    <s v="plays"/>
    <d v="2010-10-25T05:00:00"/>
    <d v="2010-10-31T05:00:00"/>
    <x v="6"/>
    <d v="2010-10-25T05:00:00"/>
    <n v="10"/>
    <x v="4"/>
  </r>
  <r>
    <n v="727"/>
    <s v="Quinn, Cruz and Schmidt"/>
    <s v="Enterprise-wide multimedia software"/>
    <n v="8900"/>
    <n v="14685"/>
    <n v="14685"/>
    <x v="1"/>
    <n v="181"/>
    <n v="81.132596685082873"/>
    <s v="US"/>
    <s v="USD"/>
    <n v="1547964000"/>
    <n v="1552971600"/>
    <b v="0"/>
    <b v="0"/>
    <s v="technology/web"/>
    <x v="2"/>
    <s v="web"/>
    <d v="2019-01-20T06:00:00"/>
    <d v="2019-03-19T05:00:00"/>
    <x v="3"/>
    <d v="2019-01-20T06:00:00"/>
    <n v="1"/>
    <x v="2"/>
  </r>
  <r>
    <n v="728"/>
    <s v="Stewart Inc"/>
    <s v="Versatile mission-critical knowledgebase"/>
    <n v="4200"/>
    <n v="735"/>
    <n v="735"/>
    <x v="0"/>
    <n v="10"/>
    <n v="73.5"/>
    <s v="US"/>
    <s v="USD"/>
    <n v="1464152400"/>
    <n v="1465102800"/>
    <b v="0"/>
    <b v="0"/>
    <s v="theater/plays"/>
    <x v="3"/>
    <s v="plays"/>
    <d v="2016-05-25T05:00:00"/>
    <d v="2016-06-05T05:00:00"/>
    <x v="7"/>
    <d v="2016-05-25T05:00:00"/>
    <n v="5"/>
    <x v="11"/>
  </r>
  <r>
    <n v="729"/>
    <s v="Moore Group"/>
    <s v="Multi-lateral object-oriented open system"/>
    <n v="5600"/>
    <n v="10397"/>
    <n v="10397"/>
    <x v="1"/>
    <n v="122"/>
    <n v="85.221311475409834"/>
    <s v="US"/>
    <s v="USD"/>
    <n v="1359957600"/>
    <n v="1360130400"/>
    <b v="0"/>
    <b v="0"/>
    <s v="film &amp; video/drama"/>
    <x v="4"/>
    <s v="drama"/>
    <d v="2013-02-04T06:00:00"/>
    <d v="2013-02-06T06:00:00"/>
    <x v="2"/>
    <d v="2013-02-04T06:00:00"/>
    <n v="2"/>
    <x v="10"/>
  </r>
  <r>
    <n v="730"/>
    <s v="Carson PLC"/>
    <s v="Visionary system-worthy attitude"/>
    <n v="28800"/>
    <n v="118847"/>
    <n v="118847"/>
    <x v="1"/>
    <n v="1071"/>
    <n v="110.96825396825396"/>
    <s v="CA"/>
    <s v="CAD"/>
    <n v="1432357200"/>
    <n v="1432875600"/>
    <b v="0"/>
    <b v="0"/>
    <s v="technology/wearables"/>
    <x v="2"/>
    <s v="wearables"/>
    <d v="2015-05-23T05:00:00"/>
    <d v="2015-05-29T05:00:00"/>
    <x v="0"/>
    <d v="2015-05-23T05:00:00"/>
    <n v="5"/>
    <x v="11"/>
  </r>
  <r>
    <n v="731"/>
    <s v="Cruz, Hall and Mason"/>
    <s v="Synergized content-based hierarchy"/>
    <n v="8000"/>
    <n v="7220"/>
    <n v="7220"/>
    <x v="3"/>
    <n v="219"/>
    <n v="32.968036529680369"/>
    <s v="US"/>
    <s v="USD"/>
    <n v="1500786000"/>
    <n v="1500872400"/>
    <b v="0"/>
    <b v="0"/>
    <s v="technology/web"/>
    <x v="2"/>
    <s v="web"/>
    <d v="2017-07-23T05:00:00"/>
    <d v="2017-07-24T05:00:00"/>
    <x v="5"/>
    <d v="2017-07-23T05:00:00"/>
    <n v="7"/>
    <x v="8"/>
  </r>
  <r>
    <n v="732"/>
    <s v="Glass, Baker and Jones"/>
    <s v="Business-focused 24hour access"/>
    <n v="117000"/>
    <n v="107622"/>
    <n v="107622"/>
    <x v="0"/>
    <n v="1121"/>
    <n v="96.005352363960753"/>
    <s v="US"/>
    <s v="USD"/>
    <n v="1490158800"/>
    <n v="1492146000"/>
    <b v="0"/>
    <b v="1"/>
    <s v="music/rock"/>
    <x v="1"/>
    <s v="rock"/>
    <d v="2017-03-22T05:00:00"/>
    <d v="2017-04-14T05:00:00"/>
    <x v="5"/>
    <d v="2017-03-22T05:00:00"/>
    <n v="3"/>
    <x v="6"/>
  </r>
  <r>
    <n v="733"/>
    <s v="Marquez-Kerr"/>
    <s v="Automated hybrid orchestration"/>
    <n v="15800"/>
    <n v="83267"/>
    <n v="83267"/>
    <x v="1"/>
    <n v="980"/>
    <n v="84.96632653061225"/>
    <s v="US"/>
    <s v="USD"/>
    <n v="1406178000"/>
    <n v="1407301200"/>
    <b v="0"/>
    <b v="0"/>
    <s v="music/metal"/>
    <x v="1"/>
    <s v="metal"/>
    <d v="2014-07-24T05:00:00"/>
    <d v="2014-08-06T05:00:00"/>
    <x v="1"/>
    <d v="2014-07-24T05:00:00"/>
    <n v="7"/>
    <x v="8"/>
  </r>
  <r>
    <n v="734"/>
    <s v="Stone PLC"/>
    <s v="Exclusive 5thgeneration leverage"/>
    <n v="4200"/>
    <n v="13404"/>
    <n v="13404"/>
    <x v="1"/>
    <n v="536"/>
    <n v="25.007462686567163"/>
    <s v="US"/>
    <s v="USD"/>
    <n v="1485583200"/>
    <n v="1486620000"/>
    <b v="0"/>
    <b v="1"/>
    <s v="theater/plays"/>
    <x v="3"/>
    <s v="plays"/>
    <d v="2017-01-28T06:00:00"/>
    <d v="2017-02-09T06:00:00"/>
    <x v="5"/>
    <d v="2017-01-28T06:00:00"/>
    <n v="1"/>
    <x v="2"/>
  </r>
  <r>
    <n v="735"/>
    <s v="Caldwell PLC"/>
    <s v="Grass-roots zero administration alliance"/>
    <n v="37100"/>
    <n v="131404"/>
    <n v="131404"/>
    <x v="1"/>
    <n v="1991"/>
    <n v="65.998995479658461"/>
    <s v="US"/>
    <s v="USD"/>
    <n v="1459314000"/>
    <n v="1459918800"/>
    <b v="0"/>
    <b v="0"/>
    <s v="photography/photography books"/>
    <x v="7"/>
    <s v="photography books"/>
    <d v="2016-03-30T05:00:00"/>
    <d v="2016-04-06T05:00:00"/>
    <x v="7"/>
    <d v="2016-03-30T05:00:00"/>
    <n v="3"/>
    <x v="6"/>
  </r>
  <r>
    <n v="736"/>
    <s v="Silva-Hawkins"/>
    <s v="Proactive heuristic orchestration"/>
    <n v="7700"/>
    <n v="2533"/>
    <n v="2533"/>
    <x v="3"/>
    <n v="29"/>
    <n v="87.34482758620689"/>
    <s v="US"/>
    <s v="USD"/>
    <n v="1424412000"/>
    <n v="1424757600"/>
    <b v="0"/>
    <b v="0"/>
    <s v="publishing/nonfiction"/>
    <x v="5"/>
    <s v="nonfiction"/>
    <d v="2015-02-20T06:00:00"/>
    <d v="2015-02-24T06:00:00"/>
    <x v="0"/>
    <d v="2015-02-20T06:00:00"/>
    <n v="2"/>
    <x v="10"/>
  </r>
  <r>
    <n v="737"/>
    <s v="Gardner Inc"/>
    <s v="Function-based systematic Graphical User Interface"/>
    <n v="3700"/>
    <n v="5028"/>
    <n v="5028"/>
    <x v="1"/>
    <n v="180"/>
    <n v="27.933333333333334"/>
    <s v="US"/>
    <s v="USD"/>
    <n v="1478844000"/>
    <n v="1479880800"/>
    <b v="0"/>
    <b v="0"/>
    <s v="music/indie rock"/>
    <x v="1"/>
    <s v="indie rock"/>
    <d v="2016-11-11T06:00:00"/>
    <d v="2016-11-23T06:00:00"/>
    <x v="7"/>
    <d v="2016-11-11T06:00:00"/>
    <n v="11"/>
    <x v="0"/>
  </r>
  <r>
    <n v="738"/>
    <s v="Garcia Group"/>
    <s v="Extended zero administration software"/>
    <n v="74700"/>
    <n v="1557"/>
    <n v="1557"/>
    <x v="0"/>
    <n v="15"/>
    <n v="103.8"/>
    <s v="US"/>
    <s v="USD"/>
    <n v="1416117600"/>
    <n v="1418018400"/>
    <b v="0"/>
    <b v="1"/>
    <s v="theater/plays"/>
    <x v="3"/>
    <s v="plays"/>
    <d v="2014-11-16T06:00:00"/>
    <d v="2014-12-08T06:00:00"/>
    <x v="1"/>
    <d v="2014-11-16T06:00:00"/>
    <n v="11"/>
    <x v="0"/>
  </r>
  <r>
    <n v="739"/>
    <s v="Meyer-Avila"/>
    <s v="Multi-tiered discrete support"/>
    <n v="10000"/>
    <n v="6100"/>
    <n v="6100"/>
    <x v="0"/>
    <n v="191"/>
    <n v="31.937172774869111"/>
    <s v="US"/>
    <s v="USD"/>
    <n v="1340946000"/>
    <n v="1341032400"/>
    <b v="0"/>
    <b v="0"/>
    <s v="music/indie rock"/>
    <x v="1"/>
    <s v="indie rock"/>
    <d v="2012-06-29T05:00:00"/>
    <d v="2012-06-30T05:00:00"/>
    <x v="4"/>
    <d v="2012-06-29T05:00:00"/>
    <n v="6"/>
    <x v="5"/>
  </r>
  <r>
    <n v="740"/>
    <s v="Nelson, Smith and Graham"/>
    <s v="Phased system-worthy conglomeration"/>
    <n v="5300"/>
    <n v="1592"/>
    <n v="1592"/>
    <x v="0"/>
    <n v="16"/>
    <n v="99.5"/>
    <s v="US"/>
    <s v="USD"/>
    <n v="1486101600"/>
    <n v="1486360800"/>
    <b v="0"/>
    <b v="0"/>
    <s v="theater/plays"/>
    <x v="3"/>
    <s v="plays"/>
    <d v="2017-02-03T06:00:00"/>
    <d v="2017-02-06T06:00:00"/>
    <x v="5"/>
    <d v="2017-02-03T06:00:00"/>
    <n v="2"/>
    <x v="10"/>
  </r>
  <r>
    <n v="741"/>
    <s v="Garcia Ltd"/>
    <s v="Balanced mobile alliance"/>
    <n v="1200"/>
    <n v="14150"/>
    <n v="14150"/>
    <x v="1"/>
    <n v="130"/>
    <n v="108.84615384615384"/>
    <s v="US"/>
    <s v="USD"/>
    <n v="1274590800"/>
    <n v="1274677200"/>
    <b v="0"/>
    <b v="0"/>
    <s v="theater/plays"/>
    <x v="3"/>
    <s v="plays"/>
    <d v="2010-05-23T05:00:00"/>
    <d v="2010-05-24T05:00:00"/>
    <x v="6"/>
    <d v="2010-05-23T05:00:00"/>
    <n v="5"/>
    <x v="11"/>
  </r>
  <r>
    <n v="742"/>
    <s v="West-Stevens"/>
    <s v="Reactive solution-oriented groupware"/>
    <n v="1200"/>
    <n v="13513"/>
    <n v="13513"/>
    <x v="1"/>
    <n v="122"/>
    <n v="110.76229508196721"/>
    <s v="US"/>
    <s v="USD"/>
    <n v="1263880800"/>
    <n v="1267509600"/>
    <b v="0"/>
    <b v="0"/>
    <s v="music/electric music"/>
    <x v="1"/>
    <s v="electric music"/>
    <d v="2010-01-19T06:00:00"/>
    <d v="2010-03-02T06:00:00"/>
    <x v="6"/>
    <d v="2010-01-19T06:00:00"/>
    <n v="1"/>
    <x v="2"/>
  </r>
  <r>
    <n v="743"/>
    <s v="Clark-Conrad"/>
    <s v="Exclusive bandwidth-monitored orchestration"/>
    <n v="3900"/>
    <n v="504"/>
    <n v="504"/>
    <x v="0"/>
    <n v="17"/>
    <n v="29.647058823529413"/>
    <s v="US"/>
    <s v="USD"/>
    <n v="1445403600"/>
    <n v="1445922000"/>
    <b v="0"/>
    <b v="1"/>
    <s v="theater/plays"/>
    <x v="3"/>
    <s v="plays"/>
    <d v="2015-10-21T05:00:00"/>
    <d v="2015-10-27T05:00:00"/>
    <x v="0"/>
    <d v="2015-10-21T05:00:00"/>
    <n v="10"/>
    <x v="4"/>
  </r>
  <r>
    <n v="744"/>
    <s v="Fitzgerald Group"/>
    <s v="Intuitive exuding initiative"/>
    <n v="2000"/>
    <n v="14240"/>
    <n v="14240"/>
    <x v="1"/>
    <n v="140"/>
    <n v="101.71428571428571"/>
    <s v="US"/>
    <s v="USD"/>
    <n v="1533877200"/>
    <n v="1534050000"/>
    <b v="0"/>
    <b v="1"/>
    <s v="theater/plays"/>
    <x v="3"/>
    <s v="plays"/>
    <d v="2018-08-10T05:00:00"/>
    <d v="2018-08-12T05:00:00"/>
    <x v="9"/>
    <d v="2018-08-10T05:00:00"/>
    <n v="8"/>
    <x v="1"/>
  </r>
  <r>
    <n v="745"/>
    <s v="Hill, Mccann and Moore"/>
    <s v="Streamlined needs-based knowledge user"/>
    <n v="6900"/>
    <n v="2091"/>
    <n v="2091"/>
    <x v="0"/>
    <n v="34"/>
    <n v="61.5"/>
    <s v="US"/>
    <s v="USD"/>
    <n v="1275195600"/>
    <n v="1277528400"/>
    <b v="0"/>
    <b v="0"/>
    <s v="technology/wearables"/>
    <x v="2"/>
    <s v="wearables"/>
    <d v="2010-05-30T05:00:00"/>
    <d v="2010-06-26T05:00:00"/>
    <x v="6"/>
    <d v="2010-05-30T05:00:00"/>
    <n v="5"/>
    <x v="11"/>
  </r>
  <r>
    <n v="746"/>
    <s v="Edwards LLC"/>
    <s v="Automated system-worthy structure"/>
    <n v="55800"/>
    <n v="118580"/>
    <n v="118580"/>
    <x v="1"/>
    <n v="3388"/>
    <n v="35"/>
    <s v="US"/>
    <s v="USD"/>
    <n v="1318136400"/>
    <n v="1318568400"/>
    <b v="0"/>
    <b v="0"/>
    <s v="technology/web"/>
    <x v="2"/>
    <s v="web"/>
    <d v="2011-10-09T05:00:00"/>
    <d v="2011-10-14T05:00:00"/>
    <x v="8"/>
    <d v="2011-10-09T05:00:00"/>
    <n v="10"/>
    <x v="4"/>
  </r>
  <r>
    <n v="747"/>
    <s v="Greer and Sons"/>
    <s v="Secured clear-thinking intranet"/>
    <n v="4900"/>
    <n v="11214"/>
    <n v="11214"/>
    <x v="1"/>
    <n v="280"/>
    <n v="40.049999999999997"/>
    <s v="US"/>
    <s v="USD"/>
    <n v="1283403600"/>
    <n v="1284354000"/>
    <b v="0"/>
    <b v="0"/>
    <s v="theater/plays"/>
    <x v="3"/>
    <s v="plays"/>
    <d v="2010-09-02T05:00:00"/>
    <d v="2010-09-13T05:00:00"/>
    <x v="6"/>
    <d v="2010-09-02T05:00:00"/>
    <n v="9"/>
    <x v="3"/>
  </r>
  <r>
    <n v="748"/>
    <s v="Martinez PLC"/>
    <s v="Cloned actuating architecture"/>
    <n v="194900"/>
    <n v="68137"/>
    <n v="68137"/>
    <x v="3"/>
    <n v="614"/>
    <n v="110.97231270358306"/>
    <s v="US"/>
    <s v="USD"/>
    <n v="1267423200"/>
    <n v="1269579600"/>
    <b v="0"/>
    <b v="1"/>
    <s v="film &amp; video/animation"/>
    <x v="4"/>
    <s v="animation"/>
    <d v="2010-03-01T06:00:00"/>
    <d v="2010-03-26T05:00:00"/>
    <x v="6"/>
    <d v="2010-03-01T06:00:00"/>
    <n v="3"/>
    <x v="6"/>
  </r>
  <r>
    <n v="749"/>
    <s v="Hunter-Logan"/>
    <s v="Down-sized needs-based task-force"/>
    <n v="8600"/>
    <n v="13527"/>
    <n v="13527"/>
    <x v="1"/>
    <n v="366"/>
    <n v="36.959016393442624"/>
    <s v="IT"/>
    <s v="EUR"/>
    <n v="1412744400"/>
    <n v="1413781200"/>
    <b v="0"/>
    <b v="1"/>
    <s v="technology/wearables"/>
    <x v="2"/>
    <s v="wearables"/>
    <d v="2014-10-08T05:00:00"/>
    <d v="2014-10-20T05:00:00"/>
    <x v="1"/>
    <d v="2014-10-08T05:00:00"/>
    <n v="10"/>
    <x v="4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d v="2010-07-01T05:00:00"/>
    <d v="2010-07-26T05:00:00"/>
    <x v="6"/>
    <d v="2010-07-01T05:00:00"/>
    <n v="7"/>
    <x v="8"/>
  </r>
  <r>
    <n v="751"/>
    <s v="Lane-Barber"/>
    <s v="Universal value-added moderator"/>
    <n v="3600"/>
    <n v="8363"/>
    <n v="8363"/>
    <x v="1"/>
    <n v="270"/>
    <n v="30.974074074074075"/>
    <s v="US"/>
    <s v="USD"/>
    <n v="1458190800"/>
    <n v="1459486800"/>
    <b v="1"/>
    <b v="1"/>
    <s v="publishing/nonfiction"/>
    <x v="5"/>
    <s v="nonfiction"/>
    <d v="2016-03-17T05:00:00"/>
    <d v="2016-04-01T05:00:00"/>
    <x v="7"/>
    <d v="2016-03-17T05:00:00"/>
    <n v="3"/>
    <x v="6"/>
  </r>
  <r>
    <n v="752"/>
    <s v="Lowery Group"/>
    <s v="Sharable motivating emulation"/>
    <n v="5800"/>
    <n v="5362"/>
    <n v="5362"/>
    <x v="3"/>
    <n v="114"/>
    <n v="47.035087719298247"/>
    <s v="US"/>
    <s v="USD"/>
    <n v="1280984400"/>
    <n v="1282539600"/>
    <b v="0"/>
    <b v="1"/>
    <s v="theater/plays"/>
    <x v="3"/>
    <s v="plays"/>
    <d v="2010-08-05T05:00:00"/>
    <d v="2010-08-23T05:00:00"/>
    <x v="6"/>
    <d v="2010-08-05T05:00:00"/>
    <n v="8"/>
    <x v="1"/>
  </r>
  <r>
    <n v="753"/>
    <s v="Guerrero-Griffin"/>
    <s v="Networked web-enabled product"/>
    <n v="4700"/>
    <n v="12065"/>
    <n v="12065"/>
    <x v="1"/>
    <n v="137"/>
    <n v="88.065693430656935"/>
    <s v="US"/>
    <s v="USD"/>
    <n v="1274590800"/>
    <n v="1275886800"/>
    <b v="0"/>
    <b v="0"/>
    <s v="photography/photography books"/>
    <x v="7"/>
    <s v="photography books"/>
    <d v="2010-05-23T05:00:00"/>
    <d v="2010-06-07T05:00:00"/>
    <x v="6"/>
    <d v="2010-05-23T05:00:00"/>
    <n v="5"/>
    <x v="11"/>
  </r>
  <r>
    <n v="754"/>
    <s v="Perez, Reed and Lee"/>
    <s v="Advanced dedicated encoding"/>
    <n v="70400"/>
    <n v="118603"/>
    <n v="118603"/>
    <x v="1"/>
    <n v="3205"/>
    <n v="37.005616224648989"/>
    <s v="US"/>
    <s v="USD"/>
    <n v="1351400400"/>
    <n v="1355983200"/>
    <b v="0"/>
    <b v="0"/>
    <s v="theater/plays"/>
    <x v="3"/>
    <s v="plays"/>
    <d v="2012-10-28T05:00:00"/>
    <d v="2012-12-20T06:00:00"/>
    <x v="4"/>
    <d v="2012-10-28T05:00:00"/>
    <n v="10"/>
    <x v="4"/>
  </r>
  <r>
    <n v="755"/>
    <s v="Chen, Pollard and Clarke"/>
    <s v="Stand-alone multi-state project"/>
    <n v="4500"/>
    <n v="7496"/>
    <n v="7496"/>
    <x v="1"/>
    <n v="288"/>
    <n v="26.027777777777779"/>
    <s v="DK"/>
    <s v="DKK"/>
    <n v="1514354400"/>
    <n v="1515391200"/>
    <b v="0"/>
    <b v="1"/>
    <s v="theater/plays"/>
    <x v="3"/>
    <s v="plays"/>
    <d v="2017-12-27T06:00:00"/>
    <d v="2018-01-08T06:00:00"/>
    <x v="9"/>
    <d v="2017-12-27T06:00:00"/>
    <n v="12"/>
    <x v="7"/>
  </r>
  <r>
    <n v="756"/>
    <s v="Serrano, Gallagher and Griffith"/>
    <s v="Customizable bi-directional monitoring"/>
    <n v="1300"/>
    <n v="10037"/>
    <n v="10037"/>
    <x v="1"/>
    <n v="148"/>
    <n v="67.817567567567565"/>
    <s v="US"/>
    <s v="USD"/>
    <n v="1421733600"/>
    <n v="1422252000"/>
    <b v="0"/>
    <b v="0"/>
    <s v="theater/plays"/>
    <x v="3"/>
    <s v="plays"/>
    <d v="2015-01-20T06:00:00"/>
    <d v="2015-01-26T06:00:00"/>
    <x v="0"/>
    <d v="2015-01-20T06:00:00"/>
    <n v="1"/>
    <x v="2"/>
  </r>
  <r>
    <n v="757"/>
    <s v="Callahan-Gilbert"/>
    <s v="Profit-focused motivating function"/>
    <n v="1400"/>
    <n v="5696"/>
    <n v="5696"/>
    <x v="1"/>
    <n v="114"/>
    <n v="49.964912280701753"/>
    <s v="US"/>
    <s v="USD"/>
    <n v="1305176400"/>
    <n v="1305522000"/>
    <b v="0"/>
    <b v="0"/>
    <s v="film &amp; video/drama"/>
    <x v="4"/>
    <s v="drama"/>
    <d v="2011-05-12T05:00:00"/>
    <d v="2011-05-16T05:00:00"/>
    <x v="8"/>
    <d v="2011-05-12T05:00:00"/>
    <n v="5"/>
    <x v="11"/>
  </r>
  <r>
    <n v="758"/>
    <s v="Logan-Miranda"/>
    <s v="Proactive systemic firmware"/>
    <n v="29600"/>
    <n v="167005"/>
    <n v="167005"/>
    <x v="1"/>
    <n v="1518"/>
    <n v="110.01646903820817"/>
    <s v="CA"/>
    <s v="CAD"/>
    <n v="1414126800"/>
    <n v="1414904400"/>
    <b v="0"/>
    <b v="0"/>
    <s v="music/rock"/>
    <x v="1"/>
    <s v="rock"/>
    <d v="2014-10-24T05:00:00"/>
    <d v="2014-11-02T05:00:00"/>
    <x v="1"/>
    <d v="2014-10-24T05:00:00"/>
    <n v="10"/>
    <x v="4"/>
  </r>
  <r>
    <n v="759"/>
    <s v="Rodriguez PLC"/>
    <s v="Grass-roots upward-trending installation"/>
    <n v="167500"/>
    <n v="114615"/>
    <n v="114615"/>
    <x v="0"/>
    <n v="1274"/>
    <n v="89.964678178963894"/>
    <s v="US"/>
    <s v="USD"/>
    <n v="1517810400"/>
    <n v="1520402400"/>
    <b v="0"/>
    <b v="0"/>
    <s v="music/electric music"/>
    <x v="1"/>
    <s v="electric music"/>
    <d v="2018-02-05T06:00:00"/>
    <d v="2018-03-07T06:00:00"/>
    <x v="9"/>
    <d v="2018-02-05T06:00:00"/>
    <n v="2"/>
    <x v="10"/>
  </r>
  <r>
    <n v="760"/>
    <s v="Smith-Kennedy"/>
    <s v="Virtual heuristic hub"/>
    <n v="48300"/>
    <n v="16592"/>
    <n v="16592"/>
    <x v="0"/>
    <n v="210"/>
    <n v="79.009523809523813"/>
    <s v="IT"/>
    <s v="EUR"/>
    <n v="1564635600"/>
    <n v="1567141200"/>
    <b v="0"/>
    <b v="1"/>
    <s v="games/video games"/>
    <x v="6"/>
    <s v="video games"/>
    <d v="2019-08-01T05:00:00"/>
    <d v="2019-08-30T05:00:00"/>
    <x v="3"/>
    <d v="2019-08-01T05:00:00"/>
    <n v="8"/>
    <x v="1"/>
  </r>
  <r>
    <n v="761"/>
    <s v="Mitchell-Lee"/>
    <s v="Customizable leadingedge model"/>
    <n v="2200"/>
    <n v="14420"/>
    <n v="14420"/>
    <x v="1"/>
    <n v="166"/>
    <n v="86.867469879518069"/>
    <s v="US"/>
    <s v="USD"/>
    <n v="1500699600"/>
    <n v="1501131600"/>
    <b v="0"/>
    <b v="0"/>
    <s v="music/rock"/>
    <x v="1"/>
    <s v="rock"/>
    <d v="2017-07-22T05:00:00"/>
    <d v="2017-07-27T05:00:00"/>
    <x v="5"/>
    <d v="2017-07-22T05:00:00"/>
    <n v="7"/>
    <x v="8"/>
  </r>
  <r>
    <n v="762"/>
    <s v="Davis Ltd"/>
    <s v="Upgradable uniform service-desk"/>
    <n v="3500"/>
    <n v="6204"/>
    <n v="6204"/>
    <x v="1"/>
    <n v="100"/>
    <n v="62.04"/>
    <s v="AU"/>
    <s v="AUD"/>
    <n v="1354082400"/>
    <n v="1355032800"/>
    <b v="0"/>
    <b v="0"/>
    <s v="music/jazz"/>
    <x v="1"/>
    <s v="jazz"/>
    <d v="2012-11-28T06:00:00"/>
    <d v="2012-12-09T06:00:00"/>
    <x v="4"/>
    <d v="2012-11-28T06:00:00"/>
    <n v="11"/>
    <x v="0"/>
  </r>
  <r>
    <n v="763"/>
    <s v="Rowland PLC"/>
    <s v="Inverse client-driven product"/>
    <n v="5600"/>
    <n v="6338"/>
    <n v="6338"/>
    <x v="1"/>
    <n v="235"/>
    <n v="26.970212765957445"/>
    <s v="US"/>
    <s v="USD"/>
    <n v="1336453200"/>
    <n v="1339477200"/>
    <b v="0"/>
    <b v="1"/>
    <s v="theater/plays"/>
    <x v="3"/>
    <s v="plays"/>
    <d v="2012-05-08T05:00:00"/>
    <d v="2012-06-12T05:00:00"/>
    <x v="4"/>
    <d v="2012-05-08T05:00:00"/>
    <n v="5"/>
    <x v="11"/>
  </r>
  <r>
    <n v="764"/>
    <s v="Shaffer-Mason"/>
    <s v="Managed bandwidth-monitored system engine"/>
    <n v="1100"/>
    <n v="8010"/>
    <n v="8010"/>
    <x v="1"/>
    <n v="148"/>
    <n v="54.121621621621621"/>
    <s v="US"/>
    <s v="USD"/>
    <n v="1305262800"/>
    <n v="1305954000"/>
    <b v="0"/>
    <b v="0"/>
    <s v="music/rock"/>
    <x v="1"/>
    <s v="rock"/>
    <d v="2011-05-13T05:00:00"/>
    <d v="2011-05-21T05:00:00"/>
    <x v="8"/>
    <d v="2011-05-13T05:00:00"/>
    <n v="5"/>
    <x v="11"/>
  </r>
  <r>
    <n v="765"/>
    <s v="Matthews LLC"/>
    <s v="Advanced transitional help-desk"/>
    <n v="3900"/>
    <n v="8125"/>
    <n v="8125"/>
    <x v="1"/>
    <n v="198"/>
    <n v="41.035353535353536"/>
    <s v="US"/>
    <s v="USD"/>
    <n v="1492232400"/>
    <n v="1494392400"/>
    <b v="1"/>
    <b v="1"/>
    <s v="music/indie rock"/>
    <x v="1"/>
    <s v="indie rock"/>
    <d v="2017-04-15T05:00:00"/>
    <d v="2017-05-10T05:00:00"/>
    <x v="5"/>
    <d v="2017-04-15T05:00:00"/>
    <n v="4"/>
    <x v="9"/>
  </r>
  <r>
    <n v="766"/>
    <s v="Montgomery-Castro"/>
    <s v="De-engineered disintermediate encryption"/>
    <n v="43800"/>
    <n v="13653"/>
    <n v="13653"/>
    <x v="0"/>
    <n v="248"/>
    <n v="55.052419354838712"/>
    <s v="AU"/>
    <s v="AUD"/>
    <n v="1537333200"/>
    <n v="1537419600"/>
    <b v="0"/>
    <b v="0"/>
    <s v="film &amp; video/science fiction"/>
    <x v="4"/>
    <s v="science fiction"/>
    <d v="2018-09-19T05:00:00"/>
    <d v="2018-09-20T05:00:00"/>
    <x v="9"/>
    <d v="2018-09-19T05:00:00"/>
    <n v="9"/>
    <x v="3"/>
  </r>
  <r>
    <n v="767"/>
    <s v="Hale, Pearson and Jenkins"/>
    <s v="Upgradable attitude-oriented project"/>
    <n v="97200"/>
    <n v="55372"/>
    <n v="55372"/>
    <x v="0"/>
    <n v="513"/>
    <n v="107.93762183235867"/>
    <s v="US"/>
    <s v="USD"/>
    <n v="1444107600"/>
    <n v="1447999200"/>
    <b v="0"/>
    <b v="0"/>
    <s v="publishing/translations"/>
    <x v="5"/>
    <s v="translations"/>
    <d v="2015-10-06T05:00:00"/>
    <d v="2015-11-20T06:00:00"/>
    <x v="0"/>
    <d v="2015-10-06T05:00:00"/>
    <n v="10"/>
    <x v="4"/>
  </r>
  <r>
    <n v="768"/>
    <s v="Ramirez-Calderon"/>
    <s v="Fundamental zero tolerance alliance"/>
    <n v="4800"/>
    <n v="11088"/>
    <n v="11088"/>
    <x v="1"/>
    <n v="150"/>
    <n v="73.92"/>
    <s v="US"/>
    <s v="USD"/>
    <n v="1386741600"/>
    <n v="1388037600"/>
    <b v="0"/>
    <b v="0"/>
    <s v="theater/plays"/>
    <x v="3"/>
    <s v="plays"/>
    <d v="2013-12-11T06:00:00"/>
    <d v="2013-12-26T06:00:00"/>
    <x v="2"/>
    <d v="2013-12-11T06:00:00"/>
    <n v="12"/>
    <x v="7"/>
  </r>
  <r>
    <n v="769"/>
    <s v="Johnson-Morales"/>
    <s v="Devolved 24hour forecast"/>
    <n v="125600"/>
    <n v="109106"/>
    <n v="109106"/>
    <x v="0"/>
    <n v="3410"/>
    <n v="31.995894428152493"/>
    <s v="US"/>
    <s v="USD"/>
    <n v="1376542800"/>
    <n v="1378789200"/>
    <b v="0"/>
    <b v="0"/>
    <s v="games/video games"/>
    <x v="6"/>
    <s v="video games"/>
    <d v="2013-08-15T05:00:00"/>
    <d v="2013-09-10T05:00:00"/>
    <x v="2"/>
    <d v="2013-08-15T05:00:00"/>
    <n v="8"/>
    <x v="1"/>
  </r>
  <r>
    <n v="770"/>
    <s v="Mathis-Rodriguez"/>
    <s v="User-centric attitude-oriented intranet"/>
    <n v="4300"/>
    <n v="11642"/>
    <n v="11642"/>
    <x v="1"/>
    <n v="216"/>
    <n v="53.898148148148145"/>
    <s v="IT"/>
    <s v="EUR"/>
    <n v="1397451600"/>
    <n v="1398056400"/>
    <b v="0"/>
    <b v="1"/>
    <s v="theater/plays"/>
    <x v="3"/>
    <s v="plays"/>
    <d v="2014-04-14T05:00:00"/>
    <d v="2014-04-21T05:00:00"/>
    <x v="1"/>
    <d v="2014-04-14T05:00:00"/>
    <n v="4"/>
    <x v="9"/>
  </r>
  <r>
    <n v="771"/>
    <s v="Smith, Mack and Williams"/>
    <s v="Self-enabling 5thgeneration paradigm"/>
    <n v="5600"/>
    <n v="2769"/>
    <n v="2769"/>
    <x v="3"/>
    <n v="26"/>
    <n v="106.5"/>
    <s v="US"/>
    <s v="USD"/>
    <n v="1548482400"/>
    <n v="1550815200"/>
    <b v="0"/>
    <b v="0"/>
    <s v="theater/plays"/>
    <x v="3"/>
    <s v="plays"/>
    <d v="2019-01-26T06:00:00"/>
    <d v="2019-02-22T06:00:00"/>
    <x v="3"/>
    <d v="2019-01-26T06:00:00"/>
    <n v="1"/>
    <x v="2"/>
  </r>
  <r>
    <n v="772"/>
    <s v="Johnson-Pace"/>
    <s v="Persistent 3rdgeneration moratorium"/>
    <n v="149600"/>
    <n v="169586"/>
    <n v="169586"/>
    <x v="1"/>
    <n v="5139"/>
    <n v="32.999805409612762"/>
    <s v="US"/>
    <s v="USD"/>
    <n v="1549692000"/>
    <n v="1550037600"/>
    <b v="0"/>
    <b v="0"/>
    <s v="music/indie rock"/>
    <x v="1"/>
    <s v="indie rock"/>
    <d v="2019-02-09T06:00:00"/>
    <d v="2019-02-13T06:00:00"/>
    <x v="3"/>
    <d v="2019-02-09T06:00:00"/>
    <n v="2"/>
    <x v="10"/>
  </r>
  <r>
    <n v="773"/>
    <s v="Meza, Kirby and Patel"/>
    <s v="Cross-platform empowering project"/>
    <n v="53100"/>
    <n v="101185"/>
    <n v="101185"/>
    <x v="1"/>
    <n v="2353"/>
    <n v="43.00254993625159"/>
    <s v="US"/>
    <s v="USD"/>
    <n v="1492059600"/>
    <n v="1492923600"/>
    <b v="0"/>
    <b v="0"/>
    <s v="theater/plays"/>
    <x v="3"/>
    <s v="plays"/>
    <d v="2017-04-13T05:00:00"/>
    <d v="2017-04-23T05:00:00"/>
    <x v="5"/>
    <d v="2017-04-13T05:00:00"/>
    <n v="4"/>
    <x v="9"/>
  </r>
  <r>
    <n v="774"/>
    <s v="Gonzalez-Snow"/>
    <s v="Polarized user-facing interface"/>
    <n v="5000"/>
    <n v="6775"/>
    <n v="6775"/>
    <x v="1"/>
    <n v="78"/>
    <n v="86.858974358974365"/>
    <s v="IT"/>
    <s v="EUR"/>
    <n v="1463979600"/>
    <n v="1467522000"/>
    <b v="0"/>
    <b v="0"/>
    <s v="technology/web"/>
    <x v="2"/>
    <s v="web"/>
    <d v="2016-05-23T05:00:00"/>
    <d v="2016-07-03T05:00:00"/>
    <x v="7"/>
    <d v="2016-05-23T05:00:00"/>
    <n v="5"/>
    <x v="11"/>
  </r>
  <r>
    <n v="775"/>
    <s v="Murphy LLC"/>
    <s v="Customer-focused non-volatile framework"/>
    <n v="9400"/>
    <n v="968"/>
    <n v="968"/>
    <x v="0"/>
    <n v="10"/>
    <n v="96.8"/>
    <s v="US"/>
    <s v="USD"/>
    <n v="1415253600"/>
    <n v="1416117600"/>
    <b v="0"/>
    <b v="0"/>
    <s v="music/rock"/>
    <x v="1"/>
    <s v="rock"/>
    <d v="2014-11-06T06:00:00"/>
    <d v="2014-11-16T06:00:00"/>
    <x v="1"/>
    <d v="2014-11-06T06:00:00"/>
    <n v="11"/>
    <x v="0"/>
  </r>
  <r>
    <n v="776"/>
    <s v="Taylor-Rowe"/>
    <s v="Synchronized multimedia frame"/>
    <n v="110800"/>
    <n v="72623"/>
    <n v="72623"/>
    <x v="0"/>
    <n v="2201"/>
    <n v="32.995456610631528"/>
    <s v="US"/>
    <s v="USD"/>
    <n v="1562216400"/>
    <n v="1563771600"/>
    <b v="0"/>
    <b v="0"/>
    <s v="theater/plays"/>
    <x v="3"/>
    <s v="plays"/>
    <d v="2019-07-04T05:00:00"/>
    <d v="2019-07-22T05:00:00"/>
    <x v="3"/>
    <d v="2019-07-04T05:00:00"/>
    <n v="7"/>
    <x v="8"/>
  </r>
  <r>
    <n v="777"/>
    <s v="Henderson Ltd"/>
    <s v="Open-architected stable algorithm"/>
    <n v="93800"/>
    <n v="45987"/>
    <n v="45987"/>
    <x v="0"/>
    <n v="676"/>
    <n v="68.028106508875737"/>
    <s v="US"/>
    <s v="USD"/>
    <n v="1316754000"/>
    <n v="1319259600"/>
    <b v="0"/>
    <b v="0"/>
    <s v="theater/plays"/>
    <x v="3"/>
    <s v="plays"/>
    <d v="2011-09-23T05:00:00"/>
    <d v="2011-10-22T05:00:00"/>
    <x v="8"/>
    <d v="2011-09-23T05:00:00"/>
    <n v="9"/>
    <x v="3"/>
  </r>
  <r>
    <n v="778"/>
    <s v="Moss-Guzman"/>
    <s v="Cross-platform optimizing website"/>
    <n v="1300"/>
    <n v="10243"/>
    <n v="10243"/>
    <x v="1"/>
    <n v="174"/>
    <n v="58.867816091954026"/>
    <s v="CH"/>
    <s v="CHF"/>
    <n v="1313211600"/>
    <n v="1313643600"/>
    <b v="0"/>
    <b v="0"/>
    <s v="film &amp; video/animation"/>
    <x v="4"/>
    <s v="animation"/>
    <d v="2011-08-13T05:00:00"/>
    <d v="2011-08-18T05:00:00"/>
    <x v="8"/>
    <d v="2011-08-13T05:00:00"/>
    <n v="8"/>
    <x v="1"/>
  </r>
  <r>
    <n v="779"/>
    <s v="Webb Group"/>
    <s v="Public-key actuating projection"/>
    <n v="108700"/>
    <n v="87293"/>
    <n v="87293"/>
    <x v="0"/>
    <n v="831"/>
    <n v="105.04572803850782"/>
    <s v="US"/>
    <s v="USD"/>
    <n v="1439528400"/>
    <n v="1440306000"/>
    <b v="0"/>
    <b v="1"/>
    <s v="theater/plays"/>
    <x v="3"/>
    <s v="plays"/>
    <d v="2015-08-14T05:00:00"/>
    <d v="2015-08-23T05:00:00"/>
    <x v="0"/>
    <d v="2015-08-14T05:00:00"/>
    <n v="8"/>
    <x v="1"/>
  </r>
  <r>
    <n v="780"/>
    <s v="Brooks-Rodriguez"/>
    <s v="Implemented intangible instruction set"/>
    <n v="5100"/>
    <n v="5421"/>
    <n v="5421"/>
    <x v="1"/>
    <n v="164"/>
    <n v="33.054878048780488"/>
    <s v="US"/>
    <s v="USD"/>
    <n v="1469163600"/>
    <n v="1470805200"/>
    <b v="0"/>
    <b v="1"/>
    <s v="film &amp; video/drama"/>
    <x v="4"/>
    <s v="drama"/>
    <d v="2016-07-22T05:00:00"/>
    <d v="2016-08-10T05:00:00"/>
    <x v="7"/>
    <d v="2016-07-22T05:00:00"/>
    <n v="7"/>
    <x v="8"/>
  </r>
  <r>
    <n v="781"/>
    <s v="Thomas Ltd"/>
    <s v="Cross-group interactive architecture"/>
    <n v="8700"/>
    <n v="4414"/>
    <n v="4414"/>
    <x v="3"/>
    <n v="56"/>
    <n v="78.821428571428569"/>
    <s v="CH"/>
    <s v="CHF"/>
    <n v="1288501200"/>
    <n v="1292911200"/>
    <b v="0"/>
    <b v="0"/>
    <s v="theater/plays"/>
    <x v="3"/>
    <s v="plays"/>
    <d v="2010-10-31T05:00:00"/>
    <d v="2010-12-21T06:00:00"/>
    <x v="6"/>
    <d v="2010-10-31T05:00:00"/>
    <n v="10"/>
    <x v="4"/>
  </r>
  <r>
    <n v="782"/>
    <s v="Williams and Sons"/>
    <s v="Centralized asymmetric framework"/>
    <n v="5100"/>
    <n v="10981"/>
    <n v="10981"/>
    <x v="1"/>
    <n v="161"/>
    <n v="68.204968944099377"/>
    <s v="US"/>
    <s v="USD"/>
    <n v="1298959200"/>
    <n v="1301374800"/>
    <b v="0"/>
    <b v="1"/>
    <s v="film &amp; video/animation"/>
    <x v="4"/>
    <s v="animation"/>
    <d v="2011-03-01T06:00:00"/>
    <d v="2011-03-29T05:00:00"/>
    <x v="8"/>
    <d v="2011-03-01T06:00:00"/>
    <n v="3"/>
    <x v="6"/>
  </r>
  <r>
    <n v="783"/>
    <s v="Vega, Chan and Carney"/>
    <s v="Down-sized systematic utilization"/>
    <n v="7400"/>
    <n v="10451"/>
    <n v="10451"/>
    <x v="1"/>
    <n v="138"/>
    <n v="75.731884057971016"/>
    <s v="US"/>
    <s v="USD"/>
    <n v="1387260000"/>
    <n v="1387864800"/>
    <b v="0"/>
    <b v="0"/>
    <s v="music/rock"/>
    <x v="1"/>
    <s v="rock"/>
    <d v="2013-12-17T06:00:00"/>
    <d v="2013-12-24T06:00:00"/>
    <x v="2"/>
    <d v="2013-12-17T06:00:00"/>
    <n v="12"/>
    <x v="7"/>
  </r>
  <r>
    <n v="784"/>
    <s v="Byrd Group"/>
    <s v="Profound fault-tolerant model"/>
    <n v="88900"/>
    <n v="102535"/>
    <n v="102535"/>
    <x v="1"/>
    <n v="3308"/>
    <n v="30.996070133010882"/>
    <s v="US"/>
    <s v="USD"/>
    <n v="1457244000"/>
    <n v="1458190800"/>
    <b v="0"/>
    <b v="0"/>
    <s v="technology/web"/>
    <x v="2"/>
    <s v="web"/>
    <d v="2016-03-06T06:00:00"/>
    <d v="2016-03-17T05:00:00"/>
    <x v="7"/>
    <d v="2016-03-06T06:00:00"/>
    <n v="3"/>
    <x v="6"/>
  </r>
  <r>
    <n v="785"/>
    <s v="Peterson, Fletcher and Sanchez"/>
    <s v="Multi-channeled bi-directional moratorium"/>
    <n v="6700"/>
    <n v="12939"/>
    <n v="12939"/>
    <x v="1"/>
    <n v="127"/>
    <n v="101.88188976377953"/>
    <s v="AU"/>
    <s v="AUD"/>
    <n v="1556341200"/>
    <n v="1559278800"/>
    <b v="0"/>
    <b v="1"/>
    <s v="film &amp; video/animation"/>
    <x v="4"/>
    <s v="animation"/>
    <d v="2019-04-27T05:00:00"/>
    <d v="2019-05-31T05:00:00"/>
    <x v="3"/>
    <d v="2019-04-27T05:00:00"/>
    <n v="4"/>
    <x v="9"/>
  </r>
  <r>
    <n v="786"/>
    <s v="Smith-Brown"/>
    <s v="Object-based content-based ability"/>
    <n v="1500"/>
    <n v="10946"/>
    <n v="10946"/>
    <x v="1"/>
    <n v="207"/>
    <n v="52.879227053140099"/>
    <s v="IT"/>
    <s v="EUR"/>
    <n v="1522126800"/>
    <n v="1522731600"/>
    <b v="0"/>
    <b v="1"/>
    <s v="music/jazz"/>
    <x v="1"/>
    <s v="jazz"/>
    <d v="2018-03-27T05:00:00"/>
    <d v="2018-04-03T05:00:00"/>
    <x v="9"/>
    <d v="2018-03-27T05:00:00"/>
    <n v="3"/>
    <x v="6"/>
  </r>
  <r>
    <n v="787"/>
    <s v="Vance-Glover"/>
    <s v="Progressive coherent secured line"/>
    <n v="61200"/>
    <n v="60994"/>
    <n v="60994"/>
    <x v="0"/>
    <n v="859"/>
    <n v="71.005820721769496"/>
    <s v="CA"/>
    <s v="CAD"/>
    <n v="1305954000"/>
    <n v="1306731600"/>
    <b v="0"/>
    <b v="0"/>
    <s v="music/rock"/>
    <x v="1"/>
    <s v="rock"/>
    <d v="2011-05-21T05:00:00"/>
    <d v="2011-05-30T05:00:00"/>
    <x v="8"/>
    <d v="2011-05-21T05:00:00"/>
    <n v="5"/>
    <x v="11"/>
  </r>
  <r>
    <n v="788"/>
    <s v="Joyce PLC"/>
    <s v="Synchronized directional capability"/>
    <n v="3600"/>
    <n v="3174"/>
    <n v="3174"/>
    <x v="2"/>
    <n v="31"/>
    <n v="102.38709677419355"/>
    <s v="US"/>
    <s v="USD"/>
    <n v="1350709200"/>
    <n v="1352527200"/>
    <b v="0"/>
    <b v="0"/>
    <s v="film &amp; video/animation"/>
    <x v="4"/>
    <s v="animation"/>
    <d v="2012-10-20T05:00:00"/>
    <d v="2012-11-10T06:00:00"/>
    <x v="4"/>
    <d v="2012-10-20T05:00:00"/>
    <n v="10"/>
    <x v="4"/>
  </r>
  <r>
    <n v="789"/>
    <s v="Kennedy-Miller"/>
    <s v="Cross-platform composite migration"/>
    <n v="9000"/>
    <n v="3351"/>
    <n v="3351"/>
    <x v="0"/>
    <n v="45"/>
    <n v="74.466666666666669"/>
    <s v="US"/>
    <s v="USD"/>
    <n v="1401166800"/>
    <n v="1404363600"/>
    <b v="0"/>
    <b v="0"/>
    <s v="theater/plays"/>
    <x v="3"/>
    <s v="plays"/>
    <d v="2014-05-27T05:00:00"/>
    <d v="2014-07-03T05:00:00"/>
    <x v="1"/>
    <d v="2014-05-27T05:00:00"/>
    <n v="5"/>
    <x v="11"/>
  </r>
  <r>
    <n v="790"/>
    <s v="White-Obrien"/>
    <s v="Operative local pricing structure"/>
    <n v="185900"/>
    <n v="56774"/>
    <n v="56774"/>
    <x v="3"/>
    <n v="1113"/>
    <n v="51.009883198562441"/>
    <s v="US"/>
    <s v="USD"/>
    <n v="1266127200"/>
    <n v="1266645600"/>
    <b v="0"/>
    <b v="0"/>
    <s v="theater/plays"/>
    <x v="3"/>
    <s v="plays"/>
    <d v="2010-02-14T06:00:00"/>
    <d v="2010-02-20T06:00:00"/>
    <x v="6"/>
    <d v="2010-02-14T06:00:00"/>
    <n v="2"/>
    <x v="10"/>
  </r>
  <r>
    <n v="791"/>
    <s v="Stafford, Hess and Raymond"/>
    <s v="Optional web-enabled extranet"/>
    <n v="2100"/>
    <n v="540"/>
    <n v="540"/>
    <x v="0"/>
    <n v="6"/>
    <n v="90"/>
    <s v="US"/>
    <s v="USD"/>
    <n v="1481436000"/>
    <n v="1482818400"/>
    <b v="0"/>
    <b v="0"/>
    <s v="food/food trucks"/>
    <x v="0"/>
    <s v="food trucks"/>
    <d v="2016-12-11T06:00:00"/>
    <d v="2016-12-27T06:00:00"/>
    <x v="7"/>
    <d v="2016-12-11T06:00:00"/>
    <n v="12"/>
    <x v="7"/>
  </r>
  <r>
    <n v="792"/>
    <s v="Jordan, Schneider and Hall"/>
    <s v="Reduced 6thgeneration intranet"/>
    <n v="2000"/>
    <n v="680"/>
    <n v="680"/>
    <x v="0"/>
    <n v="7"/>
    <n v="97.142857142857139"/>
    <s v="US"/>
    <s v="USD"/>
    <n v="1372222800"/>
    <n v="1374642000"/>
    <b v="0"/>
    <b v="1"/>
    <s v="theater/plays"/>
    <x v="3"/>
    <s v="plays"/>
    <d v="2013-06-26T05:00:00"/>
    <d v="2013-07-24T05:00:00"/>
    <x v="2"/>
    <d v="2013-06-26T05:00:00"/>
    <n v="6"/>
    <x v="5"/>
  </r>
  <r>
    <n v="793"/>
    <s v="Rodriguez, Cox and Rodriguez"/>
    <s v="Networked disintermediate leverage"/>
    <n v="1100"/>
    <n v="13045"/>
    <n v="13045"/>
    <x v="1"/>
    <n v="181"/>
    <n v="72.071823204419886"/>
    <s v="CH"/>
    <s v="CHF"/>
    <n v="1372136400"/>
    <n v="1372482000"/>
    <b v="0"/>
    <b v="0"/>
    <s v="publishing/nonfiction"/>
    <x v="5"/>
    <s v="nonfiction"/>
    <d v="2013-06-25T05:00:00"/>
    <d v="2013-06-29T05:00:00"/>
    <x v="2"/>
    <d v="2013-06-25T05:00:00"/>
    <n v="6"/>
    <x v="5"/>
  </r>
  <r>
    <n v="794"/>
    <s v="Welch Inc"/>
    <s v="Optional optimal website"/>
    <n v="6600"/>
    <n v="8276"/>
    <n v="8276"/>
    <x v="1"/>
    <n v="110"/>
    <n v="75.236363636363635"/>
    <s v="US"/>
    <s v="USD"/>
    <n v="1513922400"/>
    <n v="1514959200"/>
    <b v="0"/>
    <b v="0"/>
    <s v="music/rock"/>
    <x v="1"/>
    <s v="rock"/>
    <d v="2017-12-22T06:00:00"/>
    <d v="2018-01-03T06:00:00"/>
    <x v="9"/>
    <d v="2017-12-22T06:00:00"/>
    <n v="12"/>
    <x v="7"/>
  </r>
  <r>
    <n v="795"/>
    <s v="Vasquez Inc"/>
    <s v="Stand-alone asynchronous functionalities"/>
    <n v="7100"/>
    <n v="1022"/>
    <n v="1022"/>
    <x v="0"/>
    <n v="31"/>
    <n v="32.967741935483872"/>
    <s v="US"/>
    <s v="USD"/>
    <n v="1477976400"/>
    <n v="1478235600"/>
    <b v="0"/>
    <b v="0"/>
    <s v="film &amp; video/drama"/>
    <x v="4"/>
    <s v="drama"/>
    <d v="2016-11-01T05:00:00"/>
    <d v="2016-11-04T05:00:00"/>
    <x v="7"/>
    <d v="2016-11-01T05:00:00"/>
    <n v="11"/>
    <x v="0"/>
  </r>
  <r>
    <n v="796"/>
    <s v="Freeman-Ferguson"/>
    <s v="Profound full-range open system"/>
    <n v="7800"/>
    <n v="4275"/>
    <n v="4275"/>
    <x v="0"/>
    <n v="78"/>
    <n v="54.807692307692307"/>
    <s v="US"/>
    <s v="USD"/>
    <n v="1407474000"/>
    <n v="1408078800"/>
    <b v="0"/>
    <b v="1"/>
    <s v="games/mobile games"/>
    <x v="6"/>
    <s v="mobile games"/>
    <d v="2014-08-08T05:00:00"/>
    <d v="2014-08-15T05:00:00"/>
    <x v="1"/>
    <d v="2014-08-08T05:00:00"/>
    <n v="8"/>
    <x v="1"/>
  </r>
  <r>
    <n v="797"/>
    <s v="Houston, Moore and Rogers"/>
    <s v="Optional tangible utilization"/>
    <n v="7600"/>
    <n v="8332"/>
    <n v="8332"/>
    <x v="1"/>
    <n v="185"/>
    <n v="45.037837837837834"/>
    <s v="US"/>
    <s v="USD"/>
    <n v="1546149600"/>
    <n v="1548136800"/>
    <b v="0"/>
    <b v="0"/>
    <s v="technology/web"/>
    <x v="2"/>
    <s v="web"/>
    <d v="2018-12-30T06:00:00"/>
    <d v="2019-01-22T06:00:00"/>
    <x v="3"/>
    <d v="2018-12-30T06:00:00"/>
    <n v="12"/>
    <x v="7"/>
  </r>
  <r>
    <n v="798"/>
    <s v="Small-Fuentes"/>
    <s v="Seamless maximized product"/>
    <n v="3400"/>
    <n v="6408"/>
    <n v="6408"/>
    <x v="1"/>
    <n v="121"/>
    <n v="52.958677685950413"/>
    <s v="US"/>
    <s v="USD"/>
    <n v="1338440400"/>
    <n v="1340859600"/>
    <b v="0"/>
    <b v="1"/>
    <s v="theater/plays"/>
    <x v="3"/>
    <s v="plays"/>
    <d v="2012-05-31T05:00:00"/>
    <d v="2012-06-28T05:00:00"/>
    <x v="4"/>
    <d v="2012-05-31T05:00:00"/>
    <n v="5"/>
    <x v="11"/>
  </r>
  <r>
    <n v="799"/>
    <s v="Reid-Day"/>
    <s v="Devolved tertiary time-frame"/>
    <n v="84500"/>
    <n v="73522"/>
    <n v="73522"/>
    <x v="0"/>
    <n v="1225"/>
    <n v="60.017959183673469"/>
    <s v="GB"/>
    <s v="GBP"/>
    <n v="1454133600"/>
    <n v="1454479200"/>
    <b v="0"/>
    <b v="0"/>
    <s v="theater/plays"/>
    <x v="3"/>
    <s v="plays"/>
    <d v="2016-01-30T06:00:00"/>
    <d v="2016-02-03T06:00:00"/>
    <x v="7"/>
    <d v="2016-01-30T06:00:00"/>
    <n v="1"/>
    <x v="2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d v="2015-06-12T05:00:00"/>
    <d v="2015-06-16T05:00:00"/>
    <x v="0"/>
    <d v="2015-06-12T05:00:00"/>
    <n v="6"/>
    <x v="5"/>
  </r>
  <r>
    <n v="801"/>
    <s v="Olson-Bishop"/>
    <s v="User-friendly high-level initiative"/>
    <n v="2300"/>
    <n v="4667"/>
    <n v="4667"/>
    <x v="1"/>
    <n v="106"/>
    <n v="44.028301886792455"/>
    <s v="US"/>
    <s v="USD"/>
    <n v="1577772000"/>
    <n v="1579672800"/>
    <b v="0"/>
    <b v="1"/>
    <s v="photography/photography books"/>
    <x v="7"/>
    <s v="photography books"/>
    <d v="2019-12-31T06:00:00"/>
    <d v="2020-01-22T06:00:00"/>
    <x v="10"/>
    <d v="2019-12-31T06:00:00"/>
    <n v="12"/>
    <x v="7"/>
  </r>
  <r>
    <n v="802"/>
    <s v="Rodriguez, Anderson and Porter"/>
    <s v="Reverse-engineered zero-defect infrastructure"/>
    <n v="6200"/>
    <n v="12216"/>
    <n v="12216"/>
    <x v="1"/>
    <n v="142"/>
    <n v="86.028169014084511"/>
    <s v="US"/>
    <s v="USD"/>
    <n v="1562216400"/>
    <n v="1562389200"/>
    <b v="0"/>
    <b v="0"/>
    <s v="photography/photography books"/>
    <x v="7"/>
    <s v="photography books"/>
    <d v="2019-07-04T05:00:00"/>
    <d v="2019-07-06T05:00:00"/>
    <x v="3"/>
    <d v="2019-07-04T05:00:00"/>
    <n v="7"/>
    <x v="8"/>
  </r>
  <r>
    <n v="803"/>
    <s v="Perez, Brown and Meyers"/>
    <s v="Stand-alone background customer loyalty"/>
    <n v="6100"/>
    <n v="6527"/>
    <n v="6527"/>
    <x v="1"/>
    <n v="233"/>
    <n v="28.012875536480685"/>
    <s v="US"/>
    <s v="USD"/>
    <n v="1548568800"/>
    <n v="1551506400"/>
    <b v="0"/>
    <b v="0"/>
    <s v="theater/plays"/>
    <x v="3"/>
    <s v="plays"/>
    <d v="2019-01-27T06:00:00"/>
    <d v="2019-03-02T06:00:00"/>
    <x v="3"/>
    <d v="2019-01-27T06:00:00"/>
    <n v="1"/>
    <x v="2"/>
  </r>
  <r>
    <n v="804"/>
    <s v="English-Mccullough"/>
    <s v="Business-focused discrete software"/>
    <n v="2600"/>
    <n v="6987"/>
    <n v="6987"/>
    <x v="1"/>
    <n v="218"/>
    <n v="32.050458715596328"/>
    <s v="US"/>
    <s v="USD"/>
    <n v="1514872800"/>
    <n v="1516600800"/>
    <b v="0"/>
    <b v="0"/>
    <s v="music/rock"/>
    <x v="1"/>
    <s v="rock"/>
    <d v="2018-01-02T06:00:00"/>
    <d v="2018-01-22T06:00:00"/>
    <x v="9"/>
    <d v="2018-01-02T06:00:00"/>
    <n v="1"/>
    <x v="2"/>
  </r>
  <r>
    <n v="805"/>
    <s v="Smith-Nguyen"/>
    <s v="Advanced intermediate Graphic Interface"/>
    <n v="9700"/>
    <n v="4932"/>
    <n v="4932"/>
    <x v="0"/>
    <n v="67"/>
    <n v="73.611940298507463"/>
    <s v="AU"/>
    <s v="AUD"/>
    <n v="1416031200"/>
    <n v="1420437600"/>
    <b v="0"/>
    <b v="0"/>
    <s v="film &amp; video/documentary"/>
    <x v="4"/>
    <s v="documentary"/>
    <d v="2014-11-15T06:00:00"/>
    <d v="2015-01-05T06:00:00"/>
    <x v="0"/>
    <d v="2014-11-15T06:00:00"/>
    <n v="11"/>
    <x v="0"/>
  </r>
  <r>
    <n v="806"/>
    <s v="Harmon-Madden"/>
    <s v="Adaptive holistic hub"/>
    <n v="700"/>
    <n v="8262"/>
    <n v="8262"/>
    <x v="1"/>
    <n v="76"/>
    <n v="108.71052631578948"/>
    <s v="US"/>
    <s v="USD"/>
    <n v="1330927200"/>
    <n v="1332997200"/>
    <b v="0"/>
    <b v="1"/>
    <s v="film &amp; video/drama"/>
    <x v="4"/>
    <s v="drama"/>
    <d v="2012-03-05T06:00:00"/>
    <d v="2012-03-29T05:00:00"/>
    <x v="4"/>
    <d v="2012-03-05T06:00:00"/>
    <n v="3"/>
    <x v="6"/>
  </r>
  <r>
    <n v="807"/>
    <s v="Walker-Taylor"/>
    <s v="Automated uniform concept"/>
    <n v="700"/>
    <n v="1848"/>
    <n v="1848"/>
    <x v="1"/>
    <n v="43"/>
    <n v="42.97674418604651"/>
    <s v="US"/>
    <s v="USD"/>
    <n v="1571115600"/>
    <n v="1574920800"/>
    <b v="0"/>
    <b v="1"/>
    <s v="theater/plays"/>
    <x v="3"/>
    <s v="plays"/>
    <d v="2019-10-15T05:00:00"/>
    <d v="2019-11-28T06:00:00"/>
    <x v="3"/>
    <d v="2019-10-15T05:00:00"/>
    <n v="10"/>
    <x v="4"/>
  </r>
  <r>
    <n v="808"/>
    <s v="Harris, Medina and Mitchell"/>
    <s v="Enhanced regional flexibility"/>
    <n v="5200"/>
    <n v="1583"/>
    <n v="1583"/>
    <x v="0"/>
    <n v="19"/>
    <n v="83.315789473684205"/>
    <s v="US"/>
    <s v="USD"/>
    <n v="1463461200"/>
    <n v="1464930000"/>
    <b v="0"/>
    <b v="0"/>
    <s v="food/food trucks"/>
    <x v="0"/>
    <s v="food trucks"/>
    <d v="2016-05-17T05:00:00"/>
    <d v="2016-06-03T05:00:00"/>
    <x v="7"/>
    <d v="2016-05-17T05:00:00"/>
    <n v="5"/>
    <x v="11"/>
  </r>
  <r>
    <n v="809"/>
    <s v="Williams and Sons"/>
    <s v="Public-key bottom-line algorithm"/>
    <n v="140800"/>
    <n v="88536"/>
    <n v="88536"/>
    <x v="0"/>
    <n v="2108"/>
    <n v="42"/>
    <s v="CH"/>
    <s v="CHF"/>
    <n v="1344920400"/>
    <n v="1345006800"/>
    <b v="0"/>
    <b v="0"/>
    <s v="film &amp; video/documentary"/>
    <x v="4"/>
    <s v="documentary"/>
    <d v="2012-08-14T05:00:00"/>
    <d v="2012-08-15T05:00:00"/>
    <x v="4"/>
    <d v="2012-08-14T05:00:00"/>
    <n v="8"/>
    <x v="1"/>
  </r>
  <r>
    <n v="810"/>
    <s v="Ball-Fisher"/>
    <s v="Multi-layered intangible instruction set"/>
    <n v="6400"/>
    <n v="12360"/>
    <n v="12360"/>
    <x v="1"/>
    <n v="221"/>
    <n v="55.927601809954751"/>
    <s v="US"/>
    <s v="USD"/>
    <n v="1511848800"/>
    <n v="1512712800"/>
    <b v="0"/>
    <b v="1"/>
    <s v="theater/plays"/>
    <x v="3"/>
    <s v="plays"/>
    <d v="2017-11-28T06:00:00"/>
    <d v="2017-12-08T06:00:00"/>
    <x v="5"/>
    <d v="2017-11-28T06:00:00"/>
    <n v="11"/>
    <x v="0"/>
  </r>
  <r>
    <n v="811"/>
    <s v="Page, Holt and Mack"/>
    <s v="Fundamental methodical emulation"/>
    <n v="92500"/>
    <n v="71320"/>
    <n v="71320"/>
    <x v="0"/>
    <n v="679"/>
    <n v="105.03681885125184"/>
    <s v="US"/>
    <s v="USD"/>
    <n v="1452319200"/>
    <n v="1452492000"/>
    <b v="0"/>
    <b v="1"/>
    <s v="games/video games"/>
    <x v="6"/>
    <s v="video games"/>
    <d v="2016-01-09T06:00:00"/>
    <d v="2016-01-11T06:00:00"/>
    <x v="7"/>
    <d v="2016-01-09T06:00:00"/>
    <n v="1"/>
    <x v="2"/>
  </r>
  <r>
    <n v="812"/>
    <s v="Landry Group"/>
    <s v="Expanded value-added hardware"/>
    <n v="59700"/>
    <n v="134640"/>
    <n v="134640"/>
    <x v="1"/>
    <n v="2805"/>
    <n v="48"/>
    <s v="CA"/>
    <s v="CAD"/>
    <n v="1523854800"/>
    <n v="1524286800"/>
    <b v="0"/>
    <b v="0"/>
    <s v="publishing/nonfiction"/>
    <x v="5"/>
    <s v="nonfiction"/>
    <d v="2018-04-16T05:00:00"/>
    <d v="2018-04-21T05:00:00"/>
    <x v="9"/>
    <d v="2018-04-16T05:00:00"/>
    <n v="4"/>
    <x v="9"/>
  </r>
  <r>
    <n v="813"/>
    <s v="Buckley Group"/>
    <s v="Diverse high-level attitude"/>
    <n v="3200"/>
    <n v="7661"/>
    <n v="7661"/>
    <x v="1"/>
    <n v="68"/>
    <n v="112.66176470588235"/>
    <s v="US"/>
    <s v="USD"/>
    <n v="1346043600"/>
    <n v="1346907600"/>
    <b v="0"/>
    <b v="0"/>
    <s v="games/video games"/>
    <x v="6"/>
    <s v="video games"/>
    <d v="2012-08-27T05:00:00"/>
    <d v="2012-09-06T05:00:00"/>
    <x v="4"/>
    <d v="2012-08-27T05:00:00"/>
    <n v="8"/>
    <x v="1"/>
  </r>
  <r>
    <n v="814"/>
    <s v="Vincent PLC"/>
    <s v="Visionary 24hour analyzer"/>
    <n v="3200"/>
    <n v="2950"/>
    <n v="2950"/>
    <x v="0"/>
    <n v="36"/>
    <n v="81.944444444444443"/>
    <s v="DK"/>
    <s v="DKK"/>
    <n v="1464325200"/>
    <n v="1464498000"/>
    <b v="0"/>
    <b v="1"/>
    <s v="music/rock"/>
    <x v="1"/>
    <s v="rock"/>
    <d v="2016-05-27T05:00:00"/>
    <d v="2016-05-29T05:00:00"/>
    <x v="7"/>
    <d v="2016-05-27T05:00:00"/>
    <n v="5"/>
    <x v="11"/>
  </r>
  <r>
    <n v="815"/>
    <s v="Watson-Douglas"/>
    <s v="Centralized bandwidth-monitored leverage"/>
    <n v="9000"/>
    <n v="11721"/>
    <n v="11721"/>
    <x v="1"/>
    <n v="183"/>
    <n v="64.049180327868854"/>
    <s v="CA"/>
    <s v="CAD"/>
    <n v="1511935200"/>
    <n v="1514181600"/>
    <b v="0"/>
    <b v="0"/>
    <s v="music/rock"/>
    <x v="1"/>
    <s v="rock"/>
    <d v="2017-11-29T06:00:00"/>
    <d v="2017-12-25T06:00:00"/>
    <x v="5"/>
    <d v="2017-11-29T06:00:00"/>
    <n v="11"/>
    <x v="0"/>
  </r>
  <r>
    <n v="816"/>
    <s v="Jones, Casey and Jones"/>
    <s v="Ergonomic mission-critical moratorium"/>
    <n v="2300"/>
    <n v="14150"/>
    <n v="14150"/>
    <x v="1"/>
    <n v="133"/>
    <n v="106.39097744360902"/>
    <s v="US"/>
    <s v="USD"/>
    <n v="1392012000"/>
    <n v="1392184800"/>
    <b v="1"/>
    <b v="1"/>
    <s v="theater/plays"/>
    <x v="3"/>
    <s v="plays"/>
    <d v="2014-02-10T06:00:00"/>
    <d v="2014-02-12T06:00:00"/>
    <x v="1"/>
    <d v="2014-02-10T06:00:00"/>
    <n v="2"/>
    <x v="10"/>
  </r>
  <r>
    <n v="817"/>
    <s v="Alvarez-Bauer"/>
    <s v="Front-line intermediate moderator"/>
    <n v="51300"/>
    <n v="189192"/>
    <n v="189192"/>
    <x v="1"/>
    <n v="2489"/>
    <n v="76.011249497790274"/>
    <s v="IT"/>
    <s v="EUR"/>
    <n v="1556946000"/>
    <n v="1559365200"/>
    <b v="0"/>
    <b v="1"/>
    <s v="publishing/nonfiction"/>
    <x v="5"/>
    <s v="nonfiction"/>
    <d v="2019-05-04T05:00:00"/>
    <d v="2019-06-01T05:00:00"/>
    <x v="3"/>
    <d v="2019-05-04T05:00:00"/>
    <n v="5"/>
    <x v="11"/>
  </r>
  <r>
    <n v="818"/>
    <s v="Martinez LLC"/>
    <s v="Automated local secured line"/>
    <n v="700"/>
    <n v="7664"/>
    <n v="7664"/>
    <x v="1"/>
    <n v="69"/>
    <n v="111.07246376811594"/>
    <s v="US"/>
    <s v="USD"/>
    <n v="1548050400"/>
    <n v="1549173600"/>
    <b v="0"/>
    <b v="1"/>
    <s v="theater/plays"/>
    <x v="3"/>
    <s v="plays"/>
    <d v="2019-01-21T06:00:00"/>
    <d v="2019-02-03T06:00:00"/>
    <x v="3"/>
    <d v="2019-01-21T06:00:00"/>
    <n v="1"/>
    <x v="2"/>
  </r>
  <r>
    <n v="819"/>
    <s v="Buck-Khan"/>
    <s v="Integrated bandwidth-monitored alliance"/>
    <n v="8900"/>
    <n v="4509"/>
    <n v="4509"/>
    <x v="0"/>
    <n v="47"/>
    <n v="95.936170212765958"/>
    <s v="US"/>
    <s v="USD"/>
    <n v="1353736800"/>
    <n v="1355032800"/>
    <b v="1"/>
    <b v="0"/>
    <s v="games/video games"/>
    <x v="6"/>
    <s v="video games"/>
    <d v="2012-11-24T06:00:00"/>
    <d v="2012-12-09T06:00:00"/>
    <x v="4"/>
    <d v="2012-11-24T06:00:00"/>
    <n v="11"/>
    <x v="0"/>
  </r>
  <r>
    <n v="820"/>
    <s v="Valdez, Williams and Meyer"/>
    <s v="Cross-group heuristic forecast"/>
    <n v="1500"/>
    <n v="12009"/>
    <n v="12009"/>
    <x v="1"/>
    <n v="279"/>
    <n v="43.043010752688176"/>
    <s v="GB"/>
    <s v="GBP"/>
    <n v="1532840400"/>
    <n v="1533963600"/>
    <b v="0"/>
    <b v="1"/>
    <s v="music/rock"/>
    <x v="1"/>
    <s v="rock"/>
    <d v="2018-07-29T05:00:00"/>
    <d v="2018-08-11T05:00:00"/>
    <x v="9"/>
    <d v="2018-07-29T05:00:00"/>
    <n v="7"/>
    <x v="8"/>
  </r>
  <r>
    <n v="821"/>
    <s v="Alvarez-Andrews"/>
    <s v="Extended impactful secured line"/>
    <n v="4900"/>
    <n v="14273"/>
    <n v="14273"/>
    <x v="1"/>
    <n v="210"/>
    <n v="67.966666666666669"/>
    <s v="US"/>
    <s v="USD"/>
    <n v="1488261600"/>
    <n v="1489381200"/>
    <b v="0"/>
    <b v="0"/>
    <s v="film &amp; video/documentary"/>
    <x v="4"/>
    <s v="documentary"/>
    <d v="2017-02-28T06:00:00"/>
    <d v="2017-03-13T05:00:00"/>
    <x v="5"/>
    <d v="2017-02-28T06:00:00"/>
    <n v="2"/>
    <x v="10"/>
  </r>
  <r>
    <n v="822"/>
    <s v="Stewart and Sons"/>
    <s v="Distributed optimizing protocol"/>
    <n v="54000"/>
    <n v="188982"/>
    <n v="188982"/>
    <x v="1"/>
    <n v="2100"/>
    <n v="89.991428571428571"/>
    <s v="US"/>
    <s v="USD"/>
    <n v="1393567200"/>
    <n v="1395032400"/>
    <b v="0"/>
    <b v="0"/>
    <s v="music/rock"/>
    <x v="1"/>
    <s v="rock"/>
    <d v="2014-02-28T06:00:00"/>
    <d v="2014-03-17T05:00:00"/>
    <x v="1"/>
    <d v="2014-02-28T06:00:00"/>
    <n v="2"/>
    <x v="10"/>
  </r>
  <r>
    <n v="823"/>
    <s v="Dyer Inc"/>
    <s v="Secured well-modulated system engine"/>
    <n v="4100"/>
    <n v="14640"/>
    <n v="14640"/>
    <x v="1"/>
    <n v="252"/>
    <n v="58.095238095238095"/>
    <s v="US"/>
    <s v="USD"/>
    <n v="1410325200"/>
    <n v="1412485200"/>
    <b v="1"/>
    <b v="1"/>
    <s v="music/rock"/>
    <x v="1"/>
    <s v="rock"/>
    <d v="2014-09-10T05:00:00"/>
    <d v="2014-10-05T05:00:00"/>
    <x v="1"/>
    <d v="2014-09-10T05:00:00"/>
    <n v="9"/>
    <x v="3"/>
  </r>
  <r>
    <n v="824"/>
    <s v="Anderson, Williams and Cox"/>
    <s v="Streamlined national benchmark"/>
    <n v="85000"/>
    <n v="107516"/>
    <n v="107516"/>
    <x v="1"/>
    <n v="1280"/>
    <n v="83.996875000000003"/>
    <s v="US"/>
    <s v="USD"/>
    <n v="1276923600"/>
    <n v="1279688400"/>
    <b v="0"/>
    <b v="1"/>
    <s v="publishing/nonfiction"/>
    <x v="5"/>
    <s v="nonfiction"/>
    <d v="2010-06-19T05:00:00"/>
    <d v="2010-07-21T05:00:00"/>
    <x v="6"/>
    <d v="2010-06-19T05:00:00"/>
    <n v="6"/>
    <x v="5"/>
  </r>
  <r>
    <n v="825"/>
    <s v="Solomon PLC"/>
    <s v="Open-architected 24/7 infrastructure"/>
    <n v="3600"/>
    <n v="13950"/>
    <n v="13950"/>
    <x v="1"/>
    <n v="157"/>
    <n v="88.853503184713375"/>
    <s v="GB"/>
    <s v="GBP"/>
    <n v="1500958800"/>
    <n v="1501995600"/>
    <b v="0"/>
    <b v="0"/>
    <s v="film &amp; video/shorts"/>
    <x v="4"/>
    <s v="shorts"/>
    <d v="2017-07-25T05:00:00"/>
    <d v="2017-08-06T05:00:00"/>
    <x v="5"/>
    <d v="2017-07-25T05:00:00"/>
    <n v="7"/>
    <x v="8"/>
  </r>
  <r>
    <n v="826"/>
    <s v="Miller-Hubbard"/>
    <s v="Digitized 6thgeneration Local Area Network"/>
    <n v="2800"/>
    <n v="12797"/>
    <n v="12797"/>
    <x v="1"/>
    <n v="194"/>
    <n v="65.963917525773198"/>
    <s v="US"/>
    <s v="USD"/>
    <n v="1292220000"/>
    <n v="1294639200"/>
    <b v="0"/>
    <b v="1"/>
    <s v="theater/plays"/>
    <x v="3"/>
    <s v="plays"/>
    <d v="2010-12-13T06:00:00"/>
    <d v="2011-01-10T06:00:00"/>
    <x v="8"/>
    <d v="2010-12-13T06:00:00"/>
    <n v="12"/>
    <x v="7"/>
  </r>
  <r>
    <n v="827"/>
    <s v="Miranda, Martinez and Lowery"/>
    <s v="Innovative actuating artificial intelligence"/>
    <n v="2300"/>
    <n v="6134"/>
    <n v="6134"/>
    <x v="1"/>
    <n v="82"/>
    <n v="74.804878048780495"/>
    <s v="AU"/>
    <s v="AUD"/>
    <n v="1304398800"/>
    <n v="1305435600"/>
    <b v="0"/>
    <b v="1"/>
    <s v="film &amp; video/drama"/>
    <x v="4"/>
    <s v="drama"/>
    <d v="2011-05-03T05:00:00"/>
    <d v="2011-05-15T05:00:00"/>
    <x v="8"/>
    <d v="2011-05-03T05:00:00"/>
    <n v="5"/>
    <x v="11"/>
  </r>
  <r>
    <n v="828"/>
    <s v="Munoz, Cherry and Bell"/>
    <s v="Cross-platform reciprocal budgetary management"/>
    <n v="7100"/>
    <n v="4899"/>
    <n v="4899"/>
    <x v="0"/>
    <n v="70"/>
    <n v="69.98571428571428"/>
    <s v="US"/>
    <s v="USD"/>
    <n v="1535432400"/>
    <n v="1537592400"/>
    <b v="0"/>
    <b v="0"/>
    <s v="theater/plays"/>
    <x v="3"/>
    <s v="plays"/>
    <d v="2018-08-28T05:00:00"/>
    <d v="2018-09-22T05:00:00"/>
    <x v="9"/>
    <d v="2018-08-28T05:00:00"/>
    <n v="8"/>
    <x v="1"/>
  </r>
  <r>
    <n v="829"/>
    <s v="Baker-Higgins"/>
    <s v="Vision-oriented scalable portal"/>
    <n v="9600"/>
    <n v="4929"/>
    <n v="4929"/>
    <x v="0"/>
    <n v="154"/>
    <n v="32.006493506493506"/>
    <s v="US"/>
    <s v="USD"/>
    <n v="1433826000"/>
    <n v="1435122000"/>
    <b v="0"/>
    <b v="0"/>
    <s v="theater/plays"/>
    <x v="3"/>
    <s v="plays"/>
    <d v="2015-06-09T05:00:00"/>
    <d v="2015-06-24T05:00:00"/>
    <x v="0"/>
    <d v="2015-06-09T05:00:00"/>
    <n v="6"/>
    <x v="5"/>
  </r>
  <r>
    <n v="830"/>
    <s v="Johnson, Turner and Carroll"/>
    <s v="Persevering zero administration knowledge user"/>
    <n v="121600"/>
    <n v="1424"/>
    <n v="1424"/>
    <x v="0"/>
    <n v="22"/>
    <n v="64.727272727272734"/>
    <s v="US"/>
    <s v="USD"/>
    <n v="1514959200"/>
    <n v="1520056800"/>
    <b v="0"/>
    <b v="0"/>
    <s v="theater/plays"/>
    <x v="3"/>
    <s v="plays"/>
    <d v="2018-01-03T06:00:00"/>
    <d v="2018-03-03T06:00:00"/>
    <x v="9"/>
    <d v="2018-01-03T06:00:00"/>
    <n v="1"/>
    <x v="2"/>
  </r>
  <r>
    <n v="831"/>
    <s v="Ward PLC"/>
    <s v="Front-line bottom-line Graphic Interface"/>
    <n v="97100"/>
    <n v="105817"/>
    <n v="105817"/>
    <x v="1"/>
    <n v="4233"/>
    <n v="24.998110087408456"/>
    <s v="US"/>
    <s v="USD"/>
    <n v="1332738000"/>
    <n v="1335675600"/>
    <b v="0"/>
    <b v="0"/>
    <s v="photography/photography books"/>
    <x v="7"/>
    <s v="photography books"/>
    <d v="2012-03-26T05:00:00"/>
    <d v="2012-04-29T05:00:00"/>
    <x v="4"/>
    <d v="2012-03-26T05:00:00"/>
    <n v="3"/>
    <x v="6"/>
  </r>
  <r>
    <n v="832"/>
    <s v="Bradley, Beck and Mayo"/>
    <s v="Synergized fault-tolerant hierarchy"/>
    <n v="43200"/>
    <n v="136156"/>
    <n v="136156"/>
    <x v="1"/>
    <n v="1297"/>
    <n v="104.97764070932922"/>
    <s v="DK"/>
    <s v="DKK"/>
    <n v="1445490000"/>
    <n v="1448431200"/>
    <b v="1"/>
    <b v="0"/>
    <s v="publishing/translations"/>
    <x v="5"/>
    <s v="translations"/>
    <d v="2015-10-22T05:00:00"/>
    <d v="2015-11-25T06:00:00"/>
    <x v="0"/>
    <d v="2015-10-22T05:00:00"/>
    <n v="10"/>
    <x v="4"/>
  </r>
  <r>
    <n v="833"/>
    <s v="Levine, Martin and Hernandez"/>
    <s v="Expanded asynchronous groupware"/>
    <n v="6800"/>
    <n v="10723"/>
    <n v="10723"/>
    <x v="1"/>
    <n v="165"/>
    <n v="64.987878787878785"/>
    <s v="DK"/>
    <s v="DKK"/>
    <n v="1297663200"/>
    <n v="1298613600"/>
    <b v="0"/>
    <b v="0"/>
    <s v="publishing/translations"/>
    <x v="5"/>
    <s v="translations"/>
    <d v="2011-02-14T06:00:00"/>
    <d v="2011-02-25T06:00:00"/>
    <x v="8"/>
    <d v="2011-02-14T06:00:00"/>
    <n v="2"/>
    <x v="10"/>
  </r>
  <r>
    <n v="834"/>
    <s v="Gallegos, Wagner and Gaines"/>
    <s v="Expanded fault-tolerant emulation"/>
    <n v="7300"/>
    <n v="11228"/>
    <n v="11228"/>
    <x v="1"/>
    <n v="119"/>
    <n v="94.352941176470594"/>
    <s v="US"/>
    <s v="USD"/>
    <n v="1371963600"/>
    <n v="1372482000"/>
    <b v="0"/>
    <b v="0"/>
    <s v="theater/plays"/>
    <x v="3"/>
    <s v="plays"/>
    <d v="2013-06-23T05:00:00"/>
    <d v="2013-06-29T05:00:00"/>
    <x v="2"/>
    <d v="2013-06-23T05:00:00"/>
    <n v="6"/>
    <x v="5"/>
  </r>
  <r>
    <n v="835"/>
    <s v="Hodges, Smith and Kelly"/>
    <s v="Future-proofed 24hour model"/>
    <n v="86200"/>
    <n v="77355"/>
    <n v="77355"/>
    <x v="0"/>
    <n v="1758"/>
    <n v="44.001706484641637"/>
    <s v="US"/>
    <s v="USD"/>
    <n v="1425103200"/>
    <n v="1425621600"/>
    <b v="0"/>
    <b v="0"/>
    <s v="technology/web"/>
    <x v="2"/>
    <s v="web"/>
    <d v="2015-02-28T06:00:00"/>
    <d v="2015-03-06T06:00:00"/>
    <x v="0"/>
    <d v="2015-02-28T06:00:00"/>
    <n v="2"/>
    <x v="10"/>
  </r>
  <r>
    <n v="836"/>
    <s v="Macias Inc"/>
    <s v="Optimized didactic intranet"/>
    <n v="8100"/>
    <n v="6086"/>
    <n v="6086"/>
    <x v="0"/>
    <n v="94"/>
    <n v="64.744680851063833"/>
    <s v="US"/>
    <s v="USD"/>
    <n v="1265349600"/>
    <n v="1266300000"/>
    <b v="0"/>
    <b v="0"/>
    <s v="music/indie rock"/>
    <x v="1"/>
    <s v="indie rock"/>
    <d v="2010-02-05T06:00:00"/>
    <d v="2010-02-16T06:00:00"/>
    <x v="6"/>
    <d v="2010-02-05T06:00:00"/>
    <n v="2"/>
    <x v="10"/>
  </r>
  <r>
    <n v="837"/>
    <s v="Cook-Ortiz"/>
    <s v="Right-sized dedicated standardization"/>
    <n v="17700"/>
    <n v="150960"/>
    <n v="150960"/>
    <x v="1"/>
    <n v="1797"/>
    <n v="84.00667779632721"/>
    <s v="US"/>
    <s v="USD"/>
    <n v="1301202000"/>
    <n v="1305867600"/>
    <b v="0"/>
    <b v="0"/>
    <s v="music/jazz"/>
    <x v="1"/>
    <s v="jazz"/>
    <d v="2011-03-27T05:00:00"/>
    <d v="2011-05-20T05:00:00"/>
    <x v="8"/>
    <d v="2011-03-27T05:00:00"/>
    <n v="3"/>
    <x v="6"/>
  </r>
  <r>
    <n v="838"/>
    <s v="Jordan-Fischer"/>
    <s v="Vision-oriented high-level extranet"/>
    <n v="6400"/>
    <n v="8890"/>
    <n v="8890"/>
    <x v="1"/>
    <n v="261"/>
    <n v="34.061302681992338"/>
    <s v="US"/>
    <s v="USD"/>
    <n v="1538024400"/>
    <n v="1538802000"/>
    <b v="0"/>
    <b v="0"/>
    <s v="theater/plays"/>
    <x v="3"/>
    <s v="plays"/>
    <d v="2018-09-27T05:00:00"/>
    <d v="2018-10-06T05:00:00"/>
    <x v="9"/>
    <d v="2018-09-27T05:00:00"/>
    <n v="9"/>
    <x v="3"/>
  </r>
  <r>
    <n v="839"/>
    <s v="Pierce-Ramirez"/>
    <s v="Organized scalable initiative"/>
    <n v="7700"/>
    <n v="14644"/>
    <n v="14644"/>
    <x v="1"/>
    <n v="157"/>
    <n v="93.273885350318466"/>
    <s v="US"/>
    <s v="USD"/>
    <n v="1395032400"/>
    <n v="1398920400"/>
    <b v="0"/>
    <b v="1"/>
    <s v="film &amp; video/documentary"/>
    <x v="4"/>
    <s v="documentary"/>
    <d v="2014-03-17T05:00:00"/>
    <d v="2014-05-01T05:00:00"/>
    <x v="1"/>
    <d v="2014-03-17T05:00:00"/>
    <n v="3"/>
    <x v="6"/>
  </r>
  <r>
    <n v="840"/>
    <s v="Howell and Sons"/>
    <s v="Enhanced regional moderator"/>
    <n v="116300"/>
    <n v="116583"/>
    <n v="116583"/>
    <x v="1"/>
    <n v="3533"/>
    <n v="32.998301726577978"/>
    <s v="US"/>
    <s v="USD"/>
    <n v="1405486800"/>
    <n v="1405659600"/>
    <b v="0"/>
    <b v="1"/>
    <s v="theater/plays"/>
    <x v="3"/>
    <s v="plays"/>
    <d v="2014-07-16T05:00:00"/>
    <d v="2014-07-18T05:00:00"/>
    <x v="1"/>
    <d v="2014-07-16T05:00:00"/>
    <n v="7"/>
    <x v="8"/>
  </r>
  <r>
    <n v="841"/>
    <s v="Garcia, Dunn and Richardson"/>
    <s v="Automated even-keeled emulation"/>
    <n v="9100"/>
    <n v="12991"/>
    <n v="12991"/>
    <x v="1"/>
    <n v="155"/>
    <n v="83.812903225806451"/>
    <s v="US"/>
    <s v="USD"/>
    <n v="1455861600"/>
    <n v="1457244000"/>
    <b v="0"/>
    <b v="0"/>
    <s v="technology/web"/>
    <x v="2"/>
    <s v="web"/>
    <d v="2016-02-19T06:00:00"/>
    <d v="2016-03-06T06:00:00"/>
    <x v="7"/>
    <d v="2016-02-19T06:00:00"/>
    <n v="2"/>
    <x v="10"/>
  </r>
  <r>
    <n v="842"/>
    <s v="Lawson and Sons"/>
    <s v="Reverse-engineered multi-tasking product"/>
    <n v="1500"/>
    <n v="8447"/>
    <n v="8447"/>
    <x v="1"/>
    <n v="132"/>
    <n v="63.992424242424242"/>
    <s v="IT"/>
    <s v="EUR"/>
    <n v="1529038800"/>
    <n v="1529298000"/>
    <b v="0"/>
    <b v="0"/>
    <s v="technology/wearables"/>
    <x v="2"/>
    <s v="wearables"/>
    <d v="2018-06-15T05:00:00"/>
    <d v="2018-06-18T05:00:00"/>
    <x v="9"/>
    <d v="2018-06-15T05:00:00"/>
    <n v="6"/>
    <x v="5"/>
  </r>
  <r>
    <n v="843"/>
    <s v="Porter-Hicks"/>
    <s v="De-engineered next generation parallelism"/>
    <n v="8800"/>
    <n v="2703"/>
    <n v="2703"/>
    <x v="0"/>
    <n v="33"/>
    <n v="81.909090909090907"/>
    <s v="US"/>
    <s v="USD"/>
    <n v="1535259600"/>
    <n v="1535778000"/>
    <b v="0"/>
    <b v="0"/>
    <s v="photography/photography books"/>
    <x v="7"/>
    <s v="photography books"/>
    <d v="2018-08-26T05:00:00"/>
    <d v="2018-09-01T05:00:00"/>
    <x v="9"/>
    <d v="2018-08-26T05:00:00"/>
    <n v="8"/>
    <x v="1"/>
  </r>
  <r>
    <n v="844"/>
    <s v="Rodriguez-Hansen"/>
    <s v="Intuitive cohesive groupware"/>
    <n v="8800"/>
    <n v="8747"/>
    <n v="8747"/>
    <x v="3"/>
    <n v="94"/>
    <n v="93.053191489361708"/>
    <s v="US"/>
    <s v="USD"/>
    <n v="1327212000"/>
    <n v="1327471200"/>
    <b v="0"/>
    <b v="0"/>
    <s v="film &amp; video/documentary"/>
    <x v="4"/>
    <s v="documentary"/>
    <d v="2012-01-22T06:00:00"/>
    <d v="2012-01-25T06:00:00"/>
    <x v="4"/>
    <d v="2012-01-22T06:00:00"/>
    <n v="1"/>
    <x v="2"/>
  </r>
  <r>
    <n v="845"/>
    <s v="Williams LLC"/>
    <s v="Up-sized high-level access"/>
    <n v="69900"/>
    <n v="138087"/>
    <n v="138087"/>
    <x v="1"/>
    <n v="1354"/>
    <n v="101.98449039881831"/>
    <s v="GB"/>
    <s v="GBP"/>
    <n v="1526360400"/>
    <n v="1529557200"/>
    <b v="0"/>
    <b v="0"/>
    <s v="technology/web"/>
    <x v="2"/>
    <s v="web"/>
    <d v="2018-05-15T05:00:00"/>
    <d v="2018-06-21T05:00:00"/>
    <x v="9"/>
    <d v="2018-05-15T05:00:00"/>
    <n v="5"/>
    <x v="11"/>
  </r>
  <r>
    <n v="846"/>
    <s v="Cooper, Stanley and Bryant"/>
    <s v="Phased empowering success"/>
    <n v="1000"/>
    <n v="5085"/>
    <n v="5085"/>
    <x v="1"/>
    <n v="48"/>
    <n v="105.9375"/>
    <s v="US"/>
    <s v="USD"/>
    <n v="1532149200"/>
    <n v="1535259600"/>
    <b v="1"/>
    <b v="1"/>
    <s v="technology/web"/>
    <x v="2"/>
    <s v="web"/>
    <d v="2018-07-21T05:00:00"/>
    <d v="2018-08-26T05:00:00"/>
    <x v="9"/>
    <d v="2018-07-21T05:00:00"/>
    <n v="7"/>
    <x v="8"/>
  </r>
  <r>
    <n v="847"/>
    <s v="Miller, Glenn and Adams"/>
    <s v="Distributed actuating project"/>
    <n v="4700"/>
    <n v="11174"/>
    <n v="11174"/>
    <x v="1"/>
    <n v="110"/>
    <n v="101.58181818181818"/>
    <s v="US"/>
    <s v="USD"/>
    <n v="1515304800"/>
    <n v="1515564000"/>
    <b v="0"/>
    <b v="0"/>
    <s v="food/food trucks"/>
    <x v="0"/>
    <s v="food trucks"/>
    <d v="2018-01-07T06:00:00"/>
    <d v="2018-01-10T06:00:00"/>
    <x v="9"/>
    <d v="2018-01-07T06:00:00"/>
    <n v="1"/>
    <x v="2"/>
  </r>
  <r>
    <n v="848"/>
    <s v="Cole, Salazar and Moreno"/>
    <s v="Robust motivating orchestration"/>
    <n v="3200"/>
    <n v="10831"/>
    <n v="10831"/>
    <x v="1"/>
    <n v="172"/>
    <n v="62.970930232558139"/>
    <s v="US"/>
    <s v="USD"/>
    <n v="1276318800"/>
    <n v="1277096400"/>
    <b v="0"/>
    <b v="0"/>
    <s v="film &amp; video/drama"/>
    <x v="4"/>
    <s v="drama"/>
    <d v="2010-06-12T05:00:00"/>
    <d v="2010-06-21T05:00:00"/>
    <x v="6"/>
    <d v="2010-06-12T05:00:00"/>
    <n v="6"/>
    <x v="5"/>
  </r>
  <r>
    <n v="849"/>
    <s v="Jones-Ryan"/>
    <s v="Vision-oriented uniform instruction set"/>
    <n v="6700"/>
    <n v="8917"/>
    <n v="8917"/>
    <x v="1"/>
    <n v="307"/>
    <n v="29.045602605863191"/>
    <s v="US"/>
    <s v="USD"/>
    <n v="1328767200"/>
    <n v="1329026400"/>
    <b v="0"/>
    <b v="1"/>
    <s v="music/indie rock"/>
    <x v="1"/>
    <s v="indie rock"/>
    <d v="2012-02-09T06:00:00"/>
    <d v="2012-02-12T06:00:00"/>
    <x v="4"/>
    <d v="2012-02-09T06:00:00"/>
    <n v="2"/>
    <x v="1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d v="2011-11-19T06:00:00"/>
    <d v="2011-12-04T06:00:00"/>
    <x v="8"/>
    <d v="2011-11-19T06:00:00"/>
    <n v="11"/>
    <x v="0"/>
  </r>
  <r>
    <n v="851"/>
    <s v="Bright and Sons"/>
    <s v="Object-based needs-based info-mediaries"/>
    <n v="6000"/>
    <n v="12468"/>
    <n v="12468"/>
    <x v="1"/>
    <n v="160"/>
    <n v="77.924999999999997"/>
    <s v="US"/>
    <s v="USD"/>
    <n v="1335934800"/>
    <n v="1338786000"/>
    <b v="0"/>
    <b v="0"/>
    <s v="music/electric music"/>
    <x v="1"/>
    <s v="electric music"/>
    <d v="2012-05-02T05:00:00"/>
    <d v="2012-06-04T05:00:00"/>
    <x v="4"/>
    <d v="2012-05-02T05:00:00"/>
    <n v="5"/>
    <x v="11"/>
  </r>
  <r>
    <n v="852"/>
    <s v="Brady Ltd"/>
    <s v="Open-source reciprocal standardization"/>
    <n v="4900"/>
    <n v="2505"/>
    <n v="2505"/>
    <x v="0"/>
    <n v="31"/>
    <n v="80.806451612903231"/>
    <s v="US"/>
    <s v="USD"/>
    <n v="1310792400"/>
    <n v="1311656400"/>
    <b v="0"/>
    <b v="1"/>
    <s v="games/video games"/>
    <x v="6"/>
    <s v="video games"/>
    <d v="2011-07-16T05:00:00"/>
    <d v="2011-07-26T05:00:00"/>
    <x v="8"/>
    <d v="2011-07-16T05:00:00"/>
    <n v="7"/>
    <x v="8"/>
  </r>
  <r>
    <n v="853"/>
    <s v="Collier LLC"/>
    <s v="Secured well-modulated projection"/>
    <n v="17100"/>
    <n v="111502"/>
    <n v="111502"/>
    <x v="1"/>
    <n v="1467"/>
    <n v="76.006816632583508"/>
    <s v="CA"/>
    <s v="CAD"/>
    <n v="1308546000"/>
    <n v="1308978000"/>
    <b v="0"/>
    <b v="1"/>
    <s v="music/indie rock"/>
    <x v="1"/>
    <s v="indie rock"/>
    <d v="2011-06-20T05:00:00"/>
    <d v="2011-06-25T05:00:00"/>
    <x v="8"/>
    <d v="2011-06-20T05:00:00"/>
    <n v="6"/>
    <x v="5"/>
  </r>
  <r>
    <n v="854"/>
    <s v="Campbell, Thomas and Obrien"/>
    <s v="Multi-channeled secondary middleware"/>
    <n v="171000"/>
    <n v="194309"/>
    <n v="194309"/>
    <x v="1"/>
    <n v="2662"/>
    <n v="72.993613824192337"/>
    <s v="CA"/>
    <s v="CAD"/>
    <n v="1574056800"/>
    <n v="1576389600"/>
    <b v="0"/>
    <b v="0"/>
    <s v="publishing/fiction"/>
    <x v="5"/>
    <s v="fiction"/>
    <d v="2019-11-18T06:00:00"/>
    <d v="2019-12-15T06:00:00"/>
    <x v="3"/>
    <d v="2019-11-18T06:00:00"/>
    <n v="11"/>
    <x v="0"/>
  </r>
  <r>
    <n v="855"/>
    <s v="Moses-Terry"/>
    <s v="Horizontal clear-thinking framework"/>
    <n v="23400"/>
    <n v="23956"/>
    <n v="23956"/>
    <x v="1"/>
    <n v="452"/>
    <n v="53"/>
    <s v="AU"/>
    <s v="AUD"/>
    <n v="1308373200"/>
    <n v="1311051600"/>
    <b v="0"/>
    <b v="0"/>
    <s v="theater/plays"/>
    <x v="3"/>
    <s v="plays"/>
    <d v="2011-06-18T05:00:00"/>
    <d v="2011-07-19T05:00:00"/>
    <x v="8"/>
    <d v="2011-06-18T05:00:00"/>
    <n v="6"/>
    <x v="5"/>
  </r>
  <r>
    <n v="856"/>
    <s v="Williams and Sons"/>
    <s v="Profound composite core"/>
    <n v="2400"/>
    <n v="8558"/>
    <n v="8558"/>
    <x v="1"/>
    <n v="158"/>
    <n v="54.164556962025316"/>
    <s v="US"/>
    <s v="USD"/>
    <n v="1335243600"/>
    <n v="1336712400"/>
    <b v="0"/>
    <b v="0"/>
    <s v="food/food trucks"/>
    <x v="0"/>
    <s v="food trucks"/>
    <d v="2012-04-24T05:00:00"/>
    <d v="2012-05-11T05:00:00"/>
    <x v="4"/>
    <d v="2012-04-24T05:00:00"/>
    <n v="4"/>
    <x v="9"/>
  </r>
  <r>
    <n v="857"/>
    <s v="Miranda, Gray and Hale"/>
    <s v="Programmable disintermediate matrices"/>
    <n v="5300"/>
    <n v="7413"/>
    <n v="7413"/>
    <x v="1"/>
    <n v="225"/>
    <n v="32.946666666666665"/>
    <s v="CH"/>
    <s v="CHF"/>
    <n v="1328421600"/>
    <n v="1330408800"/>
    <b v="1"/>
    <b v="0"/>
    <s v="film &amp; video/shorts"/>
    <x v="4"/>
    <s v="shorts"/>
    <d v="2012-02-05T06:00:00"/>
    <d v="2012-02-28T06:00:00"/>
    <x v="4"/>
    <d v="2012-02-05T06:00:00"/>
    <n v="2"/>
    <x v="10"/>
  </r>
  <r>
    <n v="858"/>
    <s v="Ayala, Crawford and Taylor"/>
    <s v="Realigned 5thgeneration knowledge user"/>
    <n v="4000"/>
    <n v="2778"/>
    <n v="2778"/>
    <x v="0"/>
    <n v="35"/>
    <n v="79.371428571428567"/>
    <s v="US"/>
    <s v="USD"/>
    <n v="1524286800"/>
    <n v="1524891600"/>
    <b v="1"/>
    <b v="0"/>
    <s v="food/food trucks"/>
    <x v="0"/>
    <s v="food trucks"/>
    <d v="2018-04-21T05:00:00"/>
    <d v="2018-04-28T05:00:00"/>
    <x v="9"/>
    <d v="2018-04-21T05:00:00"/>
    <n v="4"/>
    <x v="9"/>
  </r>
  <r>
    <n v="859"/>
    <s v="Martinez Ltd"/>
    <s v="Multi-layered upward-trending groupware"/>
    <n v="7300"/>
    <n v="2594"/>
    <n v="2594"/>
    <x v="0"/>
    <n v="63"/>
    <n v="41.174603174603178"/>
    <s v="US"/>
    <s v="USD"/>
    <n v="1362117600"/>
    <n v="1363669200"/>
    <b v="0"/>
    <b v="1"/>
    <s v="theater/plays"/>
    <x v="3"/>
    <s v="plays"/>
    <d v="2013-03-01T06:00:00"/>
    <d v="2013-03-19T05:00:00"/>
    <x v="2"/>
    <d v="2013-03-01T06:00:00"/>
    <n v="3"/>
    <x v="6"/>
  </r>
  <r>
    <n v="860"/>
    <s v="Lee PLC"/>
    <s v="Re-contextualized leadingedge firmware"/>
    <n v="2000"/>
    <n v="5033"/>
    <n v="5033"/>
    <x v="1"/>
    <n v="65"/>
    <n v="77.430769230769229"/>
    <s v="US"/>
    <s v="USD"/>
    <n v="1550556000"/>
    <n v="1551420000"/>
    <b v="0"/>
    <b v="1"/>
    <s v="technology/wearables"/>
    <x v="2"/>
    <s v="wearables"/>
    <d v="2019-02-19T06:00:00"/>
    <d v="2019-03-01T06:00:00"/>
    <x v="3"/>
    <d v="2019-02-19T06:00:00"/>
    <n v="2"/>
    <x v="10"/>
  </r>
  <r>
    <n v="861"/>
    <s v="Young, Ramsey and Powell"/>
    <s v="Devolved disintermediate analyzer"/>
    <n v="8800"/>
    <n v="9317"/>
    <n v="9317"/>
    <x v="1"/>
    <n v="163"/>
    <n v="57.159509202453989"/>
    <s v="US"/>
    <s v="USD"/>
    <n v="1269147600"/>
    <n v="1269838800"/>
    <b v="0"/>
    <b v="0"/>
    <s v="theater/plays"/>
    <x v="3"/>
    <s v="plays"/>
    <d v="2010-03-21T05:00:00"/>
    <d v="2010-03-29T05:00:00"/>
    <x v="6"/>
    <d v="2010-03-21T05:00:00"/>
    <n v="3"/>
    <x v="6"/>
  </r>
  <r>
    <n v="862"/>
    <s v="Lewis and Sons"/>
    <s v="Profound disintermediate open system"/>
    <n v="3500"/>
    <n v="6560"/>
    <n v="6560"/>
    <x v="1"/>
    <n v="85"/>
    <n v="77.17647058823529"/>
    <s v="US"/>
    <s v="USD"/>
    <n v="1312174800"/>
    <n v="1312520400"/>
    <b v="0"/>
    <b v="0"/>
    <s v="theater/plays"/>
    <x v="3"/>
    <s v="plays"/>
    <d v="2011-08-01T05:00:00"/>
    <d v="2011-08-05T05:00:00"/>
    <x v="8"/>
    <d v="2011-08-01T05:00:00"/>
    <n v="8"/>
    <x v="1"/>
  </r>
  <r>
    <n v="863"/>
    <s v="Davis-Johnson"/>
    <s v="Automated reciprocal protocol"/>
    <n v="1400"/>
    <n v="5415"/>
    <n v="5415"/>
    <x v="1"/>
    <n v="217"/>
    <n v="24.953917050691246"/>
    <s v="US"/>
    <s v="USD"/>
    <n v="1434517200"/>
    <n v="1436504400"/>
    <b v="0"/>
    <b v="1"/>
    <s v="film &amp; video/television"/>
    <x v="4"/>
    <s v="television"/>
    <d v="2015-06-17T05:00:00"/>
    <d v="2015-07-10T05:00:00"/>
    <x v="0"/>
    <d v="2015-06-17T05:00:00"/>
    <n v="6"/>
    <x v="5"/>
  </r>
  <r>
    <n v="864"/>
    <s v="Stevenson-Thompson"/>
    <s v="Automated static workforce"/>
    <n v="4200"/>
    <n v="14577"/>
    <n v="14577"/>
    <x v="1"/>
    <n v="150"/>
    <n v="97.18"/>
    <s v="US"/>
    <s v="USD"/>
    <n v="1471582800"/>
    <n v="1472014800"/>
    <b v="0"/>
    <b v="0"/>
    <s v="film &amp; video/shorts"/>
    <x v="4"/>
    <s v="shorts"/>
    <d v="2016-08-19T05:00:00"/>
    <d v="2016-08-24T05:00:00"/>
    <x v="7"/>
    <d v="2016-08-19T05:00:00"/>
    <n v="8"/>
    <x v="1"/>
  </r>
  <r>
    <n v="865"/>
    <s v="Ellis, Smith and Armstrong"/>
    <s v="Horizontal attitude-oriented help-desk"/>
    <n v="81000"/>
    <n v="150515"/>
    <n v="150515"/>
    <x v="1"/>
    <n v="3272"/>
    <n v="46.000916870415651"/>
    <s v="US"/>
    <s v="USD"/>
    <n v="1410757200"/>
    <n v="1411534800"/>
    <b v="0"/>
    <b v="0"/>
    <s v="theater/plays"/>
    <x v="3"/>
    <s v="plays"/>
    <d v="2014-09-15T05:00:00"/>
    <d v="2014-09-24T05:00:00"/>
    <x v="1"/>
    <d v="2014-09-15T05:00:00"/>
    <n v="9"/>
    <x v="3"/>
  </r>
  <r>
    <n v="866"/>
    <s v="Jackson-Brown"/>
    <s v="Versatile 5thgeneration matrices"/>
    <n v="182800"/>
    <n v="79045"/>
    <n v="79045"/>
    <x v="3"/>
    <n v="898"/>
    <n v="88.023385300668153"/>
    <s v="US"/>
    <s v="USD"/>
    <n v="1304830800"/>
    <n v="1304917200"/>
    <b v="0"/>
    <b v="0"/>
    <s v="photography/photography books"/>
    <x v="7"/>
    <s v="photography books"/>
    <d v="2011-05-08T05:00:00"/>
    <d v="2011-05-09T05:00:00"/>
    <x v="8"/>
    <d v="2011-05-08T05:00:00"/>
    <n v="5"/>
    <x v="11"/>
  </r>
  <r>
    <n v="867"/>
    <s v="Kane, Pruitt and Rivera"/>
    <s v="Cross-platform next generation service-desk"/>
    <n v="4800"/>
    <n v="7797"/>
    <n v="7797"/>
    <x v="1"/>
    <n v="300"/>
    <n v="25.99"/>
    <s v="US"/>
    <s v="USD"/>
    <n v="1539061200"/>
    <n v="1539579600"/>
    <b v="0"/>
    <b v="0"/>
    <s v="food/food trucks"/>
    <x v="0"/>
    <s v="food trucks"/>
    <d v="2018-10-09T05:00:00"/>
    <d v="2018-10-15T05:00:00"/>
    <x v="9"/>
    <d v="2018-10-09T05:00:00"/>
    <n v="10"/>
    <x v="4"/>
  </r>
  <r>
    <n v="868"/>
    <s v="Wood, Buckley and Meza"/>
    <s v="Front-line web-enabled installation"/>
    <n v="7000"/>
    <n v="12939"/>
    <n v="12939"/>
    <x v="1"/>
    <n v="126"/>
    <n v="102.69047619047619"/>
    <s v="US"/>
    <s v="USD"/>
    <n v="1381554000"/>
    <n v="1382504400"/>
    <b v="0"/>
    <b v="0"/>
    <s v="theater/plays"/>
    <x v="3"/>
    <s v="plays"/>
    <d v="2013-10-12T05:00:00"/>
    <d v="2013-10-23T05:00:00"/>
    <x v="2"/>
    <d v="2013-10-12T05:00:00"/>
    <n v="10"/>
    <x v="4"/>
  </r>
  <r>
    <n v="869"/>
    <s v="Brown-Williams"/>
    <s v="Multi-channeled responsive product"/>
    <n v="161900"/>
    <n v="38376"/>
    <n v="38376"/>
    <x v="0"/>
    <n v="526"/>
    <n v="72.958174904942965"/>
    <s v="US"/>
    <s v="USD"/>
    <n v="1277096400"/>
    <n v="1278306000"/>
    <b v="0"/>
    <b v="0"/>
    <s v="film &amp; video/drama"/>
    <x v="4"/>
    <s v="drama"/>
    <d v="2010-06-21T05:00:00"/>
    <d v="2010-07-05T05:00:00"/>
    <x v="6"/>
    <d v="2010-06-21T05:00:00"/>
    <n v="6"/>
    <x v="5"/>
  </r>
  <r>
    <n v="870"/>
    <s v="Hansen-Austin"/>
    <s v="Adaptive demand-driven encryption"/>
    <n v="7700"/>
    <n v="6920"/>
    <n v="6920"/>
    <x v="0"/>
    <n v="121"/>
    <n v="57.190082644628099"/>
    <s v="US"/>
    <s v="USD"/>
    <n v="1440392400"/>
    <n v="1442552400"/>
    <b v="0"/>
    <b v="0"/>
    <s v="theater/plays"/>
    <x v="3"/>
    <s v="plays"/>
    <d v="2015-08-24T05:00:00"/>
    <d v="2015-09-18T05:00:00"/>
    <x v="0"/>
    <d v="2015-08-24T05:00:00"/>
    <n v="8"/>
    <x v="1"/>
  </r>
  <r>
    <n v="871"/>
    <s v="Santana-George"/>
    <s v="Re-engineered client-driven knowledge user"/>
    <n v="71500"/>
    <n v="194912"/>
    <n v="194912"/>
    <x v="1"/>
    <n v="2320"/>
    <n v="84.013793103448279"/>
    <s v="US"/>
    <s v="USD"/>
    <n v="1509512400"/>
    <n v="1511071200"/>
    <b v="0"/>
    <b v="1"/>
    <s v="theater/plays"/>
    <x v="3"/>
    <s v="plays"/>
    <d v="2017-11-01T05:00:00"/>
    <d v="2017-11-19T06:00:00"/>
    <x v="5"/>
    <d v="2017-11-01T05:00:00"/>
    <n v="11"/>
    <x v="0"/>
  </r>
  <r>
    <n v="872"/>
    <s v="Davis LLC"/>
    <s v="Compatible logistical paradigm"/>
    <n v="4700"/>
    <n v="7992"/>
    <n v="7992"/>
    <x v="1"/>
    <n v="81"/>
    <n v="98.666666666666671"/>
    <s v="AU"/>
    <s v="AUD"/>
    <n v="1535950800"/>
    <n v="1536382800"/>
    <b v="0"/>
    <b v="0"/>
    <s v="film &amp; video/science fiction"/>
    <x v="4"/>
    <s v="science fiction"/>
    <d v="2018-09-03T05:00:00"/>
    <d v="2018-09-08T05:00:00"/>
    <x v="9"/>
    <d v="2018-09-03T05:00:00"/>
    <n v="9"/>
    <x v="3"/>
  </r>
  <r>
    <n v="873"/>
    <s v="Vazquez, Ochoa and Clark"/>
    <s v="Intuitive value-added installation"/>
    <n v="42100"/>
    <n v="79268"/>
    <n v="79268"/>
    <x v="1"/>
    <n v="1887"/>
    <n v="42.007419183889773"/>
    <s v="US"/>
    <s v="USD"/>
    <n v="1389160800"/>
    <n v="1389592800"/>
    <b v="0"/>
    <b v="0"/>
    <s v="photography/photography books"/>
    <x v="7"/>
    <s v="photography books"/>
    <d v="2014-01-08T06:00:00"/>
    <d v="2014-01-13T06:00:00"/>
    <x v="1"/>
    <d v="2014-01-08T06:00:00"/>
    <n v="1"/>
    <x v="2"/>
  </r>
  <r>
    <n v="874"/>
    <s v="Chung-Nguyen"/>
    <s v="Managed discrete parallelism"/>
    <n v="40200"/>
    <n v="139468"/>
    <n v="139468"/>
    <x v="1"/>
    <n v="4358"/>
    <n v="32.002753556677376"/>
    <s v="US"/>
    <s v="USD"/>
    <n v="1271998800"/>
    <n v="1275282000"/>
    <b v="0"/>
    <b v="1"/>
    <s v="photography/photography books"/>
    <x v="7"/>
    <s v="photography books"/>
    <d v="2010-04-23T05:00:00"/>
    <d v="2010-05-31T05:00:00"/>
    <x v="6"/>
    <d v="2010-04-23T05:00:00"/>
    <n v="4"/>
    <x v="9"/>
  </r>
  <r>
    <n v="875"/>
    <s v="Mueller-Harmon"/>
    <s v="Implemented tangible approach"/>
    <n v="7900"/>
    <n v="5465"/>
    <n v="5465"/>
    <x v="0"/>
    <n v="67"/>
    <n v="81.567164179104481"/>
    <s v="US"/>
    <s v="USD"/>
    <n v="1294898400"/>
    <n v="1294984800"/>
    <b v="0"/>
    <b v="0"/>
    <s v="music/rock"/>
    <x v="1"/>
    <s v="rock"/>
    <d v="2011-01-13T06:00:00"/>
    <d v="2011-01-14T06:00:00"/>
    <x v="8"/>
    <d v="2011-01-13T06:00:00"/>
    <n v="1"/>
    <x v="2"/>
  </r>
  <r>
    <n v="876"/>
    <s v="Dixon, Perez and Banks"/>
    <s v="Re-engineered encompassing definition"/>
    <n v="8300"/>
    <n v="2111"/>
    <n v="2111"/>
    <x v="0"/>
    <n v="57"/>
    <n v="37.035087719298247"/>
    <s v="CA"/>
    <s v="CAD"/>
    <n v="1559970000"/>
    <n v="1562043600"/>
    <b v="0"/>
    <b v="0"/>
    <s v="photography/photography books"/>
    <x v="7"/>
    <s v="photography books"/>
    <d v="2019-06-08T05:00:00"/>
    <d v="2019-07-02T05:00:00"/>
    <x v="3"/>
    <d v="2019-06-08T05:00:00"/>
    <n v="6"/>
    <x v="5"/>
  </r>
  <r>
    <n v="877"/>
    <s v="Estrada Group"/>
    <s v="Multi-lateral uniform collaboration"/>
    <n v="163600"/>
    <n v="126628"/>
    <n v="126628"/>
    <x v="0"/>
    <n v="1229"/>
    <n v="103.033360455655"/>
    <s v="US"/>
    <s v="USD"/>
    <n v="1469509200"/>
    <n v="1469595600"/>
    <b v="0"/>
    <b v="0"/>
    <s v="food/food trucks"/>
    <x v="0"/>
    <s v="food trucks"/>
    <d v="2016-07-26T05:00:00"/>
    <d v="2016-07-27T05:00:00"/>
    <x v="7"/>
    <d v="2016-07-26T05:00:00"/>
    <n v="7"/>
    <x v="8"/>
  </r>
  <r>
    <n v="878"/>
    <s v="Lutz Group"/>
    <s v="Enterprise-wide foreground paradigm"/>
    <n v="2700"/>
    <n v="1012"/>
    <n v="1012"/>
    <x v="0"/>
    <n v="12"/>
    <n v="84.333333333333329"/>
    <s v="IT"/>
    <s v="EUR"/>
    <n v="1579068000"/>
    <n v="1581141600"/>
    <b v="0"/>
    <b v="0"/>
    <s v="music/metal"/>
    <x v="1"/>
    <s v="metal"/>
    <d v="2020-01-15T06:00:00"/>
    <d v="2020-02-08T06:00:00"/>
    <x v="10"/>
    <d v="2020-01-15T06:00:00"/>
    <n v="1"/>
    <x v="2"/>
  </r>
  <r>
    <n v="879"/>
    <s v="Ortiz Inc"/>
    <s v="Stand-alone incremental parallelism"/>
    <n v="1000"/>
    <n v="5438"/>
    <n v="5438"/>
    <x v="1"/>
    <n v="53"/>
    <n v="102.60377358490567"/>
    <s v="US"/>
    <s v="USD"/>
    <n v="1487743200"/>
    <n v="1488520800"/>
    <b v="0"/>
    <b v="0"/>
    <s v="publishing/nonfiction"/>
    <x v="5"/>
    <s v="nonfiction"/>
    <d v="2017-02-22T06:00:00"/>
    <d v="2017-03-03T06:00:00"/>
    <x v="5"/>
    <d v="2017-02-22T06:00:00"/>
    <n v="2"/>
    <x v="10"/>
  </r>
  <r>
    <n v="880"/>
    <s v="Craig, Ellis and Miller"/>
    <s v="Persevering 5thgeneration throughput"/>
    <n v="84500"/>
    <n v="193101"/>
    <n v="193101"/>
    <x v="1"/>
    <n v="2414"/>
    <n v="79.992129246064621"/>
    <s v="US"/>
    <s v="USD"/>
    <n v="1563685200"/>
    <n v="1563858000"/>
    <b v="0"/>
    <b v="0"/>
    <s v="music/electric music"/>
    <x v="1"/>
    <s v="electric music"/>
    <d v="2019-07-21T05:00:00"/>
    <d v="2019-07-23T05:00:00"/>
    <x v="3"/>
    <d v="2019-07-21T05:00:00"/>
    <n v="7"/>
    <x v="8"/>
  </r>
  <r>
    <n v="881"/>
    <s v="Charles Inc"/>
    <s v="Implemented object-oriented synergy"/>
    <n v="81300"/>
    <n v="31665"/>
    <n v="31665"/>
    <x v="0"/>
    <n v="452"/>
    <n v="70.055309734513273"/>
    <s v="US"/>
    <s v="USD"/>
    <n v="1436418000"/>
    <n v="1438923600"/>
    <b v="0"/>
    <b v="1"/>
    <s v="theater/plays"/>
    <x v="3"/>
    <s v="plays"/>
    <d v="2015-07-09T05:00:00"/>
    <d v="2015-08-07T05:00:00"/>
    <x v="0"/>
    <d v="2015-07-09T05:00:00"/>
    <n v="7"/>
    <x v="8"/>
  </r>
  <r>
    <n v="882"/>
    <s v="White-Rosario"/>
    <s v="Balanced demand-driven definition"/>
    <n v="800"/>
    <n v="2960"/>
    <n v="2960"/>
    <x v="1"/>
    <n v="80"/>
    <n v="37"/>
    <s v="US"/>
    <s v="USD"/>
    <n v="1421820000"/>
    <n v="1422165600"/>
    <b v="0"/>
    <b v="0"/>
    <s v="theater/plays"/>
    <x v="3"/>
    <s v="plays"/>
    <d v="2015-01-21T06:00:00"/>
    <d v="2015-01-25T06:00:00"/>
    <x v="0"/>
    <d v="2015-01-21T06:00:00"/>
    <n v="1"/>
    <x v="2"/>
  </r>
  <r>
    <n v="883"/>
    <s v="Simmons-Villarreal"/>
    <s v="Customer-focused mobile Graphic Interface"/>
    <n v="3400"/>
    <n v="8089"/>
    <n v="8089"/>
    <x v="1"/>
    <n v="193"/>
    <n v="41.911917098445599"/>
    <s v="US"/>
    <s v="USD"/>
    <n v="1274763600"/>
    <n v="1277874000"/>
    <b v="0"/>
    <b v="0"/>
    <s v="film &amp; video/shorts"/>
    <x v="4"/>
    <s v="shorts"/>
    <d v="2010-05-25T05:00:00"/>
    <d v="2010-06-30T05:00:00"/>
    <x v="6"/>
    <d v="2010-05-25T05:00:00"/>
    <n v="5"/>
    <x v="11"/>
  </r>
  <r>
    <n v="884"/>
    <s v="Strickland Group"/>
    <s v="Horizontal secondary interface"/>
    <n v="170800"/>
    <n v="109374"/>
    <n v="109374"/>
    <x v="0"/>
    <n v="1886"/>
    <n v="57.992576882290564"/>
    <s v="US"/>
    <s v="USD"/>
    <n v="1399179600"/>
    <n v="1399352400"/>
    <b v="0"/>
    <b v="1"/>
    <s v="theater/plays"/>
    <x v="3"/>
    <s v="plays"/>
    <d v="2014-05-04T05:00:00"/>
    <d v="2014-05-06T05:00:00"/>
    <x v="1"/>
    <d v="2014-05-04T05:00:00"/>
    <n v="5"/>
    <x v="11"/>
  </r>
  <r>
    <n v="885"/>
    <s v="Lynch Ltd"/>
    <s v="Virtual analyzing collaboration"/>
    <n v="1800"/>
    <n v="2129"/>
    <n v="2129"/>
    <x v="1"/>
    <n v="52"/>
    <n v="40.942307692307693"/>
    <s v="US"/>
    <s v="USD"/>
    <n v="1275800400"/>
    <n v="1279083600"/>
    <b v="0"/>
    <b v="0"/>
    <s v="theater/plays"/>
    <x v="3"/>
    <s v="plays"/>
    <d v="2010-06-06T05:00:00"/>
    <d v="2010-07-14T05:00:00"/>
    <x v="6"/>
    <d v="2010-06-06T05:00:00"/>
    <n v="6"/>
    <x v="5"/>
  </r>
  <r>
    <n v="886"/>
    <s v="Sanders LLC"/>
    <s v="Multi-tiered explicit focus group"/>
    <n v="150600"/>
    <n v="127745"/>
    <n v="127745"/>
    <x v="0"/>
    <n v="1825"/>
    <n v="69.9972602739726"/>
    <s v="US"/>
    <s v="USD"/>
    <n v="1282798800"/>
    <n v="1284354000"/>
    <b v="0"/>
    <b v="0"/>
    <s v="music/indie rock"/>
    <x v="1"/>
    <s v="indie rock"/>
    <d v="2010-08-26T05:00:00"/>
    <d v="2010-09-13T05:00:00"/>
    <x v="6"/>
    <d v="2010-08-26T05:00:00"/>
    <n v="8"/>
    <x v="1"/>
  </r>
  <r>
    <n v="887"/>
    <s v="Cooper LLC"/>
    <s v="Multi-layered systematic knowledgebase"/>
    <n v="7800"/>
    <n v="2289"/>
    <n v="2289"/>
    <x v="0"/>
    <n v="31"/>
    <n v="73.838709677419359"/>
    <s v="US"/>
    <s v="USD"/>
    <n v="1437109200"/>
    <n v="1441170000"/>
    <b v="0"/>
    <b v="1"/>
    <s v="theater/plays"/>
    <x v="3"/>
    <s v="plays"/>
    <d v="2015-07-17T05:00:00"/>
    <d v="2015-09-02T05:00:00"/>
    <x v="0"/>
    <d v="2015-07-17T05:00:00"/>
    <n v="7"/>
    <x v="8"/>
  </r>
  <r>
    <n v="888"/>
    <s v="Palmer Ltd"/>
    <s v="Reverse-engineered uniform knowledge user"/>
    <n v="5800"/>
    <n v="12174"/>
    <n v="12174"/>
    <x v="1"/>
    <n v="290"/>
    <n v="41.979310344827589"/>
    <s v="US"/>
    <s v="USD"/>
    <n v="1491886800"/>
    <n v="1493528400"/>
    <b v="0"/>
    <b v="0"/>
    <s v="theater/plays"/>
    <x v="3"/>
    <s v="plays"/>
    <d v="2017-04-11T05:00:00"/>
    <d v="2017-04-30T05:00:00"/>
    <x v="5"/>
    <d v="2017-04-11T05:00:00"/>
    <n v="4"/>
    <x v="9"/>
  </r>
  <r>
    <n v="889"/>
    <s v="Santos Group"/>
    <s v="Secured dynamic capacity"/>
    <n v="5600"/>
    <n v="9508"/>
    <n v="9508"/>
    <x v="1"/>
    <n v="122"/>
    <n v="77.93442622950819"/>
    <s v="US"/>
    <s v="USD"/>
    <n v="1394600400"/>
    <n v="1395205200"/>
    <b v="0"/>
    <b v="1"/>
    <s v="music/electric music"/>
    <x v="1"/>
    <s v="electric music"/>
    <d v="2014-03-12T05:00:00"/>
    <d v="2014-03-19T05:00:00"/>
    <x v="1"/>
    <d v="2014-03-12T05:00:00"/>
    <n v="3"/>
    <x v="6"/>
  </r>
  <r>
    <n v="890"/>
    <s v="Christian, Kim and Jimenez"/>
    <s v="Devolved foreground throughput"/>
    <n v="134400"/>
    <n v="155849"/>
    <n v="155849"/>
    <x v="1"/>
    <n v="1470"/>
    <n v="106.01972789115646"/>
    <s v="US"/>
    <s v="USD"/>
    <n v="1561352400"/>
    <n v="1561438800"/>
    <b v="0"/>
    <b v="0"/>
    <s v="music/indie rock"/>
    <x v="1"/>
    <s v="indie rock"/>
    <d v="2019-06-24T05:00:00"/>
    <d v="2019-06-25T05:00:00"/>
    <x v="3"/>
    <d v="2019-06-24T05:00:00"/>
    <n v="6"/>
    <x v="5"/>
  </r>
  <r>
    <n v="891"/>
    <s v="Williams, Price and Hurley"/>
    <s v="Synchronized demand-driven infrastructure"/>
    <n v="3000"/>
    <n v="7758"/>
    <n v="7758"/>
    <x v="1"/>
    <n v="165"/>
    <n v="47.018181818181816"/>
    <s v="CA"/>
    <s v="CAD"/>
    <n v="1322892000"/>
    <n v="1326693600"/>
    <b v="0"/>
    <b v="0"/>
    <s v="film &amp; video/documentary"/>
    <x v="4"/>
    <s v="documentary"/>
    <d v="2011-12-03T06:00:00"/>
    <d v="2012-01-16T06:00:00"/>
    <x v="4"/>
    <d v="2011-12-03T06:00:00"/>
    <n v="12"/>
    <x v="7"/>
  </r>
  <r>
    <n v="892"/>
    <s v="Anderson, Parks and Estrada"/>
    <s v="Realigned discrete structure"/>
    <n v="6000"/>
    <n v="13835"/>
    <n v="13835"/>
    <x v="1"/>
    <n v="182"/>
    <n v="76.016483516483518"/>
    <s v="US"/>
    <s v="USD"/>
    <n v="1274418000"/>
    <n v="1277960400"/>
    <b v="0"/>
    <b v="0"/>
    <s v="publishing/translations"/>
    <x v="5"/>
    <s v="translations"/>
    <d v="2010-05-21T05:00:00"/>
    <d v="2010-07-01T05:00:00"/>
    <x v="6"/>
    <d v="2010-05-21T05:00:00"/>
    <n v="5"/>
    <x v="11"/>
  </r>
  <r>
    <n v="893"/>
    <s v="Collins-Martinez"/>
    <s v="Progressive grid-enabled website"/>
    <n v="8400"/>
    <n v="10770"/>
    <n v="10770"/>
    <x v="1"/>
    <n v="199"/>
    <n v="54.120603015075375"/>
    <s v="IT"/>
    <s v="EUR"/>
    <n v="1434344400"/>
    <n v="1434690000"/>
    <b v="0"/>
    <b v="1"/>
    <s v="film &amp; video/documentary"/>
    <x v="4"/>
    <s v="documentary"/>
    <d v="2015-06-15T05:00:00"/>
    <d v="2015-06-19T05:00:00"/>
    <x v="0"/>
    <d v="2015-06-15T05:00:00"/>
    <n v="6"/>
    <x v="5"/>
  </r>
  <r>
    <n v="894"/>
    <s v="Barrett Inc"/>
    <s v="Organic cohesive neural-net"/>
    <n v="1700"/>
    <n v="3208"/>
    <n v="3208"/>
    <x v="1"/>
    <n v="56"/>
    <n v="57.285714285714285"/>
    <s v="GB"/>
    <s v="GBP"/>
    <n v="1373518800"/>
    <n v="1376110800"/>
    <b v="0"/>
    <b v="1"/>
    <s v="film &amp; video/television"/>
    <x v="4"/>
    <s v="television"/>
    <d v="2013-07-11T05:00:00"/>
    <d v="2013-08-10T05:00:00"/>
    <x v="2"/>
    <d v="2013-07-11T05:00:00"/>
    <n v="7"/>
    <x v="8"/>
  </r>
  <r>
    <n v="895"/>
    <s v="Adams-Rollins"/>
    <s v="Integrated demand-driven info-mediaries"/>
    <n v="159800"/>
    <n v="11108"/>
    <n v="11108"/>
    <x v="0"/>
    <n v="107"/>
    <n v="103.81308411214954"/>
    <s v="US"/>
    <s v="USD"/>
    <n v="1517637600"/>
    <n v="1518415200"/>
    <b v="0"/>
    <b v="0"/>
    <s v="theater/plays"/>
    <x v="3"/>
    <s v="plays"/>
    <d v="2018-02-03T06:00:00"/>
    <d v="2018-02-12T06:00:00"/>
    <x v="9"/>
    <d v="2018-02-03T06:00:00"/>
    <n v="2"/>
    <x v="10"/>
  </r>
  <r>
    <n v="896"/>
    <s v="Wright-Bryant"/>
    <s v="Reverse-engineered client-server extranet"/>
    <n v="19800"/>
    <n v="153338"/>
    <n v="153338"/>
    <x v="1"/>
    <n v="1460"/>
    <n v="105.02602739726028"/>
    <s v="AU"/>
    <s v="AUD"/>
    <n v="1310619600"/>
    <n v="1310878800"/>
    <b v="0"/>
    <b v="1"/>
    <s v="food/food trucks"/>
    <x v="0"/>
    <s v="food trucks"/>
    <d v="2011-07-14T05:00:00"/>
    <d v="2011-07-17T05:00:00"/>
    <x v="8"/>
    <d v="2011-07-14T05:00:00"/>
    <n v="7"/>
    <x v="8"/>
  </r>
  <r>
    <n v="897"/>
    <s v="Berry-Cannon"/>
    <s v="Organized discrete encoding"/>
    <n v="8800"/>
    <n v="2437"/>
    <n v="2437"/>
    <x v="0"/>
    <n v="27"/>
    <n v="90.259259259259252"/>
    <s v="US"/>
    <s v="USD"/>
    <n v="1556427600"/>
    <n v="1556600400"/>
    <b v="0"/>
    <b v="0"/>
    <s v="theater/plays"/>
    <x v="3"/>
    <s v="plays"/>
    <d v="2019-04-28T05:00:00"/>
    <d v="2019-04-30T05:00:00"/>
    <x v="3"/>
    <d v="2019-04-28T05:00:00"/>
    <n v="4"/>
    <x v="9"/>
  </r>
  <r>
    <n v="898"/>
    <s v="Davis-Gonzalez"/>
    <s v="Balanced regional flexibility"/>
    <n v="179100"/>
    <n v="93991"/>
    <n v="93991"/>
    <x v="0"/>
    <n v="1221"/>
    <n v="76.978705978705975"/>
    <s v="US"/>
    <s v="USD"/>
    <n v="1576476000"/>
    <n v="1576994400"/>
    <b v="0"/>
    <b v="0"/>
    <s v="film &amp; video/documentary"/>
    <x v="4"/>
    <s v="documentary"/>
    <d v="2019-12-16T06:00:00"/>
    <d v="2019-12-22T06:00:00"/>
    <x v="3"/>
    <d v="2019-12-16T06:00:00"/>
    <n v="12"/>
    <x v="7"/>
  </r>
  <r>
    <n v="899"/>
    <s v="Best-Young"/>
    <s v="Implemented multimedia time-frame"/>
    <n v="3100"/>
    <n v="12620"/>
    <n v="12620"/>
    <x v="1"/>
    <n v="123"/>
    <n v="102.60162601626017"/>
    <s v="CH"/>
    <s v="CHF"/>
    <n v="1381122000"/>
    <n v="1382677200"/>
    <b v="0"/>
    <b v="0"/>
    <s v="music/jazz"/>
    <x v="1"/>
    <s v="jazz"/>
    <d v="2013-10-07T05:00:00"/>
    <d v="2013-10-25T05:00:00"/>
    <x v="2"/>
    <d v="2013-10-07T05:00:00"/>
    <n v="10"/>
    <x v="4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d v="2014-09-19T05:00:00"/>
    <d v="2014-09-20T05:00:00"/>
    <x v="1"/>
    <d v="2014-09-19T05:00:00"/>
    <n v="9"/>
    <x v="3"/>
  </r>
  <r>
    <n v="901"/>
    <s v="Hogan Group"/>
    <s v="Versatile bottom-line definition"/>
    <n v="5600"/>
    <n v="8746"/>
    <n v="8746"/>
    <x v="1"/>
    <n v="159"/>
    <n v="55.0062893081761"/>
    <s v="US"/>
    <s v="USD"/>
    <n v="1531803600"/>
    <n v="1534654800"/>
    <b v="0"/>
    <b v="1"/>
    <s v="music/rock"/>
    <x v="1"/>
    <s v="rock"/>
    <d v="2018-07-17T05:00:00"/>
    <d v="2018-08-19T05:00:00"/>
    <x v="9"/>
    <d v="2018-07-17T05:00:00"/>
    <n v="7"/>
    <x v="8"/>
  </r>
  <r>
    <n v="902"/>
    <s v="Wang, Silva and Byrd"/>
    <s v="Integrated bifurcated software"/>
    <n v="1400"/>
    <n v="3534"/>
    <n v="3534"/>
    <x v="1"/>
    <n v="110"/>
    <n v="32.127272727272725"/>
    <s v="US"/>
    <s v="USD"/>
    <n v="1454133600"/>
    <n v="1457762400"/>
    <b v="0"/>
    <b v="0"/>
    <s v="technology/web"/>
    <x v="2"/>
    <s v="web"/>
    <d v="2016-01-30T06:00:00"/>
    <d v="2016-03-12T06:00:00"/>
    <x v="7"/>
    <d v="2016-01-30T06:00:00"/>
    <n v="1"/>
    <x v="2"/>
  </r>
  <r>
    <n v="903"/>
    <s v="Parker-Morris"/>
    <s v="Assimilated next generation instruction set"/>
    <n v="41000"/>
    <n v="709"/>
    <n v="709"/>
    <x v="2"/>
    <n v="14"/>
    <n v="50.642857142857146"/>
    <s v="US"/>
    <s v="USD"/>
    <n v="1336194000"/>
    <n v="1337490000"/>
    <b v="0"/>
    <b v="1"/>
    <s v="publishing/nonfiction"/>
    <x v="5"/>
    <s v="nonfiction"/>
    <d v="2012-05-05T05:00:00"/>
    <d v="2012-05-20T05:00:00"/>
    <x v="4"/>
    <d v="2012-05-05T05:00:00"/>
    <n v="5"/>
    <x v="11"/>
  </r>
  <r>
    <n v="904"/>
    <s v="Rodriguez, Johnson and Jackson"/>
    <s v="Digitized foreground array"/>
    <n v="6500"/>
    <n v="795"/>
    <n v="795"/>
    <x v="0"/>
    <n v="16"/>
    <n v="49.6875"/>
    <s v="US"/>
    <s v="USD"/>
    <n v="1349326800"/>
    <n v="1349672400"/>
    <b v="0"/>
    <b v="0"/>
    <s v="publishing/radio &amp; podcasts"/>
    <x v="5"/>
    <s v="radio &amp; podcasts"/>
    <d v="2012-10-04T05:00:00"/>
    <d v="2012-10-08T05:00:00"/>
    <x v="4"/>
    <d v="2012-10-04T05:00:00"/>
    <n v="10"/>
    <x v="4"/>
  </r>
  <r>
    <n v="905"/>
    <s v="Haynes PLC"/>
    <s v="Re-engineered clear-thinking project"/>
    <n v="7900"/>
    <n v="12955"/>
    <n v="12955"/>
    <x v="1"/>
    <n v="236"/>
    <n v="54.894067796610166"/>
    <s v="US"/>
    <s v="USD"/>
    <n v="1379566800"/>
    <n v="1379826000"/>
    <b v="0"/>
    <b v="0"/>
    <s v="theater/plays"/>
    <x v="3"/>
    <s v="plays"/>
    <d v="2013-09-19T05:00:00"/>
    <d v="2013-09-22T05:00:00"/>
    <x v="2"/>
    <d v="2013-09-19T05:00:00"/>
    <n v="9"/>
    <x v="3"/>
  </r>
  <r>
    <n v="906"/>
    <s v="Hayes Group"/>
    <s v="Implemented even-keeled standardization"/>
    <n v="5500"/>
    <n v="8964"/>
    <n v="8964"/>
    <x v="1"/>
    <n v="191"/>
    <n v="46.931937172774866"/>
    <s v="US"/>
    <s v="USD"/>
    <n v="1494651600"/>
    <n v="1497762000"/>
    <b v="1"/>
    <b v="1"/>
    <s v="film &amp; video/documentary"/>
    <x v="4"/>
    <s v="documentary"/>
    <d v="2017-05-13T05:00:00"/>
    <d v="2017-06-18T05:00:00"/>
    <x v="5"/>
    <d v="2017-05-13T05:00:00"/>
    <n v="5"/>
    <x v="11"/>
  </r>
  <r>
    <n v="907"/>
    <s v="White, Pena and Calhoun"/>
    <s v="Quality-focused asymmetric adapter"/>
    <n v="9100"/>
    <n v="1843"/>
    <n v="1843"/>
    <x v="0"/>
    <n v="41"/>
    <n v="44.951219512195124"/>
    <s v="US"/>
    <s v="USD"/>
    <n v="1303880400"/>
    <n v="1304485200"/>
    <b v="0"/>
    <b v="0"/>
    <s v="theater/plays"/>
    <x v="3"/>
    <s v="plays"/>
    <d v="2011-04-27T05:00:00"/>
    <d v="2011-05-04T05:00:00"/>
    <x v="8"/>
    <d v="2011-04-27T05:00:00"/>
    <n v="4"/>
    <x v="9"/>
  </r>
  <r>
    <n v="908"/>
    <s v="Bryant-Pope"/>
    <s v="Networked intangible help-desk"/>
    <n v="38200"/>
    <n v="121950"/>
    <n v="121950"/>
    <x v="1"/>
    <n v="3934"/>
    <n v="30.99898322318251"/>
    <s v="US"/>
    <s v="USD"/>
    <n v="1335934800"/>
    <n v="1336885200"/>
    <b v="0"/>
    <b v="0"/>
    <s v="games/video games"/>
    <x v="6"/>
    <s v="video games"/>
    <d v="2012-05-02T05:00:00"/>
    <d v="2012-05-13T05:00:00"/>
    <x v="4"/>
    <d v="2012-05-02T05:00:00"/>
    <n v="5"/>
    <x v="11"/>
  </r>
  <r>
    <n v="909"/>
    <s v="Gates, Li and Thompson"/>
    <s v="Synchronized attitude-oriented frame"/>
    <n v="1800"/>
    <n v="8621"/>
    <n v="8621"/>
    <x v="1"/>
    <n v="80"/>
    <n v="107.7625"/>
    <s v="CA"/>
    <s v="CAD"/>
    <n v="1528088400"/>
    <n v="1530421200"/>
    <b v="0"/>
    <b v="1"/>
    <s v="theater/plays"/>
    <x v="3"/>
    <s v="plays"/>
    <d v="2018-06-04T05:00:00"/>
    <d v="2018-07-01T05:00:00"/>
    <x v="9"/>
    <d v="2018-06-04T05:00:00"/>
    <n v="6"/>
    <x v="5"/>
  </r>
  <r>
    <n v="910"/>
    <s v="King-Morris"/>
    <s v="Proactive incremental architecture"/>
    <n v="154500"/>
    <n v="30215"/>
    <n v="30215"/>
    <x v="3"/>
    <n v="296"/>
    <n v="102.07770270270271"/>
    <s v="US"/>
    <s v="USD"/>
    <n v="1421906400"/>
    <n v="1421992800"/>
    <b v="0"/>
    <b v="0"/>
    <s v="theater/plays"/>
    <x v="3"/>
    <s v="plays"/>
    <d v="2015-01-22T06:00:00"/>
    <d v="2015-01-23T06:00:00"/>
    <x v="0"/>
    <d v="2015-01-22T06:00:00"/>
    <n v="1"/>
    <x v="2"/>
  </r>
  <r>
    <n v="911"/>
    <s v="Carter, Cole and Curtis"/>
    <s v="Cloned responsive standardization"/>
    <n v="5800"/>
    <n v="11539"/>
    <n v="11539"/>
    <x v="1"/>
    <n v="462"/>
    <n v="24.976190476190474"/>
    <s v="US"/>
    <s v="USD"/>
    <n v="1568005200"/>
    <n v="1568178000"/>
    <b v="1"/>
    <b v="0"/>
    <s v="technology/web"/>
    <x v="2"/>
    <s v="web"/>
    <d v="2019-09-09T05:00:00"/>
    <d v="2019-09-11T05:00:00"/>
    <x v="3"/>
    <d v="2019-09-09T05:00:00"/>
    <n v="9"/>
    <x v="3"/>
  </r>
  <r>
    <n v="912"/>
    <s v="Sanchez-Parsons"/>
    <s v="Reduced bifurcated pricing structure"/>
    <n v="1800"/>
    <n v="14310"/>
    <n v="14310"/>
    <x v="1"/>
    <n v="179"/>
    <n v="79.944134078212286"/>
    <s v="US"/>
    <s v="USD"/>
    <n v="1346821200"/>
    <n v="1347944400"/>
    <b v="1"/>
    <b v="0"/>
    <s v="film &amp; video/drama"/>
    <x v="4"/>
    <s v="drama"/>
    <d v="2012-09-05T05:00:00"/>
    <d v="2012-09-18T05:00:00"/>
    <x v="4"/>
    <d v="2012-09-05T05:00:00"/>
    <n v="9"/>
    <x v="3"/>
  </r>
  <r>
    <n v="913"/>
    <s v="Rivera-Pearson"/>
    <s v="Re-engineered asymmetric challenge"/>
    <n v="70200"/>
    <n v="35536"/>
    <n v="35536"/>
    <x v="0"/>
    <n v="523"/>
    <n v="67.946462715105156"/>
    <s v="AU"/>
    <s v="AUD"/>
    <n v="1557637200"/>
    <n v="1558760400"/>
    <b v="0"/>
    <b v="0"/>
    <s v="film &amp; video/drama"/>
    <x v="4"/>
    <s v="drama"/>
    <d v="2019-05-12T05:00:00"/>
    <d v="2019-05-25T05:00:00"/>
    <x v="3"/>
    <d v="2019-05-12T05:00:00"/>
    <n v="5"/>
    <x v="11"/>
  </r>
  <r>
    <n v="914"/>
    <s v="Ramirez, Padilla and Barrera"/>
    <s v="Diverse client-driven conglomeration"/>
    <n v="6400"/>
    <n v="3676"/>
    <n v="3676"/>
    <x v="0"/>
    <n v="141"/>
    <n v="26.070921985815602"/>
    <s v="GB"/>
    <s v="GBP"/>
    <n v="1375592400"/>
    <n v="1376629200"/>
    <b v="0"/>
    <b v="0"/>
    <s v="theater/plays"/>
    <x v="3"/>
    <s v="plays"/>
    <d v="2013-08-04T05:00:00"/>
    <d v="2013-08-16T05:00:00"/>
    <x v="2"/>
    <d v="2013-08-04T05:00:00"/>
    <n v="8"/>
    <x v="1"/>
  </r>
  <r>
    <n v="915"/>
    <s v="Riggs Group"/>
    <s v="Configurable upward-trending solution"/>
    <n v="125900"/>
    <n v="195936"/>
    <n v="195936"/>
    <x v="1"/>
    <n v="1866"/>
    <n v="105.0032154340836"/>
    <s v="GB"/>
    <s v="GBP"/>
    <n v="1503982800"/>
    <n v="1504760400"/>
    <b v="0"/>
    <b v="0"/>
    <s v="film &amp; video/television"/>
    <x v="4"/>
    <s v="television"/>
    <d v="2017-08-29T05:00:00"/>
    <d v="2017-09-07T05:00:00"/>
    <x v="5"/>
    <d v="2017-08-29T05:00:00"/>
    <n v="8"/>
    <x v="1"/>
  </r>
  <r>
    <n v="916"/>
    <s v="Clements Ltd"/>
    <s v="Persistent bandwidth-monitored framework"/>
    <n v="3700"/>
    <n v="1343"/>
    <n v="1343"/>
    <x v="0"/>
    <n v="52"/>
    <n v="25.826923076923077"/>
    <s v="US"/>
    <s v="USD"/>
    <n v="1418882400"/>
    <n v="1419660000"/>
    <b v="0"/>
    <b v="0"/>
    <s v="photography/photography books"/>
    <x v="7"/>
    <s v="photography books"/>
    <d v="2014-12-18T06:00:00"/>
    <d v="2014-12-27T06:00:00"/>
    <x v="1"/>
    <d v="2014-12-18T06:00:00"/>
    <n v="12"/>
    <x v="7"/>
  </r>
  <r>
    <n v="917"/>
    <s v="Cooper Inc"/>
    <s v="Polarized discrete product"/>
    <n v="3600"/>
    <n v="2097"/>
    <n v="2097"/>
    <x v="2"/>
    <n v="27"/>
    <n v="77.666666666666671"/>
    <s v="GB"/>
    <s v="GBP"/>
    <n v="1309237200"/>
    <n v="1311310800"/>
    <b v="0"/>
    <b v="1"/>
    <s v="film &amp; video/shorts"/>
    <x v="4"/>
    <s v="shorts"/>
    <d v="2011-06-28T05:00:00"/>
    <d v="2011-07-22T05:00:00"/>
    <x v="8"/>
    <d v="2011-06-28T05:00:00"/>
    <n v="6"/>
    <x v="5"/>
  </r>
  <r>
    <n v="918"/>
    <s v="Jones-Gonzalez"/>
    <s v="Seamless dynamic website"/>
    <n v="3800"/>
    <n v="9021"/>
    <n v="9021"/>
    <x v="1"/>
    <n v="156"/>
    <n v="57.82692307692308"/>
    <s v="CH"/>
    <s v="CHF"/>
    <n v="1343365200"/>
    <n v="1344315600"/>
    <b v="0"/>
    <b v="0"/>
    <s v="publishing/radio &amp; podcasts"/>
    <x v="5"/>
    <s v="radio &amp; podcasts"/>
    <d v="2012-07-27T05:00:00"/>
    <d v="2012-08-07T05:00:00"/>
    <x v="4"/>
    <d v="2012-07-27T05:00:00"/>
    <n v="7"/>
    <x v="8"/>
  </r>
  <r>
    <n v="919"/>
    <s v="Fox Ltd"/>
    <s v="Extended multimedia firmware"/>
    <n v="35600"/>
    <n v="20915"/>
    <n v="20915"/>
    <x v="0"/>
    <n v="225"/>
    <n v="92.955555555555549"/>
    <s v="AU"/>
    <s v="AUD"/>
    <n v="1507957200"/>
    <n v="1510725600"/>
    <b v="0"/>
    <b v="1"/>
    <s v="theater/plays"/>
    <x v="3"/>
    <s v="plays"/>
    <d v="2017-10-14T05:00:00"/>
    <d v="2017-11-15T06:00:00"/>
    <x v="5"/>
    <d v="2017-10-14T05:00:00"/>
    <n v="10"/>
    <x v="4"/>
  </r>
  <r>
    <n v="920"/>
    <s v="Green, Murphy and Webb"/>
    <s v="Versatile directional project"/>
    <n v="5300"/>
    <n v="9676"/>
    <n v="9676"/>
    <x v="1"/>
    <n v="255"/>
    <n v="37.945098039215686"/>
    <s v="US"/>
    <s v="USD"/>
    <n v="1549519200"/>
    <n v="1551247200"/>
    <b v="1"/>
    <b v="0"/>
    <s v="film &amp; video/animation"/>
    <x v="4"/>
    <s v="animation"/>
    <d v="2019-02-07T06:00:00"/>
    <d v="2019-02-27T06:00:00"/>
    <x v="3"/>
    <d v="2019-02-07T06:00:00"/>
    <n v="2"/>
    <x v="10"/>
  </r>
  <r>
    <n v="921"/>
    <s v="Stevenson PLC"/>
    <s v="Profound directional knowledge user"/>
    <n v="160400"/>
    <n v="1210"/>
    <n v="1210"/>
    <x v="0"/>
    <n v="38"/>
    <n v="31.842105263157894"/>
    <s v="US"/>
    <s v="USD"/>
    <n v="1329026400"/>
    <n v="1330236000"/>
    <b v="0"/>
    <b v="0"/>
    <s v="technology/web"/>
    <x v="2"/>
    <s v="web"/>
    <d v="2012-02-12T06:00:00"/>
    <d v="2012-02-26T06:00:00"/>
    <x v="4"/>
    <d v="2012-02-12T06:00:00"/>
    <n v="2"/>
    <x v="10"/>
  </r>
  <r>
    <n v="922"/>
    <s v="Soto-Anthony"/>
    <s v="Ameliorated logistical capability"/>
    <n v="51400"/>
    <n v="90440"/>
    <n v="90440"/>
    <x v="1"/>
    <n v="2261"/>
    <n v="40"/>
    <s v="US"/>
    <s v="USD"/>
    <n v="1544335200"/>
    <n v="1545112800"/>
    <b v="0"/>
    <b v="1"/>
    <s v="music/world music"/>
    <x v="1"/>
    <s v="world music"/>
    <d v="2018-12-09T06:00:00"/>
    <d v="2018-12-18T06:00:00"/>
    <x v="9"/>
    <d v="2018-12-09T06:00:00"/>
    <n v="12"/>
    <x v="7"/>
  </r>
  <r>
    <n v="923"/>
    <s v="Wise and Sons"/>
    <s v="Sharable discrete definition"/>
    <n v="1700"/>
    <n v="4044"/>
    <n v="4044"/>
    <x v="1"/>
    <n v="40"/>
    <n v="101.1"/>
    <s v="US"/>
    <s v="USD"/>
    <n v="1279083600"/>
    <n v="1279170000"/>
    <b v="0"/>
    <b v="0"/>
    <s v="theater/plays"/>
    <x v="3"/>
    <s v="plays"/>
    <d v="2010-07-14T05:00:00"/>
    <d v="2010-07-15T05:00:00"/>
    <x v="6"/>
    <d v="2010-07-14T05:00:00"/>
    <n v="7"/>
    <x v="8"/>
  </r>
  <r>
    <n v="924"/>
    <s v="Butler-Barr"/>
    <s v="User-friendly next generation core"/>
    <n v="39400"/>
    <n v="192292"/>
    <n v="192292"/>
    <x v="1"/>
    <n v="2289"/>
    <n v="84.006989951944078"/>
    <s v="IT"/>
    <s v="EUR"/>
    <n v="1572498000"/>
    <n v="1573452000"/>
    <b v="0"/>
    <b v="0"/>
    <s v="theater/plays"/>
    <x v="3"/>
    <s v="plays"/>
    <d v="2019-10-31T05:00:00"/>
    <d v="2019-11-11T06:00:00"/>
    <x v="3"/>
    <d v="2019-10-31T05:00:00"/>
    <n v="10"/>
    <x v="4"/>
  </r>
  <r>
    <n v="925"/>
    <s v="Wilson, Jefferson and Anderson"/>
    <s v="Profit-focused empowering system engine"/>
    <n v="3000"/>
    <n v="6722"/>
    <n v="6722"/>
    <x v="1"/>
    <n v="65"/>
    <n v="103.41538461538461"/>
    <s v="US"/>
    <s v="USD"/>
    <n v="1506056400"/>
    <n v="1507093200"/>
    <b v="0"/>
    <b v="0"/>
    <s v="theater/plays"/>
    <x v="3"/>
    <s v="plays"/>
    <d v="2017-09-22T05:00:00"/>
    <d v="2017-10-04T05:00:00"/>
    <x v="5"/>
    <d v="2017-09-22T05:00:00"/>
    <n v="9"/>
    <x v="3"/>
  </r>
  <r>
    <n v="926"/>
    <s v="Brown-Oliver"/>
    <s v="Synchronized cohesive encoding"/>
    <n v="8700"/>
    <n v="1577"/>
    <n v="1577"/>
    <x v="0"/>
    <n v="15"/>
    <n v="105.13333333333334"/>
    <s v="US"/>
    <s v="USD"/>
    <n v="1463029200"/>
    <n v="1463374800"/>
    <b v="0"/>
    <b v="0"/>
    <s v="food/food trucks"/>
    <x v="0"/>
    <s v="food trucks"/>
    <d v="2016-05-12T05:00:00"/>
    <d v="2016-05-16T05:00:00"/>
    <x v="7"/>
    <d v="2016-05-12T05:00:00"/>
    <n v="5"/>
    <x v="11"/>
  </r>
  <r>
    <n v="927"/>
    <s v="Davis-Gardner"/>
    <s v="Synergistic dynamic utilization"/>
    <n v="7200"/>
    <n v="3301"/>
    <n v="3301"/>
    <x v="0"/>
    <n v="37"/>
    <n v="89.21621621621621"/>
    <s v="US"/>
    <s v="USD"/>
    <n v="1342069200"/>
    <n v="1344574800"/>
    <b v="0"/>
    <b v="0"/>
    <s v="theater/plays"/>
    <x v="3"/>
    <s v="plays"/>
    <d v="2012-07-12T05:00:00"/>
    <d v="2012-08-10T05:00:00"/>
    <x v="4"/>
    <d v="2012-07-12T05:00:00"/>
    <n v="7"/>
    <x v="8"/>
  </r>
  <r>
    <n v="928"/>
    <s v="Dawson Group"/>
    <s v="Triple-buffered bi-directional model"/>
    <n v="167400"/>
    <n v="196386"/>
    <n v="196386"/>
    <x v="1"/>
    <n v="3777"/>
    <n v="51.995234312946785"/>
    <s v="IT"/>
    <s v="EUR"/>
    <n v="1388296800"/>
    <n v="1389074400"/>
    <b v="0"/>
    <b v="0"/>
    <s v="technology/web"/>
    <x v="2"/>
    <s v="web"/>
    <d v="2013-12-29T06:00:00"/>
    <d v="2014-01-07T06:00:00"/>
    <x v="1"/>
    <d v="2013-12-29T06:00:00"/>
    <n v="12"/>
    <x v="7"/>
  </r>
  <r>
    <n v="929"/>
    <s v="Turner-Terrell"/>
    <s v="Polarized tertiary function"/>
    <n v="5500"/>
    <n v="11952"/>
    <n v="11952"/>
    <x v="1"/>
    <n v="184"/>
    <n v="64.956521739130437"/>
    <s v="GB"/>
    <s v="GBP"/>
    <n v="1493787600"/>
    <n v="1494997200"/>
    <b v="0"/>
    <b v="0"/>
    <s v="theater/plays"/>
    <x v="3"/>
    <s v="plays"/>
    <d v="2017-05-03T05:00:00"/>
    <d v="2017-05-17T05:00:00"/>
    <x v="5"/>
    <d v="2017-05-03T05:00:00"/>
    <n v="5"/>
    <x v="11"/>
  </r>
  <r>
    <n v="930"/>
    <s v="Hall, Buchanan and Benton"/>
    <s v="Configurable fault-tolerant structure"/>
    <n v="3500"/>
    <n v="3930"/>
    <n v="3930"/>
    <x v="1"/>
    <n v="85"/>
    <n v="46.235294117647058"/>
    <s v="US"/>
    <s v="USD"/>
    <n v="1424844000"/>
    <n v="1425448800"/>
    <b v="0"/>
    <b v="1"/>
    <s v="theater/plays"/>
    <x v="3"/>
    <s v="plays"/>
    <d v="2015-02-25T06:00:00"/>
    <d v="2015-03-04T06:00:00"/>
    <x v="0"/>
    <d v="2015-02-25T06:00:00"/>
    <n v="2"/>
    <x v="10"/>
  </r>
  <r>
    <n v="931"/>
    <s v="Lowery, Hayden and Cruz"/>
    <s v="Digitized 24/7 budgetary management"/>
    <n v="7900"/>
    <n v="5729"/>
    <n v="5729"/>
    <x v="0"/>
    <n v="112"/>
    <n v="51.151785714285715"/>
    <s v="US"/>
    <s v="USD"/>
    <n v="1403931600"/>
    <n v="1404104400"/>
    <b v="0"/>
    <b v="1"/>
    <s v="theater/plays"/>
    <x v="3"/>
    <s v="plays"/>
    <d v="2014-06-28T05:00:00"/>
    <d v="2014-06-30T05:00:00"/>
    <x v="1"/>
    <d v="2014-06-28T05:00:00"/>
    <n v="6"/>
    <x v="5"/>
  </r>
  <r>
    <n v="932"/>
    <s v="Mora, Miller and Harper"/>
    <s v="Stand-alone zero tolerance algorithm"/>
    <n v="2300"/>
    <n v="4883"/>
    <n v="4883"/>
    <x v="1"/>
    <n v="144"/>
    <n v="33.909722222222221"/>
    <s v="US"/>
    <s v="USD"/>
    <n v="1394514000"/>
    <n v="1394773200"/>
    <b v="0"/>
    <b v="0"/>
    <s v="music/rock"/>
    <x v="1"/>
    <s v="rock"/>
    <d v="2014-03-11T05:00:00"/>
    <d v="2014-03-14T05:00:00"/>
    <x v="1"/>
    <d v="2014-03-11T05:00:00"/>
    <n v="3"/>
    <x v="6"/>
  </r>
  <r>
    <n v="933"/>
    <s v="Espinoza Group"/>
    <s v="Implemented tangible support"/>
    <n v="73000"/>
    <n v="175015"/>
    <n v="175015"/>
    <x v="1"/>
    <n v="1902"/>
    <n v="92.016298633017882"/>
    <s v="US"/>
    <s v="USD"/>
    <n v="1365397200"/>
    <n v="1366520400"/>
    <b v="0"/>
    <b v="0"/>
    <s v="theater/plays"/>
    <x v="3"/>
    <s v="plays"/>
    <d v="2013-04-08T05:00:00"/>
    <d v="2013-04-21T05:00:00"/>
    <x v="2"/>
    <d v="2013-04-08T05:00:00"/>
    <n v="4"/>
    <x v="9"/>
  </r>
  <r>
    <n v="934"/>
    <s v="Davis, Crawford and Lopez"/>
    <s v="Reactive radical framework"/>
    <n v="6200"/>
    <n v="11280"/>
    <n v="11280"/>
    <x v="1"/>
    <n v="105"/>
    <n v="107.42857142857143"/>
    <s v="US"/>
    <s v="USD"/>
    <n v="1456120800"/>
    <n v="1456639200"/>
    <b v="0"/>
    <b v="0"/>
    <s v="theater/plays"/>
    <x v="3"/>
    <s v="plays"/>
    <d v="2016-02-22T06:00:00"/>
    <d v="2016-02-28T06:00:00"/>
    <x v="7"/>
    <d v="2016-02-22T06:00:00"/>
    <n v="2"/>
    <x v="10"/>
  </r>
  <r>
    <n v="935"/>
    <s v="Richards, Stevens and Fleming"/>
    <s v="Object-based full-range knowledge user"/>
    <n v="6100"/>
    <n v="10012"/>
    <n v="10012"/>
    <x v="1"/>
    <n v="132"/>
    <n v="75.848484848484844"/>
    <s v="US"/>
    <s v="USD"/>
    <n v="1437714000"/>
    <n v="1438318800"/>
    <b v="0"/>
    <b v="0"/>
    <s v="theater/plays"/>
    <x v="3"/>
    <s v="plays"/>
    <d v="2015-07-24T05:00:00"/>
    <d v="2015-07-31T05:00:00"/>
    <x v="0"/>
    <d v="2015-07-24T05:00:00"/>
    <n v="7"/>
    <x v="8"/>
  </r>
  <r>
    <n v="936"/>
    <s v="Brown Ltd"/>
    <s v="Enhanced composite contingency"/>
    <n v="103200"/>
    <n v="1690"/>
    <n v="1690"/>
    <x v="0"/>
    <n v="21"/>
    <n v="80.476190476190482"/>
    <s v="US"/>
    <s v="USD"/>
    <n v="1563771600"/>
    <n v="1564030800"/>
    <b v="1"/>
    <b v="0"/>
    <s v="theater/plays"/>
    <x v="3"/>
    <s v="plays"/>
    <d v="2019-07-22T05:00:00"/>
    <d v="2019-07-25T05:00:00"/>
    <x v="3"/>
    <d v="2019-07-22T05:00:00"/>
    <n v="7"/>
    <x v="8"/>
  </r>
  <r>
    <n v="937"/>
    <s v="Tapia, Sandoval and Hurley"/>
    <s v="Cloned fresh-thinking model"/>
    <n v="171000"/>
    <n v="84891"/>
    <n v="84891"/>
    <x v="3"/>
    <n v="976"/>
    <n v="86.978483606557376"/>
    <s v="US"/>
    <s v="USD"/>
    <n v="1448517600"/>
    <n v="1449295200"/>
    <b v="0"/>
    <b v="0"/>
    <s v="film &amp; video/documentary"/>
    <x v="4"/>
    <s v="documentary"/>
    <d v="2015-11-26T06:00:00"/>
    <d v="2015-12-05T06:00:00"/>
    <x v="0"/>
    <d v="2015-11-26T06:00:00"/>
    <n v="11"/>
    <x v="0"/>
  </r>
  <r>
    <n v="938"/>
    <s v="Allen Inc"/>
    <s v="Total dedicated benchmark"/>
    <n v="9200"/>
    <n v="10093"/>
    <n v="10093"/>
    <x v="1"/>
    <n v="96"/>
    <n v="105.13541666666667"/>
    <s v="US"/>
    <s v="USD"/>
    <n v="1528779600"/>
    <n v="1531890000"/>
    <b v="0"/>
    <b v="1"/>
    <s v="publishing/fiction"/>
    <x v="5"/>
    <s v="fiction"/>
    <d v="2018-06-12T05:00:00"/>
    <d v="2018-07-18T05:00:00"/>
    <x v="9"/>
    <d v="2018-06-12T05:00:00"/>
    <n v="6"/>
    <x v="5"/>
  </r>
  <r>
    <n v="939"/>
    <s v="Williams, Johnson and Campbell"/>
    <s v="Streamlined human-resource Graphic Interface"/>
    <n v="7800"/>
    <n v="3839"/>
    <n v="3839"/>
    <x v="0"/>
    <n v="67"/>
    <n v="57.298507462686565"/>
    <s v="US"/>
    <s v="USD"/>
    <n v="1304744400"/>
    <n v="1306213200"/>
    <b v="0"/>
    <b v="1"/>
    <s v="games/video games"/>
    <x v="6"/>
    <s v="video games"/>
    <d v="2011-05-07T05:00:00"/>
    <d v="2011-05-24T05:00:00"/>
    <x v="8"/>
    <d v="2011-05-07T05:00:00"/>
    <n v="5"/>
    <x v="11"/>
  </r>
  <r>
    <n v="940"/>
    <s v="Wiggins Ltd"/>
    <s v="Upgradable analyzing core"/>
    <n v="9900"/>
    <n v="6161"/>
    <n v="6161"/>
    <x v="2"/>
    <n v="66"/>
    <n v="93.348484848484844"/>
    <s v="CA"/>
    <s v="CAD"/>
    <n v="1354341600"/>
    <n v="1356242400"/>
    <b v="0"/>
    <b v="0"/>
    <s v="technology/web"/>
    <x v="2"/>
    <s v="web"/>
    <d v="2012-12-01T06:00:00"/>
    <d v="2012-12-23T06:00:00"/>
    <x v="4"/>
    <d v="2012-12-01T06:00:00"/>
    <n v="12"/>
    <x v="7"/>
  </r>
  <r>
    <n v="941"/>
    <s v="Luna-Horne"/>
    <s v="Profound exuding pricing structure"/>
    <n v="43000"/>
    <n v="5615"/>
    <n v="5615"/>
    <x v="0"/>
    <n v="78"/>
    <n v="71.987179487179489"/>
    <s v="US"/>
    <s v="USD"/>
    <n v="1294552800"/>
    <n v="1297576800"/>
    <b v="1"/>
    <b v="0"/>
    <s v="theater/plays"/>
    <x v="3"/>
    <s v="plays"/>
    <d v="2011-01-09T06:00:00"/>
    <d v="2011-02-13T06:00:00"/>
    <x v="8"/>
    <d v="2011-01-09T06:00:00"/>
    <n v="1"/>
    <x v="2"/>
  </r>
  <r>
    <n v="942"/>
    <s v="Allen Inc"/>
    <s v="Horizontal optimizing model"/>
    <n v="9600"/>
    <n v="6205"/>
    <n v="6205"/>
    <x v="0"/>
    <n v="67"/>
    <n v="92.611940298507463"/>
    <s v="AU"/>
    <s v="AUD"/>
    <n v="1295935200"/>
    <n v="1296194400"/>
    <b v="0"/>
    <b v="0"/>
    <s v="theater/plays"/>
    <x v="3"/>
    <s v="plays"/>
    <d v="2011-01-25T06:00:00"/>
    <d v="2011-01-28T06:00:00"/>
    <x v="8"/>
    <d v="2011-01-25T06:00:00"/>
    <n v="1"/>
    <x v="2"/>
  </r>
  <r>
    <n v="943"/>
    <s v="Peterson, Gonzalez and Spencer"/>
    <s v="Synchronized fault-tolerant algorithm"/>
    <n v="7500"/>
    <n v="11969"/>
    <n v="11969"/>
    <x v="1"/>
    <n v="114"/>
    <n v="104.99122807017544"/>
    <s v="US"/>
    <s v="USD"/>
    <n v="1411534800"/>
    <n v="1414558800"/>
    <b v="0"/>
    <b v="0"/>
    <s v="food/food trucks"/>
    <x v="0"/>
    <s v="food trucks"/>
    <d v="2014-09-24T05:00:00"/>
    <d v="2014-10-29T05:00:00"/>
    <x v="1"/>
    <d v="2014-09-24T05:00:00"/>
    <n v="9"/>
    <x v="3"/>
  </r>
  <r>
    <n v="944"/>
    <s v="Walter Inc"/>
    <s v="Streamlined 5thgeneration intranet"/>
    <n v="10000"/>
    <n v="8142"/>
    <n v="8142"/>
    <x v="0"/>
    <n v="263"/>
    <n v="30.958174904942965"/>
    <s v="AU"/>
    <s v="AUD"/>
    <n v="1486706400"/>
    <n v="1488348000"/>
    <b v="0"/>
    <b v="0"/>
    <s v="photography/photography books"/>
    <x v="7"/>
    <s v="photography books"/>
    <d v="2017-02-10T06:00:00"/>
    <d v="2017-03-01T06:00:00"/>
    <x v="5"/>
    <d v="2017-02-10T06:00:00"/>
    <n v="2"/>
    <x v="10"/>
  </r>
  <r>
    <n v="945"/>
    <s v="Sanders, Farley and Huffman"/>
    <s v="Cross-group clear-thinking task-force"/>
    <n v="172000"/>
    <n v="55805"/>
    <n v="55805"/>
    <x v="0"/>
    <n v="1691"/>
    <n v="33.001182732111175"/>
    <s v="US"/>
    <s v="USD"/>
    <n v="1333602000"/>
    <n v="1334898000"/>
    <b v="1"/>
    <b v="0"/>
    <s v="photography/photography books"/>
    <x v="7"/>
    <s v="photography books"/>
    <d v="2012-04-05T05:00:00"/>
    <d v="2012-04-20T05:00:00"/>
    <x v="4"/>
    <d v="2012-04-05T05:00:00"/>
    <n v="4"/>
    <x v="9"/>
  </r>
  <r>
    <n v="946"/>
    <s v="Hall, Holmes and Walker"/>
    <s v="Public-key bandwidth-monitored intranet"/>
    <n v="153700"/>
    <n v="15238"/>
    <n v="15238"/>
    <x v="0"/>
    <n v="181"/>
    <n v="84.187845303867405"/>
    <s v="US"/>
    <s v="USD"/>
    <n v="1308200400"/>
    <n v="1308373200"/>
    <b v="0"/>
    <b v="0"/>
    <s v="theater/plays"/>
    <x v="3"/>
    <s v="plays"/>
    <d v="2011-06-16T05:00:00"/>
    <d v="2011-06-18T05:00:00"/>
    <x v="8"/>
    <d v="2011-06-16T05:00:00"/>
    <n v="6"/>
    <x v="5"/>
  </r>
  <r>
    <n v="947"/>
    <s v="Smith-Powell"/>
    <s v="Upgradable clear-thinking hardware"/>
    <n v="3600"/>
    <n v="961"/>
    <n v="961"/>
    <x v="0"/>
    <n v="13"/>
    <n v="73.92307692307692"/>
    <s v="US"/>
    <s v="USD"/>
    <n v="1411707600"/>
    <n v="1412312400"/>
    <b v="0"/>
    <b v="0"/>
    <s v="theater/plays"/>
    <x v="3"/>
    <s v="plays"/>
    <d v="2014-09-26T05:00:00"/>
    <d v="2014-10-03T05:00:00"/>
    <x v="1"/>
    <d v="2014-09-26T05:00:00"/>
    <n v="9"/>
    <x v="3"/>
  </r>
  <r>
    <n v="948"/>
    <s v="Smith-Hill"/>
    <s v="Integrated holistic paradigm"/>
    <n v="9400"/>
    <n v="5918"/>
    <n v="5918"/>
    <x v="3"/>
    <n v="160"/>
    <n v="36.987499999999997"/>
    <s v="US"/>
    <s v="USD"/>
    <n v="1418364000"/>
    <n v="1419228000"/>
    <b v="1"/>
    <b v="1"/>
    <s v="film &amp; video/documentary"/>
    <x v="4"/>
    <s v="documentary"/>
    <d v="2014-12-12T06:00:00"/>
    <d v="2014-12-22T06:00:00"/>
    <x v="1"/>
    <d v="2014-12-12T06:00:00"/>
    <n v="12"/>
    <x v="7"/>
  </r>
  <r>
    <n v="949"/>
    <s v="Wright LLC"/>
    <s v="Seamless clear-thinking conglomeration"/>
    <n v="5900"/>
    <n v="9520"/>
    <n v="9520"/>
    <x v="1"/>
    <n v="203"/>
    <n v="46.896551724137929"/>
    <s v="US"/>
    <s v="USD"/>
    <n v="1429333200"/>
    <n v="1430974800"/>
    <b v="0"/>
    <b v="0"/>
    <s v="technology/web"/>
    <x v="2"/>
    <s v="web"/>
    <d v="2015-04-18T05:00:00"/>
    <d v="2015-05-07T05:00:00"/>
    <x v="0"/>
    <d v="2015-04-18T05:00:00"/>
    <n v="4"/>
    <x v="9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d v="2019-04-16T05:00:00"/>
    <d v="2019-04-21T05:00:00"/>
    <x v="3"/>
    <d v="2019-04-16T05:00:00"/>
    <n v="4"/>
    <x v="9"/>
  </r>
  <r>
    <n v="951"/>
    <s v="Peterson Ltd"/>
    <s v="Re-engineered 24hour matrix"/>
    <n v="14500"/>
    <n v="159056"/>
    <n v="159056"/>
    <x v="1"/>
    <n v="1559"/>
    <n v="102.02437459910199"/>
    <s v="US"/>
    <s v="USD"/>
    <n v="1482732000"/>
    <n v="1482818400"/>
    <b v="0"/>
    <b v="1"/>
    <s v="music/rock"/>
    <x v="1"/>
    <s v="rock"/>
    <d v="2016-12-26T06:00:00"/>
    <d v="2016-12-27T06:00:00"/>
    <x v="7"/>
    <d v="2016-12-26T06:00:00"/>
    <n v="12"/>
    <x v="7"/>
  </r>
  <r>
    <n v="952"/>
    <s v="Cummings-Hayes"/>
    <s v="Virtual multi-tasking core"/>
    <n v="145500"/>
    <n v="101987"/>
    <n v="101987"/>
    <x v="3"/>
    <n v="2266"/>
    <n v="45.007502206531335"/>
    <s v="US"/>
    <s v="USD"/>
    <n v="1470718800"/>
    <n v="1471928400"/>
    <b v="0"/>
    <b v="0"/>
    <s v="film &amp; video/documentary"/>
    <x v="4"/>
    <s v="documentary"/>
    <d v="2016-08-09T05:00:00"/>
    <d v="2016-08-23T05:00:00"/>
    <x v="7"/>
    <d v="2016-08-09T05:00:00"/>
    <n v="8"/>
    <x v="1"/>
  </r>
  <r>
    <n v="953"/>
    <s v="Boyle Ltd"/>
    <s v="Streamlined fault-tolerant conglomeration"/>
    <n v="3300"/>
    <n v="1980"/>
    <n v="1980"/>
    <x v="0"/>
    <n v="21"/>
    <n v="94.285714285714292"/>
    <s v="US"/>
    <s v="USD"/>
    <n v="1450591200"/>
    <n v="1453701600"/>
    <b v="0"/>
    <b v="1"/>
    <s v="film &amp; video/science fiction"/>
    <x v="4"/>
    <s v="science fiction"/>
    <d v="2015-12-20T06:00:00"/>
    <d v="2016-01-25T06:00:00"/>
    <x v="7"/>
    <d v="2015-12-20T06:00:00"/>
    <n v="12"/>
    <x v="7"/>
  </r>
  <r>
    <n v="954"/>
    <s v="Henderson, Parker and Diaz"/>
    <s v="Enterprise-wide client-driven policy"/>
    <n v="42600"/>
    <n v="156384"/>
    <n v="156384"/>
    <x v="1"/>
    <n v="1548"/>
    <n v="101.02325581395348"/>
    <s v="AU"/>
    <s v="AUD"/>
    <n v="1348290000"/>
    <n v="1350363600"/>
    <b v="0"/>
    <b v="0"/>
    <s v="technology/web"/>
    <x v="2"/>
    <s v="web"/>
    <d v="2012-09-22T05:00:00"/>
    <d v="2012-10-16T05:00:00"/>
    <x v="4"/>
    <d v="2012-09-22T05:00:00"/>
    <n v="9"/>
    <x v="3"/>
  </r>
  <r>
    <n v="955"/>
    <s v="Moss-Obrien"/>
    <s v="Function-based next generation emulation"/>
    <n v="700"/>
    <n v="7763"/>
    <n v="7763"/>
    <x v="1"/>
    <n v="80"/>
    <n v="97.037499999999994"/>
    <s v="US"/>
    <s v="USD"/>
    <n v="1353823200"/>
    <n v="1353996000"/>
    <b v="0"/>
    <b v="0"/>
    <s v="theater/plays"/>
    <x v="3"/>
    <s v="plays"/>
    <d v="2012-11-25T06:00:00"/>
    <d v="2012-11-27T06:00:00"/>
    <x v="4"/>
    <d v="2012-11-25T06:00:00"/>
    <n v="11"/>
    <x v="0"/>
  </r>
  <r>
    <n v="956"/>
    <s v="Wood Inc"/>
    <s v="Re-engineered composite focus group"/>
    <n v="187600"/>
    <n v="35698"/>
    <n v="35698"/>
    <x v="0"/>
    <n v="830"/>
    <n v="43.00963855421687"/>
    <s v="US"/>
    <s v="USD"/>
    <n v="1450764000"/>
    <n v="1451109600"/>
    <b v="0"/>
    <b v="0"/>
    <s v="film &amp; video/science fiction"/>
    <x v="4"/>
    <s v="science fiction"/>
    <d v="2015-12-22T06:00:00"/>
    <d v="2015-12-26T06:00:00"/>
    <x v="0"/>
    <d v="2015-12-22T06:00:00"/>
    <n v="12"/>
    <x v="7"/>
  </r>
  <r>
    <n v="957"/>
    <s v="Riley, Cohen and Goodman"/>
    <s v="Profound mission-critical function"/>
    <n v="9800"/>
    <n v="12434"/>
    <n v="12434"/>
    <x v="1"/>
    <n v="131"/>
    <n v="94.916030534351151"/>
    <s v="US"/>
    <s v="USD"/>
    <n v="1329372000"/>
    <n v="1329631200"/>
    <b v="0"/>
    <b v="0"/>
    <s v="theater/plays"/>
    <x v="3"/>
    <s v="plays"/>
    <d v="2012-02-16T06:00:00"/>
    <d v="2012-02-19T06:00:00"/>
    <x v="4"/>
    <d v="2012-02-16T06:00:00"/>
    <n v="2"/>
    <x v="10"/>
  </r>
  <r>
    <n v="958"/>
    <s v="Green, Robinson and Ho"/>
    <s v="De-engineered zero-defect open system"/>
    <n v="1100"/>
    <n v="8081"/>
    <n v="8081"/>
    <x v="1"/>
    <n v="112"/>
    <n v="72.151785714285708"/>
    <s v="US"/>
    <s v="USD"/>
    <n v="1277096400"/>
    <n v="1278997200"/>
    <b v="0"/>
    <b v="0"/>
    <s v="film &amp; video/animation"/>
    <x v="4"/>
    <s v="animation"/>
    <d v="2010-06-21T05:00:00"/>
    <d v="2010-07-13T05:00:00"/>
    <x v="6"/>
    <d v="2010-06-21T05:00:00"/>
    <n v="6"/>
    <x v="5"/>
  </r>
  <r>
    <n v="959"/>
    <s v="Black-Graham"/>
    <s v="Operative hybrid utilization"/>
    <n v="145000"/>
    <n v="6631"/>
    <n v="6631"/>
    <x v="0"/>
    <n v="130"/>
    <n v="51.007692307692309"/>
    <s v="US"/>
    <s v="USD"/>
    <n v="1277701200"/>
    <n v="1280120400"/>
    <b v="0"/>
    <b v="0"/>
    <s v="publishing/translations"/>
    <x v="5"/>
    <s v="translations"/>
    <d v="2010-06-28T05:00:00"/>
    <d v="2010-07-26T05:00:00"/>
    <x v="6"/>
    <d v="2010-06-28T05:00:00"/>
    <n v="6"/>
    <x v="5"/>
  </r>
  <r>
    <n v="960"/>
    <s v="Robbins Group"/>
    <s v="Function-based interactive matrix"/>
    <n v="5500"/>
    <n v="4678"/>
    <n v="4678"/>
    <x v="0"/>
    <n v="55"/>
    <n v="85.054545454545448"/>
    <s v="US"/>
    <s v="USD"/>
    <n v="1454911200"/>
    <n v="1458104400"/>
    <b v="0"/>
    <b v="0"/>
    <s v="technology/web"/>
    <x v="2"/>
    <s v="web"/>
    <d v="2016-02-08T06:00:00"/>
    <d v="2016-03-16T05:00:00"/>
    <x v="7"/>
    <d v="2016-02-08T06:00:00"/>
    <n v="2"/>
    <x v="10"/>
  </r>
  <r>
    <n v="961"/>
    <s v="Mason, Case and May"/>
    <s v="Optimized content-based collaboration"/>
    <n v="5700"/>
    <n v="6800"/>
    <n v="6800"/>
    <x v="1"/>
    <n v="155"/>
    <n v="43.87096774193548"/>
    <s v="US"/>
    <s v="USD"/>
    <n v="1297922400"/>
    <n v="1298268000"/>
    <b v="0"/>
    <b v="0"/>
    <s v="publishing/translations"/>
    <x v="5"/>
    <s v="translations"/>
    <d v="2011-02-17T06:00:00"/>
    <d v="2011-02-21T06:00:00"/>
    <x v="8"/>
    <d v="2011-02-17T06:00:00"/>
    <n v="2"/>
    <x v="10"/>
  </r>
  <r>
    <n v="962"/>
    <s v="Harris, Russell and Mitchell"/>
    <s v="User-centric cohesive policy"/>
    <n v="3600"/>
    <n v="10657"/>
    <n v="10657"/>
    <x v="1"/>
    <n v="266"/>
    <n v="40.063909774436091"/>
    <s v="US"/>
    <s v="USD"/>
    <n v="1384408800"/>
    <n v="1386223200"/>
    <b v="0"/>
    <b v="0"/>
    <s v="food/food trucks"/>
    <x v="0"/>
    <s v="food trucks"/>
    <d v="2013-11-14T06:00:00"/>
    <d v="2013-12-05T06:00:00"/>
    <x v="2"/>
    <d v="2013-11-14T06:00:00"/>
    <n v="11"/>
    <x v="0"/>
  </r>
  <r>
    <n v="963"/>
    <s v="Rodriguez-Robinson"/>
    <s v="Ergonomic methodical hub"/>
    <n v="5900"/>
    <n v="4997"/>
    <n v="4997"/>
    <x v="0"/>
    <n v="114"/>
    <n v="43.833333333333336"/>
    <s v="IT"/>
    <s v="EUR"/>
    <n v="1299304800"/>
    <n v="1299823200"/>
    <b v="0"/>
    <b v="1"/>
    <s v="photography/photography books"/>
    <x v="7"/>
    <s v="photography books"/>
    <d v="2011-03-05T06:00:00"/>
    <d v="2011-03-11T06:00:00"/>
    <x v="8"/>
    <d v="2011-03-05T06:00:00"/>
    <n v="3"/>
    <x v="6"/>
  </r>
  <r>
    <n v="964"/>
    <s v="Peck, Higgins and Smith"/>
    <s v="Devolved disintermediate encryption"/>
    <n v="3700"/>
    <n v="13164"/>
    <n v="13164"/>
    <x v="1"/>
    <n v="155"/>
    <n v="84.92903225806451"/>
    <s v="US"/>
    <s v="USD"/>
    <n v="1431320400"/>
    <n v="1431752400"/>
    <b v="0"/>
    <b v="0"/>
    <s v="theater/plays"/>
    <x v="3"/>
    <s v="plays"/>
    <d v="2015-05-11T05:00:00"/>
    <d v="2015-05-16T05:00:00"/>
    <x v="0"/>
    <d v="2015-05-11T05:00:00"/>
    <n v="5"/>
    <x v="11"/>
  </r>
  <r>
    <n v="965"/>
    <s v="Nunez-King"/>
    <s v="Phased clear-thinking policy"/>
    <n v="2200"/>
    <n v="8501"/>
    <n v="8501"/>
    <x v="1"/>
    <n v="207"/>
    <n v="41.067632850241544"/>
    <s v="GB"/>
    <s v="GBP"/>
    <n v="1264399200"/>
    <n v="1267855200"/>
    <b v="0"/>
    <b v="0"/>
    <s v="music/rock"/>
    <x v="1"/>
    <s v="rock"/>
    <d v="2010-01-25T06:00:00"/>
    <d v="2010-03-06T06:00:00"/>
    <x v="6"/>
    <d v="2010-01-25T06:00:00"/>
    <n v="1"/>
    <x v="2"/>
  </r>
  <r>
    <n v="966"/>
    <s v="Davis and Sons"/>
    <s v="Seamless solution-oriented capacity"/>
    <n v="1700"/>
    <n v="13468"/>
    <n v="13468"/>
    <x v="1"/>
    <n v="245"/>
    <n v="54.971428571428568"/>
    <s v="US"/>
    <s v="USD"/>
    <n v="1497502800"/>
    <n v="1497675600"/>
    <b v="0"/>
    <b v="0"/>
    <s v="theater/plays"/>
    <x v="3"/>
    <s v="plays"/>
    <d v="2017-06-15T05:00:00"/>
    <d v="2017-06-17T05:00:00"/>
    <x v="5"/>
    <d v="2017-06-15T05:00:00"/>
    <n v="6"/>
    <x v="5"/>
  </r>
  <r>
    <n v="967"/>
    <s v="Howard-Douglas"/>
    <s v="Organized human-resource attitude"/>
    <n v="88400"/>
    <n v="121138"/>
    <n v="121138"/>
    <x v="1"/>
    <n v="1573"/>
    <n v="77.010807374443743"/>
    <s v="US"/>
    <s v="USD"/>
    <n v="1333688400"/>
    <n v="1336885200"/>
    <b v="0"/>
    <b v="0"/>
    <s v="music/world music"/>
    <x v="1"/>
    <s v="world music"/>
    <d v="2012-04-06T05:00:00"/>
    <d v="2012-05-13T05:00:00"/>
    <x v="4"/>
    <d v="2012-04-06T05:00:00"/>
    <n v="4"/>
    <x v="9"/>
  </r>
  <r>
    <n v="968"/>
    <s v="Gonzalez-White"/>
    <s v="Open-architected disintermediate budgetary management"/>
    <n v="2400"/>
    <n v="8117"/>
    <n v="8117"/>
    <x v="1"/>
    <n v="114"/>
    <n v="71.201754385964918"/>
    <s v="US"/>
    <s v="USD"/>
    <n v="1293861600"/>
    <n v="1295157600"/>
    <b v="0"/>
    <b v="0"/>
    <s v="food/food trucks"/>
    <x v="0"/>
    <s v="food trucks"/>
    <d v="2011-01-01T06:00:00"/>
    <d v="2011-01-16T06:00:00"/>
    <x v="8"/>
    <d v="2011-01-01T06:00:00"/>
    <n v="1"/>
    <x v="2"/>
  </r>
  <r>
    <n v="969"/>
    <s v="Lopez-King"/>
    <s v="Multi-lateral radical solution"/>
    <n v="7900"/>
    <n v="8550"/>
    <n v="8550"/>
    <x v="1"/>
    <n v="93"/>
    <n v="91.935483870967744"/>
    <s v="US"/>
    <s v="USD"/>
    <n v="1576994400"/>
    <n v="1577599200"/>
    <b v="0"/>
    <b v="0"/>
    <s v="theater/plays"/>
    <x v="3"/>
    <s v="plays"/>
    <d v="2019-12-22T06:00:00"/>
    <d v="2019-12-29T06:00:00"/>
    <x v="3"/>
    <d v="2019-12-22T06:00:00"/>
    <n v="12"/>
    <x v="7"/>
  </r>
  <r>
    <n v="970"/>
    <s v="Glover-Nelson"/>
    <s v="Inverse context-sensitive info-mediaries"/>
    <n v="94900"/>
    <n v="57659"/>
    <n v="57659"/>
    <x v="0"/>
    <n v="594"/>
    <n v="97.069023569023571"/>
    <s v="US"/>
    <s v="USD"/>
    <n v="1304917200"/>
    <n v="1305003600"/>
    <b v="0"/>
    <b v="0"/>
    <s v="theater/plays"/>
    <x v="3"/>
    <s v="plays"/>
    <d v="2011-05-09T05:00:00"/>
    <d v="2011-05-10T05:00:00"/>
    <x v="8"/>
    <d v="2011-05-09T05:00:00"/>
    <n v="5"/>
    <x v="11"/>
  </r>
  <r>
    <n v="971"/>
    <s v="Garner and Sons"/>
    <s v="Versatile neutral workforce"/>
    <n v="5100"/>
    <n v="1414"/>
    <n v="1414"/>
    <x v="0"/>
    <n v="24"/>
    <n v="58.916666666666664"/>
    <s v="US"/>
    <s v="USD"/>
    <n v="1381208400"/>
    <n v="1381726800"/>
    <b v="0"/>
    <b v="0"/>
    <s v="film &amp; video/television"/>
    <x v="4"/>
    <s v="television"/>
    <d v="2013-10-08T05:00:00"/>
    <d v="2013-10-14T05:00:00"/>
    <x v="2"/>
    <d v="2013-10-08T05:00:00"/>
    <n v="10"/>
    <x v="4"/>
  </r>
  <r>
    <n v="972"/>
    <s v="Sellers, Roach and Garrison"/>
    <s v="Multi-tiered systematic knowledge user"/>
    <n v="42700"/>
    <n v="97524"/>
    <n v="97524"/>
    <x v="1"/>
    <n v="1681"/>
    <n v="58.015466983938133"/>
    <s v="US"/>
    <s v="USD"/>
    <n v="1401685200"/>
    <n v="1402462800"/>
    <b v="0"/>
    <b v="1"/>
    <s v="technology/web"/>
    <x v="2"/>
    <s v="web"/>
    <d v="2014-06-02T05:00:00"/>
    <d v="2014-06-11T05:00:00"/>
    <x v="1"/>
    <d v="2014-06-02T05:00:00"/>
    <n v="6"/>
    <x v="5"/>
  </r>
  <r>
    <n v="973"/>
    <s v="Herrera, Bennett and Silva"/>
    <s v="Programmable multi-state algorithm"/>
    <n v="121100"/>
    <n v="26176"/>
    <n v="26176"/>
    <x v="0"/>
    <n v="252"/>
    <n v="103.87301587301587"/>
    <s v="US"/>
    <s v="USD"/>
    <n v="1291960800"/>
    <n v="1292133600"/>
    <b v="0"/>
    <b v="1"/>
    <s v="theater/plays"/>
    <x v="3"/>
    <s v="plays"/>
    <d v="2010-12-10T06:00:00"/>
    <d v="2010-12-12T06:00:00"/>
    <x v="6"/>
    <d v="2010-12-10T06:00:00"/>
    <n v="12"/>
    <x v="7"/>
  </r>
  <r>
    <n v="974"/>
    <s v="Thomas, Clay and Mendoza"/>
    <s v="Multi-channeled reciprocal interface"/>
    <n v="800"/>
    <n v="2991"/>
    <n v="2991"/>
    <x v="1"/>
    <n v="32"/>
    <n v="93.46875"/>
    <s v="US"/>
    <s v="USD"/>
    <n v="1368853200"/>
    <n v="1368939600"/>
    <b v="0"/>
    <b v="0"/>
    <s v="music/indie rock"/>
    <x v="1"/>
    <s v="indie rock"/>
    <d v="2013-05-18T05:00:00"/>
    <d v="2013-05-19T05:00:00"/>
    <x v="2"/>
    <d v="2013-05-18T05:00:00"/>
    <n v="5"/>
    <x v="11"/>
  </r>
  <r>
    <n v="975"/>
    <s v="Ayala Group"/>
    <s v="Right-sized maximized migration"/>
    <n v="5400"/>
    <n v="8366"/>
    <n v="8366"/>
    <x v="1"/>
    <n v="135"/>
    <n v="61.970370370370368"/>
    <s v="US"/>
    <s v="USD"/>
    <n v="1448776800"/>
    <n v="1452146400"/>
    <b v="0"/>
    <b v="1"/>
    <s v="theater/plays"/>
    <x v="3"/>
    <s v="plays"/>
    <d v="2015-11-29T06:00:00"/>
    <d v="2016-01-07T06:00:00"/>
    <x v="7"/>
    <d v="2015-11-29T06:00:00"/>
    <n v="11"/>
    <x v="0"/>
  </r>
  <r>
    <n v="976"/>
    <s v="Huerta, Roberts and Dickerson"/>
    <s v="Self-enabling value-added artificial intelligence"/>
    <n v="4000"/>
    <n v="12886"/>
    <n v="12886"/>
    <x v="1"/>
    <n v="140"/>
    <n v="92.042857142857144"/>
    <s v="US"/>
    <s v="USD"/>
    <n v="1296194400"/>
    <n v="1296712800"/>
    <b v="0"/>
    <b v="1"/>
    <s v="theater/plays"/>
    <x v="3"/>
    <s v="plays"/>
    <d v="2011-01-28T06:00:00"/>
    <d v="2011-02-03T06:00:00"/>
    <x v="8"/>
    <d v="2011-01-28T06:00:00"/>
    <n v="1"/>
    <x v="2"/>
  </r>
  <r>
    <n v="977"/>
    <s v="Johnson Group"/>
    <s v="Vision-oriented interactive solution"/>
    <n v="7000"/>
    <n v="5177"/>
    <n v="5177"/>
    <x v="0"/>
    <n v="67"/>
    <n v="77.268656716417908"/>
    <s v="US"/>
    <s v="USD"/>
    <n v="1517983200"/>
    <n v="1520748000"/>
    <b v="0"/>
    <b v="0"/>
    <s v="food/food trucks"/>
    <x v="0"/>
    <s v="food trucks"/>
    <d v="2018-02-07T06:00:00"/>
    <d v="2018-03-11T06:00:00"/>
    <x v="9"/>
    <d v="2018-02-07T06:00:00"/>
    <n v="2"/>
    <x v="10"/>
  </r>
  <r>
    <n v="978"/>
    <s v="Bailey, Nguyen and Martinez"/>
    <s v="Fundamental user-facing productivity"/>
    <n v="1000"/>
    <n v="8641"/>
    <n v="8641"/>
    <x v="1"/>
    <n v="92"/>
    <n v="93.923913043478265"/>
    <s v="US"/>
    <s v="USD"/>
    <n v="1478930400"/>
    <n v="1480831200"/>
    <b v="0"/>
    <b v="0"/>
    <s v="games/video games"/>
    <x v="6"/>
    <s v="video games"/>
    <d v="2016-11-12T06:00:00"/>
    <d v="2016-12-04T06:00:00"/>
    <x v="7"/>
    <d v="2016-11-12T06:00:00"/>
    <n v="11"/>
    <x v="0"/>
  </r>
  <r>
    <n v="979"/>
    <s v="Williams, Martin and Meyer"/>
    <s v="Innovative well-modulated capability"/>
    <n v="60200"/>
    <n v="86244"/>
    <n v="86244"/>
    <x v="1"/>
    <n v="1015"/>
    <n v="84.969458128078813"/>
    <s v="GB"/>
    <s v="GBP"/>
    <n v="1426395600"/>
    <n v="1426914000"/>
    <b v="0"/>
    <b v="0"/>
    <s v="theater/plays"/>
    <x v="3"/>
    <s v="plays"/>
    <d v="2015-03-15T05:00:00"/>
    <d v="2015-03-21T05:00:00"/>
    <x v="0"/>
    <d v="2015-03-15T05:00:00"/>
    <n v="3"/>
    <x v="6"/>
  </r>
  <r>
    <n v="980"/>
    <s v="Huff-Johnson"/>
    <s v="Universal fault-tolerant orchestration"/>
    <n v="195200"/>
    <n v="78630"/>
    <n v="78630"/>
    <x v="0"/>
    <n v="742"/>
    <n v="105.97035040431267"/>
    <s v="US"/>
    <s v="USD"/>
    <n v="1446181200"/>
    <n v="1446616800"/>
    <b v="1"/>
    <b v="0"/>
    <s v="publishing/nonfiction"/>
    <x v="5"/>
    <s v="nonfiction"/>
    <d v="2015-10-30T05:00:00"/>
    <d v="2015-11-04T06:00:00"/>
    <x v="0"/>
    <d v="2015-10-30T05:00:00"/>
    <n v="10"/>
    <x v="4"/>
  </r>
  <r>
    <n v="981"/>
    <s v="Diaz-Little"/>
    <s v="Grass-roots executive synergy"/>
    <n v="6700"/>
    <n v="11941"/>
    <n v="11941"/>
    <x v="1"/>
    <n v="323"/>
    <n v="36.969040247678016"/>
    <s v="US"/>
    <s v="USD"/>
    <n v="1514181600"/>
    <n v="1517032800"/>
    <b v="0"/>
    <b v="0"/>
    <s v="technology/web"/>
    <x v="2"/>
    <s v="web"/>
    <d v="2017-12-25T06:00:00"/>
    <d v="2018-01-27T06:00:00"/>
    <x v="9"/>
    <d v="2017-12-25T06:00:00"/>
    <n v="12"/>
    <x v="7"/>
  </r>
  <r>
    <n v="982"/>
    <s v="Freeman-French"/>
    <s v="Multi-layered optimal application"/>
    <n v="7200"/>
    <n v="6115"/>
    <n v="6115"/>
    <x v="0"/>
    <n v="75"/>
    <n v="81.533333333333331"/>
    <s v="US"/>
    <s v="USD"/>
    <n v="1311051600"/>
    <n v="1311224400"/>
    <b v="0"/>
    <b v="1"/>
    <s v="film &amp; video/documentary"/>
    <x v="4"/>
    <s v="documentary"/>
    <d v="2011-07-19T05:00:00"/>
    <d v="2011-07-21T05:00:00"/>
    <x v="8"/>
    <d v="2011-07-19T05:00:00"/>
    <n v="7"/>
    <x v="8"/>
  </r>
  <r>
    <n v="983"/>
    <s v="Beck-Weber"/>
    <s v="Business-focused full-range core"/>
    <n v="129100"/>
    <n v="188404"/>
    <n v="188404"/>
    <x v="1"/>
    <n v="2326"/>
    <n v="80.999140154772135"/>
    <s v="US"/>
    <s v="USD"/>
    <n v="1564894800"/>
    <n v="1566190800"/>
    <b v="0"/>
    <b v="0"/>
    <s v="film &amp; video/documentary"/>
    <x v="4"/>
    <s v="documentary"/>
    <d v="2019-08-04T05:00:00"/>
    <d v="2019-08-19T05:00:00"/>
    <x v="3"/>
    <d v="2019-08-04T05:00:00"/>
    <n v="8"/>
    <x v="1"/>
  </r>
  <r>
    <n v="984"/>
    <s v="Lewis-Jacobson"/>
    <s v="Exclusive system-worthy Graphic Interface"/>
    <n v="6500"/>
    <n v="9910"/>
    <n v="9910"/>
    <x v="1"/>
    <n v="381"/>
    <n v="26.010498687664043"/>
    <s v="US"/>
    <s v="USD"/>
    <n v="1567918800"/>
    <n v="1570165200"/>
    <b v="0"/>
    <b v="0"/>
    <s v="theater/plays"/>
    <x v="3"/>
    <s v="plays"/>
    <d v="2019-09-08T05:00:00"/>
    <d v="2019-10-04T05:00:00"/>
    <x v="3"/>
    <d v="2019-09-08T05:00:00"/>
    <n v="9"/>
    <x v="3"/>
  </r>
  <r>
    <n v="985"/>
    <s v="Logan-Curtis"/>
    <s v="Enhanced optimal ability"/>
    <n v="170600"/>
    <n v="114523"/>
    <n v="114523"/>
    <x v="0"/>
    <n v="4405"/>
    <n v="25.998410896708286"/>
    <s v="US"/>
    <s v="USD"/>
    <n v="1386309600"/>
    <n v="1388556000"/>
    <b v="0"/>
    <b v="1"/>
    <s v="music/rock"/>
    <x v="1"/>
    <s v="rock"/>
    <d v="2013-12-06T06:00:00"/>
    <d v="2014-01-01T06:00:00"/>
    <x v="1"/>
    <d v="2013-12-06T06:00:00"/>
    <n v="12"/>
    <x v="7"/>
  </r>
  <r>
    <n v="986"/>
    <s v="Chan, Washington and Callahan"/>
    <s v="Optional zero administration neural-net"/>
    <n v="7800"/>
    <n v="3144"/>
    <n v="3144"/>
    <x v="0"/>
    <n v="92"/>
    <n v="34.173913043478258"/>
    <s v="US"/>
    <s v="USD"/>
    <n v="1301979600"/>
    <n v="1303189200"/>
    <b v="0"/>
    <b v="0"/>
    <s v="music/rock"/>
    <x v="1"/>
    <s v="rock"/>
    <d v="2011-04-05T05:00:00"/>
    <d v="2011-04-19T05:00:00"/>
    <x v="8"/>
    <d v="2011-04-05T05:00:00"/>
    <n v="4"/>
    <x v="9"/>
  </r>
  <r>
    <n v="987"/>
    <s v="Wilson Group"/>
    <s v="Ameliorated foreground focus group"/>
    <n v="6200"/>
    <n v="13441"/>
    <n v="13441"/>
    <x v="1"/>
    <n v="480"/>
    <n v="28.002083333333335"/>
    <s v="US"/>
    <s v="USD"/>
    <n v="1493269200"/>
    <n v="1494478800"/>
    <b v="0"/>
    <b v="0"/>
    <s v="film &amp; video/documentary"/>
    <x v="4"/>
    <s v="documentary"/>
    <d v="2017-04-27T05:00:00"/>
    <d v="2017-05-11T05:00:00"/>
    <x v="5"/>
    <d v="2017-04-27T05:00:00"/>
    <n v="4"/>
    <x v="9"/>
  </r>
  <r>
    <n v="988"/>
    <s v="Gardner, Ryan and Gutierrez"/>
    <s v="Triple-buffered multi-tasking matrices"/>
    <n v="9400"/>
    <n v="4899"/>
    <n v="4899"/>
    <x v="0"/>
    <n v="64"/>
    <n v="76.546875"/>
    <s v="US"/>
    <s v="USD"/>
    <n v="1478930400"/>
    <n v="1480744800"/>
    <b v="0"/>
    <b v="0"/>
    <s v="publishing/radio &amp; podcasts"/>
    <x v="5"/>
    <s v="radio &amp; podcasts"/>
    <d v="2016-11-12T06:00:00"/>
    <d v="2016-12-03T06:00:00"/>
    <x v="7"/>
    <d v="2016-11-12T06:00:00"/>
    <n v="11"/>
    <x v="0"/>
  </r>
  <r>
    <n v="989"/>
    <s v="Hernandez Inc"/>
    <s v="Versatile dedicated migration"/>
    <n v="2400"/>
    <n v="11990"/>
    <n v="11990"/>
    <x v="1"/>
    <n v="226"/>
    <n v="53.053097345132741"/>
    <s v="US"/>
    <s v="USD"/>
    <n v="1555390800"/>
    <n v="1555822800"/>
    <b v="0"/>
    <b v="0"/>
    <s v="publishing/translations"/>
    <x v="5"/>
    <s v="translations"/>
    <d v="2019-04-16T05:00:00"/>
    <d v="2019-04-21T05:00:00"/>
    <x v="3"/>
    <d v="2019-04-16T05:00:00"/>
    <n v="4"/>
    <x v="9"/>
  </r>
  <r>
    <n v="990"/>
    <s v="Ortiz-Roberts"/>
    <s v="Devolved foreground customer loyalty"/>
    <n v="7800"/>
    <n v="6839"/>
    <n v="6839"/>
    <x v="0"/>
    <n v="64"/>
    <n v="106.859375"/>
    <s v="US"/>
    <s v="USD"/>
    <n v="1456984800"/>
    <n v="1458882000"/>
    <b v="0"/>
    <b v="1"/>
    <s v="film &amp; video/drama"/>
    <x v="4"/>
    <s v="drama"/>
    <d v="2016-03-03T06:00:00"/>
    <d v="2016-03-25T05:00:00"/>
    <x v="7"/>
    <d v="2016-03-03T06:00:00"/>
    <n v="3"/>
    <x v="6"/>
  </r>
  <r>
    <n v="991"/>
    <s v="Ramirez LLC"/>
    <s v="Reduced reciprocal focus group"/>
    <n v="9800"/>
    <n v="11091"/>
    <n v="11091"/>
    <x v="1"/>
    <n v="241"/>
    <n v="46.020746887966808"/>
    <s v="US"/>
    <s v="USD"/>
    <n v="1411621200"/>
    <n v="1411966800"/>
    <b v="0"/>
    <b v="1"/>
    <s v="music/rock"/>
    <x v="1"/>
    <s v="rock"/>
    <d v="2014-09-25T05:00:00"/>
    <d v="2014-09-29T05:00:00"/>
    <x v="1"/>
    <d v="2014-09-25T05:00:00"/>
    <n v="9"/>
    <x v="3"/>
  </r>
  <r>
    <n v="992"/>
    <s v="Morrow Inc"/>
    <s v="Networked global migration"/>
    <n v="3100"/>
    <n v="13223"/>
    <n v="13223"/>
    <x v="1"/>
    <n v="132"/>
    <n v="100.17424242424242"/>
    <s v="US"/>
    <s v="USD"/>
    <n v="1525669200"/>
    <n v="1526878800"/>
    <b v="0"/>
    <b v="1"/>
    <s v="film &amp; video/drama"/>
    <x v="4"/>
    <s v="drama"/>
    <d v="2018-05-07T05:00:00"/>
    <d v="2018-05-21T05:00:00"/>
    <x v="9"/>
    <d v="2018-05-07T05:00:00"/>
    <n v="5"/>
    <x v="11"/>
  </r>
  <r>
    <n v="993"/>
    <s v="Erickson-Rogers"/>
    <s v="De-engineered even-keeled definition"/>
    <n v="9800"/>
    <n v="7608"/>
    <n v="7608"/>
    <x v="3"/>
    <n v="75"/>
    <n v="101.44"/>
    <s v="IT"/>
    <s v="EUR"/>
    <n v="1450936800"/>
    <n v="1452405600"/>
    <b v="0"/>
    <b v="1"/>
    <s v="photography/photography books"/>
    <x v="7"/>
    <s v="photography books"/>
    <d v="2015-12-24T06:00:00"/>
    <d v="2016-01-10T06:00:00"/>
    <x v="7"/>
    <d v="2015-12-24T06:00:00"/>
    <n v="12"/>
    <x v="7"/>
  </r>
  <r>
    <n v="994"/>
    <s v="Leach, Rich and Price"/>
    <s v="Implemented bi-directional flexibility"/>
    <n v="141100"/>
    <n v="74073"/>
    <n v="74073"/>
    <x v="0"/>
    <n v="842"/>
    <n v="87.972684085510693"/>
    <s v="US"/>
    <s v="USD"/>
    <n v="1413522000"/>
    <n v="1414040400"/>
    <b v="0"/>
    <b v="1"/>
    <s v="publishing/translations"/>
    <x v="5"/>
    <s v="translations"/>
    <d v="2014-10-17T05:00:00"/>
    <d v="2014-10-23T05:00:00"/>
    <x v="1"/>
    <d v="2014-10-17T05:00:00"/>
    <n v="10"/>
    <x v="4"/>
  </r>
  <r>
    <n v="995"/>
    <s v="Manning-Hamilton"/>
    <s v="Vision-oriented scalable definition"/>
    <n v="97300"/>
    <n v="153216"/>
    <n v="153216"/>
    <x v="1"/>
    <n v="2043"/>
    <n v="74.995594713656388"/>
    <s v="US"/>
    <s v="USD"/>
    <n v="1541307600"/>
    <n v="1543816800"/>
    <b v="0"/>
    <b v="1"/>
    <s v="food/food trucks"/>
    <x v="0"/>
    <s v="food trucks"/>
    <d v="2018-11-04T05:00:00"/>
    <d v="2018-12-03T06:00:00"/>
    <x v="9"/>
    <d v="2018-11-04T05:00:00"/>
    <n v="11"/>
    <x v="0"/>
  </r>
  <r>
    <n v="996"/>
    <s v="Butler LLC"/>
    <s v="Future-proofed upward-trending migration"/>
    <n v="6600"/>
    <n v="4814"/>
    <n v="4814"/>
    <x v="0"/>
    <n v="112"/>
    <n v="42.982142857142854"/>
    <s v="US"/>
    <s v="USD"/>
    <n v="1357106400"/>
    <n v="1359698400"/>
    <b v="0"/>
    <b v="0"/>
    <s v="theater/plays"/>
    <x v="3"/>
    <s v="plays"/>
    <d v="2013-01-02T06:00:00"/>
    <d v="2013-02-01T06:00:00"/>
    <x v="2"/>
    <d v="2013-01-02T06:00:00"/>
    <n v="1"/>
    <x v="2"/>
  </r>
  <r>
    <n v="997"/>
    <s v="Ball LLC"/>
    <s v="Right-sized full-range throughput"/>
    <n v="7600"/>
    <n v="4603"/>
    <n v="4603"/>
    <x v="3"/>
    <n v="139"/>
    <n v="33.115107913669064"/>
    <s v="IT"/>
    <s v="EUR"/>
    <n v="1390197600"/>
    <n v="1390629600"/>
    <b v="0"/>
    <b v="0"/>
    <s v="theater/plays"/>
    <x v="3"/>
    <s v="plays"/>
    <d v="2014-01-20T06:00:00"/>
    <d v="2014-01-25T06:00:00"/>
    <x v="1"/>
    <d v="2014-01-20T06:00:00"/>
    <n v="1"/>
    <x v="2"/>
  </r>
  <r>
    <n v="998"/>
    <s v="Taylor, Santiago and Flores"/>
    <s v="Polarized composite customer loyalty"/>
    <n v="66600"/>
    <n v="37823"/>
    <n v="37823"/>
    <x v="0"/>
    <n v="374"/>
    <n v="101.13101604278074"/>
    <s v="US"/>
    <s v="USD"/>
    <n v="1265868000"/>
    <n v="1267077600"/>
    <b v="0"/>
    <b v="1"/>
    <s v="music/indie rock"/>
    <x v="1"/>
    <s v="indie rock"/>
    <d v="2010-02-11T06:00:00"/>
    <d v="2010-02-25T06:00:00"/>
    <x v="6"/>
    <d v="2010-02-11T06:00:00"/>
    <n v="2"/>
    <x v="10"/>
  </r>
  <r>
    <n v="999"/>
    <s v="Hernandez, Norton and Kelley"/>
    <s v="Expanded eco-centric policy"/>
    <n v="111100"/>
    <n v="62819"/>
    <n v="62819"/>
    <x v="3"/>
    <n v="1122"/>
    <n v="55.98841354723708"/>
    <s v="US"/>
    <s v="USD"/>
    <n v="1467176400"/>
    <n v="1467781200"/>
    <b v="0"/>
    <b v="0"/>
    <s v="food/food trucks"/>
    <x v="0"/>
    <s v="food trucks"/>
    <d v="2016-06-29T05:00:00"/>
    <d v="2016-07-06T05:00:00"/>
    <x v="7"/>
    <d v="2016-06-29T05:00:00"/>
    <n v="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9B8714-9BE4-9C43-8F28-7DC9B2362D02}" name="PivotTable5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5:F31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ountry" fld="9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6A26B-4345-A241-984C-CA0F98BAF8E4}" name="PivotTable4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F14" firstHeaderRow="1" firstDataRow="2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showAll="0" sortType="ascending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ountry" fld="9" subtotal="count" baseField="0" baseItem="0"/>
  </dataFields>
  <chartFormats count="8">
    <chartFormat chart="2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754FF-51CB-414D-B482-39C982D0F023}" name="PivotTable16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numFmtId="14" showAll="0"/>
    <pivotField name="Cat"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numFmtId="166" showAll="0"/>
    <pivotField showAll="0"/>
    <pivotField axis="axisRow" showAll="0">
      <items count="13">
        <item x="2"/>
        <item x="10"/>
        <item x="6"/>
        <item x="9"/>
        <item x="11"/>
        <item x="1"/>
        <item x="3"/>
        <item x="4"/>
        <item x="0"/>
        <item x="7"/>
        <item x="5"/>
        <item x="8"/>
        <item t="default"/>
      </items>
    </pivotField>
  </pivotFields>
  <rowFields count="1">
    <field x="2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16EE-38E2-494E-A7C4-AA94B56A70C5}">
  <sheetPr codeName="Sheet1"/>
  <dimension ref="A2:F31"/>
  <sheetViews>
    <sheetView topLeftCell="A3" zoomScale="75" zoomScaleNormal="70" workbookViewId="0">
      <selection activeCell="G10" sqref="G1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0.1640625" bestFit="1" customWidth="1"/>
    <col min="8" max="8" width="14.6640625" bestFit="1" customWidth="1"/>
    <col min="9" max="9" width="20.1640625" bestFit="1" customWidth="1"/>
    <col min="10" max="10" width="19.5" bestFit="1" customWidth="1"/>
    <col min="11" max="11" width="25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1" max="21" width="10.832031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10.83203125" bestFit="1" customWidth="1"/>
    <col min="27" max="48" width="22.33203125" bestFit="1" customWidth="1"/>
    <col min="49" max="49" width="27.1640625" bestFit="1" customWidth="1"/>
    <col min="50" max="50" width="25" bestFit="1" customWidth="1"/>
    <col min="51" max="52" width="6.5" bestFit="1" customWidth="1"/>
    <col min="53" max="53" width="9" bestFit="1" customWidth="1"/>
    <col min="54" max="57" width="8.1640625" bestFit="1" customWidth="1"/>
    <col min="58" max="58" width="10.6640625" bestFit="1" customWidth="1"/>
    <col min="59" max="61" width="15" bestFit="1" customWidth="1"/>
    <col min="62" max="62" width="17.6640625" bestFit="1" customWidth="1"/>
    <col min="63" max="69" width="11.5" bestFit="1" customWidth="1"/>
    <col min="70" max="70" width="14" bestFit="1" customWidth="1"/>
    <col min="71" max="74" width="19.1640625" bestFit="1" customWidth="1"/>
    <col min="75" max="75" width="21.83203125" bestFit="1" customWidth="1"/>
    <col min="76" max="82" width="7.6640625" bestFit="1" customWidth="1"/>
    <col min="83" max="83" width="10.1640625" bestFit="1" customWidth="1"/>
    <col min="84" max="86" width="17" bestFit="1" customWidth="1"/>
    <col min="87" max="87" width="19.6640625" bestFit="1" customWidth="1"/>
    <col min="88" max="94" width="6.83203125" bestFit="1" customWidth="1"/>
    <col min="95" max="95" width="9.33203125" bestFit="1" customWidth="1"/>
    <col min="96" max="98" width="15" bestFit="1" customWidth="1"/>
    <col min="99" max="99" width="17.6640625" bestFit="1" customWidth="1"/>
    <col min="100" max="104" width="8.33203125" bestFit="1" customWidth="1"/>
    <col min="105" max="105" width="10.83203125" bestFit="1" customWidth="1"/>
    <col min="106" max="107" width="11.33203125" bestFit="1" customWidth="1"/>
    <col min="108" max="108" width="13.83203125" bestFit="1" customWidth="1"/>
    <col min="109" max="112" width="13" bestFit="1" customWidth="1"/>
    <col min="113" max="113" width="15.5" bestFit="1" customWidth="1"/>
    <col min="114" max="119" width="13.83203125" bestFit="1" customWidth="1"/>
    <col min="120" max="120" width="16.5" bestFit="1" customWidth="1"/>
    <col min="121" max="127" width="11.83203125" bestFit="1" customWidth="1"/>
    <col min="128" max="128" width="14.33203125" bestFit="1" customWidth="1"/>
    <col min="129" max="134" width="6.83203125" bestFit="1" customWidth="1"/>
    <col min="135" max="135" width="9.33203125" bestFit="1" customWidth="1"/>
    <col min="136" max="136" width="13.33203125" bestFit="1" customWidth="1"/>
    <col min="137" max="137" width="15.83203125" bestFit="1" customWidth="1"/>
    <col min="138" max="138" width="10.83203125" bestFit="1" customWidth="1"/>
  </cols>
  <sheetData>
    <row r="2" spans="1:6" x14ac:dyDescent="0.2">
      <c r="A2" s="7" t="s">
        <v>6</v>
      </c>
      <c r="B2" t="s">
        <v>2071</v>
      </c>
    </row>
    <row r="3" spans="1:6" x14ac:dyDescent="0.2">
      <c r="A3" s="7" t="s">
        <v>2031</v>
      </c>
      <c r="B3" t="s">
        <v>2071</v>
      </c>
    </row>
    <row r="5" spans="1:6" x14ac:dyDescent="0.2">
      <c r="A5" s="7" t="s">
        <v>2069</v>
      </c>
      <c r="B5" s="7" t="s">
        <v>2068</v>
      </c>
    </row>
    <row r="6" spans="1:6" x14ac:dyDescent="0.2">
      <c r="A6" s="7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6" x14ac:dyDescent="0.2">
      <c r="A7" s="8" t="s">
        <v>2049</v>
      </c>
      <c r="B7" s="6">
        <v>1</v>
      </c>
      <c r="C7" s="6">
        <v>10</v>
      </c>
      <c r="D7" s="6">
        <v>2</v>
      </c>
      <c r="E7" s="6">
        <v>21</v>
      </c>
      <c r="F7" s="6">
        <v>34</v>
      </c>
    </row>
    <row r="8" spans="1:6" x14ac:dyDescent="0.2">
      <c r="A8" s="8" t="s">
        <v>2065</v>
      </c>
      <c r="B8" s="6"/>
      <c r="C8" s="6"/>
      <c r="D8" s="6"/>
      <c r="E8" s="6">
        <v>4</v>
      </c>
      <c r="F8" s="6">
        <v>4</v>
      </c>
    </row>
    <row r="9" spans="1:6" x14ac:dyDescent="0.2">
      <c r="A9" s="8" t="s">
        <v>2042</v>
      </c>
      <c r="B9" s="6">
        <v>4</v>
      </c>
      <c r="C9" s="6">
        <v>21</v>
      </c>
      <c r="D9" s="6">
        <v>1</v>
      </c>
      <c r="E9" s="6">
        <v>34</v>
      </c>
      <c r="F9" s="6">
        <v>60</v>
      </c>
    </row>
    <row r="10" spans="1:6" x14ac:dyDescent="0.2">
      <c r="A10" s="8" t="s">
        <v>2044</v>
      </c>
      <c r="B10" s="6">
        <v>2</v>
      </c>
      <c r="C10" s="6">
        <v>12</v>
      </c>
      <c r="D10" s="6">
        <v>1</v>
      </c>
      <c r="E10" s="6">
        <v>22</v>
      </c>
      <c r="F10" s="6">
        <v>37</v>
      </c>
    </row>
    <row r="11" spans="1:6" x14ac:dyDescent="0.2">
      <c r="A11" s="8" t="s">
        <v>2043</v>
      </c>
      <c r="B11" s="6"/>
      <c r="C11" s="6">
        <v>8</v>
      </c>
      <c r="D11" s="6"/>
      <c r="E11" s="6">
        <v>10</v>
      </c>
      <c r="F11" s="6">
        <v>18</v>
      </c>
    </row>
    <row r="12" spans="1:6" x14ac:dyDescent="0.2">
      <c r="A12" s="8" t="s">
        <v>2053</v>
      </c>
      <c r="B12" s="6">
        <v>1</v>
      </c>
      <c r="C12" s="6">
        <v>7</v>
      </c>
      <c r="D12" s="6"/>
      <c r="E12" s="6">
        <v>9</v>
      </c>
      <c r="F12" s="6">
        <v>17</v>
      </c>
    </row>
    <row r="13" spans="1:6" x14ac:dyDescent="0.2">
      <c r="A13" s="8" t="s">
        <v>2034</v>
      </c>
      <c r="B13" s="6">
        <v>4</v>
      </c>
      <c r="C13" s="6">
        <v>20</v>
      </c>
      <c r="D13" s="6"/>
      <c r="E13" s="6">
        <v>22</v>
      </c>
      <c r="F13" s="6">
        <v>46</v>
      </c>
    </row>
    <row r="14" spans="1:6" x14ac:dyDescent="0.2">
      <c r="A14" s="8" t="s">
        <v>2045</v>
      </c>
      <c r="B14" s="6">
        <v>3</v>
      </c>
      <c r="C14" s="6">
        <v>19</v>
      </c>
      <c r="D14" s="6"/>
      <c r="E14" s="6">
        <v>23</v>
      </c>
      <c r="F14" s="6">
        <v>45</v>
      </c>
    </row>
    <row r="15" spans="1:6" x14ac:dyDescent="0.2">
      <c r="A15" s="8" t="s">
        <v>2058</v>
      </c>
      <c r="B15" s="6">
        <v>1</v>
      </c>
      <c r="C15" s="6">
        <v>6</v>
      </c>
      <c r="D15" s="6"/>
      <c r="E15" s="6">
        <v>10</v>
      </c>
      <c r="F15" s="6">
        <v>17</v>
      </c>
    </row>
    <row r="16" spans="1:6" x14ac:dyDescent="0.2">
      <c r="A16" s="8" t="s">
        <v>2057</v>
      </c>
      <c r="B16" s="6"/>
      <c r="C16" s="6">
        <v>3</v>
      </c>
      <c r="D16" s="6"/>
      <c r="E16" s="6">
        <v>4</v>
      </c>
      <c r="F16" s="6">
        <v>7</v>
      </c>
    </row>
    <row r="17" spans="1:6" x14ac:dyDescent="0.2">
      <c r="A17" s="8" t="s">
        <v>2061</v>
      </c>
      <c r="B17" s="6"/>
      <c r="C17" s="6">
        <v>8</v>
      </c>
      <c r="D17" s="6">
        <v>1</v>
      </c>
      <c r="E17" s="6">
        <v>4</v>
      </c>
      <c r="F17" s="6">
        <v>13</v>
      </c>
    </row>
    <row r="18" spans="1:6" x14ac:dyDescent="0.2">
      <c r="A18" s="8" t="s">
        <v>2048</v>
      </c>
      <c r="B18" s="6">
        <v>1</v>
      </c>
      <c r="C18" s="6">
        <v>6</v>
      </c>
      <c r="D18" s="6">
        <v>1</v>
      </c>
      <c r="E18" s="6">
        <v>13</v>
      </c>
      <c r="F18" s="6">
        <v>21</v>
      </c>
    </row>
    <row r="19" spans="1:6" x14ac:dyDescent="0.2">
      <c r="A19" s="8" t="s">
        <v>2055</v>
      </c>
      <c r="B19" s="6">
        <v>4</v>
      </c>
      <c r="C19" s="6">
        <v>11</v>
      </c>
      <c r="D19" s="6">
        <v>1</v>
      </c>
      <c r="E19" s="6">
        <v>26</v>
      </c>
      <c r="F19" s="6">
        <v>42</v>
      </c>
    </row>
    <row r="20" spans="1:6" x14ac:dyDescent="0.2">
      <c r="A20" s="8" t="s">
        <v>2040</v>
      </c>
      <c r="B20" s="6">
        <v>23</v>
      </c>
      <c r="C20" s="6">
        <v>132</v>
      </c>
      <c r="D20" s="6">
        <v>2</v>
      </c>
      <c r="E20" s="6">
        <v>187</v>
      </c>
      <c r="F20" s="6">
        <v>344</v>
      </c>
    </row>
    <row r="21" spans="1:6" x14ac:dyDescent="0.2">
      <c r="A21" s="8" t="s">
        <v>2056</v>
      </c>
      <c r="B21" s="6"/>
      <c r="C21" s="6">
        <v>4</v>
      </c>
      <c r="D21" s="6"/>
      <c r="E21" s="6">
        <v>4</v>
      </c>
      <c r="F21" s="6">
        <v>8</v>
      </c>
    </row>
    <row r="22" spans="1:6" x14ac:dyDescent="0.2">
      <c r="A22" s="8" t="s">
        <v>2036</v>
      </c>
      <c r="B22" s="6">
        <v>6</v>
      </c>
      <c r="C22" s="6">
        <v>30</v>
      </c>
      <c r="D22" s="6"/>
      <c r="E22" s="6">
        <v>49</v>
      </c>
      <c r="F22" s="6">
        <v>85</v>
      </c>
    </row>
    <row r="23" spans="1:6" x14ac:dyDescent="0.2">
      <c r="A23" s="8" t="s">
        <v>2063</v>
      </c>
      <c r="B23" s="6"/>
      <c r="C23" s="6">
        <v>9</v>
      </c>
      <c r="D23" s="6"/>
      <c r="E23" s="6">
        <v>5</v>
      </c>
      <c r="F23" s="6">
        <v>14</v>
      </c>
    </row>
    <row r="24" spans="1:6" x14ac:dyDescent="0.2">
      <c r="A24" s="8" t="s">
        <v>2052</v>
      </c>
      <c r="B24" s="6">
        <v>1</v>
      </c>
      <c r="C24" s="6">
        <v>5</v>
      </c>
      <c r="D24" s="6">
        <v>1</v>
      </c>
      <c r="E24" s="6">
        <v>9</v>
      </c>
      <c r="F24" s="6">
        <v>16</v>
      </c>
    </row>
    <row r="25" spans="1:6" x14ac:dyDescent="0.2">
      <c r="A25" s="8" t="s">
        <v>2060</v>
      </c>
      <c r="B25" s="6">
        <v>3</v>
      </c>
      <c r="C25" s="6">
        <v>3</v>
      </c>
      <c r="D25" s="6"/>
      <c r="E25" s="6">
        <v>11</v>
      </c>
      <c r="F25" s="6">
        <v>17</v>
      </c>
    </row>
    <row r="26" spans="1:6" x14ac:dyDescent="0.2">
      <c r="A26" s="8" t="s">
        <v>2059</v>
      </c>
      <c r="B26" s="6"/>
      <c r="C26" s="6">
        <v>7</v>
      </c>
      <c r="D26" s="6"/>
      <c r="E26" s="6">
        <v>14</v>
      </c>
      <c r="F26" s="6">
        <v>21</v>
      </c>
    </row>
    <row r="27" spans="1:6" x14ac:dyDescent="0.2">
      <c r="A27" s="8" t="s">
        <v>2051</v>
      </c>
      <c r="B27" s="6">
        <v>1</v>
      </c>
      <c r="C27" s="6">
        <v>15</v>
      </c>
      <c r="D27" s="6">
        <v>2</v>
      </c>
      <c r="E27" s="6">
        <v>17</v>
      </c>
      <c r="F27" s="6">
        <v>35</v>
      </c>
    </row>
    <row r="28" spans="1:6" x14ac:dyDescent="0.2">
      <c r="A28" s="8" t="s">
        <v>2046</v>
      </c>
      <c r="B28" s="6"/>
      <c r="C28" s="6">
        <v>16</v>
      </c>
      <c r="D28" s="6">
        <v>1</v>
      </c>
      <c r="E28" s="6">
        <v>28</v>
      </c>
      <c r="F28" s="6">
        <v>45</v>
      </c>
    </row>
    <row r="29" spans="1:6" x14ac:dyDescent="0.2">
      <c r="A29" s="8" t="s">
        <v>2038</v>
      </c>
      <c r="B29" s="6">
        <v>2</v>
      </c>
      <c r="C29" s="6">
        <v>12</v>
      </c>
      <c r="D29" s="6">
        <v>1</v>
      </c>
      <c r="E29" s="6">
        <v>36</v>
      </c>
      <c r="F29" s="6">
        <v>51</v>
      </c>
    </row>
    <row r="30" spans="1:6" x14ac:dyDescent="0.2">
      <c r="A30" s="8" t="s">
        <v>2062</v>
      </c>
      <c r="B30" s="6"/>
      <c r="C30" s="6"/>
      <c r="D30" s="6"/>
      <c r="E30" s="6">
        <v>3</v>
      </c>
      <c r="F30" s="6">
        <v>3</v>
      </c>
    </row>
    <row r="31" spans="1:6" x14ac:dyDescent="0.2">
      <c r="A31" s="8" t="s">
        <v>2067</v>
      </c>
      <c r="B31" s="6">
        <v>57</v>
      </c>
      <c r="C31" s="6">
        <v>364</v>
      </c>
      <c r="D31" s="6">
        <v>14</v>
      </c>
      <c r="E31" s="6">
        <v>565</v>
      </c>
      <c r="F31" s="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A39B-6A1C-E341-9D98-DD1EAEFC0BBE}">
  <sheetPr codeName="Sheet2"/>
  <dimension ref="A1:F14"/>
  <sheetViews>
    <sheetView zoomScale="90" zoomScaleNormal="90" workbookViewId="0">
      <selection activeCell="B5" sqref="B5"/>
    </sheetView>
  </sheetViews>
  <sheetFormatPr baseColWidth="10" defaultRowHeight="16" x14ac:dyDescent="0.2"/>
  <cols>
    <col min="1" max="1" width="15.5" bestFit="1" customWidth="1"/>
    <col min="2" max="2" width="16.5" bestFit="1" customWidth="1"/>
    <col min="3" max="3" width="6.1640625" bestFit="1" customWidth="1"/>
    <col min="4" max="4" width="4.5" bestFit="1" customWidth="1"/>
    <col min="5" max="5" width="9.83203125" bestFit="1" customWidth="1"/>
    <col min="6" max="6" width="11.1640625" bestFit="1" customWidth="1"/>
  </cols>
  <sheetData>
    <row r="1" spans="1:6" x14ac:dyDescent="0.2">
      <c r="A1" s="7" t="s">
        <v>6</v>
      </c>
      <c r="B1" t="s">
        <v>2071</v>
      </c>
    </row>
    <row r="3" spans="1:6" x14ac:dyDescent="0.2">
      <c r="A3" s="7" t="s">
        <v>2069</v>
      </c>
      <c r="B3" s="7" t="s">
        <v>2068</v>
      </c>
    </row>
    <row r="4" spans="1:6" x14ac:dyDescent="0.2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8" t="s">
        <v>2041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">
      <c r="A6" s="8" t="s">
        <v>2033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">
      <c r="A7" s="8" t="s">
        <v>2050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">
      <c r="A8" s="8" t="s">
        <v>2064</v>
      </c>
      <c r="B8" s="6"/>
      <c r="C8" s="6"/>
      <c r="D8" s="6"/>
      <c r="E8" s="6">
        <v>4</v>
      </c>
      <c r="F8" s="6">
        <v>4</v>
      </c>
    </row>
    <row r="9" spans="1:6" x14ac:dyDescent="0.2">
      <c r="A9" s="8" t="s">
        <v>2035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">
      <c r="A10" s="8" t="s">
        <v>2054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">
      <c r="A11" s="8" t="s">
        <v>2047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">
      <c r="A12" s="8" t="s">
        <v>2037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">
      <c r="A13" s="8" t="s">
        <v>2039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">
      <c r="A14" s="8" t="s">
        <v>2067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5864-A001-064B-AE44-5E65EA7114EB}">
  <sheetPr codeName="Sheet3"/>
  <dimension ref="A1:E18"/>
  <sheetViews>
    <sheetView tabSelected="1" zoomScale="90" zoomScaleNormal="90" workbookViewId="0">
      <selection activeCell="F23" sqref="F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2071</v>
      </c>
    </row>
    <row r="2" spans="1:5" x14ac:dyDescent="0.2">
      <c r="A2" s="7" t="s">
        <v>2090</v>
      </c>
      <c r="B2" t="s">
        <v>2071</v>
      </c>
    </row>
    <row r="4" spans="1:5" x14ac:dyDescent="0.2">
      <c r="A4" s="7" t="s">
        <v>2070</v>
      </c>
      <c r="B4" s="7" t="s">
        <v>2068</v>
      </c>
    </row>
    <row r="5" spans="1:5" x14ac:dyDescent="0.2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8" t="s">
        <v>2078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">
      <c r="A7" s="8" t="s">
        <v>2079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">
      <c r="A8" s="8" t="s">
        <v>2080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">
      <c r="A9" s="8" t="s">
        <v>2081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">
      <c r="A10" s="8" t="s">
        <v>2082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">
      <c r="A11" s="8" t="s">
        <v>2083</v>
      </c>
      <c r="B11" s="6">
        <v>8</v>
      </c>
      <c r="C11" s="6">
        <v>35</v>
      </c>
      <c r="D11" s="6">
        <v>41</v>
      </c>
      <c r="E11" s="6">
        <v>84</v>
      </c>
    </row>
    <row r="12" spans="1:5" x14ac:dyDescent="0.2">
      <c r="A12" s="8" t="s">
        <v>2084</v>
      </c>
      <c r="B12" s="6">
        <v>5</v>
      </c>
      <c r="C12" s="6">
        <v>23</v>
      </c>
      <c r="D12" s="6">
        <v>45</v>
      </c>
      <c r="E12" s="6">
        <v>73</v>
      </c>
    </row>
    <row r="13" spans="1:5" x14ac:dyDescent="0.2">
      <c r="A13" s="8" t="s">
        <v>2085</v>
      </c>
      <c r="B13" s="6">
        <v>6</v>
      </c>
      <c r="C13" s="6">
        <v>26</v>
      </c>
      <c r="D13" s="6">
        <v>45</v>
      </c>
      <c r="E13" s="6">
        <v>77</v>
      </c>
    </row>
    <row r="14" spans="1:5" x14ac:dyDescent="0.2">
      <c r="A14" s="8" t="s">
        <v>2086</v>
      </c>
      <c r="B14" s="6">
        <v>3</v>
      </c>
      <c r="C14" s="6">
        <v>27</v>
      </c>
      <c r="D14" s="6">
        <v>45</v>
      </c>
      <c r="E14" s="6">
        <v>75</v>
      </c>
    </row>
    <row r="15" spans="1:5" x14ac:dyDescent="0.2">
      <c r="A15" s="8" t="s">
        <v>2087</v>
      </c>
      <c r="B15" s="6">
        <v>7</v>
      </c>
      <c r="C15" s="6">
        <v>32</v>
      </c>
      <c r="D15" s="6">
        <v>42</v>
      </c>
      <c r="E15" s="6">
        <v>81</v>
      </c>
    </row>
    <row r="16" spans="1:5" x14ac:dyDescent="0.2">
      <c r="A16" s="8" t="s">
        <v>2088</v>
      </c>
      <c r="B16" s="6">
        <v>3</v>
      </c>
      <c r="C16" s="6">
        <v>28</v>
      </c>
      <c r="D16" s="6">
        <v>55</v>
      </c>
      <c r="E16" s="6">
        <v>86</v>
      </c>
    </row>
    <row r="17" spans="1:5" x14ac:dyDescent="0.2">
      <c r="A17" s="8" t="s">
        <v>2089</v>
      </c>
      <c r="B17" s="6">
        <v>4</v>
      </c>
      <c r="C17" s="6">
        <v>31</v>
      </c>
      <c r="D17" s="6">
        <v>58</v>
      </c>
      <c r="E17" s="6">
        <v>93</v>
      </c>
    </row>
    <row r="18" spans="1:5" x14ac:dyDescent="0.2">
      <c r="A18" s="8" t="s">
        <v>2067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X1001"/>
  <sheetViews>
    <sheetView topLeftCell="C1" workbookViewId="0">
      <selection activeCell="Y22" sqref="Y22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6" max="6" width="13.6640625" customWidth="1"/>
    <col min="7" max="7" width="11" customWidth="1"/>
    <col min="8" max="8" width="13" bestFit="1" customWidth="1"/>
    <col min="9" max="9" width="15.6640625" customWidth="1"/>
    <col min="12" max="13" width="11.1640625" bestFit="1" customWidth="1"/>
    <col min="16" max="16" width="28" bestFit="1" customWidth="1"/>
    <col min="17" max="17" width="14.33203125" customWidth="1"/>
    <col min="18" max="18" width="12.83203125" customWidth="1"/>
    <col min="19" max="19" width="21.6640625" customWidth="1"/>
    <col min="20" max="20" width="19.83203125" customWidth="1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2073</v>
      </c>
      <c r="U1" s="1" t="s">
        <v>2074</v>
      </c>
      <c r="V1" s="1" t="s">
        <v>2076</v>
      </c>
      <c r="W1" s="1" t="s">
        <v>2077</v>
      </c>
      <c r="X1" s="1" t="s">
        <v>2075</v>
      </c>
    </row>
    <row r="2" spans="1:24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v>0</v>
      </c>
      <c r="G2" t="s">
        <v>14</v>
      </c>
      <c r="H2">
        <v>0</v>
      </c>
      <c r="I2" s="1" t="e">
        <f t="shared" ref="I2:I65" si="0">AVERAGE(E2/H2)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s="5" t="s">
        <v>2033</v>
      </c>
      <c r="R2" s="5" t="s">
        <v>2034</v>
      </c>
      <c r="S2" s="9">
        <f>(((L2/60)/60)/24)+DATE(1970,1,1)</f>
        <v>42336.25</v>
      </c>
      <c r="T2" s="9">
        <f>(((M2/60)/60)/24)+DATE(1970,1,1)</f>
        <v>42353.25</v>
      </c>
      <c r="U2">
        <f>YEAR(T2)</f>
        <v>2015</v>
      </c>
      <c r="V2" s="10">
        <f>S2</f>
        <v>42336.25</v>
      </c>
      <c r="W2" s="1">
        <f>MONTH(S2)</f>
        <v>11</v>
      </c>
      <c r="X2" t="str" cm="1">
        <f t="array" ref="X2">_xlfn.IFS(W2=1,"Jan",W2=2,"Feb",W2=3,"Mar",W2=4,"Apr",W2=5,"May",W2=6,"June",W2=7,"July",W2=8,"Aug",W2=9,"Sep",W2=10,"Oct",W2=11,"Nov",W2=12,"Dec")</f>
        <v>Nov</v>
      </c>
    </row>
    <row r="3" spans="1:24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v>14560</v>
      </c>
      <c r="G3" t="s">
        <v>20</v>
      </c>
      <c r="H3">
        <v>158</v>
      </c>
      <c r="I3" s="1">
        <f t="shared" si="0"/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s="5" t="s">
        <v>2035</v>
      </c>
      <c r="R3" s="5" t="s">
        <v>2036</v>
      </c>
      <c r="S3" s="9">
        <f t="shared" ref="S3:S66" si="1">(((L3/60)/60)/24)+DATE(1970,1,1)</f>
        <v>41870.208333333336</v>
      </c>
      <c r="T3" s="9">
        <f t="shared" ref="T3:T66" si="2">(((M3/60)/60)/24)+DATE(1970,1,1)</f>
        <v>41872.208333333336</v>
      </c>
      <c r="U3">
        <f t="shared" ref="U3:U66" si="3">YEAR(T3)</f>
        <v>2014</v>
      </c>
      <c r="V3" s="10">
        <f t="shared" ref="V3:V66" si="4">S3</f>
        <v>41870.208333333336</v>
      </c>
      <c r="W3" s="1">
        <f t="shared" ref="W3:W66" si="5">MONTH(S3)</f>
        <v>8</v>
      </c>
      <c r="X3" t="str" cm="1">
        <f t="array" ref="X3">_xlfn.IFS(W3=1,"Jan",W3=2,"Feb",W3=3,"Mar",W3=4,"Apr",W3=5,"May",W3=6,"June",W3=7,"July",W3=8,"Aug",W3=9,"Sep",W3=10,"Oct",W3=11,"Nov",W3=12,"Dec")</f>
        <v>Aug</v>
      </c>
    </row>
    <row r="4" spans="1:24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v>142523</v>
      </c>
      <c r="G4" t="s">
        <v>20</v>
      </c>
      <c r="H4">
        <v>1425</v>
      </c>
      <c r="I4" s="1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s="5" t="s">
        <v>2037</v>
      </c>
      <c r="R4" s="5" t="s">
        <v>2038</v>
      </c>
      <c r="S4" s="9">
        <f t="shared" si="1"/>
        <v>41595.25</v>
      </c>
      <c r="T4" s="9">
        <f t="shared" si="2"/>
        <v>41597.25</v>
      </c>
      <c r="U4">
        <f t="shared" si="3"/>
        <v>2013</v>
      </c>
      <c r="V4" s="10">
        <f t="shared" si="4"/>
        <v>41595.25</v>
      </c>
      <c r="W4" s="1">
        <f t="shared" si="5"/>
        <v>11</v>
      </c>
      <c r="X4" t="str" cm="1">
        <f t="array" ref="X4">_xlfn.IFS(W4=1,"Jan",W4=2,"Feb",W4=3,"Mar",W4=4,"Apr",W4=5,"May",W4=6,"June",W4=7,"July",W4=8,"Aug",W4=9,"Sep",W4=10,"Oct",W4=11,"Nov",W4=12,"Dec")</f>
        <v>Nov</v>
      </c>
    </row>
    <row r="5" spans="1:24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v>2477</v>
      </c>
      <c r="G5" t="s">
        <v>14</v>
      </c>
      <c r="H5">
        <v>24</v>
      </c>
      <c r="I5" s="1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s="5" t="s">
        <v>2035</v>
      </c>
      <c r="R5" s="5" t="s">
        <v>2036</v>
      </c>
      <c r="S5" s="9">
        <f t="shared" si="1"/>
        <v>43688.208333333328</v>
      </c>
      <c r="T5" s="9">
        <f t="shared" si="2"/>
        <v>43728.208333333328</v>
      </c>
      <c r="U5">
        <f t="shared" si="3"/>
        <v>2019</v>
      </c>
      <c r="V5" s="10">
        <f t="shared" si="4"/>
        <v>43688.208333333328</v>
      </c>
      <c r="W5" s="1">
        <f t="shared" si="5"/>
        <v>8</v>
      </c>
      <c r="X5" t="str" cm="1">
        <f t="array" ref="X5">_xlfn.IFS(W5=1,"Jan",W5=2,"Feb",W5=3,"Mar",W5=4,"Apr",W5=5,"May",W5=6,"June",W5=7,"July",W5=8,"Aug",W5=9,"Sep",W5=10,"Oct",W5=11,"Nov",W5=12,"Dec")</f>
        <v>Aug</v>
      </c>
    </row>
    <row r="6" spans="1:24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v>5265</v>
      </c>
      <c r="G6" t="s">
        <v>14</v>
      </c>
      <c r="H6">
        <v>53</v>
      </c>
      <c r="I6" s="1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s="5" t="s">
        <v>2039</v>
      </c>
      <c r="R6" s="5" t="s">
        <v>2040</v>
      </c>
      <c r="S6" s="9">
        <f t="shared" si="1"/>
        <v>43485.25</v>
      </c>
      <c r="T6" s="9">
        <f t="shared" si="2"/>
        <v>43489.25</v>
      </c>
      <c r="U6">
        <f t="shared" si="3"/>
        <v>2019</v>
      </c>
      <c r="V6" s="10">
        <f t="shared" si="4"/>
        <v>43485.25</v>
      </c>
      <c r="W6" s="1">
        <f t="shared" si="5"/>
        <v>1</v>
      </c>
      <c r="X6" t="str" cm="1">
        <f t="array" ref="X6">_xlfn.IFS(W6=1,"Jan",W6=2,"Feb",W6=3,"Mar",W6=4,"Apr",W6=5,"May",W6=6,"June",W6=7,"July",W6=8,"Aug",W6=9,"Sep",W6=10,"Oct",W6=11,"Nov",W6=12,"Dec")</f>
        <v>Jan</v>
      </c>
    </row>
    <row r="7" spans="1:24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v>13195</v>
      </c>
      <c r="G7" t="s">
        <v>20</v>
      </c>
      <c r="H7">
        <v>174</v>
      </c>
      <c r="I7" s="1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s="5" t="s">
        <v>2039</v>
      </c>
      <c r="R7" s="5" t="s">
        <v>2040</v>
      </c>
      <c r="S7" s="9">
        <f t="shared" si="1"/>
        <v>41149.208333333336</v>
      </c>
      <c r="T7" s="9">
        <f t="shared" si="2"/>
        <v>41160.208333333336</v>
      </c>
      <c r="U7">
        <f t="shared" si="3"/>
        <v>2012</v>
      </c>
      <c r="V7" s="10">
        <f t="shared" si="4"/>
        <v>41149.208333333336</v>
      </c>
      <c r="W7" s="1">
        <f t="shared" si="5"/>
        <v>8</v>
      </c>
      <c r="X7" t="str" cm="1">
        <f t="array" ref="X7">_xlfn.IFS(W7=1,"Jan",W7=2,"Feb",W7=3,"Mar",W7=4,"Apr",W7=5,"May",W7=6,"June",W7=7,"July",W7=8,"Aug",W7=9,"Sep",W7=10,"Oct",W7=11,"Nov",W7=12,"Dec")</f>
        <v>Aug</v>
      </c>
    </row>
    <row r="8" spans="1:24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v>1090</v>
      </c>
      <c r="G8" t="s">
        <v>14</v>
      </c>
      <c r="H8">
        <v>18</v>
      </c>
      <c r="I8" s="1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s="5" t="s">
        <v>2041</v>
      </c>
      <c r="R8" s="5" t="s">
        <v>2042</v>
      </c>
      <c r="S8" s="9">
        <f t="shared" si="1"/>
        <v>42991.208333333328</v>
      </c>
      <c r="T8" s="9">
        <f t="shared" si="2"/>
        <v>42992.208333333328</v>
      </c>
      <c r="U8">
        <f t="shared" si="3"/>
        <v>2017</v>
      </c>
      <c r="V8" s="10">
        <f t="shared" si="4"/>
        <v>42991.208333333328</v>
      </c>
      <c r="W8" s="1">
        <f t="shared" si="5"/>
        <v>9</v>
      </c>
      <c r="X8" t="str" cm="1">
        <f t="array" ref="X8">_xlfn.IFS(W8=1,"Jan",W8=2,"Feb",W8=3,"Mar",W8=4,"Apr",W8=5,"May",W8=6,"June",W8=7,"July",W8=8,"Aug",W8=9,"Sep",W8=10,"Oct",W8=11,"Nov",W8=12,"Dec")</f>
        <v>Sep</v>
      </c>
    </row>
    <row r="9" spans="1:24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v>14741</v>
      </c>
      <c r="G9" t="s">
        <v>20</v>
      </c>
      <c r="H9">
        <v>227</v>
      </c>
      <c r="I9" s="1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s="5" t="s">
        <v>2039</v>
      </c>
      <c r="R9" s="5" t="s">
        <v>2040</v>
      </c>
      <c r="S9" s="9">
        <f t="shared" si="1"/>
        <v>42229.208333333328</v>
      </c>
      <c r="T9" s="9">
        <f t="shared" si="2"/>
        <v>42231.208333333328</v>
      </c>
      <c r="U9">
        <f t="shared" si="3"/>
        <v>2015</v>
      </c>
      <c r="V9" s="10">
        <f t="shared" si="4"/>
        <v>42229.208333333328</v>
      </c>
      <c r="W9" s="1">
        <f t="shared" si="5"/>
        <v>8</v>
      </c>
      <c r="X9" t="str" cm="1">
        <f t="array" ref="X9">_xlfn.IFS(W9=1,"Jan",W9=2,"Feb",W9=3,"Mar",W9=4,"Apr",W9=5,"May",W9=6,"June",W9=7,"July",W9=8,"Aug",W9=9,"Sep",W9=10,"Oct",W9=11,"Nov",W9=12,"Dec")</f>
        <v>Aug</v>
      </c>
    </row>
    <row r="10" spans="1:24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v>21946</v>
      </c>
      <c r="G10" t="s">
        <v>47</v>
      </c>
      <c r="H10">
        <v>708</v>
      </c>
      <c r="I10" s="1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s="5" t="s">
        <v>2039</v>
      </c>
      <c r="R10" s="5" t="s">
        <v>2040</v>
      </c>
      <c r="S10" s="9">
        <f t="shared" si="1"/>
        <v>40399.208333333336</v>
      </c>
      <c r="T10" s="9">
        <f t="shared" si="2"/>
        <v>40401.208333333336</v>
      </c>
      <c r="U10">
        <f t="shared" si="3"/>
        <v>2010</v>
      </c>
      <c r="V10" s="10">
        <f t="shared" si="4"/>
        <v>40399.208333333336</v>
      </c>
      <c r="W10" s="1">
        <f t="shared" si="5"/>
        <v>8</v>
      </c>
      <c r="X10" t="str" cm="1">
        <f t="array" ref="X10">_xlfn.IFS(W10=1,"Jan",W10=2,"Feb",W10=3,"Mar",W10=4,"Apr",W10=5,"May",W10=6,"June",W10=7,"July",W10=8,"Aug",W10=9,"Sep",W10=10,"Oct",W10=11,"Nov",W10=12,"Dec")</f>
        <v>Aug</v>
      </c>
    </row>
    <row r="11" spans="1:24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v>3208</v>
      </c>
      <c r="G11" t="s">
        <v>14</v>
      </c>
      <c r="H11">
        <v>44</v>
      </c>
      <c r="I11" s="1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s="5" t="s">
        <v>2035</v>
      </c>
      <c r="R11" s="5" t="s">
        <v>2043</v>
      </c>
      <c r="S11" s="9">
        <f t="shared" si="1"/>
        <v>41536.208333333336</v>
      </c>
      <c r="T11" s="9">
        <f t="shared" si="2"/>
        <v>41585.25</v>
      </c>
      <c r="U11">
        <f t="shared" si="3"/>
        <v>2013</v>
      </c>
      <c r="V11" s="10">
        <f t="shared" si="4"/>
        <v>41536.208333333336</v>
      </c>
      <c r="W11" s="1">
        <f t="shared" si="5"/>
        <v>9</v>
      </c>
      <c r="X11" t="str" cm="1">
        <f t="array" ref="X11">_xlfn.IFS(W11=1,"Jan",W11=2,"Feb",W11=3,"Mar",W11=4,"Apr",W11=5,"May",W11=6,"June",W11=7,"July",W11=8,"Aug",W11=9,"Sep",W11=10,"Oct",W11=11,"Nov",W11=12,"Dec")</f>
        <v>Sep</v>
      </c>
    </row>
    <row r="12" spans="1:24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v>13838</v>
      </c>
      <c r="G12" t="s">
        <v>20</v>
      </c>
      <c r="H12">
        <v>220</v>
      </c>
      <c r="I12" s="1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s="5" t="s">
        <v>2041</v>
      </c>
      <c r="R12" s="5" t="s">
        <v>2044</v>
      </c>
      <c r="S12" s="9">
        <f t="shared" si="1"/>
        <v>40404.208333333336</v>
      </c>
      <c r="T12" s="9">
        <f t="shared" si="2"/>
        <v>40452.208333333336</v>
      </c>
      <c r="U12">
        <f t="shared" si="3"/>
        <v>2010</v>
      </c>
      <c r="V12" s="10">
        <f t="shared" si="4"/>
        <v>40404.208333333336</v>
      </c>
      <c r="W12" s="1">
        <f t="shared" si="5"/>
        <v>8</v>
      </c>
      <c r="X12" t="str" cm="1">
        <f t="array" ref="X12">_xlfn.IFS(W12=1,"Jan",W12=2,"Feb",W12=3,"Mar",W12=4,"Apr",W12=5,"May",W12=6,"June",W12=7,"July",W12=8,"Aug",W12=9,"Sep",W12=10,"Oct",W12=11,"Nov",W12=12,"Dec")</f>
        <v>Aug</v>
      </c>
    </row>
    <row r="13" spans="1:24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v>3030</v>
      </c>
      <c r="G13" t="s">
        <v>14</v>
      </c>
      <c r="H13">
        <v>27</v>
      </c>
      <c r="I13" s="1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s="5" t="s">
        <v>2039</v>
      </c>
      <c r="R13" s="5" t="s">
        <v>2040</v>
      </c>
      <c r="S13" s="9">
        <f t="shared" si="1"/>
        <v>40442.208333333336</v>
      </c>
      <c r="T13" s="9">
        <f t="shared" si="2"/>
        <v>40448.208333333336</v>
      </c>
      <c r="U13">
        <f t="shared" si="3"/>
        <v>2010</v>
      </c>
      <c r="V13" s="10">
        <f t="shared" si="4"/>
        <v>40442.208333333336</v>
      </c>
      <c r="W13" s="1">
        <f t="shared" si="5"/>
        <v>9</v>
      </c>
      <c r="X13" t="str" cm="1">
        <f t="array" ref="X13">_xlfn.IFS(W13=1,"Jan",W13=2,"Feb",W13=3,"Mar",W13=4,"Apr",W13=5,"May",W13=6,"June",W13=7,"July",W13=8,"Aug",W13=9,"Sep",W13=10,"Oct",W13=11,"Nov",W13=12,"Dec")</f>
        <v>Sep</v>
      </c>
    </row>
    <row r="14" spans="1:24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v>5629</v>
      </c>
      <c r="G14" t="s">
        <v>14</v>
      </c>
      <c r="H14">
        <v>55</v>
      </c>
      <c r="I14" s="1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s="5" t="s">
        <v>2041</v>
      </c>
      <c r="R14" s="5" t="s">
        <v>2044</v>
      </c>
      <c r="S14" s="9">
        <f t="shared" si="1"/>
        <v>43760.208333333328</v>
      </c>
      <c r="T14" s="9">
        <f t="shared" si="2"/>
        <v>43768.208333333328</v>
      </c>
      <c r="U14">
        <f t="shared" si="3"/>
        <v>2019</v>
      </c>
      <c r="V14" s="10">
        <f t="shared" si="4"/>
        <v>43760.208333333328</v>
      </c>
      <c r="W14" s="1">
        <f t="shared" si="5"/>
        <v>10</v>
      </c>
      <c r="X14" t="str" cm="1">
        <f t="array" ref="X14">_xlfn.IFS(W14=1,"Jan",W14=2,"Feb",W14=3,"Mar",W14=4,"Apr",W14=5,"May",W14=6,"June",W14=7,"July",W14=8,"Aug",W14=9,"Sep",W14=10,"Oct",W14=11,"Nov",W14=12,"Dec")</f>
        <v>Oct</v>
      </c>
    </row>
    <row r="15" spans="1:24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v>10295</v>
      </c>
      <c r="G15" t="s">
        <v>20</v>
      </c>
      <c r="H15">
        <v>98</v>
      </c>
      <c r="I15" s="1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2035</v>
      </c>
      <c r="R15" t="s">
        <v>2045</v>
      </c>
      <c r="S15" s="9">
        <f t="shared" si="1"/>
        <v>42532.208333333328</v>
      </c>
      <c r="T15" s="9">
        <f t="shared" si="2"/>
        <v>42544.208333333328</v>
      </c>
      <c r="U15">
        <f t="shared" si="3"/>
        <v>2016</v>
      </c>
      <c r="V15" s="10">
        <f t="shared" si="4"/>
        <v>42532.208333333328</v>
      </c>
      <c r="W15" s="1">
        <f t="shared" si="5"/>
        <v>6</v>
      </c>
      <c r="X15" t="str" cm="1">
        <f t="array" ref="X15">_xlfn.IFS(W15=1,"Jan",W15=2,"Feb",W15=3,"Mar",W15=4,"Apr",W15=5,"May",W15=6,"June",W15=7,"July",W15=8,"Aug",W15=9,"Sep",W15=10,"Oct",W15=11,"Nov",W15=12,"Dec")</f>
        <v>June</v>
      </c>
    </row>
    <row r="16" spans="1:24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v>18829</v>
      </c>
      <c r="G16" t="s">
        <v>14</v>
      </c>
      <c r="H16">
        <v>200</v>
      </c>
      <c r="I16" s="1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2035</v>
      </c>
      <c r="R16" t="s">
        <v>2045</v>
      </c>
      <c r="S16" s="9">
        <f t="shared" si="1"/>
        <v>40974.25</v>
      </c>
      <c r="T16" s="9">
        <f t="shared" si="2"/>
        <v>41001.208333333336</v>
      </c>
      <c r="U16">
        <f t="shared" si="3"/>
        <v>2012</v>
      </c>
      <c r="V16" s="10">
        <f t="shared" si="4"/>
        <v>40974.25</v>
      </c>
      <c r="W16" s="1">
        <f t="shared" si="5"/>
        <v>3</v>
      </c>
      <c r="X16" t="str" cm="1">
        <f t="array" ref="X16">_xlfn.IFS(W16=1,"Jan",W16=2,"Feb",W16=3,"Mar",W16=4,"Apr",W16=5,"May",W16=6,"June",W16=7,"July",W16=8,"Aug",W16=9,"Sep",W16=10,"Oct",W16=11,"Nov",W16=12,"Dec")</f>
        <v>Mar</v>
      </c>
    </row>
    <row r="17" spans="1:24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v>38414</v>
      </c>
      <c r="G17" t="s">
        <v>14</v>
      </c>
      <c r="H17">
        <v>452</v>
      </c>
      <c r="I17" s="1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2037</v>
      </c>
      <c r="R17" t="s">
        <v>2046</v>
      </c>
      <c r="S17" s="9">
        <f t="shared" si="1"/>
        <v>43809.25</v>
      </c>
      <c r="T17" s="9">
        <f t="shared" si="2"/>
        <v>43813.25</v>
      </c>
      <c r="U17">
        <f t="shared" si="3"/>
        <v>2019</v>
      </c>
      <c r="V17" s="10">
        <f t="shared" si="4"/>
        <v>43809.25</v>
      </c>
      <c r="W17" s="1">
        <f t="shared" si="5"/>
        <v>12</v>
      </c>
      <c r="X17" t="str" cm="1">
        <f t="array" ref="X17">_xlfn.IFS(W17=1,"Jan",W17=2,"Feb",W17=3,"Mar",W17=4,"Apr",W17=5,"May",W17=6,"June",W17=7,"July",W17=8,"Aug",W17=9,"Sep",W17=10,"Oct",W17=11,"Nov",W17=12,"Dec")</f>
        <v>Dec</v>
      </c>
    </row>
    <row r="18" spans="1:24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v>11041</v>
      </c>
      <c r="G18" t="s">
        <v>20</v>
      </c>
      <c r="H18">
        <v>100</v>
      </c>
      <c r="I18" s="1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2047</v>
      </c>
      <c r="R18" t="s">
        <v>2048</v>
      </c>
      <c r="S18" s="9">
        <f t="shared" si="1"/>
        <v>41661.25</v>
      </c>
      <c r="T18" s="9">
        <f t="shared" si="2"/>
        <v>41683.25</v>
      </c>
      <c r="U18">
        <f t="shared" si="3"/>
        <v>2014</v>
      </c>
      <c r="V18" s="10">
        <f t="shared" si="4"/>
        <v>41661.25</v>
      </c>
      <c r="W18" s="1">
        <f t="shared" si="5"/>
        <v>1</v>
      </c>
      <c r="X18" t="str" cm="1">
        <f t="array" ref="X18">_xlfn.IFS(W18=1,"Jan",W18=2,"Feb",W18=3,"Mar",W18=4,"Apr",W18=5,"May",W18=6,"June",W18=7,"July",W18=8,"Aug",W18=9,"Sep",W18=10,"Oct",W18=11,"Nov",W18=12,"Dec")</f>
        <v>Jan</v>
      </c>
    </row>
    <row r="19" spans="1:24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v>134845</v>
      </c>
      <c r="G19" t="s">
        <v>20</v>
      </c>
      <c r="H19">
        <v>1249</v>
      </c>
      <c r="I19" s="1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2041</v>
      </c>
      <c r="R19" t="s">
        <v>2049</v>
      </c>
      <c r="S19" s="9">
        <f t="shared" si="1"/>
        <v>40555.25</v>
      </c>
      <c r="T19" s="9">
        <f t="shared" si="2"/>
        <v>40556.25</v>
      </c>
      <c r="U19">
        <f t="shared" si="3"/>
        <v>2011</v>
      </c>
      <c r="V19" s="10">
        <f t="shared" si="4"/>
        <v>40555.25</v>
      </c>
      <c r="W19" s="1">
        <f t="shared" si="5"/>
        <v>1</v>
      </c>
      <c r="X19" t="str" cm="1">
        <f t="array" ref="X19">_xlfn.IFS(W19=1,"Jan",W19=2,"Feb",W19=3,"Mar",W19=4,"Apr",W19=5,"May",W19=6,"June",W19=7,"July",W19=8,"Aug",W19=9,"Sep",W19=10,"Oct",W19=11,"Nov",W19=12,"Dec")</f>
        <v>Jan</v>
      </c>
    </row>
    <row r="20" spans="1:24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v>6089</v>
      </c>
      <c r="G20" t="s">
        <v>74</v>
      </c>
      <c r="H20">
        <v>135</v>
      </c>
      <c r="I20" s="1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2039</v>
      </c>
      <c r="R20" t="s">
        <v>2040</v>
      </c>
      <c r="S20" s="9">
        <f t="shared" si="1"/>
        <v>43351.208333333328</v>
      </c>
      <c r="T20" s="9">
        <f t="shared" si="2"/>
        <v>43359.208333333328</v>
      </c>
      <c r="U20">
        <f t="shared" si="3"/>
        <v>2018</v>
      </c>
      <c r="V20" s="10">
        <f t="shared" si="4"/>
        <v>43351.208333333328</v>
      </c>
      <c r="W20" s="1">
        <f t="shared" si="5"/>
        <v>9</v>
      </c>
      <c r="X20" t="str" cm="1">
        <f t="array" ref="X20">_xlfn.IFS(W20=1,"Jan",W20=2,"Feb",W20=3,"Mar",W20=4,"Apr",W20=5,"May",W20=6,"June",W20=7,"July",W20=8,"Aug",W20=9,"Sep",W20=10,"Oct",W20=11,"Nov",W20=12,"Dec")</f>
        <v>Sep</v>
      </c>
    </row>
    <row r="21" spans="1:24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v>30331</v>
      </c>
      <c r="G21" t="s">
        <v>14</v>
      </c>
      <c r="H21">
        <v>674</v>
      </c>
      <c r="I21" s="1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2039</v>
      </c>
      <c r="R21" t="s">
        <v>2040</v>
      </c>
      <c r="S21" s="9">
        <f t="shared" si="1"/>
        <v>43528.25</v>
      </c>
      <c r="T21" s="9">
        <f t="shared" si="2"/>
        <v>43549.208333333328</v>
      </c>
      <c r="U21">
        <f t="shared" si="3"/>
        <v>2019</v>
      </c>
      <c r="V21" s="10">
        <f t="shared" si="4"/>
        <v>43528.25</v>
      </c>
      <c r="W21" s="1">
        <f t="shared" si="5"/>
        <v>3</v>
      </c>
      <c r="X21" t="str" cm="1">
        <f t="array" ref="X21">_xlfn.IFS(W21=1,"Jan",W21=2,"Feb",W21=3,"Mar",W21=4,"Apr",W21=5,"May",W21=6,"June",W21=7,"July",W21=8,"Aug",W21=9,"Sep",W21=10,"Oct",W21=11,"Nov",W21=12,"Dec")</f>
        <v>Mar</v>
      </c>
    </row>
    <row r="22" spans="1:24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v>147936</v>
      </c>
      <c r="G22" t="s">
        <v>20</v>
      </c>
      <c r="H22">
        <v>1396</v>
      </c>
      <c r="I22" s="1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2041</v>
      </c>
      <c r="R22" t="s">
        <v>2044</v>
      </c>
      <c r="S22" s="9">
        <f t="shared" si="1"/>
        <v>41848.208333333336</v>
      </c>
      <c r="T22" s="9">
        <f t="shared" si="2"/>
        <v>41848.208333333336</v>
      </c>
      <c r="U22">
        <f t="shared" si="3"/>
        <v>2014</v>
      </c>
      <c r="V22" s="10">
        <f t="shared" si="4"/>
        <v>41848.208333333336</v>
      </c>
      <c r="W22" s="1">
        <f t="shared" si="5"/>
        <v>7</v>
      </c>
      <c r="X22" t="str" cm="1">
        <f t="array" ref="X22">_xlfn.IFS(W22=1,"Jan",W22=2,"Feb",W22=3,"Mar",W22=4,"Apr",W22=5,"May",W22=6,"June",W22=7,"July",W22=8,"Aug",W22=9,"Sep",W22=10,"Oct",W22=11,"Nov",W22=12,"Dec")</f>
        <v>July</v>
      </c>
    </row>
    <row r="23" spans="1:24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v>38533</v>
      </c>
      <c r="G23" t="s">
        <v>14</v>
      </c>
      <c r="H23">
        <v>558</v>
      </c>
      <c r="I23" s="1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2039</v>
      </c>
      <c r="R23" t="s">
        <v>2040</v>
      </c>
      <c r="S23" s="9">
        <f t="shared" si="1"/>
        <v>40770.208333333336</v>
      </c>
      <c r="T23" s="9">
        <f t="shared" si="2"/>
        <v>40804.208333333336</v>
      </c>
      <c r="U23">
        <f t="shared" si="3"/>
        <v>2011</v>
      </c>
      <c r="V23" s="10">
        <f t="shared" si="4"/>
        <v>40770.208333333336</v>
      </c>
      <c r="W23" s="1">
        <f t="shared" si="5"/>
        <v>8</v>
      </c>
      <c r="X23" t="str" cm="1">
        <f t="array" ref="X23">_xlfn.IFS(W23=1,"Jan",W23=2,"Feb",W23=3,"Mar",W23=4,"Apr",W23=5,"May",W23=6,"June",W23=7,"July",W23=8,"Aug",W23=9,"Sep",W23=10,"Oct",W23=11,"Nov",W23=12,"Dec")</f>
        <v>Aug</v>
      </c>
    </row>
    <row r="24" spans="1:24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v>75690</v>
      </c>
      <c r="G24" t="s">
        <v>20</v>
      </c>
      <c r="H24">
        <v>890</v>
      </c>
      <c r="I24" s="1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2039</v>
      </c>
      <c r="R24" t="s">
        <v>2040</v>
      </c>
      <c r="S24" s="9">
        <f t="shared" si="1"/>
        <v>43193.208333333328</v>
      </c>
      <c r="T24" s="9">
        <f t="shared" si="2"/>
        <v>43208.208333333328</v>
      </c>
      <c r="U24">
        <f t="shared" si="3"/>
        <v>2018</v>
      </c>
      <c r="V24" s="10">
        <f t="shared" si="4"/>
        <v>43193.208333333328</v>
      </c>
      <c r="W24" s="1">
        <f t="shared" si="5"/>
        <v>4</v>
      </c>
      <c r="X24" t="str" cm="1">
        <f t="array" ref="X24">_xlfn.IFS(W24=1,"Jan",W24=2,"Feb",W24=3,"Mar",W24=4,"Apr",W24=5,"May",W24=6,"June",W24=7,"July",W24=8,"Aug",W24=9,"Sep",W24=10,"Oct",W24=11,"Nov",W24=12,"Dec")</f>
        <v>Apr</v>
      </c>
    </row>
    <row r="25" spans="1:24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v>14942</v>
      </c>
      <c r="G25" t="s">
        <v>20</v>
      </c>
      <c r="H25">
        <v>142</v>
      </c>
      <c r="I25" s="1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2041</v>
      </c>
      <c r="R25" t="s">
        <v>2042</v>
      </c>
      <c r="S25" s="9">
        <f t="shared" si="1"/>
        <v>43510.25</v>
      </c>
      <c r="T25" s="9">
        <f t="shared" si="2"/>
        <v>43563.208333333328</v>
      </c>
      <c r="U25">
        <f t="shared" si="3"/>
        <v>2019</v>
      </c>
      <c r="V25" s="10">
        <f t="shared" si="4"/>
        <v>43510.25</v>
      </c>
      <c r="W25" s="1">
        <f t="shared" si="5"/>
        <v>2</v>
      </c>
      <c r="X25" t="str" cm="1">
        <f t="array" ref="X25">_xlfn.IFS(W25=1,"Jan",W25=2,"Feb",W25=3,"Mar",W25=4,"Apr",W25=5,"May",W25=6,"June",W25=7,"July",W25=8,"Aug",W25=9,"Sep",W25=10,"Oct",W25=11,"Nov",W25=12,"Dec")</f>
        <v>Feb</v>
      </c>
    </row>
    <row r="26" spans="1:24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v>104257</v>
      </c>
      <c r="G26" t="s">
        <v>20</v>
      </c>
      <c r="H26">
        <v>2673</v>
      </c>
      <c r="I26" s="1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2037</v>
      </c>
      <c r="R26" t="s">
        <v>2046</v>
      </c>
      <c r="S26" s="9">
        <f t="shared" si="1"/>
        <v>41811.208333333336</v>
      </c>
      <c r="T26" s="9">
        <f t="shared" si="2"/>
        <v>41813.208333333336</v>
      </c>
      <c r="U26">
        <f t="shared" si="3"/>
        <v>2014</v>
      </c>
      <c r="V26" s="10">
        <f t="shared" si="4"/>
        <v>41811.208333333336</v>
      </c>
      <c r="W26" s="1">
        <f t="shared" si="5"/>
        <v>6</v>
      </c>
      <c r="X26" t="str" cm="1">
        <f t="array" ref="X26">_xlfn.IFS(W26=1,"Jan",W26=2,"Feb",W26=3,"Mar",W26=4,"Apr",W26=5,"May",W26=6,"June",W26=7,"July",W26=8,"Aug",W26=9,"Sep",W26=10,"Oct",W26=11,"Nov",W26=12,"Dec")</f>
        <v>June</v>
      </c>
    </row>
    <row r="27" spans="1:24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v>11904</v>
      </c>
      <c r="G27" t="s">
        <v>20</v>
      </c>
      <c r="H27">
        <v>163</v>
      </c>
      <c r="I27" s="1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2050</v>
      </c>
      <c r="R27" t="s">
        <v>2051</v>
      </c>
      <c r="S27" s="9">
        <f t="shared" si="1"/>
        <v>40681.208333333336</v>
      </c>
      <c r="T27" s="9">
        <f t="shared" si="2"/>
        <v>40701.208333333336</v>
      </c>
      <c r="U27">
        <f t="shared" si="3"/>
        <v>2011</v>
      </c>
      <c r="V27" s="10">
        <f t="shared" si="4"/>
        <v>40681.208333333336</v>
      </c>
      <c r="W27" s="1">
        <f t="shared" si="5"/>
        <v>5</v>
      </c>
      <c r="X27" t="str" cm="1">
        <f t="array" ref="X27">_xlfn.IFS(W27=1,"Jan",W27=2,"Feb",W27=3,"Mar",W27=4,"Apr",W27=5,"May",W27=6,"June",W27=7,"July",W27=8,"Aug",W27=9,"Sep",W27=10,"Oct",W27=11,"Nov",W27=12,"Dec")</f>
        <v>May</v>
      </c>
    </row>
    <row r="28" spans="1:24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v>51814</v>
      </c>
      <c r="G28" t="s">
        <v>74</v>
      </c>
      <c r="H28">
        <v>1480</v>
      </c>
      <c r="I28" s="1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2039</v>
      </c>
      <c r="R28" t="s">
        <v>2040</v>
      </c>
      <c r="S28" s="9">
        <f t="shared" si="1"/>
        <v>43312.208333333328</v>
      </c>
      <c r="T28" s="9">
        <f t="shared" si="2"/>
        <v>43339.208333333328</v>
      </c>
      <c r="U28">
        <f t="shared" si="3"/>
        <v>2018</v>
      </c>
      <c r="V28" s="10">
        <f t="shared" si="4"/>
        <v>43312.208333333328</v>
      </c>
      <c r="W28" s="1">
        <f t="shared" si="5"/>
        <v>7</v>
      </c>
      <c r="X28" t="str" cm="1">
        <f t="array" ref="X28">_xlfn.IFS(W28=1,"Jan",W28=2,"Feb",W28=3,"Mar",W28=4,"Apr",W28=5,"May",W28=6,"June",W28=7,"July",W28=8,"Aug",W28=9,"Sep",W28=10,"Oct",W28=11,"Nov",W28=12,"Dec")</f>
        <v>July</v>
      </c>
    </row>
    <row r="29" spans="1:24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v>1599</v>
      </c>
      <c r="G29" t="s">
        <v>14</v>
      </c>
      <c r="H29">
        <v>15</v>
      </c>
      <c r="I29" s="1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2035</v>
      </c>
      <c r="R29" t="s">
        <v>2036</v>
      </c>
      <c r="S29" s="9">
        <f t="shared" si="1"/>
        <v>42280.208333333328</v>
      </c>
      <c r="T29" s="9">
        <f t="shared" si="2"/>
        <v>42288.208333333328</v>
      </c>
      <c r="U29">
        <f t="shared" si="3"/>
        <v>2015</v>
      </c>
      <c r="V29" s="10">
        <f t="shared" si="4"/>
        <v>42280.208333333328</v>
      </c>
      <c r="W29" s="1">
        <f t="shared" si="5"/>
        <v>10</v>
      </c>
      <c r="X29" t="str" cm="1">
        <f t="array" ref="X29">_xlfn.IFS(W29=1,"Jan",W29=2,"Feb",W29=3,"Mar",W29=4,"Apr",W29=5,"May",W29=6,"June",W29=7,"July",W29=8,"Aug",W29=9,"Sep",W29=10,"Oct",W29=11,"Nov",W29=12,"Dec")</f>
        <v>Oct</v>
      </c>
    </row>
    <row r="30" spans="1:24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v>137635</v>
      </c>
      <c r="G30" t="s">
        <v>20</v>
      </c>
      <c r="H30">
        <v>2220</v>
      </c>
      <c r="I30" s="1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2039</v>
      </c>
      <c r="R30" t="s">
        <v>2040</v>
      </c>
      <c r="S30" s="9">
        <f t="shared" si="1"/>
        <v>40218.25</v>
      </c>
      <c r="T30" s="9">
        <f t="shared" si="2"/>
        <v>40241.25</v>
      </c>
      <c r="U30">
        <f t="shared" si="3"/>
        <v>2010</v>
      </c>
      <c r="V30" s="10">
        <f t="shared" si="4"/>
        <v>40218.25</v>
      </c>
      <c r="W30" s="1">
        <f t="shared" si="5"/>
        <v>2</v>
      </c>
      <c r="X30" t="str" cm="1">
        <f t="array" ref="X30">_xlfn.IFS(W30=1,"Jan",W30=2,"Feb",W30=3,"Mar",W30=4,"Apr",W30=5,"May",W30=6,"June",W30=7,"July",W30=8,"Aug",W30=9,"Sep",W30=10,"Oct",W30=11,"Nov",W30=12,"Dec")</f>
        <v>Feb</v>
      </c>
    </row>
    <row r="31" spans="1:24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v>150965</v>
      </c>
      <c r="G31" t="s">
        <v>20</v>
      </c>
      <c r="H31">
        <v>1606</v>
      </c>
      <c r="I31" s="1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2041</v>
      </c>
      <c r="R31" t="s">
        <v>2052</v>
      </c>
      <c r="S31" s="9">
        <f t="shared" si="1"/>
        <v>43301.208333333328</v>
      </c>
      <c r="T31" s="9">
        <f t="shared" si="2"/>
        <v>43341.208333333328</v>
      </c>
      <c r="U31">
        <f t="shared" si="3"/>
        <v>2018</v>
      </c>
      <c r="V31" s="10">
        <f t="shared" si="4"/>
        <v>43301.208333333328</v>
      </c>
      <c r="W31" s="1">
        <f t="shared" si="5"/>
        <v>7</v>
      </c>
      <c r="X31" t="str" cm="1">
        <f t="array" ref="X31">_xlfn.IFS(W31=1,"Jan",W31=2,"Feb",W31=3,"Mar",W31=4,"Apr",W31=5,"May",W31=6,"June",W31=7,"July",W31=8,"Aug",W31=9,"Sep",W31=10,"Oct",W31=11,"Nov",W31=12,"Dec")</f>
        <v>July</v>
      </c>
    </row>
    <row r="32" spans="1:24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v>14455</v>
      </c>
      <c r="G32" t="s">
        <v>20</v>
      </c>
      <c r="H32">
        <v>129</v>
      </c>
      <c r="I32" s="1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2041</v>
      </c>
      <c r="R32" t="s">
        <v>2049</v>
      </c>
      <c r="S32" s="9">
        <f t="shared" si="1"/>
        <v>43609.208333333328</v>
      </c>
      <c r="T32" s="9">
        <f t="shared" si="2"/>
        <v>43614.208333333328</v>
      </c>
      <c r="U32">
        <f t="shared" si="3"/>
        <v>2019</v>
      </c>
      <c r="V32" s="10">
        <f t="shared" si="4"/>
        <v>43609.208333333328</v>
      </c>
      <c r="W32" s="1">
        <f t="shared" si="5"/>
        <v>5</v>
      </c>
      <c r="X32" t="str" cm="1">
        <f t="array" ref="X32">_xlfn.IFS(W32=1,"Jan",W32=2,"Feb",W32=3,"Mar",W32=4,"Apr",W32=5,"May",W32=6,"June",W32=7,"July",W32=8,"Aug",W32=9,"Sep",W32=10,"Oct",W32=11,"Nov",W32=12,"Dec")</f>
        <v>May</v>
      </c>
    </row>
    <row r="33" spans="1:24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v>10850</v>
      </c>
      <c r="G33" t="s">
        <v>20</v>
      </c>
      <c r="H33">
        <v>226</v>
      </c>
      <c r="I33" s="1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2050</v>
      </c>
      <c r="R33" t="s">
        <v>2051</v>
      </c>
      <c r="S33" s="9">
        <f t="shared" si="1"/>
        <v>42374.25</v>
      </c>
      <c r="T33" s="9">
        <f t="shared" si="2"/>
        <v>42402.25</v>
      </c>
      <c r="U33">
        <f t="shared" si="3"/>
        <v>2016</v>
      </c>
      <c r="V33" s="10">
        <f t="shared" si="4"/>
        <v>42374.25</v>
      </c>
      <c r="W33" s="1">
        <f t="shared" si="5"/>
        <v>1</v>
      </c>
      <c r="X33" t="str" cm="1">
        <f t="array" ref="X33">_xlfn.IFS(W33=1,"Jan",W33=2,"Feb",W33=3,"Mar",W33=4,"Apr",W33=5,"May",W33=6,"June",W33=7,"July",W33=8,"Aug",W33=9,"Sep",W33=10,"Oct",W33=11,"Nov",W33=12,"Dec")</f>
        <v>Jan</v>
      </c>
    </row>
    <row r="34" spans="1:24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v>87676</v>
      </c>
      <c r="G34" t="s">
        <v>14</v>
      </c>
      <c r="H34">
        <v>2307</v>
      </c>
      <c r="I34" s="1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2041</v>
      </c>
      <c r="R34" t="s">
        <v>2042</v>
      </c>
      <c r="S34" s="9">
        <f t="shared" si="1"/>
        <v>43110.25</v>
      </c>
      <c r="T34" s="9">
        <f t="shared" si="2"/>
        <v>43137.25</v>
      </c>
      <c r="U34">
        <f t="shared" si="3"/>
        <v>2018</v>
      </c>
      <c r="V34" s="10">
        <f t="shared" si="4"/>
        <v>43110.25</v>
      </c>
      <c r="W34" s="1">
        <f t="shared" si="5"/>
        <v>1</v>
      </c>
      <c r="X34" t="str" cm="1">
        <f t="array" ref="X34">_xlfn.IFS(W34=1,"Jan",W34=2,"Feb",W34=3,"Mar",W34=4,"Apr",W34=5,"May",W34=6,"June",W34=7,"July",W34=8,"Aug",W34=9,"Sep",W34=10,"Oct",W34=11,"Nov",W34=12,"Dec")</f>
        <v>Jan</v>
      </c>
    </row>
    <row r="35" spans="1:24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v>189666</v>
      </c>
      <c r="G35" t="s">
        <v>20</v>
      </c>
      <c r="H35">
        <v>5419</v>
      </c>
      <c r="I35" s="1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2039</v>
      </c>
      <c r="R35" t="s">
        <v>2040</v>
      </c>
      <c r="S35" s="9">
        <f t="shared" si="1"/>
        <v>41917.208333333336</v>
      </c>
      <c r="T35" s="9">
        <f t="shared" si="2"/>
        <v>41954.25</v>
      </c>
      <c r="U35">
        <f t="shared" si="3"/>
        <v>2014</v>
      </c>
      <c r="V35" s="10">
        <f t="shared" si="4"/>
        <v>41917.208333333336</v>
      </c>
      <c r="W35" s="1">
        <f t="shared" si="5"/>
        <v>10</v>
      </c>
      <c r="X35" t="str" cm="1">
        <f t="array" ref="X35">_xlfn.IFS(W35=1,"Jan",W35=2,"Feb",W35=3,"Mar",W35=4,"Apr",W35=5,"May",W35=6,"June",W35=7,"July",W35=8,"Aug",W35=9,"Sep",W35=10,"Oct",W35=11,"Nov",W35=12,"Dec")</f>
        <v>Oct</v>
      </c>
    </row>
    <row r="36" spans="1:24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v>14025</v>
      </c>
      <c r="G36" t="s">
        <v>20</v>
      </c>
      <c r="H36">
        <v>165</v>
      </c>
      <c r="I36" s="1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2041</v>
      </c>
      <c r="R36" t="s">
        <v>2042</v>
      </c>
      <c r="S36" s="9">
        <f t="shared" si="1"/>
        <v>42817.208333333328</v>
      </c>
      <c r="T36" s="9">
        <f t="shared" si="2"/>
        <v>42822.208333333328</v>
      </c>
      <c r="U36">
        <f t="shared" si="3"/>
        <v>2017</v>
      </c>
      <c r="V36" s="10">
        <f t="shared" si="4"/>
        <v>42817.208333333328</v>
      </c>
      <c r="W36" s="1">
        <f t="shared" si="5"/>
        <v>3</v>
      </c>
      <c r="X36" t="str" cm="1">
        <f t="array" ref="X36">_xlfn.IFS(W36=1,"Jan",W36=2,"Feb",W36=3,"Mar",W36=4,"Apr",W36=5,"May",W36=6,"June",W36=7,"July",W36=8,"Aug",W36=9,"Sep",W36=10,"Oct",W36=11,"Nov",W36=12,"Dec")</f>
        <v>Mar</v>
      </c>
    </row>
    <row r="37" spans="1:24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v>188628</v>
      </c>
      <c r="G37" t="s">
        <v>20</v>
      </c>
      <c r="H37">
        <v>1965</v>
      </c>
      <c r="I37" s="1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2041</v>
      </c>
      <c r="R37" t="s">
        <v>2044</v>
      </c>
      <c r="S37" s="9">
        <f t="shared" si="1"/>
        <v>43484.25</v>
      </c>
      <c r="T37" s="9">
        <f t="shared" si="2"/>
        <v>43526.25</v>
      </c>
      <c r="U37">
        <f t="shared" si="3"/>
        <v>2019</v>
      </c>
      <c r="V37" s="10">
        <f t="shared" si="4"/>
        <v>43484.25</v>
      </c>
      <c r="W37" s="1">
        <f t="shared" si="5"/>
        <v>1</v>
      </c>
      <c r="X37" t="str" cm="1">
        <f t="array" ref="X37">_xlfn.IFS(W37=1,"Jan",W37=2,"Feb",W37=3,"Mar",W37=4,"Apr",W37=5,"May",W37=6,"June",W37=7,"July",W37=8,"Aug",W37=9,"Sep",W37=10,"Oct",W37=11,"Nov",W37=12,"Dec")</f>
        <v>Jan</v>
      </c>
    </row>
    <row r="38" spans="1:24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v>1101</v>
      </c>
      <c r="G38" t="s">
        <v>20</v>
      </c>
      <c r="H38">
        <v>16</v>
      </c>
      <c r="I38" s="1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2039</v>
      </c>
      <c r="R38" t="s">
        <v>2040</v>
      </c>
      <c r="S38" s="9">
        <f t="shared" si="1"/>
        <v>40600.25</v>
      </c>
      <c r="T38" s="9">
        <f t="shared" si="2"/>
        <v>40625.208333333336</v>
      </c>
      <c r="U38">
        <f t="shared" si="3"/>
        <v>2011</v>
      </c>
      <c r="V38" s="10">
        <f t="shared" si="4"/>
        <v>40600.25</v>
      </c>
      <c r="W38" s="1">
        <f t="shared" si="5"/>
        <v>2</v>
      </c>
      <c r="X38" t="str" cm="1">
        <f t="array" ref="X38">_xlfn.IFS(W38=1,"Jan",W38=2,"Feb",W38=3,"Mar",W38=4,"Apr",W38=5,"May",W38=6,"June",W38=7,"July",W38=8,"Aug",W38=9,"Sep",W38=10,"Oct",W38=11,"Nov",W38=12,"Dec")</f>
        <v>Feb</v>
      </c>
    </row>
    <row r="39" spans="1:24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v>11339</v>
      </c>
      <c r="G39" t="s">
        <v>20</v>
      </c>
      <c r="H39">
        <v>107</v>
      </c>
      <c r="I39" s="1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2047</v>
      </c>
      <c r="R39" t="s">
        <v>2053</v>
      </c>
      <c r="S39" s="9">
        <f t="shared" si="1"/>
        <v>43744.208333333328</v>
      </c>
      <c r="T39" s="9">
        <f t="shared" si="2"/>
        <v>43777.25</v>
      </c>
      <c r="U39">
        <f t="shared" si="3"/>
        <v>2019</v>
      </c>
      <c r="V39" s="10">
        <f t="shared" si="4"/>
        <v>43744.208333333328</v>
      </c>
      <c r="W39" s="1">
        <f t="shared" si="5"/>
        <v>10</v>
      </c>
      <c r="X39" t="str" cm="1">
        <f t="array" ref="X39">_xlfn.IFS(W39=1,"Jan",W39=2,"Feb",W39=3,"Mar",W39=4,"Apr",W39=5,"May",W39=6,"June",W39=7,"July",W39=8,"Aug",W39=9,"Sep",W39=10,"Oct",W39=11,"Nov",W39=12,"Dec")</f>
        <v>Oct</v>
      </c>
    </row>
    <row r="40" spans="1:24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v>10085</v>
      </c>
      <c r="G40" t="s">
        <v>20</v>
      </c>
      <c r="H40">
        <v>134</v>
      </c>
      <c r="I40" s="1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2054</v>
      </c>
      <c r="R40" t="s">
        <v>2055</v>
      </c>
      <c r="S40" s="9">
        <f t="shared" si="1"/>
        <v>40469.208333333336</v>
      </c>
      <c r="T40" s="9">
        <f t="shared" si="2"/>
        <v>40474.208333333336</v>
      </c>
      <c r="U40">
        <f t="shared" si="3"/>
        <v>2010</v>
      </c>
      <c r="V40" s="10">
        <f t="shared" si="4"/>
        <v>40469.208333333336</v>
      </c>
      <c r="W40" s="1">
        <f t="shared" si="5"/>
        <v>10</v>
      </c>
      <c r="X40" t="str" cm="1">
        <f t="array" ref="X40">_xlfn.IFS(W40=1,"Jan",W40=2,"Feb",W40=3,"Mar",W40=4,"Apr",W40=5,"May",W40=6,"June",W40=7,"July",W40=8,"Aug",W40=9,"Sep",W40=10,"Oct",W40=11,"Nov",W40=12,"Dec")</f>
        <v>Oct</v>
      </c>
    </row>
    <row r="41" spans="1:24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v>5027</v>
      </c>
      <c r="G41" t="s">
        <v>14</v>
      </c>
      <c r="H41">
        <v>88</v>
      </c>
      <c r="I41" s="1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2039</v>
      </c>
      <c r="R41" t="s">
        <v>2040</v>
      </c>
      <c r="S41" s="9">
        <f t="shared" si="1"/>
        <v>41330.25</v>
      </c>
      <c r="T41" s="9">
        <f t="shared" si="2"/>
        <v>41344.208333333336</v>
      </c>
      <c r="U41">
        <f t="shared" si="3"/>
        <v>2013</v>
      </c>
      <c r="V41" s="10">
        <f t="shared" si="4"/>
        <v>41330.25</v>
      </c>
      <c r="W41" s="1">
        <f t="shared" si="5"/>
        <v>2</v>
      </c>
      <c r="X41" t="str" cm="1">
        <f t="array" ref="X41">_xlfn.IFS(W41=1,"Jan",W41=2,"Feb",W41=3,"Mar",W41=4,"Apr",W41=5,"May",W41=6,"June",W41=7,"July",W41=8,"Aug",W41=9,"Sep",W41=10,"Oct",W41=11,"Nov",W41=12,"Dec")</f>
        <v>Feb</v>
      </c>
    </row>
    <row r="42" spans="1:24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v>14878</v>
      </c>
      <c r="G42" t="s">
        <v>20</v>
      </c>
      <c r="H42">
        <v>198</v>
      </c>
      <c r="I42" s="1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2037</v>
      </c>
      <c r="R42" t="s">
        <v>2046</v>
      </c>
      <c r="S42" s="9">
        <f t="shared" si="1"/>
        <v>40334.208333333336</v>
      </c>
      <c r="T42" s="9">
        <f t="shared" si="2"/>
        <v>40353.208333333336</v>
      </c>
      <c r="U42">
        <f t="shared" si="3"/>
        <v>2010</v>
      </c>
      <c r="V42" s="10">
        <f t="shared" si="4"/>
        <v>40334.208333333336</v>
      </c>
      <c r="W42" s="1">
        <f t="shared" si="5"/>
        <v>6</v>
      </c>
      <c r="X42" t="str" cm="1">
        <f t="array" ref="X42">_xlfn.IFS(W42=1,"Jan",W42=2,"Feb",W42=3,"Mar",W42=4,"Apr",W42=5,"May",W42=6,"June",W42=7,"July",W42=8,"Aug",W42=9,"Sep",W42=10,"Oct",W42=11,"Nov",W42=12,"Dec")</f>
        <v>June</v>
      </c>
    </row>
    <row r="43" spans="1:24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v>11924</v>
      </c>
      <c r="G43" t="s">
        <v>20</v>
      </c>
      <c r="H43">
        <v>111</v>
      </c>
      <c r="I43" s="1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2035</v>
      </c>
      <c r="R43" t="s">
        <v>2036</v>
      </c>
      <c r="S43" s="9">
        <f t="shared" si="1"/>
        <v>41156.208333333336</v>
      </c>
      <c r="T43" s="9">
        <f t="shared" si="2"/>
        <v>41182.208333333336</v>
      </c>
      <c r="U43">
        <f t="shared" si="3"/>
        <v>2012</v>
      </c>
      <c r="V43" s="10">
        <f t="shared" si="4"/>
        <v>41156.208333333336</v>
      </c>
      <c r="W43" s="1">
        <f t="shared" si="5"/>
        <v>9</v>
      </c>
      <c r="X43" t="str" cm="1">
        <f t="array" ref="X43">_xlfn.IFS(W43=1,"Jan",W43=2,"Feb",W43=3,"Mar",W43=4,"Apr",W43=5,"May",W43=6,"June",W43=7,"July",W43=8,"Aug",W43=9,"Sep",W43=10,"Oct",W43=11,"Nov",W43=12,"Dec")</f>
        <v>Sep</v>
      </c>
    </row>
    <row r="44" spans="1:24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v>7991</v>
      </c>
      <c r="G44" t="s">
        <v>20</v>
      </c>
      <c r="H44">
        <v>222</v>
      </c>
      <c r="I44" s="1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2033</v>
      </c>
      <c r="R44" t="s">
        <v>2034</v>
      </c>
      <c r="S44" s="9">
        <f t="shared" si="1"/>
        <v>40728.208333333336</v>
      </c>
      <c r="T44" s="9">
        <f t="shared" si="2"/>
        <v>40737.208333333336</v>
      </c>
      <c r="U44">
        <f t="shared" si="3"/>
        <v>2011</v>
      </c>
      <c r="V44" s="10">
        <f t="shared" si="4"/>
        <v>40728.208333333336</v>
      </c>
      <c r="W44" s="1">
        <f t="shared" si="5"/>
        <v>7</v>
      </c>
      <c r="X44" t="str" cm="1">
        <f t="array" ref="X44">_xlfn.IFS(W44=1,"Jan",W44=2,"Feb",W44=3,"Mar",W44=4,"Apr",W44=5,"May",W44=6,"June",W44=7,"July",W44=8,"Aug",W44=9,"Sep",W44=10,"Oct",W44=11,"Nov",W44=12,"Dec")</f>
        <v>July</v>
      </c>
    </row>
    <row r="45" spans="1:24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v>167717</v>
      </c>
      <c r="G45" t="s">
        <v>20</v>
      </c>
      <c r="H45">
        <v>6212</v>
      </c>
      <c r="I45" s="1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2047</v>
      </c>
      <c r="R45" t="s">
        <v>2056</v>
      </c>
      <c r="S45" s="9">
        <f t="shared" si="1"/>
        <v>41844.208333333336</v>
      </c>
      <c r="T45" s="9">
        <f t="shared" si="2"/>
        <v>41860.208333333336</v>
      </c>
      <c r="U45">
        <f t="shared" si="3"/>
        <v>2014</v>
      </c>
      <c r="V45" s="10">
        <f t="shared" si="4"/>
        <v>41844.208333333336</v>
      </c>
      <c r="W45" s="1">
        <f t="shared" si="5"/>
        <v>7</v>
      </c>
      <c r="X45" t="str" cm="1">
        <f t="array" ref="X45">_xlfn.IFS(W45=1,"Jan",W45=2,"Feb",W45=3,"Mar",W45=4,"Apr",W45=5,"May",W45=6,"June",W45=7,"July",W45=8,"Aug",W45=9,"Sep",W45=10,"Oct",W45=11,"Nov",W45=12,"Dec")</f>
        <v>July</v>
      </c>
    </row>
    <row r="46" spans="1:24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v>10541</v>
      </c>
      <c r="G46" t="s">
        <v>20</v>
      </c>
      <c r="H46">
        <v>98</v>
      </c>
      <c r="I46" s="1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2047</v>
      </c>
      <c r="R46" t="s">
        <v>2053</v>
      </c>
      <c r="S46" s="9">
        <f t="shared" si="1"/>
        <v>43541.208333333328</v>
      </c>
      <c r="T46" s="9">
        <f t="shared" si="2"/>
        <v>43542.208333333328</v>
      </c>
      <c r="U46">
        <f t="shared" si="3"/>
        <v>2019</v>
      </c>
      <c r="V46" s="10">
        <f t="shared" si="4"/>
        <v>43541.208333333328</v>
      </c>
      <c r="W46" s="1">
        <f t="shared" si="5"/>
        <v>3</v>
      </c>
      <c r="X46" t="str" cm="1">
        <f t="array" ref="X46">_xlfn.IFS(W46=1,"Jan",W46=2,"Feb",W46=3,"Mar",W46=4,"Apr",W46=5,"May",W46=6,"June",W46=7,"July",W46=8,"Aug",W46=9,"Sep",W46=10,"Oct",W46=11,"Nov",W46=12,"Dec")</f>
        <v>Mar</v>
      </c>
    </row>
    <row r="47" spans="1:24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v>4530</v>
      </c>
      <c r="G47" t="s">
        <v>14</v>
      </c>
      <c r="H47">
        <v>48</v>
      </c>
      <c r="I47" s="1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2039</v>
      </c>
      <c r="R47" t="s">
        <v>2040</v>
      </c>
      <c r="S47" s="9">
        <f t="shared" si="1"/>
        <v>42676.208333333328</v>
      </c>
      <c r="T47" s="9">
        <f t="shared" si="2"/>
        <v>42691.25</v>
      </c>
      <c r="U47">
        <f t="shared" si="3"/>
        <v>2016</v>
      </c>
      <c r="V47" s="10">
        <f t="shared" si="4"/>
        <v>42676.208333333328</v>
      </c>
      <c r="W47" s="1">
        <f t="shared" si="5"/>
        <v>11</v>
      </c>
      <c r="X47" t="str" cm="1">
        <f t="array" ref="X47">_xlfn.IFS(W47=1,"Jan",W47=2,"Feb",W47=3,"Mar",W47=4,"Apr",W47=5,"May",W47=6,"June",W47=7,"July",W47=8,"Aug",W47=9,"Sep",W47=10,"Oct",W47=11,"Nov",W47=12,"Dec")</f>
        <v>Nov</v>
      </c>
    </row>
    <row r="48" spans="1:24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v>4247</v>
      </c>
      <c r="G48" t="s">
        <v>20</v>
      </c>
      <c r="H48">
        <v>92</v>
      </c>
      <c r="I48" s="1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2035</v>
      </c>
      <c r="R48" t="s">
        <v>2036</v>
      </c>
      <c r="S48" s="9">
        <f t="shared" si="1"/>
        <v>40367.208333333336</v>
      </c>
      <c r="T48" s="9">
        <f t="shared" si="2"/>
        <v>40390.208333333336</v>
      </c>
      <c r="U48">
        <f t="shared" si="3"/>
        <v>2010</v>
      </c>
      <c r="V48" s="10">
        <f t="shared" si="4"/>
        <v>40367.208333333336</v>
      </c>
      <c r="W48" s="1">
        <f t="shared" si="5"/>
        <v>7</v>
      </c>
      <c r="X48" t="str" cm="1">
        <f t="array" ref="X48">_xlfn.IFS(W48=1,"Jan",W48=2,"Feb",W48=3,"Mar",W48=4,"Apr",W48=5,"May",W48=6,"June",W48=7,"July",W48=8,"Aug",W48=9,"Sep",W48=10,"Oct",W48=11,"Nov",W48=12,"Dec")</f>
        <v>July</v>
      </c>
    </row>
    <row r="49" spans="1:24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v>7129</v>
      </c>
      <c r="G49" t="s">
        <v>20</v>
      </c>
      <c r="H49">
        <v>149</v>
      </c>
      <c r="I49" s="1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2039</v>
      </c>
      <c r="R49" t="s">
        <v>2040</v>
      </c>
      <c r="S49" s="9">
        <f t="shared" si="1"/>
        <v>41727.208333333336</v>
      </c>
      <c r="T49" s="9">
        <f t="shared" si="2"/>
        <v>41757.208333333336</v>
      </c>
      <c r="U49">
        <f t="shared" si="3"/>
        <v>2014</v>
      </c>
      <c r="V49" s="10">
        <f t="shared" si="4"/>
        <v>41727.208333333336</v>
      </c>
      <c r="W49" s="1">
        <f t="shared" si="5"/>
        <v>3</v>
      </c>
      <c r="X49" t="str" cm="1">
        <f t="array" ref="X49">_xlfn.IFS(W49=1,"Jan",W49=2,"Feb",W49=3,"Mar",W49=4,"Apr",W49=5,"May",W49=6,"June",W49=7,"July",W49=8,"Aug",W49=9,"Sep",W49=10,"Oct",W49=11,"Nov",W49=12,"Dec")</f>
        <v>Mar</v>
      </c>
    </row>
    <row r="50" spans="1:24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v>128862</v>
      </c>
      <c r="G50" t="s">
        <v>20</v>
      </c>
      <c r="H50">
        <v>2431</v>
      </c>
      <c r="I50" s="1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2039</v>
      </c>
      <c r="R50" t="s">
        <v>2040</v>
      </c>
      <c r="S50" s="9">
        <f t="shared" si="1"/>
        <v>42180.208333333328</v>
      </c>
      <c r="T50" s="9">
        <f t="shared" si="2"/>
        <v>42192.208333333328</v>
      </c>
      <c r="U50">
        <f t="shared" si="3"/>
        <v>2015</v>
      </c>
      <c r="V50" s="10">
        <f t="shared" si="4"/>
        <v>42180.208333333328</v>
      </c>
      <c r="W50" s="1">
        <f t="shared" si="5"/>
        <v>6</v>
      </c>
      <c r="X50" t="str" cm="1">
        <f t="array" ref="X50">_xlfn.IFS(W50=1,"Jan",W50=2,"Feb",W50=3,"Mar",W50=4,"Apr",W50=5,"May",W50=6,"June",W50=7,"July",W50=8,"Aug",W50=9,"Sep",W50=10,"Oct",W50=11,"Nov",W50=12,"Dec")</f>
        <v>June</v>
      </c>
    </row>
    <row r="51" spans="1:24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v>13653</v>
      </c>
      <c r="G51" t="s">
        <v>20</v>
      </c>
      <c r="H51">
        <v>303</v>
      </c>
      <c r="I51" s="1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2035</v>
      </c>
      <c r="R51" t="s">
        <v>2036</v>
      </c>
      <c r="S51" s="9">
        <f t="shared" si="1"/>
        <v>43758.208333333328</v>
      </c>
      <c r="T51" s="9">
        <f t="shared" si="2"/>
        <v>43803.25</v>
      </c>
      <c r="U51">
        <f t="shared" si="3"/>
        <v>2019</v>
      </c>
      <c r="V51" s="10">
        <f t="shared" si="4"/>
        <v>43758.208333333328</v>
      </c>
      <c r="W51" s="1">
        <f t="shared" si="5"/>
        <v>10</v>
      </c>
      <c r="X51" t="str" cm="1">
        <f t="array" ref="X51">_xlfn.IFS(W51=1,"Jan",W51=2,"Feb",W51=3,"Mar",W51=4,"Apr",W51=5,"May",W51=6,"June",W51=7,"July",W51=8,"Aug",W51=9,"Sep",W51=10,"Oct",W51=11,"Nov",W51=12,"Dec")</f>
        <v>Oct</v>
      </c>
    </row>
    <row r="52" spans="1:24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v>2</v>
      </c>
      <c r="G52" t="s">
        <v>14</v>
      </c>
      <c r="H52">
        <v>1</v>
      </c>
      <c r="I52" s="1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2035</v>
      </c>
      <c r="R52" t="s">
        <v>2057</v>
      </c>
      <c r="S52" s="9">
        <f t="shared" si="1"/>
        <v>41487.208333333336</v>
      </c>
      <c r="T52" s="9">
        <f t="shared" si="2"/>
        <v>41515.208333333336</v>
      </c>
      <c r="U52">
        <f t="shared" si="3"/>
        <v>2013</v>
      </c>
      <c r="V52" s="10">
        <f t="shared" si="4"/>
        <v>41487.208333333336</v>
      </c>
      <c r="W52" s="1">
        <f t="shared" si="5"/>
        <v>8</v>
      </c>
      <c r="X52" t="str" cm="1">
        <f t="array" ref="X52">_xlfn.IFS(W52=1,"Jan",W52=2,"Feb",W52=3,"Mar",W52=4,"Apr",W52=5,"May",W52=6,"June",W52=7,"July",W52=8,"Aug",W52=9,"Sep",W52=10,"Oct",W52=11,"Nov",W52=12,"Dec")</f>
        <v>Aug</v>
      </c>
    </row>
    <row r="53" spans="1:24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v>145243</v>
      </c>
      <c r="G53" t="s">
        <v>14</v>
      </c>
      <c r="H53">
        <v>1467</v>
      </c>
      <c r="I53" s="1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2037</v>
      </c>
      <c r="R53" t="s">
        <v>2046</v>
      </c>
      <c r="S53" s="9">
        <f t="shared" si="1"/>
        <v>40995.208333333336</v>
      </c>
      <c r="T53" s="9">
        <f t="shared" si="2"/>
        <v>41011.208333333336</v>
      </c>
      <c r="U53">
        <f t="shared" si="3"/>
        <v>2012</v>
      </c>
      <c r="V53" s="10">
        <f t="shared" si="4"/>
        <v>40995.208333333336</v>
      </c>
      <c r="W53" s="1">
        <f t="shared" si="5"/>
        <v>3</v>
      </c>
      <c r="X53" t="str" cm="1">
        <f t="array" ref="X53">_xlfn.IFS(W53=1,"Jan",W53=2,"Feb",W53=3,"Mar",W53=4,"Apr",W53=5,"May",W53=6,"June",W53=7,"July",W53=8,"Aug",W53=9,"Sep",W53=10,"Oct",W53=11,"Nov",W53=12,"Dec")</f>
        <v>Mar</v>
      </c>
    </row>
    <row r="54" spans="1:24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v>2459</v>
      </c>
      <c r="G54" t="s">
        <v>14</v>
      </c>
      <c r="H54">
        <v>75</v>
      </c>
      <c r="I54" s="1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2039</v>
      </c>
      <c r="R54" t="s">
        <v>2040</v>
      </c>
      <c r="S54" s="9">
        <f t="shared" si="1"/>
        <v>40436.208333333336</v>
      </c>
      <c r="T54" s="9">
        <f t="shared" si="2"/>
        <v>40440.208333333336</v>
      </c>
      <c r="U54">
        <f t="shared" si="3"/>
        <v>2010</v>
      </c>
      <c r="V54" s="10">
        <f t="shared" si="4"/>
        <v>40436.208333333336</v>
      </c>
      <c r="W54" s="1">
        <f t="shared" si="5"/>
        <v>9</v>
      </c>
      <c r="X54" t="str" cm="1">
        <f t="array" ref="X54">_xlfn.IFS(W54=1,"Jan",W54=2,"Feb",W54=3,"Mar",W54=4,"Apr",W54=5,"May",W54=6,"June",W54=7,"July",W54=8,"Aug",W54=9,"Sep",W54=10,"Oct",W54=11,"Nov",W54=12,"Dec")</f>
        <v>Sep</v>
      </c>
    </row>
    <row r="55" spans="1:24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v>12356</v>
      </c>
      <c r="G55" t="s">
        <v>20</v>
      </c>
      <c r="H55">
        <v>209</v>
      </c>
      <c r="I55" s="1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2041</v>
      </c>
      <c r="R55" t="s">
        <v>2044</v>
      </c>
      <c r="S55" s="9">
        <f t="shared" si="1"/>
        <v>41779.208333333336</v>
      </c>
      <c r="T55" s="9">
        <f t="shared" si="2"/>
        <v>41818.208333333336</v>
      </c>
      <c r="U55">
        <f t="shared" si="3"/>
        <v>2014</v>
      </c>
      <c r="V55" s="10">
        <f t="shared" si="4"/>
        <v>41779.208333333336</v>
      </c>
      <c r="W55" s="1">
        <f t="shared" si="5"/>
        <v>5</v>
      </c>
      <c r="X55" t="str" cm="1">
        <f t="array" ref="X55">_xlfn.IFS(W55=1,"Jan",W55=2,"Feb",W55=3,"Mar",W55=4,"Apr",W55=5,"May",W55=6,"June",W55=7,"July",W55=8,"Aug",W55=9,"Sep",W55=10,"Oct",W55=11,"Nov",W55=12,"Dec")</f>
        <v>May</v>
      </c>
    </row>
    <row r="56" spans="1:24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v>5392</v>
      </c>
      <c r="G56" t="s">
        <v>14</v>
      </c>
      <c r="H56">
        <v>120</v>
      </c>
      <c r="I56" s="1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2037</v>
      </c>
      <c r="R56" t="s">
        <v>2046</v>
      </c>
      <c r="S56" s="9">
        <f t="shared" si="1"/>
        <v>43170.25</v>
      </c>
      <c r="T56" s="9">
        <f t="shared" si="2"/>
        <v>43176.208333333328</v>
      </c>
      <c r="U56">
        <f t="shared" si="3"/>
        <v>2018</v>
      </c>
      <c r="V56" s="10">
        <f t="shared" si="4"/>
        <v>43170.25</v>
      </c>
      <c r="W56" s="1">
        <f t="shared" si="5"/>
        <v>3</v>
      </c>
      <c r="X56" t="str" cm="1">
        <f t="array" ref="X56">_xlfn.IFS(W56=1,"Jan",W56=2,"Feb",W56=3,"Mar",W56=4,"Apr",W56=5,"May",W56=6,"June",W56=7,"July",W56=8,"Aug",W56=9,"Sep",W56=10,"Oct",W56=11,"Nov",W56=12,"Dec")</f>
        <v>Mar</v>
      </c>
    </row>
    <row r="57" spans="1:24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v>11746</v>
      </c>
      <c r="G57" t="s">
        <v>20</v>
      </c>
      <c r="H57">
        <v>131</v>
      </c>
      <c r="I57" s="1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2035</v>
      </c>
      <c r="R57" t="s">
        <v>2058</v>
      </c>
      <c r="S57" s="9">
        <f t="shared" si="1"/>
        <v>43311.208333333328</v>
      </c>
      <c r="T57" s="9">
        <f t="shared" si="2"/>
        <v>43316.208333333328</v>
      </c>
      <c r="U57">
        <f t="shared" si="3"/>
        <v>2018</v>
      </c>
      <c r="V57" s="10">
        <f t="shared" si="4"/>
        <v>43311.208333333328</v>
      </c>
      <c r="W57" s="1">
        <f t="shared" si="5"/>
        <v>7</v>
      </c>
      <c r="X57" t="str" cm="1">
        <f t="array" ref="X57">_xlfn.IFS(W57=1,"Jan",W57=2,"Feb",W57=3,"Mar",W57=4,"Apr",W57=5,"May",W57=6,"June",W57=7,"July",W57=8,"Aug",W57=9,"Sep",W57=10,"Oct",W57=11,"Nov",W57=12,"Dec")</f>
        <v>July</v>
      </c>
    </row>
    <row r="58" spans="1:24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v>11493</v>
      </c>
      <c r="G58" t="s">
        <v>20</v>
      </c>
      <c r="H58">
        <v>164</v>
      </c>
      <c r="I58" s="1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2037</v>
      </c>
      <c r="R58" t="s">
        <v>2046</v>
      </c>
      <c r="S58" s="9">
        <f t="shared" si="1"/>
        <v>42014.25</v>
      </c>
      <c r="T58" s="9">
        <f t="shared" si="2"/>
        <v>42021.25</v>
      </c>
      <c r="U58">
        <f t="shared" si="3"/>
        <v>2015</v>
      </c>
      <c r="V58" s="10">
        <f t="shared" si="4"/>
        <v>42014.25</v>
      </c>
      <c r="W58" s="1">
        <f t="shared" si="5"/>
        <v>1</v>
      </c>
      <c r="X58" t="str" cm="1">
        <f t="array" ref="X58">_xlfn.IFS(W58=1,"Jan",W58=2,"Feb",W58=3,"Mar",W58=4,"Apr",W58=5,"May",W58=6,"June",W58=7,"July",W58=8,"Aug",W58=9,"Sep",W58=10,"Oct",W58=11,"Nov",W58=12,"Dec")</f>
        <v>Jan</v>
      </c>
    </row>
    <row r="59" spans="1:24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v>6243</v>
      </c>
      <c r="G59" t="s">
        <v>20</v>
      </c>
      <c r="H59">
        <v>201</v>
      </c>
      <c r="I59" s="1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2050</v>
      </c>
      <c r="R59" t="s">
        <v>2051</v>
      </c>
      <c r="S59" s="9">
        <f t="shared" si="1"/>
        <v>42979.208333333328</v>
      </c>
      <c r="T59" s="9">
        <f t="shared" si="2"/>
        <v>42991.208333333328</v>
      </c>
      <c r="U59">
        <f t="shared" si="3"/>
        <v>2017</v>
      </c>
      <c r="V59" s="10">
        <f t="shared" si="4"/>
        <v>42979.208333333328</v>
      </c>
      <c r="W59" s="1">
        <f t="shared" si="5"/>
        <v>9</v>
      </c>
      <c r="X59" t="str" cm="1">
        <f t="array" ref="X59">_xlfn.IFS(W59=1,"Jan",W59=2,"Feb",W59=3,"Mar",W59=4,"Apr",W59=5,"May",W59=6,"June",W59=7,"July",W59=8,"Aug",W59=9,"Sep",W59=10,"Oct",W59=11,"Nov",W59=12,"Dec")</f>
        <v>Sep</v>
      </c>
    </row>
    <row r="60" spans="1:24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v>6132</v>
      </c>
      <c r="G60" t="s">
        <v>20</v>
      </c>
      <c r="H60">
        <v>211</v>
      </c>
      <c r="I60" s="1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2039</v>
      </c>
      <c r="R60" t="s">
        <v>2040</v>
      </c>
      <c r="S60" s="9">
        <f t="shared" si="1"/>
        <v>42268.208333333328</v>
      </c>
      <c r="T60" s="9">
        <f t="shared" si="2"/>
        <v>42281.208333333328</v>
      </c>
      <c r="U60">
        <f t="shared" si="3"/>
        <v>2015</v>
      </c>
      <c r="V60" s="10">
        <f t="shared" si="4"/>
        <v>42268.208333333328</v>
      </c>
      <c r="W60" s="1">
        <f t="shared" si="5"/>
        <v>9</v>
      </c>
      <c r="X60" t="str" cm="1">
        <f t="array" ref="X60">_xlfn.IFS(W60=1,"Jan",W60=2,"Feb",W60=3,"Mar",W60=4,"Apr",W60=5,"May",W60=6,"June",W60=7,"July",W60=8,"Aug",W60=9,"Sep",W60=10,"Oct",W60=11,"Nov",W60=12,"Dec")</f>
        <v>Sep</v>
      </c>
    </row>
    <row r="61" spans="1:24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v>3851</v>
      </c>
      <c r="G61" t="s">
        <v>20</v>
      </c>
      <c r="H61">
        <v>128</v>
      </c>
      <c r="I61" s="1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2039</v>
      </c>
      <c r="R61" t="s">
        <v>2040</v>
      </c>
      <c r="S61" s="9">
        <f t="shared" si="1"/>
        <v>42898.208333333328</v>
      </c>
      <c r="T61" s="9">
        <f t="shared" si="2"/>
        <v>42913.208333333328</v>
      </c>
      <c r="U61">
        <f t="shared" si="3"/>
        <v>2017</v>
      </c>
      <c r="V61" s="10">
        <f t="shared" si="4"/>
        <v>42898.208333333328</v>
      </c>
      <c r="W61" s="1">
        <f t="shared" si="5"/>
        <v>6</v>
      </c>
      <c r="X61" t="str" cm="1">
        <f t="array" ref="X61">_xlfn.IFS(W61=1,"Jan",W61=2,"Feb",W61=3,"Mar",W61=4,"Apr",W61=5,"May",W61=6,"June",W61=7,"July",W61=8,"Aug",W61=9,"Sep",W61=10,"Oct",W61=11,"Nov",W61=12,"Dec")</f>
        <v>June</v>
      </c>
    </row>
    <row r="62" spans="1:24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v>135997</v>
      </c>
      <c r="G62" t="s">
        <v>20</v>
      </c>
      <c r="H62">
        <v>1600</v>
      </c>
      <c r="I62" s="1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2039</v>
      </c>
      <c r="R62" t="s">
        <v>2040</v>
      </c>
      <c r="S62" s="9">
        <f t="shared" si="1"/>
        <v>41107.208333333336</v>
      </c>
      <c r="T62" s="9">
        <f t="shared" si="2"/>
        <v>41110.208333333336</v>
      </c>
      <c r="U62">
        <f t="shared" si="3"/>
        <v>2012</v>
      </c>
      <c r="V62" s="10">
        <f t="shared" si="4"/>
        <v>41107.208333333336</v>
      </c>
      <c r="W62" s="1">
        <f t="shared" si="5"/>
        <v>7</v>
      </c>
      <c r="X62" t="str" cm="1">
        <f t="array" ref="X62">_xlfn.IFS(W62=1,"Jan",W62=2,"Feb",W62=3,"Mar",W62=4,"Apr",W62=5,"May",W62=6,"June",W62=7,"July",W62=8,"Aug",W62=9,"Sep",W62=10,"Oct",W62=11,"Nov",W62=12,"Dec")</f>
        <v>July</v>
      </c>
    </row>
    <row r="63" spans="1:24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v>184750</v>
      </c>
      <c r="G63" t="s">
        <v>14</v>
      </c>
      <c r="H63">
        <v>2253</v>
      </c>
      <c r="I63" s="1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2039</v>
      </c>
      <c r="R63" t="s">
        <v>2040</v>
      </c>
      <c r="S63" s="9">
        <f t="shared" si="1"/>
        <v>40595.25</v>
      </c>
      <c r="T63" s="9">
        <f t="shared" si="2"/>
        <v>40635.208333333336</v>
      </c>
      <c r="U63">
        <f t="shared" si="3"/>
        <v>2011</v>
      </c>
      <c r="V63" s="10">
        <f t="shared" si="4"/>
        <v>40595.25</v>
      </c>
      <c r="W63" s="1">
        <f t="shared" si="5"/>
        <v>2</v>
      </c>
      <c r="X63" t="str" cm="1">
        <f t="array" ref="X63">_xlfn.IFS(W63=1,"Jan",W63=2,"Feb",W63=3,"Mar",W63=4,"Apr",W63=5,"May",W63=6,"June",W63=7,"July",W63=8,"Aug",W63=9,"Sep",W63=10,"Oct",W63=11,"Nov",W63=12,"Dec")</f>
        <v>Feb</v>
      </c>
    </row>
    <row r="64" spans="1:24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v>14452</v>
      </c>
      <c r="G64" t="s">
        <v>20</v>
      </c>
      <c r="H64">
        <v>249</v>
      </c>
      <c r="I64" s="1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2037</v>
      </c>
      <c r="R64" t="s">
        <v>2038</v>
      </c>
      <c r="S64" s="9">
        <f t="shared" si="1"/>
        <v>42160.208333333328</v>
      </c>
      <c r="T64" s="9">
        <f t="shared" si="2"/>
        <v>42161.208333333328</v>
      </c>
      <c r="U64">
        <f t="shared" si="3"/>
        <v>2015</v>
      </c>
      <c r="V64" s="10">
        <f t="shared" si="4"/>
        <v>42160.208333333328</v>
      </c>
      <c r="W64" s="1">
        <f t="shared" si="5"/>
        <v>6</v>
      </c>
      <c r="X64" t="str" cm="1">
        <f t="array" ref="X64">_xlfn.IFS(W64=1,"Jan",W64=2,"Feb",W64=3,"Mar",W64=4,"Apr",W64=5,"May",W64=6,"June",W64=7,"July",W64=8,"Aug",W64=9,"Sep",W64=10,"Oct",W64=11,"Nov",W64=12,"Dec")</f>
        <v>June</v>
      </c>
    </row>
    <row r="65" spans="1:24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v>557</v>
      </c>
      <c r="G65" t="s">
        <v>14</v>
      </c>
      <c r="H65">
        <v>5</v>
      </c>
      <c r="I65" s="1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2039</v>
      </c>
      <c r="R65" t="s">
        <v>2040</v>
      </c>
      <c r="S65" s="9">
        <f t="shared" si="1"/>
        <v>42853.208333333328</v>
      </c>
      <c r="T65" s="9">
        <f t="shared" si="2"/>
        <v>42859.208333333328</v>
      </c>
      <c r="U65">
        <f t="shared" si="3"/>
        <v>2017</v>
      </c>
      <c r="V65" s="10">
        <f t="shared" si="4"/>
        <v>42853.208333333328</v>
      </c>
      <c r="W65" s="1">
        <f t="shared" si="5"/>
        <v>4</v>
      </c>
      <c r="X65" t="str" cm="1">
        <f t="array" ref="X65">_xlfn.IFS(W65=1,"Jan",W65=2,"Feb",W65=3,"Mar",W65=4,"Apr",W65=5,"May",W65=6,"June",W65=7,"July",W65=8,"Aug",W65=9,"Sep",W65=10,"Oct",W65=11,"Nov",W65=12,"Dec")</f>
        <v>Apr</v>
      </c>
    </row>
    <row r="66" spans="1:24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v>2734</v>
      </c>
      <c r="G66" t="s">
        <v>14</v>
      </c>
      <c r="H66">
        <v>38</v>
      </c>
      <c r="I66" s="1">
        <f t="shared" ref="I66:I129" si="6">AVERAGE(E66/H66)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2037</v>
      </c>
      <c r="R66" t="s">
        <v>2038</v>
      </c>
      <c r="S66" s="9">
        <f t="shared" si="1"/>
        <v>43283.208333333328</v>
      </c>
      <c r="T66" s="9">
        <f t="shared" si="2"/>
        <v>43298.208333333328</v>
      </c>
      <c r="U66">
        <f t="shared" si="3"/>
        <v>2018</v>
      </c>
      <c r="V66" s="10">
        <f t="shared" si="4"/>
        <v>43283.208333333328</v>
      </c>
      <c r="W66" s="1">
        <f t="shared" si="5"/>
        <v>7</v>
      </c>
      <c r="X66" t="str" cm="1">
        <f t="array" ref="X66">_xlfn.IFS(W66=1,"Jan",W66=2,"Feb",W66=3,"Mar",W66=4,"Apr",W66=5,"May",W66=6,"June",W66=7,"July",W66=8,"Aug",W66=9,"Sep",W66=10,"Oct",W66=11,"Nov",W66=12,"Dec")</f>
        <v>July</v>
      </c>
    </row>
    <row r="67" spans="1:24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v>14405</v>
      </c>
      <c r="G67" t="s">
        <v>20</v>
      </c>
      <c r="H67">
        <v>236</v>
      </c>
      <c r="I67" s="1">
        <f t="shared" si="6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2039</v>
      </c>
      <c r="R67" t="s">
        <v>2040</v>
      </c>
      <c r="S67" s="9">
        <f t="shared" ref="S67:S130" si="7">(((L67/60)/60)/24)+DATE(1970,1,1)</f>
        <v>40570.25</v>
      </c>
      <c r="T67" s="9">
        <f t="shared" ref="T67:T130" si="8">(((M67/60)/60)/24)+DATE(1970,1,1)</f>
        <v>40577.25</v>
      </c>
      <c r="U67">
        <f t="shared" ref="U67:U130" si="9">YEAR(T67)</f>
        <v>2011</v>
      </c>
      <c r="V67" s="10">
        <f t="shared" ref="V67:V130" si="10">S67</f>
        <v>40570.25</v>
      </c>
      <c r="W67" s="1">
        <f t="shared" ref="W67:W130" si="11">MONTH(S67)</f>
        <v>1</v>
      </c>
      <c r="X67" t="str" cm="1">
        <f t="array" ref="X67">_xlfn.IFS(W67=1,"Jan",W67=2,"Feb",W67=3,"Mar",W67=4,"Apr",W67=5,"May",W67=6,"June",W67=7,"July",W67=8,"Aug",W67=9,"Sep",W67=10,"Oct",W67=11,"Nov",W67=12,"Dec")</f>
        <v>Jan</v>
      </c>
    </row>
    <row r="68" spans="1:24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v>1307</v>
      </c>
      <c r="G68" t="s">
        <v>14</v>
      </c>
      <c r="H68">
        <v>12</v>
      </c>
      <c r="I68" s="1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2039</v>
      </c>
      <c r="R68" t="s">
        <v>2040</v>
      </c>
      <c r="S68" s="9">
        <f t="shared" si="7"/>
        <v>42102.208333333328</v>
      </c>
      <c r="T68" s="9">
        <f t="shared" si="8"/>
        <v>42107.208333333328</v>
      </c>
      <c r="U68">
        <f t="shared" si="9"/>
        <v>2015</v>
      </c>
      <c r="V68" s="10">
        <f t="shared" si="10"/>
        <v>42102.208333333328</v>
      </c>
      <c r="W68" s="1">
        <f t="shared" si="11"/>
        <v>4</v>
      </c>
      <c r="X68" t="str" cm="1">
        <f t="array" ref="X68">_xlfn.IFS(W68=1,"Jan",W68=2,"Feb",W68=3,"Mar",W68=4,"Apr",W68=5,"May",W68=6,"June",W68=7,"July",W68=8,"Aug",W68=9,"Sep",W68=10,"Oct",W68=11,"Nov",W68=12,"Dec")</f>
        <v>Apr</v>
      </c>
    </row>
    <row r="69" spans="1:24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v>117892</v>
      </c>
      <c r="G69" t="s">
        <v>20</v>
      </c>
      <c r="H69">
        <v>4065</v>
      </c>
      <c r="I69" s="1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2037</v>
      </c>
      <c r="R69" t="s">
        <v>2046</v>
      </c>
      <c r="S69" s="9">
        <f t="shared" si="7"/>
        <v>40203.25</v>
      </c>
      <c r="T69" s="9">
        <f t="shared" si="8"/>
        <v>40208.25</v>
      </c>
      <c r="U69">
        <f t="shared" si="9"/>
        <v>2010</v>
      </c>
      <c r="V69" s="10">
        <f t="shared" si="10"/>
        <v>40203.25</v>
      </c>
      <c r="W69" s="1">
        <f t="shared" si="11"/>
        <v>1</v>
      </c>
      <c r="X69" t="str" cm="1">
        <f t="array" ref="X69">_xlfn.IFS(W69=1,"Jan",W69=2,"Feb",W69=3,"Mar",W69=4,"Apr",W69=5,"May",W69=6,"June",W69=7,"July",W69=8,"Aug",W69=9,"Sep",W69=10,"Oct",W69=11,"Nov",W69=12,"Dec")</f>
        <v>Jan</v>
      </c>
    </row>
    <row r="70" spans="1:24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v>14508</v>
      </c>
      <c r="G70" t="s">
        <v>20</v>
      </c>
      <c r="H70">
        <v>246</v>
      </c>
      <c r="I70" s="1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2039</v>
      </c>
      <c r="R70" t="s">
        <v>2040</v>
      </c>
      <c r="S70" s="9">
        <f t="shared" si="7"/>
        <v>42943.208333333328</v>
      </c>
      <c r="T70" s="9">
        <f t="shared" si="8"/>
        <v>42990.208333333328</v>
      </c>
      <c r="U70">
        <f t="shared" si="9"/>
        <v>2017</v>
      </c>
      <c r="V70" s="10">
        <f t="shared" si="10"/>
        <v>42943.208333333328</v>
      </c>
      <c r="W70" s="1">
        <f t="shared" si="11"/>
        <v>7</v>
      </c>
      <c r="X70" t="str" cm="1">
        <f t="array" ref="X70">_xlfn.IFS(W70=1,"Jan",W70=2,"Feb",W70=3,"Mar",W70=4,"Apr",W70=5,"May",W70=6,"June",W70=7,"July",W70=8,"Aug",W70=9,"Sep",W70=10,"Oct",W70=11,"Nov",W70=12,"Dec")</f>
        <v>July</v>
      </c>
    </row>
    <row r="71" spans="1:24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v>1901</v>
      </c>
      <c r="G71" t="s">
        <v>74</v>
      </c>
      <c r="H71">
        <v>17</v>
      </c>
      <c r="I71" s="1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2039</v>
      </c>
      <c r="R71" t="s">
        <v>2040</v>
      </c>
      <c r="S71" s="9">
        <f t="shared" si="7"/>
        <v>40531.25</v>
      </c>
      <c r="T71" s="9">
        <f t="shared" si="8"/>
        <v>40565.25</v>
      </c>
      <c r="U71">
        <f t="shared" si="9"/>
        <v>2011</v>
      </c>
      <c r="V71" s="10">
        <f t="shared" si="10"/>
        <v>40531.25</v>
      </c>
      <c r="W71" s="1">
        <f t="shared" si="11"/>
        <v>12</v>
      </c>
      <c r="X71" t="str" cm="1">
        <f t="array" ref="X71">_xlfn.IFS(W71=1,"Jan",W71=2,"Feb",W71=3,"Mar",W71=4,"Apr",W71=5,"May",W71=6,"June",W71=7,"July",W71=8,"Aug",W71=9,"Sep",W71=10,"Oct",W71=11,"Nov",W71=12,"Dec")</f>
        <v>Dec</v>
      </c>
    </row>
    <row r="72" spans="1:24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v>158389</v>
      </c>
      <c r="G72" t="s">
        <v>20</v>
      </c>
      <c r="H72">
        <v>2475</v>
      </c>
      <c r="I72" s="1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2039</v>
      </c>
      <c r="R72" t="s">
        <v>2040</v>
      </c>
      <c r="S72" s="9">
        <f t="shared" si="7"/>
        <v>40484.208333333336</v>
      </c>
      <c r="T72" s="9">
        <f t="shared" si="8"/>
        <v>40533.25</v>
      </c>
      <c r="U72">
        <f t="shared" si="9"/>
        <v>2010</v>
      </c>
      <c r="V72" s="10">
        <f t="shared" si="10"/>
        <v>40484.208333333336</v>
      </c>
      <c r="W72" s="1">
        <f t="shared" si="11"/>
        <v>11</v>
      </c>
      <c r="X72" t="str" cm="1">
        <f t="array" ref="X72">_xlfn.IFS(W72=1,"Jan",W72=2,"Feb",W72=3,"Mar",W72=4,"Apr",W72=5,"May",W72=6,"June",W72=7,"July",W72=8,"Aug",W72=9,"Sep",W72=10,"Oct",W72=11,"Nov",W72=12,"Dec")</f>
        <v>Nov</v>
      </c>
    </row>
    <row r="73" spans="1:24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v>6484</v>
      </c>
      <c r="G73" t="s">
        <v>20</v>
      </c>
      <c r="H73">
        <v>76</v>
      </c>
      <c r="I73" s="1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2039</v>
      </c>
      <c r="R73" t="s">
        <v>2040</v>
      </c>
      <c r="S73" s="9">
        <f t="shared" si="7"/>
        <v>43799.25</v>
      </c>
      <c r="T73" s="9">
        <f t="shared" si="8"/>
        <v>43803.25</v>
      </c>
      <c r="U73">
        <f t="shared" si="9"/>
        <v>2019</v>
      </c>
      <c r="V73" s="10">
        <f t="shared" si="10"/>
        <v>43799.25</v>
      </c>
      <c r="W73" s="1">
        <f t="shared" si="11"/>
        <v>11</v>
      </c>
      <c r="X73" t="str" cm="1">
        <f t="array" ref="X73">_xlfn.IFS(W73=1,"Jan",W73=2,"Feb",W73=3,"Mar",W73=4,"Apr",W73=5,"May",W73=6,"June",W73=7,"July",W73=8,"Aug",W73=9,"Sep",W73=10,"Oct",W73=11,"Nov",W73=12,"Dec")</f>
        <v>Nov</v>
      </c>
    </row>
    <row r="74" spans="1:24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v>4022</v>
      </c>
      <c r="G74" t="s">
        <v>20</v>
      </c>
      <c r="H74">
        <v>54</v>
      </c>
      <c r="I74" s="1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2041</v>
      </c>
      <c r="R74" t="s">
        <v>2049</v>
      </c>
      <c r="S74" s="9">
        <f t="shared" si="7"/>
        <v>42186.208333333328</v>
      </c>
      <c r="T74" s="9">
        <f t="shared" si="8"/>
        <v>42222.208333333328</v>
      </c>
      <c r="U74">
        <f t="shared" si="9"/>
        <v>2015</v>
      </c>
      <c r="V74" s="10">
        <f t="shared" si="10"/>
        <v>42186.208333333328</v>
      </c>
      <c r="W74" s="1">
        <f t="shared" si="11"/>
        <v>7</v>
      </c>
      <c r="X74" t="str" cm="1">
        <f t="array" ref="X74">_xlfn.IFS(W74=1,"Jan",W74=2,"Feb",W74=3,"Mar",W74=4,"Apr",W74=5,"May",W74=6,"June",W74=7,"July",W74=8,"Aug",W74=9,"Sep",W74=10,"Oct",W74=11,"Nov",W74=12,"Dec")</f>
        <v>July</v>
      </c>
    </row>
    <row r="75" spans="1:24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v>9253</v>
      </c>
      <c r="G75" t="s">
        <v>20</v>
      </c>
      <c r="H75">
        <v>88</v>
      </c>
      <c r="I75" s="1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2035</v>
      </c>
      <c r="R75" t="s">
        <v>2058</v>
      </c>
      <c r="S75" s="9">
        <f t="shared" si="7"/>
        <v>42701.25</v>
      </c>
      <c r="T75" s="9">
        <f t="shared" si="8"/>
        <v>42704.25</v>
      </c>
      <c r="U75">
        <f t="shared" si="9"/>
        <v>2016</v>
      </c>
      <c r="V75" s="10">
        <f t="shared" si="10"/>
        <v>42701.25</v>
      </c>
      <c r="W75" s="1">
        <f t="shared" si="11"/>
        <v>11</v>
      </c>
      <c r="X75" t="str" cm="1">
        <f t="array" ref="X75">_xlfn.IFS(W75=1,"Jan",W75=2,"Feb",W75=3,"Mar",W75=4,"Apr",W75=5,"May",W75=6,"June",W75=7,"July",W75=8,"Aug",W75=9,"Sep",W75=10,"Oct",W75=11,"Nov",W75=12,"Dec")</f>
        <v>Nov</v>
      </c>
    </row>
    <row r="76" spans="1:24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v>4776</v>
      </c>
      <c r="G76" t="s">
        <v>20</v>
      </c>
      <c r="H76">
        <v>85</v>
      </c>
      <c r="I76" s="1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2035</v>
      </c>
      <c r="R76" t="s">
        <v>2057</v>
      </c>
      <c r="S76" s="9">
        <f t="shared" si="7"/>
        <v>42456.208333333328</v>
      </c>
      <c r="T76" s="9">
        <f t="shared" si="8"/>
        <v>42457.208333333328</v>
      </c>
      <c r="U76">
        <f t="shared" si="9"/>
        <v>2016</v>
      </c>
      <c r="V76" s="10">
        <f t="shared" si="10"/>
        <v>42456.208333333328</v>
      </c>
      <c r="W76" s="1">
        <f t="shared" si="11"/>
        <v>3</v>
      </c>
      <c r="X76" t="str" cm="1">
        <f t="array" ref="X76">_xlfn.IFS(W76=1,"Jan",W76=2,"Feb",W76=3,"Mar",W76=4,"Apr",W76=5,"May",W76=6,"June",W76=7,"July",W76=8,"Aug",W76=9,"Sep",W76=10,"Oct",W76=11,"Nov",W76=12,"Dec")</f>
        <v>Mar</v>
      </c>
    </row>
    <row r="77" spans="1:24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v>14606</v>
      </c>
      <c r="G77" t="s">
        <v>20</v>
      </c>
      <c r="H77">
        <v>170</v>
      </c>
      <c r="I77" s="1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2054</v>
      </c>
      <c r="R77" t="s">
        <v>2055</v>
      </c>
      <c r="S77" s="9">
        <f t="shared" si="7"/>
        <v>43296.208333333328</v>
      </c>
      <c r="T77" s="9">
        <f t="shared" si="8"/>
        <v>43304.208333333328</v>
      </c>
      <c r="U77">
        <f t="shared" si="9"/>
        <v>2018</v>
      </c>
      <c r="V77" s="10">
        <f t="shared" si="10"/>
        <v>43296.208333333328</v>
      </c>
      <c r="W77" s="1">
        <f t="shared" si="11"/>
        <v>7</v>
      </c>
      <c r="X77" t="str" cm="1">
        <f t="array" ref="X77">_xlfn.IFS(W77=1,"Jan",W77=2,"Feb",W77=3,"Mar",W77=4,"Apr",W77=5,"May",W77=6,"June",W77=7,"July",W77=8,"Aug",W77=9,"Sep",W77=10,"Oct",W77=11,"Nov",W77=12,"Dec")</f>
        <v>July</v>
      </c>
    </row>
    <row r="78" spans="1:24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v>95993</v>
      </c>
      <c r="G78" t="s">
        <v>14</v>
      </c>
      <c r="H78">
        <v>1684</v>
      </c>
      <c r="I78" s="1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2039</v>
      </c>
      <c r="R78" t="s">
        <v>2040</v>
      </c>
      <c r="S78" s="9">
        <f t="shared" si="7"/>
        <v>42027.25</v>
      </c>
      <c r="T78" s="9">
        <f t="shared" si="8"/>
        <v>42076.208333333328</v>
      </c>
      <c r="U78">
        <f t="shared" si="9"/>
        <v>2015</v>
      </c>
      <c r="V78" s="10">
        <f t="shared" si="10"/>
        <v>42027.25</v>
      </c>
      <c r="W78" s="1">
        <f t="shared" si="11"/>
        <v>1</v>
      </c>
      <c r="X78" t="str" cm="1">
        <f t="array" ref="X78">_xlfn.IFS(W78=1,"Jan",W78=2,"Feb",W78=3,"Mar",W78=4,"Apr",W78=5,"May",W78=6,"June",W78=7,"July",W78=8,"Aug",W78=9,"Sep",W78=10,"Oct",W78=11,"Nov",W78=12,"Dec")</f>
        <v>Jan</v>
      </c>
    </row>
    <row r="79" spans="1:24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v>4460</v>
      </c>
      <c r="G79" t="s">
        <v>14</v>
      </c>
      <c r="H79">
        <v>56</v>
      </c>
      <c r="I79" s="1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2041</v>
      </c>
      <c r="R79" t="s">
        <v>2049</v>
      </c>
      <c r="S79" s="9">
        <f t="shared" si="7"/>
        <v>40448.208333333336</v>
      </c>
      <c r="T79" s="9">
        <f t="shared" si="8"/>
        <v>40462.208333333336</v>
      </c>
      <c r="U79">
        <f t="shared" si="9"/>
        <v>2010</v>
      </c>
      <c r="V79" s="10">
        <f t="shared" si="10"/>
        <v>40448.208333333336</v>
      </c>
      <c r="W79" s="1">
        <f t="shared" si="11"/>
        <v>9</v>
      </c>
      <c r="X79" t="str" cm="1">
        <f t="array" ref="X79">_xlfn.IFS(W79=1,"Jan",W79=2,"Feb",W79=3,"Mar",W79=4,"Apr",W79=5,"May",W79=6,"June",W79=7,"July",W79=8,"Aug",W79=9,"Sep",W79=10,"Oct",W79=11,"Nov",W79=12,"Dec")</f>
        <v>Sep</v>
      </c>
    </row>
    <row r="80" spans="1:24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v>13536</v>
      </c>
      <c r="G80" t="s">
        <v>20</v>
      </c>
      <c r="H80">
        <v>330</v>
      </c>
      <c r="I80" s="1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2047</v>
      </c>
      <c r="R80" t="s">
        <v>2059</v>
      </c>
      <c r="S80" s="9">
        <f t="shared" si="7"/>
        <v>43206.208333333328</v>
      </c>
      <c r="T80" s="9">
        <f t="shared" si="8"/>
        <v>43207.208333333328</v>
      </c>
      <c r="U80">
        <f t="shared" si="9"/>
        <v>2018</v>
      </c>
      <c r="V80" s="10">
        <f t="shared" si="10"/>
        <v>43206.208333333328</v>
      </c>
      <c r="W80" s="1">
        <f t="shared" si="11"/>
        <v>4</v>
      </c>
      <c r="X80" t="str" cm="1">
        <f t="array" ref="X80">_xlfn.IFS(W80=1,"Jan",W80=2,"Feb",W80=3,"Mar",W80=4,"Apr",W80=5,"May",W80=6,"June",W80=7,"July",W80=8,"Aug",W80=9,"Sep",W80=10,"Oct",W80=11,"Nov",W80=12,"Dec")</f>
        <v>Apr</v>
      </c>
    </row>
    <row r="81" spans="1:24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v>40228</v>
      </c>
      <c r="G81" t="s">
        <v>14</v>
      </c>
      <c r="H81">
        <v>838</v>
      </c>
      <c r="I81" s="1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2039</v>
      </c>
      <c r="R81" t="s">
        <v>2040</v>
      </c>
      <c r="S81" s="9">
        <f t="shared" si="7"/>
        <v>43267.208333333328</v>
      </c>
      <c r="T81" s="9">
        <f t="shared" si="8"/>
        <v>43272.208333333328</v>
      </c>
      <c r="U81">
        <f t="shared" si="9"/>
        <v>2018</v>
      </c>
      <c r="V81" s="10">
        <f t="shared" si="10"/>
        <v>43267.208333333328</v>
      </c>
      <c r="W81" s="1">
        <f t="shared" si="11"/>
        <v>6</v>
      </c>
      <c r="X81" t="str" cm="1">
        <f t="array" ref="X81">_xlfn.IFS(W81=1,"Jan",W81=2,"Feb",W81=3,"Mar",W81=4,"Apr",W81=5,"May",W81=6,"June",W81=7,"July",W81=8,"Aug",W81=9,"Sep",W81=10,"Oct",W81=11,"Nov",W81=12,"Dec")</f>
        <v>June</v>
      </c>
    </row>
    <row r="82" spans="1:24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v>7012</v>
      </c>
      <c r="G82" t="s">
        <v>20</v>
      </c>
      <c r="H82">
        <v>127</v>
      </c>
      <c r="I82" s="1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2050</v>
      </c>
      <c r="R82" t="s">
        <v>2051</v>
      </c>
      <c r="S82" s="9">
        <f t="shared" si="7"/>
        <v>42976.208333333328</v>
      </c>
      <c r="T82" s="9">
        <f t="shared" si="8"/>
        <v>43006.208333333328</v>
      </c>
      <c r="U82">
        <f t="shared" si="9"/>
        <v>2017</v>
      </c>
      <c r="V82" s="10">
        <f t="shared" si="10"/>
        <v>42976.208333333328</v>
      </c>
      <c r="W82" s="1">
        <f t="shared" si="11"/>
        <v>8</v>
      </c>
      <c r="X82" t="str" cm="1">
        <f t="array" ref="X82">_xlfn.IFS(W82=1,"Jan",W82=2,"Feb",W82=3,"Mar",W82=4,"Apr",W82=5,"May",W82=6,"June",W82=7,"July",W82=8,"Aug",W82=9,"Sep",W82=10,"Oct",W82=11,"Nov",W82=12,"Dec")</f>
        <v>Aug</v>
      </c>
    </row>
    <row r="83" spans="1:24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v>37857</v>
      </c>
      <c r="G83" t="s">
        <v>20</v>
      </c>
      <c r="H83">
        <v>411</v>
      </c>
      <c r="I83" s="1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2035</v>
      </c>
      <c r="R83" t="s">
        <v>2036</v>
      </c>
      <c r="S83" s="9">
        <f t="shared" si="7"/>
        <v>43062.25</v>
      </c>
      <c r="T83" s="9">
        <f t="shared" si="8"/>
        <v>43087.25</v>
      </c>
      <c r="U83">
        <f t="shared" si="9"/>
        <v>2017</v>
      </c>
      <c r="V83" s="10">
        <f t="shared" si="10"/>
        <v>43062.25</v>
      </c>
      <c r="W83" s="1">
        <f t="shared" si="11"/>
        <v>11</v>
      </c>
      <c r="X83" t="str" cm="1">
        <f t="array" ref="X83">_xlfn.IFS(W83=1,"Jan",W83=2,"Feb",W83=3,"Mar",W83=4,"Apr",W83=5,"May",W83=6,"June",W83=7,"July",W83=8,"Aug",W83=9,"Sep",W83=10,"Oct",W83=11,"Nov",W83=12,"Dec")</f>
        <v>Nov</v>
      </c>
    </row>
    <row r="84" spans="1:24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v>14973</v>
      </c>
      <c r="G84" t="s">
        <v>20</v>
      </c>
      <c r="H84">
        <v>180</v>
      </c>
      <c r="I84" s="1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2050</v>
      </c>
      <c r="R84" t="s">
        <v>2051</v>
      </c>
      <c r="S84" s="9">
        <f t="shared" si="7"/>
        <v>43482.25</v>
      </c>
      <c r="T84" s="9">
        <f t="shared" si="8"/>
        <v>43489.25</v>
      </c>
      <c r="U84">
        <f t="shared" si="9"/>
        <v>2019</v>
      </c>
      <c r="V84" s="10">
        <f t="shared" si="10"/>
        <v>43482.25</v>
      </c>
      <c r="W84" s="1">
        <f t="shared" si="11"/>
        <v>1</v>
      </c>
      <c r="X84" t="str" cm="1">
        <f t="array" ref="X84">_xlfn.IFS(W84=1,"Jan",W84=2,"Feb",W84=3,"Mar",W84=4,"Apr",W84=5,"May",W84=6,"June",W84=7,"July",W84=8,"Aug",W84=9,"Sep",W84=10,"Oct",W84=11,"Nov",W84=12,"Dec")</f>
        <v>Jan</v>
      </c>
    </row>
    <row r="85" spans="1:24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v>39996</v>
      </c>
      <c r="G85" t="s">
        <v>14</v>
      </c>
      <c r="H85">
        <v>1000</v>
      </c>
      <c r="I85" s="1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2035</v>
      </c>
      <c r="R85" t="s">
        <v>2043</v>
      </c>
      <c r="S85" s="9">
        <f t="shared" si="7"/>
        <v>42579.208333333328</v>
      </c>
      <c r="T85" s="9">
        <f t="shared" si="8"/>
        <v>42601.208333333328</v>
      </c>
      <c r="U85">
        <f t="shared" si="9"/>
        <v>2016</v>
      </c>
      <c r="V85" s="10">
        <f t="shared" si="10"/>
        <v>42579.208333333328</v>
      </c>
      <c r="W85" s="1">
        <f t="shared" si="11"/>
        <v>7</v>
      </c>
      <c r="X85" t="str" cm="1">
        <f t="array" ref="X85">_xlfn.IFS(W85=1,"Jan",W85=2,"Feb",W85=3,"Mar",W85=4,"Apr",W85=5,"May",W85=6,"June",W85=7,"July",W85=8,"Aug",W85=9,"Sep",W85=10,"Oct",W85=11,"Nov",W85=12,"Dec")</f>
        <v>July</v>
      </c>
    </row>
    <row r="86" spans="1:24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v>41564</v>
      </c>
      <c r="G86" t="s">
        <v>20</v>
      </c>
      <c r="H86">
        <v>374</v>
      </c>
      <c r="I86" s="1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2037</v>
      </c>
      <c r="R86" t="s">
        <v>2046</v>
      </c>
      <c r="S86" s="9">
        <f t="shared" si="7"/>
        <v>41118.208333333336</v>
      </c>
      <c r="T86" s="9">
        <f t="shared" si="8"/>
        <v>41128.208333333336</v>
      </c>
      <c r="U86">
        <f t="shared" si="9"/>
        <v>2012</v>
      </c>
      <c r="V86" s="10">
        <f t="shared" si="10"/>
        <v>41118.208333333336</v>
      </c>
      <c r="W86" s="1">
        <f t="shared" si="11"/>
        <v>7</v>
      </c>
      <c r="X86" t="str" cm="1">
        <f t="array" ref="X86">_xlfn.IFS(W86=1,"Jan",W86=2,"Feb",W86=3,"Mar",W86=4,"Apr",W86=5,"May",W86=6,"June",W86=7,"July",W86=8,"Aug",W86=9,"Sep",W86=10,"Oct",W86=11,"Nov",W86=12,"Dec")</f>
        <v>July</v>
      </c>
    </row>
    <row r="87" spans="1:24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v>6430</v>
      </c>
      <c r="G87" t="s">
        <v>20</v>
      </c>
      <c r="H87">
        <v>71</v>
      </c>
      <c r="I87" s="1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2035</v>
      </c>
      <c r="R87" t="s">
        <v>2045</v>
      </c>
      <c r="S87" s="9">
        <f t="shared" si="7"/>
        <v>40797.208333333336</v>
      </c>
      <c r="T87" s="9">
        <f t="shared" si="8"/>
        <v>40805.208333333336</v>
      </c>
      <c r="U87">
        <f t="shared" si="9"/>
        <v>2011</v>
      </c>
      <c r="V87" s="10">
        <f t="shared" si="10"/>
        <v>40797.208333333336</v>
      </c>
      <c r="W87" s="1">
        <f t="shared" si="11"/>
        <v>9</v>
      </c>
      <c r="X87" t="str" cm="1">
        <f t="array" ref="X87">_xlfn.IFS(W87=1,"Jan",W87=2,"Feb",W87=3,"Mar",W87=4,"Apr",W87=5,"May",W87=6,"June",W87=7,"July",W87=8,"Aug",W87=9,"Sep",W87=10,"Oct",W87=11,"Nov",W87=12,"Dec")</f>
        <v>Sep</v>
      </c>
    </row>
    <row r="88" spans="1:24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v>12405</v>
      </c>
      <c r="G88" t="s">
        <v>20</v>
      </c>
      <c r="H88">
        <v>203</v>
      </c>
      <c r="I88" s="1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2039</v>
      </c>
      <c r="R88" t="s">
        <v>2040</v>
      </c>
      <c r="S88" s="9">
        <f t="shared" si="7"/>
        <v>42128.208333333328</v>
      </c>
      <c r="T88" s="9">
        <f t="shared" si="8"/>
        <v>42141.208333333328</v>
      </c>
      <c r="U88">
        <f t="shared" si="9"/>
        <v>2015</v>
      </c>
      <c r="V88" s="10">
        <f t="shared" si="10"/>
        <v>42128.208333333328</v>
      </c>
      <c r="W88" s="1">
        <f t="shared" si="11"/>
        <v>5</v>
      </c>
      <c r="X88" t="str" cm="1">
        <f t="array" ref="X88">_xlfn.IFS(W88=1,"Jan",W88=2,"Feb",W88=3,"Mar",W88=4,"Apr",W88=5,"May",W88=6,"June",W88=7,"July",W88=8,"Aug",W88=9,"Sep",W88=10,"Oct",W88=11,"Nov",W88=12,"Dec")</f>
        <v>May</v>
      </c>
    </row>
    <row r="89" spans="1:24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v>123040</v>
      </c>
      <c r="G89" t="s">
        <v>14</v>
      </c>
      <c r="H89">
        <v>1482</v>
      </c>
      <c r="I89" s="1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2035</v>
      </c>
      <c r="R89" t="s">
        <v>2036</v>
      </c>
      <c r="S89" s="9">
        <f t="shared" si="7"/>
        <v>40610.25</v>
      </c>
      <c r="T89" s="9">
        <f t="shared" si="8"/>
        <v>40621.208333333336</v>
      </c>
      <c r="U89">
        <f t="shared" si="9"/>
        <v>2011</v>
      </c>
      <c r="V89" s="10">
        <f t="shared" si="10"/>
        <v>40610.25</v>
      </c>
      <c r="W89" s="1">
        <f t="shared" si="11"/>
        <v>3</v>
      </c>
      <c r="X89" t="str" cm="1">
        <f t="array" ref="X89">_xlfn.IFS(W89=1,"Jan",W89=2,"Feb",W89=3,"Mar",W89=4,"Apr",W89=5,"May",W89=6,"June",W89=7,"July",W89=8,"Aug",W89=9,"Sep",W89=10,"Oct",W89=11,"Nov",W89=12,"Dec")</f>
        <v>Mar</v>
      </c>
    </row>
    <row r="90" spans="1:24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v>12516</v>
      </c>
      <c r="G90" t="s">
        <v>20</v>
      </c>
      <c r="H90">
        <v>113</v>
      </c>
      <c r="I90" s="1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2047</v>
      </c>
      <c r="R90" t="s">
        <v>2059</v>
      </c>
      <c r="S90" s="9">
        <f t="shared" si="7"/>
        <v>42110.208333333328</v>
      </c>
      <c r="T90" s="9">
        <f t="shared" si="8"/>
        <v>42132.208333333328</v>
      </c>
      <c r="U90">
        <f t="shared" si="9"/>
        <v>2015</v>
      </c>
      <c r="V90" s="10">
        <f t="shared" si="10"/>
        <v>42110.208333333328</v>
      </c>
      <c r="W90" s="1">
        <f t="shared" si="11"/>
        <v>4</v>
      </c>
      <c r="X90" t="str" cm="1">
        <f t="array" ref="X90">_xlfn.IFS(W90=1,"Jan",W90=2,"Feb",W90=3,"Mar",W90=4,"Apr",W90=5,"May",W90=6,"June",W90=7,"July",W90=8,"Aug",W90=9,"Sep",W90=10,"Oct",W90=11,"Nov",W90=12,"Dec")</f>
        <v>Apr</v>
      </c>
    </row>
    <row r="91" spans="1:24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v>8588</v>
      </c>
      <c r="G91" t="s">
        <v>20</v>
      </c>
      <c r="H91">
        <v>96</v>
      </c>
      <c r="I91" s="1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2039</v>
      </c>
      <c r="R91" t="s">
        <v>2040</v>
      </c>
      <c r="S91" s="9">
        <f t="shared" si="7"/>
        <v>40283.208333333336</v>
      </c>
      <c r="T91" s="9">
        <f t="shared" si="8"/>
        <v>40285.208333333336</v>
      </c>
      <c r="U91">
        <f t="shared" si="9"/>
        <v>2010</v>
      </c>
      <c r="V91" s="10">
        <f t="shared" si="10"/>
        <v>40283.208333333336</v>
      </c>
      <c r="W91" s="1">
        <f t="shared" si="11"/>
        <v>4</v>
      </c>
      <c r="X91" t="str" cm="1">
        <f t="array" ref="X91">_xlfn.IFS(W91=1,"Jan",W91=2,"Feb",W91=3,"Mar",W91=4,"Apr",W91=5,"May",W91=6,"June",W91=7,"July",W91=8,"Aug",W91=9,"Sep",W91=10,"Oct",W91=11,"Nov",W91=12,"Dec")</f>
        <v>Apr</v>
      </c>
    </row>
    <row r="92" spans="1:24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v>6132</v>
      </c>
      <c r="G92" t="s">
        <v>14</v>
      </c>
      <c r="H92">
        <v>106</v>
      </c>
      <c r="I92" s="1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2039</v>
      </c>
      <c r="R92" t="s">
        <v>2040</v>
      </c>
      <c r="S92" s="9">
        <f t="shared" si="7"/>
        <v>42425.25</v>
      </c>
      <c r="T92" s="9">
        <f t="shared" si="8"/>
        <v>42425.25</v>
      </c>
      <c r="U92">
        <f t="shared" si="9"/>
        <v>2016</v>
      </c>
      <c r="V92" s="10">
        <f t="shared" si="10"/>
        <v>42425.25</v>
      </c>
      <c r="W92" s="1">
        <f t="shared" si="11"/>
        <v>2</v>
      </c>
      <c r="X92" t="str" cm="1">
        <f t="array" ref="X92">_xlfn.IFS(W92=1,"Jan",W92=2,"Feb",W92=3,"Mar",W92=4,"Apr",W92=5,"May",W92=6,"June",W92=7,"July",W92=8,"Aug",W92=9,"Sep",W92=10,"Oct",W92=11,"Nov",W92=12,"Dec")</f>
        <v>Feb</v>
      </c>
    </row>
    <row r="93" spans="1:24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v>74688</v>
      </c>
      <c r="G93" t="s">
        <v>14</v>
      </c>
      <c r="H93">
        <v>679</v>
      </c>
      <c r="I93" s="1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2047</v>
      </c>
      <c r="R93" t="s">
        <v>2059</v>
      </c>
      <c r="S93" s="9">
        <f t="shared" si="7"/>
        <v>42588.208333333328</v>
      </c>
      <c r="T93" s="9">
        <f t="shared" si="8"/>
        <v>42616.208333333328</v>
      </c>
      <c r="U93">
        <f t="shared" si="9"/>
        <v>2016</v>
      </c>
      <c r="V93" s="10">
        <f t="shared" si="10"/>
        <v>42588.208333333328</v>
      </c>
      <c r="W93" s="1">
        <f t="shared" si="11"/>
        <v>8</v>
      </c>
      <c r="X93" t="str" cm="1">
        <f t="array" ref="X93">_xlfn.IFS(W93=1,"Jan",W93=2,"Feb",W93=3,"Mar",W93=4,"Apr",W93=5,"May",W93=6,"June",W93=7,"July",W93=8,"Aug",W93=9,"Sep",W93=10,"Oct",W93=11,"Nov",W93=12,"Dec")</f>
        <v>Aug</v>
      </c>
    </row>
    <row r="94" spans="1:24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v>51775</v>
      </c>
      <c r="G94" t="s">
        <v>20</v>
      </c>
      <c r="H94">
        <v>498</v>
      </c>
      <c r="I94" s="1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2050</v>
      </c>
      <c r="R94" t="s">
        <v>2051</v>
      </c>
      <c r="S94" s="9">
        <f t="shared" si="7"/>
        <v>40352.208333333336</v>
      </c>
      <c r="T94" s="9">
        <f t="shared" si="8"/>
        <v>40353.208333333336</v>
      </c>
      <c r="U94">
        <f t="shared" si="9"/>
        <v>2010</v>
      </c>
      <c r="V94" s="10">
        <f t="shared" si="10"/>
        <v>40352.208333333336</v>
      </c>
      <c r="W94" s="1">
        <f t="shared" si="11"/>
        <v>6</v>
      </c>
      <c r="X94" t="str" cm="1">
        <f t="array" ref="X94">_xlfn.IFS(W94=1,"Jan",W94=2,"Feb",W94=3,"Mar",W94=4,"Apr",W94=5,"May",W94=6,"June",W94=7,"July",W94=8,"Aug",W94=9,"Sep",W94=10,"Oct",W94=11,"Nov",W94=12,"Dec")</f>
        <v>June</v>
      </c>
    </row>
    <row r="95" spans="1:24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v>65877</v>
      </c>
      <c r="G95" t="s">
        <v>74</v>
      </c>
      <c r="H95">
        <v>610</v>
      </c>
      <c r="I95" s="1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2039</v>
      </c>
      <c r="R95" t="s">
        <v>2040</v>
      </c>
      <c r="S95" s="9">
        <f t="shared" si="7"/>
        <v>41202.208333333336</v>
      </c>
      <c r="T95" s="9">
        <f t="shared" si="8"/>
        <v>41206.208333333336</v>
      </c>
      <c r="U95">
        <f t="shared" si="9"/>
        <v>2012</v>
      </c>
      <c r="V95" s="10">
        <f t="shared" si="10"/>
        <v>41202.208333333336</v>
      </c>
      <c r="W95" s="1">
        <f t="shared" si="11"/>
        <v>10</v>
      </c>
      <c r="X95" t="str" cm="1">
        <f t="array" ref="X95">_xlfn.IFS(W95=1,"Jan",W95=2,"Feb",W95=3,"Mar",W95=4,"Apr",W95=5,"May",W95=6,"June",W95=7,"July",W95=8,"Aug",W95=9,"Sep",W95=10,"Oct",W95=11,"Nov",W95=12,"Dec")</f>
        <v>Oct</v>
      </c>
    </row>
    <row r="96" spans="1:24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v>8807</v>
      </c>
      <c r="G96" t="s">
        <v>20</v>
      </c>
      <c r="H96">
        <v>180</v>
      </c>
      <c r="I96" s="1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2037</v>
      </c>
      <c r="R96" t="s">
        <v>2038</v>
      </c>
      <c r="S96" s="9">
        <f t="shared" si="7"/>
        <v>43562.208333333328</v>
      </c>
      <c r="T96" s="9">
        <f t="shared" si="8"/>
        <v>43573.208333333328</v>
      </c>
      <c r="U96">
        <f t="shared" si="9"/>
        <v>2019</v>
      </c>
      <c r="V96" s="10">
        <f t="shared" si="10"/>
        <v>43562.208333333328</v>
      </c>
      <c r="W96" s="1">
        <f t="shared" si="11"/>
        <v>4</v>
      </c>
      <c r="X96" t="str" cm="1">
        <f t="array" ref="X96">_xlfn.IFS(W96=1,"Jan",W96=2,"Feb",W96=3,"Mar",W96=4,"Apr",W96=5,"May",W96=6,"June",W96=7,"July",W96=8,"Aug",W96=9,"Sep",W96=10,"Oct",W96=11,"Nov",W96=12,"Dec")</f>
        <v>Apr</v>
      </c>
    </row>
    <row r="97" spans="1:24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v>1017</v>
      </c>
      <c r="G97" t="s">
        <v>20</v>
      </c>
      <c r="H97">
        <v>27</v>
      </c>
      <c r="I97" s="1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2041</v>
      </c>
      <c r="R97" t="s">
        <v>2042</v>
      </c>
      <c r="S97" s="9">
        <f t="shared" si="7"/>
        <v>43752.208333333328</v>
      </c>
      <c r="T97" s="9">
        <f t="shared" si="8"/>
        <v>43759.208333333328</v>
      </c>
      <c r="U97">
        <f t="shared" si="9"/>
        <v>2019</v>
      </c>
      <c r="V97" s="10">
        <f t="shared" si="10"/>
        <v>43752.208333333328</v>
      </c>
      <c r="W97" s="1">
        <f t="shared" si="11"/>
        <v>10</v>
      </c>
      <c r="X97" t="str" cm="1">
        <f t="array" ref="X97">_xlfn.IFS(W97=1,"Jan",W97=2,"Feb",W97=3,"Mar",W97=4,"Apr",W97=5,"May",W97=6,"June",W97=7,"July",W97=8,"Aug",W97=9,"Sep",W97=10,"Oct",W97=11,"Nov",W97=12,"Dec")</f>
        <v>Oct</v>
      </c>
    </row>
    <row r="98" spans="1:24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v>151513</v>
      </c>
      <c r="G98" t="s">
        <v>20</v>
      </c>
      <c r="H98">
        <v>2331</v>
      </c>
      <c r="I98" s="1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2039</v>
      </c>
      <c r="R98" t="s">
        <v>2040</v>
      </c>
      <c r="S98" s="9">
        <f t="shared" si="7"/>
        <v>40612.25</v>
      </c>
      <c r="T98" s="9">
        <f t="shared" si="8"/>
        <v>40625.208333333336</v>
      </c>
      <c r="U98">
        <f t="shared" si="9"/>
        <v>2011</v>
      </c>
      <c r="V98" s="10">
        <f t="shared" si="10"/>
        <v>40612.25</v>
      </c>
      <c r="W98" s="1">
        <f t="shared" si="11"/>
        <v>3</v>
      </c>
      <c r="X98" t="str" cm="1">
        <f t="array" ref="X98">_xlfn.IFS(W98=1,"Jan",W98=2,"Feb",W98=3,"Mar",W98=4,"Apr",W98=5,"May",W98=6,"June",W98=7,"July",W98=8,"Aug",W98=9,"Sep",W98=10,"Oct",W98=11,"Nov",W98=12,"Dec")</f>
        <v>Mar</v>
      </c>
    </row>
    <row r="99" spans="1:24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v>12047</v>
      </c>
      <c r="G99" t="s">
        <v>20</v>
      </c>
      <c r="H99">
        <v>113</v>
      </c>
      <c r="I99" s="1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2033</v>
      </c>
      <c r="R99" t="s">
        <v>2034</v>
      </c>
      <c r="S99" s="9">
        <f t="shared" si="7"/>
        <v>42180.208333333328</v>
      </c>
      <c r="T99" s="9">
        <f t="shared" si="8"/>
        <v>42234.208333333328</v>
      </c>
      <c r="U99">
        <f t="shared" si="9"/>
        <v>2015</v>
      </c>
      <c r="V99" s="10">
        <f t="shared" si="10"/>
        <v>42180.208333333328</v>
      </c>
      <c r="W99" s="1">
        <f t="shared" si="11"/>
        <v>6</v>
      </c>
      <c r="X99" t="str" cm="1">
        <f t="array" ref="X99">_xlfn.IFS(W99=1,"Jan",W99=2,"Feb",W99=3,"Mar",W99=4,"Apr",W99=5,"May",W99=6,"June",W99=7,"July",W99=8,"Aug",W99=9,"Sep",W99=10,"Oct",W99=11,"Nov",W99=12,"Dec")</f>
        <v>June</v>
      </c>
    </row>
    <row r="100" spans="1:24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v>32951</v>
      </c>
      <c r="G100" t="s">
        <v>14</v>
      </c>
      <c r="H100">
        <v>1220</v>
      </c>
      <c r="I100" s="1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2050</v>
      </c>
      <c r="R100" t="s">
        <v>2051</v>
      </c>
      <c r="S100" s="9">
        <f t="shared" si="7"/>
        <v>42212.208333333328</v>
      </c>
      <c r="T100" s="9">
        <f t="shared" si="8"/>
        <v>42216.208333333328</v>
      </c>
      <c r="U100">
        <f t="shared" si="9"/>
        <v>2015</v>
      </c>
      <c r="V100" s="10">
        <f t="shared" si="10"/>
        <v>42212.208333333328</v>
      </c>
      <c r="W100" s="1">
        <f t="shared" si="11"/>
        <v>7</v>
      </c>
      <c r="X100" t="str" cm="1">
        <f t="array" ref="X100">_xlfn.IFS(W100=1,"Jan",W100=2,"Feb",W100=3,"Mar",W100=4,"Apr",W100=5,"May",W100=6,"June",W100=7,"July",W100=8,"Aug",W100=9,"Sep",W100=10,"Oct",W100=11,"Nov",W100=12,"Dec")</f>
        <v>July</v>
      </c>
    </row>
    <row r="101" spans="1:24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v>14951</v>
      </c>
      <c r="G101" t="s">
        <v>20</v>
      </c>
      <c r="H101">
        <v>164</v>
      </c>
      <c r="I101" s="1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2039</v>
      </c>
      <c r="R101" t="s">
        <v>2040</v>
      </c>
      <c r="S101" s="9">
        <f t="shared" si="7"/>
        <v>41968.25</v>
      </c>
      <c r="T101" s="9">
        <f t="shared" si="8"/>
        <v>41997.25</v>
      </c>
      <c r="U101">
        <f t="shared" si="9"/>
        <v>2014</v>
      </c>
      <c r="V101" s="10">
        <f t="shared" si="10"/>
        <v>41968.25</v>
      </c>
      <c r="W101" s="1">
        <f t="shared" si="11"/>
        <v>11</v>
      </c>
      <c r="X101" t="str" cm="1">
        <f t="array" ref="X101">_xlfn.IFS(W101=1,"Jan",W101=2,"Feb",W101=3,"Mar",W101=4,"Apr",W101=5,"May",W101=6,"June",W101=7,"July",W101=8,"Aug",W101=9,"Sep",W101=10,"Oct",W101=11,"Nov",W101=12,"Dec")</f>
        <v>Nov</v>
      </c>
    </row>
    <row r="102" spans="1:24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v>1</v>
      </c>
      <c r="G102" t="s">
        <v>14</v>
      </c>
      <c r="H102">
        <v>1</v>
      </c>
      <c r="I102" s="1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2039</v>
      </c>
      <c r="R102" t="s">
        <v>2040</v>
      </c>
      <c r="S102" s="9">
        <f t="shared" si="7"/>
        <v>40835.208333333336</v>
      </c>
      <c r="T102" s="9">
        <f t="shared" si="8"/>
        <v>40853.208333333336</v>
      </c>
      <c r="U102">
        <f t="shared" si="9"/>
        <v>2011</v>
      </c>
      <c r="V102" s="10">
        <f t="shared" si="10"/>
        <v>40835.208333333336</v>
      </c>
      <c r="W102" s="1">
        <f t="shared" si="11"/>
        <v>10</v>
      </c>
      <c r="X102" t="str" cm="1">
        <f t="array" ref="X102">_xlfn.IFS(W102=1,"Jan",W102=2,"Feb",W102=3,"Mar",W102=4,"Apr",W102=5,"May",W102=6,"June",W102=7,"July",W102=8,"Aug",W102=9,"Sep",W102=10,"Oct",W102=11,"Nov",W102=12,"Dec")</f>
        <v>Oct</v>
      </c>
    </row>
    <row r="103" spans="1:24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v>9193</v>
      </c>
      <c r="G103" t="s">
        <v>20</v>
      </c>
      <c r="H103">
        <v>164</v>
      </c>
      <c r="I103" s="1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2035</v>
      </c>
      <c r="R103" t="s">
        <v>2043</v>
      </c>
      <c r="S103" s="9">
        <f t="shared" si="7"/>
        <v>42056.25</v>
      </c>
      <c r="T103" s="9">
        <f t="shared" si="8"/>
        <v>42063.25</v>
      </c>
      <c r="U103">
        <f t="shared" si="9"/>
        <v>2015</v>
      </c>
      <c r="V103" s="10">
        <f t="shared" si="10"/>
        <v>42056.25</v>
      </c>
      <c r="W103" s="1">
        <f t="shared" si="11"/>
        <v>2</v>
      </c>
      <c r="X103" t="str" cm="1">
        <f t="array" ref="X103">_xlfn.IFS(W103=1,"Jan",W103=2,"Feb",W103=3,"Mar",W103=4,"Apr",W103=5,"May",W103=6,"June",W103=7,"July",W103=8,"Aug",W103=9,"Sep",W103=10,"Oct",W103=11,"Nov",W103=12,"Dec")</f>
        <v>Feb</v>
      </c>
    </row>
    <row r="104" spans="1:24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v>10422</v>
      </c>
      <c r="G104" t="s">
        <v>20</v>
      </c>
      <c r="H104">
        <v>336</v>
      </c>
      <c r="I104" s="1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2037</v>
      </c>
      <c r="R104" t="s">
        <v>2046</v>
      </c>
      <c r="S104" s="9">
        <f t="shared" si="7"/>
        <v>43234.208333333328</v>
      </c>
      <c r="T104" s="9">
        <f t="shared" si="8"/>
        <v>43241.208333333328</v>
      </c>
      <c r="U104">
        <f t="shared" si="9"/>
        <v>2018</v>
      </c>
      <c r="V104" s="10">
        <f t="shared" si="10"/>
        <v>43234.208333333328</v>
      </c>
      <c r="W104" s="1">
        <f t="shared" si="11"/>
        <v>5</v>
      </c>
      <c r="X104" t="str" cm="1">
        <f t="array" ref="X104">_xlfn.IFS(W104=1,"Jan",W104=2,"Feb",W104=3,"Mar",W104=4,"Apr",W104=5,"May",W104=6,"June",W104=7,"July",W104=8,"Aug",W104=9,"Sep",W104=10,"Oct",W104=11,"Nov",W104=12,"Dec")</f>
        <v>May</v>
      </c>
    </row>
    <row r="105" spans="1:24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v>2461</v>
      </c>
      <c r="G105" t="s">
        <v>14</v>
      </c>
      <c r="H105">
        <v>37</v>
      </c>
      <c r="I105" s="1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2035</v>
      </c>
      <c r="R105" t="s">
        <v>2043</v>
      </c>
      <c r="S105" s="9">
        <f t="shared" si="7"/>
        <v>40475.208333333336</v>
      </c>
      <c r="T105" s="9">
        <f t="shared" si="8"/>
        <v>40484.208333333336</v>
      </c>
      <c r="U105">
        <f t="shared" si="9"/>
        <v>2010</v>
      </c>
      <c r="V105" s="10">
        <f t="shared" si="10"/>
        <v>40475.208333333336</v>
      </c>
      <c r="W105" s="1">
        <f t="shared" si="11"/>
        <v>10</v>
      </c>
      <c r="X105" t="str" cm="1">
        <f t="array" ref="X105">_xlfn.IFS(W105=1,"Jan",W105=2,"Feb",W105=3,"Mar",W105=4,"Apr",W105=5,"May",W105=6,"June",W105=7,"July",W105=8,"Aug",W105=9,"Sep",W105=10,"Oct",W105=11,"Nov",W105=12,"Dec")</f>
        <v>Oct</v>
      </c>
    </row>
    <row r="106" spans="1:24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v>170623</v>
      </c>
      <c r="G106" t="s">
        <v>20</v>
      </c>
      <c r="H106">
        <v>1917</v>
      </c>
      <c r="I106" s="1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2035</v>
      </c>
      <c r="R106" t="s">
        <v>2045</v>
      </c>
      <c r="S106" s="9">
        <f t="shared" si="7"/>
        <v>42878.208333333328</v>
      </c>
      <c r="T106" s="9">
        <f t="shared" si="8"/>
        <v>42879.208333333328</v>
      </c>
      <c r="U106">
        <f t="shared" si="9"/>
        <v>2017</v>
      </c>
      <c r="V106" s="10">
        <f t="shared" si="10"/>
        <v>42878.208333333328</v>
      </c>
      <c r="W106" s="1">
        <f t="shared" si="11"/>
        <v>5</v>
      </c>
      <c r="X106" t="str" cm="1">
        <f t="array" ref="X106">_xlfn.IFS(W106=1,"Jan",W106=2,"Feb",W106=3,"Mar",W106=4,"Apr",W106=5,"May",W106=6,"June",W106=7,"July",W106=8,"Aug",W106=9,"Sep",W106=10,"Oct",W106=11,"Nov",W106=12,"Dec")</f>
        <v>May</v>
      </c>
    </row>
    <row r="107" spans="1:24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v>9829</v>
      </c>
      <c r="G107" t="s">
        <v>20</v>
      </c>
      <c r="H107">
        <v>95</v>
      </c>
      <c r="I107" s="1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2037</v>
      </c>
      <c r="R107" t="s">
        <v>2038</v>
      </c>
      <c r="S107" s="9">
        <f t="shared" si="7"/>
        <v>41366.208333333336</v>
      </c>
      <c r="T107" s="9">
        <f t="shared" si="8"/>
        <v>41384.208333333336</v>
      </c>
      <c r="U107">
        <f t="shared" si="9"/>
        <v>2013</v>
      </c>
      <c r="V107" s="10">
        <f t="shared" si="10"/>
        <v>41366.208333333336</v>
      </c>
      <c r="W107" s="1">
        <f t="shared" si="11"/>
        <v>4</v>
      </c>
      <c r="X107" t="str" cm="1">
        <f t="array" ref="X107">_xlfn.IFS(W107=1,"Jan",W107=2,"Feb",W107=3,"Mar",W107=4,"Apr",W107=5,"May",W107=6,"June",W107=7,"July",W107=8,"Aug",W107=9,"Sep",W107=10,"Oct",W107=11,"Nov",W107=12,"Dec")</f>
        <v>Apr</v>
      </c>
    </row>
    <row r="108" spans="1:24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v>14006</v>
      </c>
      <c r="G108" t="s">
        <v>20</v>
      </c>
      <c r="H108">
        <v>147</v>
      </c>
      <c r="I108" s="1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2039</v>
      </c>
      <c r="R108" t="s">
        <v>2040</v>
      </c>
      <c r="S108" s="9">
        <f t="shared" si="7"/>
        <v>43716.208333333328</v>
      </c>
      <c r="T108" s="9">
        <f t="shared" si="8"/>
        <v>43721.208333333328</v>
      </c>
      <c r="U108">
        <f t="shared" si="9"/>
        <v>2019</v>
      </c>
      <c r="V108" s="10">
        <f t="shared" si="10"/>
        <v>43716.208333333328</v>
      </c>
      <c r="W108" s="1">
        <f t="shared" si="11"/>
        <v>9</v>
      </c>
      <c r="X108" t="str" cm="1">
        <f t="array" ref="X108">_xlfn.IFS(W108=1,"Jan",W108=2,"Feb",W108=3,"Mar",W108=4,"Apr",W108=5,"May",W108=6,"June",W108=7,"July",W108=8,"Aug",W108=9,"Sep",W108=10,"Oct",W108=11,"Nov",W108=12,"Dec")</f>
        <v>Sep</v>
      </c>
    </row>
    <row r="109" spans="1:24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v>6527</v>
      </c>
      <c r="G109" t="s">
        <v>20</v>
      </c>
      <c r="H109">
        <v>86</v>
      </c>
      <c r="I109" s="1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2039</v>
      </c>
      <c r="R109" t="s">
        <v>2040</v>
      </c>
      <c r="S109" s="9">
        <f t="shared" si="7"/>
        <v>43213.208333333328</v>
      </c>
      <c r="T109" s="9">
        <f t="shared" si="8"/>
        <v>43230.208333333328</v>
      </c>
      <c r="U109">
        <f t="shared" si="9"/>
        <v>2018</v>
      </c>
      <c r="V109" s="10">
        <f t="shared" si="10"/>
        <v>43213.208333333328</v>
      </c>
      <c r="W109" s="1">
        <f t="shared" si="11"/>
        <v>4</v>
      </c>
      <c r="X109" t="str" cm="1">
        <f t="array" ref="X109">_xlfn.IFS(W109=1,"Jan",W109=2,"Feb",W109=3,"Mar",W109=4,"Apr",W109=5,"May",W109=6,"June",W109=7,"July",W109=8,"Aug",W109=9,"Sep",W109=10,"Oct",W109=11,"Nov",W109=12,"Dec")</f>
        <v>Apr</v>
      </c>
    </row>
    <row r="110" spans="1:24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v>8929</v>
      </c>
      <c r="G110" t="s">
        <v>20</v>
      </c>
      <c r="H110">
        <v>83</v>
      </c>
      <c r="I110" s="1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2041</v>
      </c>
      <c r="R110" t="s">
        <v>2042</v>
      </c>
      <c r="S110" s="9">
        <f t="shared" si="7"/>
        <v>41005.208333333336</v>
      </c>
      <c r="T110" s="9">
        <f t="shared" si="8"/>
        <v>41042.208333333336</v>
      </c>
      <c r="U110">
        <f t="shared" si="9"/>
        <v>2012</v>
      </c>
      <c r="V110" s="10">
        <f t="shared" si="10"/>
        <v>41005.208333333336</v>
      </c>
      <c r="W110" s="1">
        <f t="shared" si="11"/>
        <v>4</v>
      </c>
      <c r="X110" t="str" cm="1">
        <f t="array" ref="X110">_xlfn.IFS(W110=1,"Jan",W110=2,"Feb",W110=3,"Mar",W110=4,"Apr",W110=5,"May",W110=6,"June",W110=7,"July",W110=8,"Aug",W110=9,"Sep",W110=10,"Oct",W110=11,"Nov",W110=12,"Dec")</f>
        <v>Apr</v>
      </c>
    </row>
    <row r="111" spans="1:24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v>3079</v>
      </c>
      <c r="G111" t="s">
        <v>14</v>
      </c>
      <c r="H111">
        <v>60</v>
      </c>
      <c r="I111" s="1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2041</v>
      </c>
      <c r="R111" t="s">
        <v>2060</v>
      </c>
      <c r="S111" s="9">
        <f t="shared" si="7"/>
        <v>41651.25</v>
      </c>
      <c r="T111" s="9">
        <f t="shared" si="8"/>
        <v>41653.25</v>
      </c>
      <c r="U111">
        <f t="shared" si="9"/>
        <v>2014</v>
      </c>
      <c r="V111" s="10">
        <f t="shared" si="10"/>
        <v>41651.25</v>
      </c>
      <c r="W111" s="1">
        <f t="shared" si="11"/>
        <v>1</v>
      </c>
      <c r="X111" t="str" cm="1">
        <f t="array" ref="X111">_xlfn.IFS(W111=1,"Jan",W111=2,"Feb",W111=3,"Mar",W111=4,"Apr",W111=5,"May",W111=6,"June",W111=7,"July",W111=8,"Aug",W111=9,"Sep",W111=10,"Oct",W111=11,"Nov",W111=12,"Dec")</f>
        <v>Jan</v>
      </c>
    </row>
    <row r="112" spans="1:24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v>21307</v>
      </c>
      <c r="G112" t="s">
        <v>14</v>
      </c>
      <c r="H112">
        <v>296</v>
      </c>
      <c r="I112" s="1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2033</v>
      </c>
      <c r="R112" t="s">
        <v>2034</v>
      </c>
      <c r="S112" s="9">
        <f t="shared" si="7"/>
        <v>43354.208333333328</v>
      </c>
      <c r="T112" s="9">
        <f t="shared" si="8"/>
        <v>43373.208333333328</v>
      </c>
      <c r="U112">
        <f t="shared" si="9"/>
        <v>2018</v>
      </c>
      <c r="V112" s="10">
        <f t="shared" si="10"/>
        <v>43354.208333333328</v>
      </c>
      <c r="W112" s="1">
        <f t="shared" si="11"/>
        <v>9</v>
      </c>
      <c r="X112" t="str" cm="1">
        <f t="array" ref="X112">_xlfn.IFS(W112=1,"Jan",W112=2,"Feb",W112=3,"Mar",W112=4,"Apr",W112=5,"May",W112=6,"June",W112=7,"July",W112=8,"Aug",W112=9,"Sep",W112=10,"Oct",W112=11,"Nov",W112=12,"Dec")</f>
        <v>Sep</v>
      </c>
    </row>
    <row r="113" spans="1:24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v>73653</v>
      </c>
      <c r="G113" t="s">
        <v>20</v>
      </c>
      <c r="H113">
        <v>676</v>
      </c>
      <c r="I113" s="1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2047</v>
      </c>
      <c r="R113" t="s">
        <v>2056</v>
      </c>
      <c r="S113" s="9">
        <f t="shared" si="7"/>
        <v>41174.208333333336</v>
      </c>
      <c r="T113" s="9">
        <f t="shared" si="8"/>
        <v>41180.208333333336</v>
      </c>
      <c r="U113">
        <f t="shared" si="9"/>
        <v>2012</v>
      </c>
      <c r="V113" s="10">
        <f t="shared" si="10"/>
        <v>41174.208333333336</v>
      </c>
      <c r="W113" s="1">
        <f t="shared" si="11"/>
        <v>9</v>
      </c>
      <c r="X113" t="str" cm="1">
        <f t="array" ref="X113">_xlfn.IFS(W113=1,"Jan",W113=2,"Feb",W113=3,"Mar",W113=4,"Apr",W113=5,"May",W113=6,"June",W113=7,"July",W113=8,"Aug",W113=9,"Sep",W113=10,"Oct",W113=11,"Nov",W113=12,"Dec")</f>
        <v>Sep</v>
      </c>
    </row>
    <row r="114" spans="1:24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v>12635</v>
      </c>
      <c r="G114" t="s">
        <v>20</v>
      </c>
      <c r="H114">
        <v>361</v>
      </c>
      <c r="I114" s="1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2037</v>
      </c>
      <c r="R114" t="s">
        <v>2038</v>
      </c>
      <c r="S114" s="9">
        <f t="shared" si="7"/>
        <v>41875.208333333336</v>
      </c>
      <c r="T114" s="9">
        <f t="shared" si="8"/>
        <v>41890.208333333336</v>
      </c>
      <c r="U114">
        <f t="shared" si="9"/>
        <v>2014</v>
      </c>
      <c r="V114" s="10">
        <f t="shared" si="10"/>
        <v>41875.208333333336</v>
      </c>
      <c r="W114" s="1">
        <f t="shared" si="11"/>
        <v>8</v>
      </c>
      <c r="X114" t="str" cm="1">
        <f t="array" ref="X114">_xlfn.IFS(W114=1,"Jan",W114=2,"Feb",W114=3,"Mar",W114=4,"Apr",W114=5,"May",W114=6,"June",W114=7,"July",W114=8,"Aug",W114=9,"Sep",W114=10,"Oct",W114=11,"Nov",W114=12,"Dec")</f>
        <v>Aug</v>
      </c>
    </row>
    <row r="115" spans="1:24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v>12437</v>
      </c>
      <c r="G115" t="s">
        <v>20</v>
      </c>
      <c r="H115">
        <v>131</v>
      </c>
      <c r="I115" s="1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2033</v>
      </c>
      <c r="R115" t="s">
        <v>2034</v>
      </c>
      <c r="S115" s="9">
        <f t="shared" si="7"/>
        <v>42990.208333333328</v>
      </c>
      <c r="T115" s="9">
        <f t="shared" si="8"/>
        <v>42997.208333333328</v>
      </c>
      <c r="U115">
        <f t="shared" si="9"/>
        <v>2017</v>
      </c>
      <c r="V115" s="10">
        <f t="shared" si="10"/>
        <v>42990.208333333328</v>
      </c>
      <c r="W115" s="1">
        <f t="shared" si="11"/>
        <v>9</v>
      </c>
      <c r="X115" t="str" cm="1">
        <f t="array" ref="X115">_xlfn.IFS(W115=1,"Jan",W115=2,"Feb",W115=3,"Mar",W115=4,"Apr",W115=5,"May",W115=6,"June",W115=7,"July",W115=8,"Aug",W115=9,"Sep",W115=10,"Oct",W115=11,"Nov",W115=12,"Dec")</f>
        <v>Sep</v>
      </c>
    </row>
    <row r="116" spans="1:24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v>13816</v>
      </c>
      <c r="G116" t="s">
        <v>20</v>
      </c>
      <c r="H116">
        <v>126</v>
      </c>
      <c r="I116" s="1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2037</v>
      </c>
      <c r="R116" t="s">
        <v>2046</v>
      </c>
      <c r="S116" s="9">
        <f t="shared" si="7"/>
        <v>43564.208333333328</v>
      </c>
      <c r="T116" s="9">
        <f t="shared" si="8"/>
        <v>43565.208333333328</v>
      </c>
      <c r="U116">
        <f t="shared" si="9"/>
        <v>2019</v>
      </c>
      <c r="V116" s="10">
        <f t="shared" si="10"/>
        <v>43564.208333333328</v>
      </c>
      <c r="W116" s="1">
        <f t="shared" si="11"/>
        <v>4</v>
      </c>
      <c r="X116" t="str" cm="1">
        <f t="array" ref="X116">_xlfn.IFS(W116=1,"Jan",W116=2,"Feb",W116=3,"Mar",W116=4,"Apr",W116=5,"May",W116=6,"June",W116=7,"July",W116=8,"Aug",W116=9,"Sep",W116=10,"Oct",W116=11,"Nov",W116=12,"Dec")</f>
        <v>Apr</v>
      </c>
    </row>
    <row r="117" spans="1:24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v>145382</v>
      </c>
      <c r="G117" t="s">
        <v>14</v>
      </c>
      <c r="H117">
        <v>3304</v>
      </c>
      <c r="I117" s="1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2047</v>
      </c>
      <c r="R117" t="s">
        <v>2053</v>
      </c>
      <c r="S117" s="9">
        <f t="shared" si="7"/>
        <v>43056.25</v>
      </c>
      <c r="T117" s="9">
        <f t="shared" si="8"/>
        <v>43091.25</v>
      </c>
      <c r="U117">
        <f t="shared" si="9"/>
        <v>2017</v>
      </c>
      <c r="V117" s="10">
        <f t="shared" si="10"/>
        <v>43056.25</v>
      </c>
      <c r="W117" s="1">
        <f t="shared" si="11"/>
        <v>11</v>
      </c>
      <c r="X117" t="str" cm="1">
        <f t="array" ref="X117">_xlfn.IFS(W117=1,"Jan",W117=2,"Feb",W117=3,"Mar",W117=4,"Apr",W117=5,"May",W117=6,"June",W117=7,"July",W117=8,"Aug",W117=9,"Sep",W117=10,"Oct",W117=11,"Nov",W117=12,"Dec")</f>
        <v>Nov</v>
      </c>
    </row>
    <row r="118" spans="1:24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v>6336</v>
      </c>
      <c r="G118" t="s">
        <v>14</v>
      </c>
      <c r="H118">
        <v>73</v>
      </c>
      <c r="I118" s="1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2039</v>
      </c>
      <c r="R118" t="s">
        <v>2040</v>
      </c>
      <c r="S118" s="9">
        <f t="shared" si="7"/>
        <v>42265.208333333328</v>
      </c>
      <c r="T118" s="9">
        <f t="shared" si="8"/>
        <v>42266.208333333328</v>
      </c>
      <c r="U118">
        <f t="shared" si="9"/>
        <v>2015</v>
      </c>
      <c r="V118" s="10">
        <f t="shared" si="10"/>
        <v>42265.208333333328</v>
      </c>
      <c r="W118" s="1">
        <f t="shared" si="11"/>
        <v>9</v>
      </c>
      <c r="X118" t="str" cm="1">
        <f t="array" ref="X118">_xlfn.IFS(W118=1,"Jan",W118=2,"Feb",W118=3,"Mar",W118=4,"Apr",W118=5,"May",W118=6,"June",W118=7,"July",W118=8,"Aug",W118=9,"Sep",W118=10,"Oct",W118=11,"Nov",W118=12,"Dec")</f>
        <v>Sep</v>
      </c>
    </row>
    <row r="119" spans="1:24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v>8523</v>
      </c>
      <c r="G119" t="s">
        <v>20</v>
      </c>
      <c r="H119">
        <v>275</v>
      </c>
      <c r="I119" s="1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2041</v>
      </c>
      <c r="R119" t="s">
        <v>2060</v>
      </c>
      <c r="S119" s="9">
        <f t="shared" si="7"/>
        <v>40808.208333333336</v>
      </c>
      <c r="T119" s="9">
        <f t="shared" si="8"/>
        <v>40814.208333333336</v>
      </c>
      <c r="U119">
        <f t="shared" si="9"/>
        <v>2011</v>
      </c>
      <c r="V119" s="10">
        <f t="shared" si="10"/>
        <v>40808.208333333336</v>
      </c>
      <c r="W119" s="1">
        <f t="shared" si="11"/>
        <v>9</v>
      </c>
      <c r="X119" t="str" cm="1">
        <f t="array" ref="X119">_xlfn.IFS(W119=1,"Jan",W119=2,"Feb",W119=3,"Mar",W119=4,"Apr",W119=5,"May",W119=6,"June",W119=7,"July",W119=8,"Aug",W119=9,"Sep",W119=10,"Oct",W119=11,"Nov",W119=12,"Dec")</f>
        <v>Sep</v>
      </c>
    </row>
    <row r="120" spans="1:24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v>6351</v>
      </c>
      <c r="G120" t="s">
        <v>20</v>
      </c>
      <c r="H120">
        <v>67</v>
      </c>
      <c r="I120" s="1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2054</v>
      </c>
      <c r="R120" t="s">
        <v>2055</v>
      </c>
      <c r="S120" s="9">
        <f t="shared" si="7"/>
        <v>41665.25</v>
      </c>
      <c r="T120" s="9">
        <f t="shared" si="8"/>
        <v>41671.25</v>
      </c>
      <c r="U120">
        <f t="shared" si="9"/>
        <v>2014</v>
      </c>
      <c r="V120" s="10">
        <f t="shared" si="10"/>
        <v>41665.25</v>
      </c>
      <c r="W120" s="1">
        <f t="shared" si="11"/>
        <v>1</v>
      </c>
      <c r="X120" t="str" cm="1">
        <f t="array" ref="X120">_xlfn.IFS(W120=1,"Jan",W120=2,"Feb",W120=3,"Mar",W120=4,"Apr",W120=5,"May",W120=6,"June",W120=7,"July",W120=8,"Aug",W120=9,"Sep",W120=10,"Oct",W120=11,"Nov",W120=12,"Dec")</f>
        <v>Jan</v>
      </c>
    </row>
    <row r="121" spans="1:24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v>10748</v>
      </c>
      <c r="G121" t="s">
        <v>20</v>
      </c>
      <c r="H121">
        <v>154</v>
      </c>
      <c r="I121" s="1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2041</v>
      </c>
      <c r="R121" t="s">
        <v>2042</v>
      </c>
      <c r="S121" s="9">
        <f t="shared" si="7"/>
        <v>41806.208333333336</v>
      </c>
      <c r="T121" s="9">
        <f t="shared" si="8"/>
        <v>41823.208333333336</v>
      </c>
      <c r="U121">
        <f t="shared" si="9"/>
        <v>2014</v>
      </c>
      <c r="V121" s="10">
        <f t="shared" si="10"/>
        <v>41806.208333333336</v>
      </c>
      <c r="W121" s="1">
        <f t="shared" si="11"/>
        <v>6</v>
      </c>
      <c r="X121" t="str" cm="1">
        <f t="array" ref="X121">_xlfn.IFS(W121=1,"Jan",W121=2,"Feb",W121=3,"Mar",W121=4,"Apr",W121=5,"May",W121=6,"June",W121=7,"July",W121=8,"Aug",W121=9,"Sep",W121=10,"Oct",W121=11,"Nov",W121=12,"Dec")</f>
        <v>June</v>
      </c>
    </row>
    <row r="122" spans="1:24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v>112272</v>
      </c>
      <c r="G122" t="s">
        <v>20</v>
      </c>
      <c r="H122">
        <v>1782</v>
      </c>
      <c r="I122" s="1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2050</v>
      </c>
      <c r="R122" t="s">
        <v>2061</v>
      </c>
      <c r="S122" s="9">
        <f t="shared" si="7"/>
        <v>42111.208333333328</v>
      </c>
      <c r="T122" s="9">
        <f t="shared" si="8"/>
        <v>42115.208333333328</v>
      </c>
      <c r="U122">
        <f t="shared" si="9"/>
        <v>2015</v>
      </c>
      <c r="V122" s="10">
        <f t="shared" si="10"/>
        <v>42111.208333333328</v>
      </c>
      <c r="W122" s="1">
        <f t="shared" si="11"/>
        <v>4</v>
      </c>
      <c r="X122" t="str" cm="1">
        <f t="array" ref="X122">_xlfn.IFS(W122=1,"Jan",W122=2,"Feb",W122=3,"Mar",W122=4,"Apr",W122=5,"May",W122=6,"June",W122=7,"July",W122=8,"Aug",W122=9,"Sep",W122=10,"Oct",W122=11,"Nov",W122=12,"Dec")</f>
        <v>Apr</v>
      </c>
    </row>
    <row r="123" spans="1:24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v>99361</v>
      </c>
      <c r="G123" t="s">
        <v>20</v>
      </c>
      <c r="H123">
        <v>903</v>
      </c>
      <c r="I123" s="1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2050</v>
      </c>
      <c r="R123" t="s">
        <v>2051</v>
      </c>
      <c r="S123" s="9">
        <f t="shared" si="7"/>
        <v>41917.208333333336</v>
      </c>
      <c r="T123" s="9">
        <f t="shared" si="8"/>
        <v>41930.208333333336</v>
      </c>
      <c r="U123">
        <f t="shared" si="9"/>
        <v>2014</v>
      </c>
      <c r="V123" s="10">
        <f t="shared" si="10"/>
        <v>41917.208333333336</v>
      </c>
      <c r="W123" s="1">
        <f t="shared" si="11"/>
        <v>10</v>
      </c>
      <c r="X123" t="str" cm="1">
        <f t="array" ref="X123">_xlfn.IFS(W123=1,"Jan",W123=2,"Feb",W123=3,"Mar",W123=4,"Apr",W123=5,"May",W123=6,"June",W123=7,"July",W123=8,"Aug",W123=9,"Sep",W123=10,"Oct",W123=11,"Nov",W123=12,"Dec")</f>
        <v>Oct</v>
      </c>
    </row>
    <row r="124" spans="1:24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v>88055</v>
      </c>
      <c r="G124" t="s">
        <v>14</v>
      </c>
      <c r="H124">
        <v>3387</v>
      </c>
      <c r="I124" s="1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2047</v>
      </c>
      <c r="R124" t="s">
        <v>2053</v>
      </c>
      <c r="S124" s="9">
        <f t="shared" si="7"/>
        <v>41970.25</v>
      </c>
      <c r="T124" s="9">
        <f t="shared" si="8"/>
        <v>41997.25</v>
      </c>
      <c r="U124">
        <f t="shared" si="9"/>
        <v>2014</v>
      </c>
      <c r="V124" s="10">
        <f t="shared" si="10"/>
        <v>41970.25</v>
      </c>
      <c r="W124" s="1">
        <f t="shared" si="11"/>
        <v>11</v>
      </c>
      <c r="X124" t="str" cm="1">
        <f t="array" ref="X124">_xlfn.IFS(W124=1,"Jan",W124=2,"Feb",W124=3,"Mar",W124=4,"Apr",W124=5,"May",W124=6,"June",W124=7,"July",W124=8,"Aug",W124=9,"Sep",W124=10,"Oct",W124=11,"Nov",W124=12,"Dec")</f>
        <v>Nov</v>
      </c>
    </row>
    <row r="125" spans="1:24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v>33092</v>
      </c>
      <c r="G125" t="s">
        <v>14</v>
      </c>
      <c r="H125">
        <v>662</v>
      </c>
      <c r="I125" s="1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2039</v>
      </c>
      <c r="R125" t="s">
        <v>2040</v>
      </c>
      <c r="S125" s="9">
        <f t="shared" si="7"/>
        <v>42332.25</v>
      </c>
      <c r="T125" s="9">
        <f t="shared" si="8"/>
        <v>42335.25</v>
      </c>
      <c r="U125">
        <f t="shared" si="9"/>
        <v>2015</v>
      </c>
      <c r="V125" s="10">
        <f t="shared" si="10"/>
        <v>42332.25</v>
      </c>
      <c r="W125" s="1">
        <f t="shared" si="11"/>
        <v>11</v>
      </c>
      <c r="X125" t="str" cm="1">
        <f t="array" ref="X125">_xlfn.IFS(W125=1,"Jan",W125=2,"Feb",W125=3,"Mar",W125=4,"Apr",W125=5,"May",W125=6,"June",W125=7,"July",W125=8,"Aug",W125=9,"Sep",W125=10,"Oct",W125=11,"Nov",W125=12,"Dec")</f>
        <v>Nov</v>
      </c>
    </row>
    <row r="126" spans="1:24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v>9562</v>
      </c>
      <c r="G126" t="s">
        <v>20</v>
      </c>
      <c r="H126">
        <v>94</v>
      </c>
      <c r="I126" s="1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2054</v>
      </c>
      <c r="R126" t="s">
        <v>2055</v>
      </c>
      <c r="S126" s="9">
        <f t="shared" si="7"/>
        <v>43598.208333333328</v>
      </c>
      <c r="T126" s="9">
        <f t="shared" si="8"/>
        <v>43651.208333333328</v>
      </c>
      <c r="U126">
        <f t="shared" si="9"/>
        <v>2019</v>
      </c>
      <c r="V126" s="10">
        <f t="shared" si="10"/>
        <v>43598.208333333328</v>
      </c>
      <c r="W126" s="1">
        <f t="shared" si="11"/>
        <v>5</v>
      </c>
      <c r="X126" t="str" cm="1">
        <f t="array" ref="X126">_xlfn.IFS(W126=1,"Jan",W126=2,"Feb",W126=3,"Mar",W126=4,"Apr",W126=5,"May",W126=6,"June",W126=7,"July",W126=8,"Aug",W126=9,"Sep",W126=10,"Oct",W126=11,"Nov",W126=12,"Dec")</f>
        <v>May</v>
      </c>
    </row>
    <row r="127" spans="1:24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v>8475</v>
      </c>
      <c r="G127" t="s">
        <v>20</v>
      </c>
      <c r="H127">
        <v>180</v>
      </c>
      <c r="I127" s="1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2039</v>
      </c>
      <c r="R127" t="s">
        <v>2040</v>
      </c>
      <c r="S127" s="9">
        <f t="shared" si="7"/>
        <v>43362.208333333328</v>
      </c>
      <c r="T127" s="9">
        <f t="shared" si="8"/>
        <v>43366.208333333328</v>
      </c>
      <c r="U127">
        <f t="shared" si="9"/>
        <v>2018</v>
      </c>
      <c r="V127" s="10">
        <f t="shared" si="10"/>
        <v>43362.208333333328</v>
      </c>
      <c r="W127" s="1">
        <f t="shared" si="11"/>
        <v>9</v>
      </c>
      <c r="X127" t="str" cm="1">
        <f t="array" ref="X127">_xlfn.IFS(W127=1,"Jan",W127=2,"Feb",W127=3,"Mar",W127=4,"Apr",W127=5,"May",W127=6,"June",W127=7,"July",W127=8,"Aug",W127=9,"Sep",W127=10,"Oct",W127=11,"Nov",W127=12,"Dec")</f>
        <v>Sep</v>
      </c>
    </row>
    <row r="128" spans="1:24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v>69617</v>
      </c>
      <c r="G128" t="s">
        <v>14</v>
      </c>
      <c r="H128">
        <v>774</v>
      </c>
      <c r="I128" s="1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2039</v>
      </c>
      <c r="R128" t="s">
        <v>2040</v>
      </c>
      <c r="S128" s="9">
        <f t="shared" si="7"/>
        <v>42596.208333333328</v>
      </c>
      <c r="T128" s="9">
        <f t="shared" si="8"/>
        <v>42624.208333333328</v>
      </c>
      <c r="U128">
        <f t="shared" si="9"/>
        <v>2016</v>
      </c>
      <c r="V128" s="10">
        <f t="shared" si="10"/>
        <v>42596.208333333328</v>
      </c>
      <c r="W128" s="1">
        <f t="shared" si="11"/>
        <v>8</v>
      </c>
      <c r="X128" t="str" cm="1">
        <f t="array" ref="X128">_xlfn.IFS(W128=1,"Jan",W128=2,"Feb",W128=3,"Mar",W128=4,"Apr",W128=5,"May",W128=6,"June",W128=7,"July",W128=8,"Aug",W128=9,"Sep",W128=10,"Oct",W128=11,"Nov",W128=12,"Dec")</f>
        <v>Aug</v>
      </c>
    </row>
    <row r="129" spans="1:24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v>53067</v>
      </c>
      <c r="G129" t="s">
        <v>14</v>
      </c>
      <c r="H129">
        <v>672</v>
      </c>
      <c r="I129" s="1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2039</v>
      </c>
      <c r="R129" t="s">
        <v>2040</v>
      </c>
      <c r="S129" s="9">
        <f t="shared" si="7"/>
        <v>40310.208333333336</v>
      </c>
      <c r="T129" s="9">
        <f t="shared" si="8"/>
        <v>40313.208333333336</v>
      </c>
      <c r="U129">
        <f t="shared" si="9"/>
        <v>2010</v>
      </c>
      <c r="V129" s="10">
        <f t="shared" si="10"/>
        <v>40310.208333333336</v>
      </c>
      <c r="W129" s="1">
        <f t="shared" si="11"/>
        <v>5</v>
      </c>
      <c r="X129" t="str" cm="1">
        <f t="array" ref="X129">_xlfn.IFS(W129=1,"Jan",W129=2,"Feb",W129=3,"Mar",W129=4,"Apr",W129=5,"May",W129=6,"June",W129=7,"July",W129=8,"Aug",W129=9,"Sep",W129=10,"Oct",W129=11,"Nov",W129=12,"Dec")</f>
        <v>May</v>
      </c>
    </row>
    <row r="130" spans="1:24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v>42596</v>
      </c>
      <c r="G130" t="s">
        <v>74</v>
      </c>
      <c r="H130">
        <v>532</v>
      </c>
      <c r="I130" s="1">
        <f t="shared" ref="I130:I193" si="12">AVERAGE(E130/H130)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2035</v>
      </c>
      <c r="R130" t="s">
        <v>2036</v>
      </c>
      <c r="S130" s="9">
        <f t="shared" si="7"/>
        <v>40417.208333333336</v>
      </c>
      <c r="T130" s="9">
        <f t="shared" si="8"/>
        <v>40430.208333333336</v>
      </c>
      <c r="U130">
        <f t="shared" si="9"/>
        <v>2010</v>
      </c>
      <c r="V130" s="10">
        <f t="shared" si="10"/>
        <v>40417.208333333336</v>
      </c>
      <c r="W130" s="1">
        <f t="shared" si="11"/>
        <v>8</v>
      </c>
      <c r="X130" t="str" cm="1">
        <f t="array" ref="X130">_xlfn.IFS(W130=1,"Jan",W130=2,"Feb",W130=3,"Mar",W130=4,"Apr",W130=5,"May",W130=6,"June",W130=7,"July",W130=8,"Aug",W130=9,"Sep",W130=10,"Oct",W130=11,"Nov",W130=12,"Dec")</f>
        <v>Aug</v>
      </c>
    </row>
    <row r="131" spans="1:24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v>4756</v>
      </c>
      <c r="G131" t="s">
        <v>74</v>
      </c>
      <c r="H131">
        <v>55</v>
      </c>
      <c r="I131" s="1">
        <f t="shared" si="12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2033</v>
      </c>
      <c r="R131" t="s">
        <v>2034</v>
      </c>
      <c r="S131" s="9">
        <f t="shared" ref="S131:S194" si="13">(((L131/60)/60)/24)+DATE(1970,1,1)</f>
        <v>42038.25</v>
      </c>
      <c r="T131" s="9">
        <f t="shared" ref="T131:T194" si="14">(((M131/60)/60)/24)+DATE(1970,1,1)</f>
        <v>42063.25</v>
      </c>
      <c r="U131">
        <f t="shared" ref="U131:U194" si="15">YEAR(T131)</f>
        <v>2015</v>
      </c>
      <c r="V131" s="10">
        <f t="shared" ref="V131:V194" si="16">S131</f>
        <v>42038.25</v>
      </c>
      <c r="W131" s="1">
        <f t="shared" ref="W131:W194" si="17">MONTH(S131)</f>
        <v>2</v>
      </c>
      <c r="X131" t="str" cm="1">
        <f t="array" ref="X131">_xlfn.IFS(W131=1,"Jan",W131=2,"Feb",W131=3,"Mar",W131=4,"Apr",W131=5,"May",W131=6,"June",W131=7,"July",W131=8,"Aug",W131=9,"Sep",W131=10,"Oct",W131=11,"Nov",W131=12,"Dec")</f>
        <v>Feb</v>
      </c>
    </row>
    <row r="132" spans="1:24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v>14925</v>
      </c>
      <c r="G132" t="s">
        <v>20</v>
      </c>
      <c r="H132">
        <v>533</v>
      </c>
      <c r="I132" s="1">
        <f t="shared" si="12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2041</v>
      </c>
      <c r="R132" t="s">
        <v>2044</v>
      </c>
      <c r="S132" s="9">
        <f t="shared" si="13"/>
        <v>40842.208333333336</v>
      </c>
      <c r="T132" s="9">
        <f t="shared" si="14"/>
        <v>40858.25</v>
      </c>
      <c r="U132">
        <f t="shared" si="15"/>
        <v>2011</v>
      </c>
      <c r="V132" s="10">
        <f t="shared" si="16"/>
        <v>40842.208333333336</v>
      </c>
      <c r="W132" s="1">
        <f t="shared" si="17"/>
        <v>10</v>
      </c>
      <c r="X132" t="str" cm="1">
        <f t="array" ref="X132">_xlfn.IFS(W132=1,"Jan",W132=2,"Feb",W132=3,"Mar",W132=4,"Apr",W132=5,"May",W132=6,"June",W132=7,"July",W132=8,"Aug",W132=9,"Sep",W132=10,"Oct",W132=11,"Nov",W132=12,"Dec")</f>
        <v>Oct</v>
      </c>
    </row>
    <row r="133" spans="1:24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v>166116</v>
      </c>
      <c r="G133" t="s">
        <v>20</v>
      </c>
      <c r="H133">
        <v>2443</v>
      </c>
      <c r="I133" s="1">
        <f t="shared" si="1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2037</v>
      </c>
      <c r="R133" t="s">
        <v>2038</v>
      </c>
      <c r="S133" s="9">
        <f t="shared" si="13"/>
        <v>41607.25</v>
      </c>
      <c r="T133" s="9">
        <f t="shared" si="14"/>
        <v>41620.25</v>
      </c>
      <c r="U133">
        <f t="shared" si="15"/>
        <v>2013</v>
      </c>
      <c r="V133" s="10">
        <f t="shared" si="16"/>
        <v>41607.25</v>
      </c>
      <c r="W133" s="1">
        <f t="shared" si="17"/>
        <v>11</v>
      </c>
      <c r="X133" t="str" cm="1">
        <f t="array" ref="X133">_xlfn.IFS(W133=1,"Jan",W133=2,"Feb",W133=3,"Mar",W133=4,"Apr",W133=5,"May",W133=6,"June",W133=7,"July",W133=8,"Aug",W133=9,"Sep",W133=10,"Oct",W133=11,"Nov",W133=12,"Dec")</f>
        <v>Nov</v>
      </c>
    </row>
    <row r="134" spans="1:24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v>3834</v>
      </c>
      <c r="G134" t="s">
        <v>20</v>
      </c>
      <c r="H134">
        <v>89</v>
      </c>
      <c r="I134" s="1">
        <f t="shared" si="1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2039</v>
      </c>
      <c r="R134" t="s">
        <v>2040</v>
      </c>
      <c r="S134" s="9">
        <f t="shared" si="13"/>
        <v>43112.25</v>
      </c>
      <c r="T134" s="9">
        <f t="shared" si="14"/>
        <v>43128.25</v>
      </c>
      <c r="U134">
        <f t="shared" si="15"/>
        <v>2018</v>
      </c>
      <c r="V134" s="10">
        <f t="shared" si="16"/>
        <v>43112.25</v>
      </c>
      <c r="W134" s="1">
        <f t="shared" si="17"/>
        <v>1</v>
      </c>
      <c r="X134" t="str" cm="1">
        <f t="array" ref="X134">_xlfn.IFS(W134=1,"Jan",W134=2,"Feb",W134=3,"Mar",W134=4,"Apr",W134=5,"May",W134=6,"June",W134=7,"July",W134=8,"Aug",W134=9,"Sep",W134=10,"Oct",W134=11,"Nov",W134=12,"Dec")</f>
        <v>Jan</v>
      </c>
    </row>
    <row r="135" spans="1:24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v>13985</v>
      </c>
      <c r="G135" t="s">
        <v>20</v>
      </c>
      <c r="H135">
        <v>159</v>
      </c>
      <c r="I135" s="1">
        <f t="shared" si="1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2035</v>
      </c>
      <c r="R135" t="s">
        <v>2062</v>
      </c>
      <c r="S135" s="9">
        <f t="shared" si="13"/>
        <v>40767.208333333336</v>
      </c>
      <c r="T135" s="9">
        <f t="shared" si="14"/>
        <v>40789.208333333336</v>
      </c>
      <c r="U135">
        <f t="shared" si="15"/>
        <v>2011</v>
      </c>
      <c r="V135" s="10">
        <f t="shared" si="16"/>
        <v>40767.208333333336</v>
      </c>
      <c r="W135" s="1">
        <f t="shared" si="17"/>
        <v>8</v>
      </c>
      <c r="X135" t="str" cm="1">
        <f t="array" ref="X135">_xlfn.IFS(W135=1,"Jan",W135=2,"Feb",W135=3,"Mar",W135=4,"Apr",W135=5,"May",W135=6,"June",W135=7,"July",W135=8,"Aug",W135=9,"Sep",W135=10,"Oct",W135=11,"Nov",W135=12,"Dec")</f>
        <v>Aug</v>
      </c>
    </row>
    <row r="136" spans="1:24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v>89288</v>
      </c>
      <c r="G136" t="s">
        <v>14</v>
      </c>
      <c r="H136">
        <v>940</v>
      </c>
      <c r="I136" s="1">
        <f t="shared" si="1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2041</v>
      </c>
      <c r="R136" t="s">
        <v>2042</v>
      </c>
      <c r="S136" s="9">
        <f t="shared" si="13"/>
        <v>40713.208333333336</v>
      </c>
      <c r="T136" s="9">
        <f t="shared" si="14"/>
        <v>40762.208333333336</v>
      </c>
      <c r="U136">
        <f t="shared" si="15"/>
        <v>2011</v>
      </c>
      <c r="V136" s="10">
        <f t="shared" si="16"/>
        <v>40713.208333333336</v>
      </c>
      <c r="W136" s="1">
        <f t="shared" si="17"/>
        <v>6</v>
      </c>
      <c r="X136" t="str" cm="1">
        <f t="array" ref="X136">_xlfn.IFS(W136=1,"Jan",W136=2,"Feb",W136=3,"Mar",W136=4,"Apr",W136=5,"May",W136=6,"June",W136=7,"July",W136=8,"Aug",W136=9,"Sep",W136=10,"Oct",W136=11,"Nov",W136=12,"Dec")</f>
        <v>June</v>
      </c>
    </row>
    <row r="137" spans="1:24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v>5488</v>
      </c>
      <c r="G137" t="s">
        <v>14</v>
      </c>
      <c r="H137">
        <v>117</v>
      </c>
      <c r="I137" s="1">
        <f t="shared" si="1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2039</v>
      </c>
      <c r="R137" t="s">
        <v>2040</v>
      </c>
      <c r="S137" s="9">
        <f t="shared" si="13"/>
        <v>41340.25</v>
      </c>
      <c r="T137" s="9">
        <f t="shared" si="14"/>
        <v>41345.208333333336</v>
      </c>
      <c r="U137">
        <f t="shared" si="15"/>
        <v>2013</v>
      </c>
      <c r="V137" s="10">
        <f t="shared" si="16"/>
        <v>41340.25</v>
      </c>
      <c r="W137" s="1">
        <f t="shared" si="17"/>
        <v>3</v>
      </c>
      <c r="X137" t="str" cm="1">
        <f t="array" ref="X137">_xlfn.IFS(W137=1,"Jan",W137=2,"Feb",W137=3,"Mar",W137=4,"Apr",W137=5,"May",W137=6,"June",W137=7,"July",W137=8,"Aug",W137=9,"Sep",W137=10,"Oct",W137=11,"Nov",W137=12,"Dec")</f>
        <v>Mar</v>
      </c>
    </row>
    <row r="138" spans="1:24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v>2721</v>
      </c>
      <c r="G138" t="s">
        <v>74</v>
      </c>
      <c r="H138">
        <v>58</v>
      </c>
      <c r="I138" s="1">
        <f t="shared" si="1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2041</v>
      </c>
      <c r="R138" t="s">
        <v>2044</v>
      </c>
      <c r="S138" s="9">
        <f t="shared" si="13"/>
        <v>41797.208333333336</v>
      </c>
      <c r="T138" s="9">
        <f t="shared" si="14"/>
        <v>41809.208333333336</v>
      </c>
      <c r="U138">
        <f t="shared" si="15"/>
        <v>2014</v>
      </c>
      <c r="V138" s="10">
        <f t="shared" si="16"/>
        <v>41797.208333333336</v>
      </c>
      <c r="W138" s="1">
        <f t="shared" si="17"/>
        <v>6</v>
      </c>
      <c r="X138" t="str" cm="1">
        <f t="array" ref="X138">_xlfn.IFS(W138=1,"Jan",W138=2,"Feb",W138=3,"Mar",W138=4,"Apr",W138=5,"May",W138=6,"June",W138=7,"July",W138=8,"Aug",W138=9,"Sep",W138=10,"Oct",W138=11,"Nov",W138=12,"Dec")</f>
        <v>June</v>
      </c>
    </row>
    <row r="139" spans="1:24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v>4712</v>
      </c>
      <c r="G139" t="s">
        <v>20</v>
      </c>
      <c r="H139">
        <v>50</v>
      </c>
      <c r="I139" s="1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2047</v>
      </c>
      <c r="R139" t="s">
        <v>2048</v>
      </c>
      <c r="S139" s="9">
        <f t="shared" si="13"/>
        <v>40457.208333333336</v>
      </c>
      <c r="T139" s="9">
        <f t="shared" si="14"/>
        <v>40463.208333333336</v>
      </c>
      <c r="U139">
        <f t="shared" si="15"/>
        <v>2010</v>
      </c>
      <c r="V139" s="10">
        <f t="shared" si="16"/>
        <v>40457.208333333336</v>
      </c>
      <c r="W139" s="1">
        <f t="shared" si="17"/>
        <v>10</v>
      </c>
      <c r="X139" t="str" cm="1">
        <f t="array" ref="X139">_xlfn.IFS(W139=1,"Jan",W139=2,"Feb",W139=3,"Mar",W139=4,"Apr",W139=5,"May",W139=6,"June",W139=7,"July",W139=8,"Aug",W139=9,"Sep",W139=10,"Oct",W139=11,"Nov",W139=12,"Dec")</f>
        <v>Oct</v>
      </c>
    </row>
    <row r="140" spans="1:24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v>9216</v>
      </c>
      <c r="G140" t="s">
        <v>14</v>
      </c>
      <c r="H140">
        <v>115</v>
      </c>
      <c r="I140" s="1">
        <f t="shared" si="1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2050</v>
      </c>
      <c r="R140" t="s">
        <v>2061</v>
      </c>
      <c r="S140" s="9">
        <f t="shared" si="13"/>
        <v>41180.208333333336</v>
      </c>
      <c r="T140" s="9">
        <f t="shared" si="14"/>
        <v>41186.208333333336</v>
      </c>
      <c r="U140">
        <f t="shared" si="15"/>
        <v>2012</v>
      </c>
      <c r="V140" s="10">
        <f t="shared" si="16"/>
        <v>41180.208333333336</v>
      </c>
      <c r="W140" s="1">
        <f t="shared" si="17"/>
        <v>9</v>
      </c>
      <c r="X140" t="str" cm="1">
        <f t="array" ref="X140">_xlfn.IFS(W140=1,"Jan",W140=2,"Feb",W140=3,"Mar",W140=4,"Apr",W140=5,"May",W140=6,"June",W140=7,"July",W140=8,"Aug",W140=9,"Sep",W140=10,"Oct",W140=11,"Nov",W140=12,"Dec")</f>
        <v>Sep</v>
      </c>
    </row>
    <row r="141" spans="1:24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v>19246</v>
      </c>
      <c r="G141" t="s">
        <v>14</v>
      </c>
      <c r="H141">
        <v>326</v>
      </c>
      <c r="I141" s="1">
        <f t="shared" si="1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2037</v>
      </c>
      <c r="R141" t="s">
        <v>2046</v>
      </c>
      <c r="S141" s="9">
        <f t="shared" si="13"/>
        <v>42115.208333333328</v>
      </c>
      <c r="T141" s="9">
        <f t="shared" si="14"/>
        <v>42131.208333333328</v>
      </c>
      <c r="U141">
        <f t="shared" si="15"/>
        <v>2015</v>
      </c>
      <c r="V141" s="10">
        <f t="shared" si="16"/>
        <v>42115.208333333328</v>
      </c>
      <c r="W141" s="1">
        <f t="shared" si="17"/>
        <v>4</v>
      </c>
      <c r="X141" t="str" cm="1">
        <f t="array" ref="X141">_xlfn.IFS(W141=1,"Jan",W141=2,"Feb",W141=3,"Mar",W141=4,"Apr",W141=5,"May",W141=6,"June",W141=7,"July",W141=8,"Aug",W141=9,"Sep",W141=10,"Oct",W141=11,"Nov",W141=12,"Dec")</f>
        <v>Apr</v>
      </c>
    </row>
    <row r="142" spans="1:24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v>12274</v>
      </c>
      <c r="G142" t="s">
        <v>20</v>
      </c>
      <c r="H142">
        <v>186</v>
      </c>
      <c r="I142" s="1">
        <f t="shared" si="1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2041</v>
      </c>
      <c r="R142" t="s">
        <v>2042</v>
      </c>
      <c r="S142" s="9">
        <f t="shared" si="13"/>
        <v>43156.25</v>
      </c>
      <c r="T142" s="9">
        <f t="shared" si="14"/>
        <v>43161.25</v>
      </c>
      <c r="U142">
        <f t="shared" si="15"/>
        <v>2018</v>
      </c>
      <c r="V142" s="10">
        <f t="shared" si="16"/>
        <v>43156.25</v>
      </c>
      <c r="W142" s="1">
        <f t="shared" si="17"/>
        <v>2</v>
      </c>
      <c r="X142" t="str" cm="1">
        <f t="array" ref="X142">_xlfn.IFS(W142=1,"Jan",W142=2,"Feb",W142=3,"Mar",W142=4,"Apr",W142=5,"May",W142=6,"June",W142=7,"July",W142=8,"Aug",W142=9,"Sep",W142=10,"Oct",W142=11,"Nov",W142=12,"Dec")</f>
        <v>Feb</v>
      </c>
    </row>
    <row r="143" spans="1:24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v>65323</v>
      </c>
      <c r="G143" t="s">
        <v>20</v>
      </c>
      <c r="H143">
        <v>1071</v>
      </c>
      <c r="I143" s="1">
        <f t="shared" si="1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2037</v>
      </c>
      <c r="R143" t="s">
        <v>2038</v>
      </c>
      <c r="S143" s="9">
        <f t="shared" si="13"/>
        <v>42167.208333333328</v>
      </c>
      <c r="T143" s="9">
        <f t="shared" si="14"/>
        <v>42173.208333333328</v>
      </c>
      <c r="U143">
        <f t="shared" si="15"/>
        <v>2015</v>
      </c>
      <c r="V143" s="10">
        <f t="shared" si="16"/>
        <v>42167.208333333328</v>
      </c>
      <c r="W143" s="1">
        <f t="shared" si="17"/>
        <v>6</v>
      </c>
      <c r="X143" t="str" cm="1">
        <f t="array" ref="X143">_xlfn.IFS(W143=1,"Jan",W143=2,"Feb",W143=3,"Mar",W143=4,"Apr",W143=5,"May",W143=6,"June",W143=7,"July",W143=8,"Aug",W143=9,"Sep",W143=10,"Oct",W143=11,"Nov",W143=12,"Dec")</f>
        <v>June</v>
      </c>
    </row>
    <row r="144" spans="1:24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v>11502</v>
      </c>
      <c r="G144" t="s">
        <v>20</v>
      </c>
      <c r="H144">
        <v>117</v>
      </c>
      <c r="I144" s="1">
        <f t="shared" si="1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2037</v>
      </c>
      <c r="R144" t="s">
        <v>2038</v>
      </c>
      <c r="S144" s="9">
        <f t="shared" si="13"/>
        <v>41005.208333333336</v>
      </c>
      <c r="T144" s="9">
        <f t="shared" si="14"/>
        <v>41046.208333333336</v>
      </c>
      <c r="U144">
        <f t="shared" si="15"/>
        <v>2012</v>
      </c>
      <c r="V144" s="10">
        <f t="shared" si="16"/>
        <v>41005.208333333336</v>
      </c>
      <c r="W144" s="1">
        <f t="shared" si="17"/>
        <v>4</v>
      </c>
      <c r="X144" t="str" cm="1">
        <f t="array" ref="X144">_xlfn.IFS(W144=1,"Jan",W144=2,"Feb",W144=3,"Mar",W144=4,"Apr",W144=5,"May",W144=6,"June",W144=7,"July",W144=8,"Aug",W144=9,"Sep",W144=10,"Oct",W144=11,"Nov",W144=12,"Dec")</f>
        <v>Apr</v>
      </c>
    </row>
    <row r="145" spans="1:24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v>7322</v>
      </c>
      <c r="G145" t="s">
        <v>20</v>
      </c>
      <c r="H145">
        <v>70</v>
      </c>
      <c r="I145" s="1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2035</v>
      </c>
      <c r="R145" t="s">
        <v>2045</v>
      </c>
      <c r="S145" s="9">
        <f t="shared" si="13"/>
        <v>40357.208333333336</v>
      </c>
      <c r="T145" s="9">
        <f t="shared" si="14"/>
        <v>40377.208333333336</v>
      </c>
      <c r="U145">
        <f t="shared" si="15"/>
        <v>2010</v>
      </c>
      <c r="V145" s="10">
        <f t="shared" si="16"/>
        <v>40357.208333333336</v>
      </c>
      <c r="W145" s="1">
        <f t="shared" si="17"/>
        <v>6</v>
      </c>
      <c r="X145" t="str" cm="1">
        <f t="array" ref="X145">_xlfn.IFS(W145=1,"Jan",W145=2,"Feb",W145=3,"Mar",W145=4,"Apr",W145=5,"May",W145=6,"June",W145=7,"July",W145=8,"Aug",W145=9,"Sep",W145=10,"Oct",W145=11,"Nov",W145=12,"Dec")</f>
        <v>June</v>
      </c>
    </row>
    <row r="146" spans="1:24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v>11619</v>
      </c>
      <c r="G146" t="s">
        <v>20</v>
      </c>
      <c r="H146">
        <v>135</v>
      </c>
      <c r="I146" s="1">
        <f t="shared" si="1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2039</v>
      </c>
      <c r="R146" t="s">
        <v>2040</v>
      </c>
      <c r="S146" s="9">
        <f t="shared" si="13"/>
        <v>43633.208333333328</v>
      </c>
      <c r="T146" s="9">
        <f t="shared" si="14"/>
        <v>43641.208333333328</v>
      </c>
      <c r="U146">
        <f t="shared" si="15"/>
        <v>2019</v>
      </c>
      <c r="V146" s="10">
        <f t="shared" si="16"/>
        <v>43633.208333333328</v>
      </c>
      <c r="W146" s="1">
        <f t="shared" si="17"/>
        <v>6</v>
      </c>
      <c r="X146" t="str" cm="1">
        <f t="array" ref="X146">_xlfn.IFS(W146=1,"Jan",W146=2,"Feb",W146=3,"Mar",W146=4,"Apr",W146=5,"May",W146=6,"June",W146=7,"July",W146=8,"Aug",W146=9,"Sep",W146=10,"Oct",W146=11,"Nov",W146=12,"Dec")</f>
        <v>June</v>
      </c>
    </row>
    <row r="147" spans="1:24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v>59128</v>
      </c>
      <c r="G147" t="s">
        <v>20</v>
      </c>
      <c r="H147">
        <v>768</v>
      </c>
      <c r="I147" s="1">
        <f t="shared" si="1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2037</v>
      </c>
      <c r="R147" t="s">
        <v>2046</v>
      </c>
      <c r="S147" s="9">
        <f t="shared" si="13"/>
        <v>41889.208333333336</v>
      </c>
      <c r="T147" s="9">
        <f t="shared" si="14"/>
        <v>41894.208333333336</v>
      </c>
      <c r="U147">
        <f t="shared" si="15"/>
        <v>2014</v>
      </c>
      <c r="V147" s="10">
        <f t="shared" si="16"/>
        <v>41889.208333333336</v>
      </c>
      <c r="W147" s="1">
        <f t="shared" si="17"/>
        <v>9</v>
      </c>
      <c r="X147" t="str" cm="1">
        <f t="array" ref="X147">_xlfn.IFS(W147=1,"Jan",W147=2,"Feb",W147=3,"Mar",W147=4,"Apr",W147=5,"May",W147=6,"June",W147=7,"July",W147=8,"Aug",W147=9,"Sep",W147=10,"Oct",W147=11,"Nov",W147=12,"Dec")</f>
        <v>Sep</v>
      </c>
    </row>
    <row r="148" spans="1:24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v>1518</v>
      </c>
      <c r="G148" t="s">
        <v>74</v>
      </c>
      <c r="H148">
        <v>51</v>
      </c>
      <c r="I148" s="1">
        <f t="shared" si="1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2039</v>
      </c>
      <c r="R148" t="s">
        <v>2040</v>
      </c>
      <c r="S148" s="9">
        <f t="shared" si="13"/>
        <v>40855.25</v>
      </c>
      <c r="T148" s="9">
        <f t="shared" si="14"/>
        <v>40875.25</v>
      </c>
      <c r="U148">
        <f t="shared" si="15"/>
        <v>2011</v>
      </c>
      <c r="V148" s="10">
        <f t="shared" si="16"/>
        <v>40855.25</v>
      </c>
      <c r="W148" s="1">
        <f t="shared" si="17"/>
        <v>11</v>
      </c>
      <c r="X148" t="str" cm="1">
        <f t="array" ref="X148">_xlfn.IFS(W148=1,"Jan",W148=2,"Feb",W148=3,"Mar",W148=4,"Apr",W148=5,"May",W148=6,"June",W148=7,"July",W148=8,"Aug",W148=9,"Sep",W148=10,"Oct",W148=11,"Nov",W148=12,"Dec")</f>
        <v>Nov</v>
      </c>
    </row>
    <row r="149" spans="1:24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v>9337</v>
      </c>
      <c r="G149" t="s">
        <v>20</v>
      </c>
      <c r="H149">
        <v>199</v>
      </c>
      <c r="I149" s="1">
        <f t="shared" si="1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2039</v>
      </c>
      <c r="R149" t="s">
        <v>2040</v>
      </c>
      <c r="S149" s="9">
        <f t="shared" si="13"/>
        <v>42534.208333333328</v>
      </c>
      <c r="T149" s="9">
        <f t="shared" si="14"/>
        <v>42540.208333333328</v>
      </c>
      <c r="U149">
        <f t="shared" si="15"/>
        <v>2016</v>
      </c>
      <c r="V149" s="10">
        <f t="shared" si="16"/>
        <v>42534.208333333328</v>
      </c>
      <c r="W149" s="1">
        <f t="shared" si="17"/>
        <v>6</v>
      </c>
      <c r="X149" t="str" cm="1">
        <f t="array" ref="X149">_xlfn.IFS(W149=1,"Jan",W149=2,"Feb",W149=3,"Mar",W149=4,"Apr",W149=5,"May",W149=6,"June",W149=7,"July",W149=8,"Aug",W149=9,"Sep",W149=10,"Oct",W149=11,"Nov",W149=12,"Dec")</f>
        <v>June</v>
      </c>
    </row>
    <row r="150" spans="1:24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v>11255</v>
      </c>
      <c r="G150" t="s">
        <v>20</v>
      </c>
      <c r="H150">
        <v>107</v>
      </c>
      <c r="I150" s="1">
        <f t="shared" si="1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2037</v>
      </c>
      <c r="R150" t="s">
        <v>2046</v>
      </c>
      <c r="S150" s="9">
        <f t="shared" si="13"/>
        <v>42941.208333333328</v>
      </c>
      <c r="T150" s="9">
        <f t="shared" si="14"/>
        <v>42950.208333333328</v>
      </c>
      <c r="U150">
        <f t="shared" si="15"/>
        <v>2017</v>
      </c>
      <c r="V150" s="10">
        <f t="shared" si="16"/>
        <v>42941.208333333328</v>
      </c>
      <c r="W150" s="1">
        <f t="shared" si="17"/>
        <v>7</v>
      </c>
      <c r="X150" t="str" cm="1">
        <f t="array" ref="X150">_xlfn.IFS(W150=1,"Jan",W150=2,"Feb",W150=3,"Mar",W150=4,"Apr",W150=5,"May",W150=6,"June",W150=7,"July",W150=8,"Aug",W150=9,"Sep",W150=10,"Oct",W150=11,"Nov",W150=12,"Dec")</f>
        <v>July</v>
      </c>
    </row>
    <row r="151" spans="1:24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v>13632</v>
      </c>
      <c r="G151" t="s">
        <v>20</v>
      </c>
      <c r="H151">
        <v>195</v>
      </c>
      <c r="I151" s="1">
        <f t="shared" si="1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2035</v>
      </c>
      <c r="R151" t="s">
        <v>2045</v>
      </c>
      <c r="S151" s="9">
        <f t="shared" si="13"/>
        <v>41275.25</v>
      </c>
      <c r="T151" s="9">
        <f t="shared" si="14"/>
        <v>41327.25</v>
      </c>
      <c r="U151">
        <f t="shared" si="15"/>
        <v>2013</v>
      </c>
      <c r="V151" s="10">
        <f t="shared" si="16"/>
        <v>41275.25</v>
      </c>
      <c r="W151" s="1">
        <f t="shared" si="17"/>
        <v>1</v>
      </c>
      <c r="X151" t="str" cm="1">
        <f t="array" ref="X151">_xlfn.IFS(W151=1,"Jan",W151=2,"Feb",W151=3,"Mar",W151=4,"Apr",W151=5,"May",W151=6,"June",W151=7,"July",W151=8,"Aug",W151=9,"Sep",W151=10,"Oct",W151=11,"Nov",W151=12,"Dec")</f>
        <v>Jan</v>
      </c>
    </row>
    <row r="152" spans="1:24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v>1</v>
      </c>
      <c r="G152" t="s">
        <v>14</v>
      </c>
      <c r="H152">
        <v>1</v>
      </c>
      <c r="I152" s="1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2035</v>
      </c>
      <c r="R152" t="s">
        <v>2036</v>
      </c>
      <c r="S152" s="9">
        <f t="shared" si="13"/>
        <v>43450.25</v>
      </c>
      <c r="T152" s="9">
        <f t="shared" si="14"/>
        <v>43451.25</v>
      </c>
      <c r="U152">
        <f t="shared" si="15"/>
        <v>2018</v>
      </c>
      <c r="V152" s="10">
        <f t="shared" si="16"/>
        <v>43450.25</v>
      </c>
      <c r="W152" s="1">
        <f t="shared" si="17"/>
        <v>12</v>
      </c>
      <c r="X152" t="str" cm="1">
        <f t="array" ref="X152">_xlfn.IFS(W152=1,"Jan",W152=2,"Feb",W152=3,"Mar",W152=4,"Apr",W152=5,"May",W152=6,"June",W152=7,"July",W152=8,"Aug",W152=9,"Sep",W152=10,"Oct",W152=11,"Nov",W152=12,"Dec")</f>
        <v>Dec</v>
      </c>
    </row>
    <row r="153" spans="1:24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v>88037</v>
      </c>
      <c r="G153" t="s">
        <v>14</v>
      </c>
      <c r="H153">
        <v>1467</v>
      </c>
      <c r="I153" s="1">
        <f t="shared" si="1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2035</v>
      </c>
      <c r="R153" t="s">
        <v>2043</v>
      </c>
      <c r="S153" s="9">
        <f t="shared" si="13"/>
        <v>41799.208333333336</v>
      </c>
      <c r="T153" s="9">
        <f t="shared" si="14"/>
        <v>41850.208333333336</v>
      </c>
      <c r="U153">
        <f t="shared" si="15"/>
        <v>2014</v>
      </c>
      <c r="V153" s="10">
        <f t="shared" si="16"/>
        <v>41799.208333333336</v>
      </c>
      <c r="W153" s="1">
        <f t="shared" si="17"/>
        <v>6</v>
      </c>
      <c r="X153" t="str" cm="1">
        <f t="array" ref="X153">_xlfn.IFS(W153=1,"Jan",W153=2,"Feb",W153=3,"Mar",W153=4,"Apr",W153=5,"May",W153=6,"June",W153=7,"July",W153=8,"Aug",W153=9,"Sep",W153=10,"Oct",W153=11,"Nov",W153=12,"Dec")</f>
        <v>June</v>
      </c>
    </row>
    <row r="154" spans="1:24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v>175573</v>
      </c>
      <c r="G154" t="s">
        <v>20</v>
      </c>
      <c r="H154">
        <v>3376</v>
      </c>
      <c r="I154" s="1">
        <f t="shared" si="1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2035</v>
      </c>
      <c r="R154" t="s">
        <v>2045</v>
      </c>
      <c r="S154" s="9">
        <f t="shared" si="13"/>
        <v>42783.25</v>
      </c>
      <c r="T154" s="9">
        <f t="shared" si="14"/>
        <v>42790.25</v>
      </c>
      <c r="U154">
        <f t="shared" si="15"/>
        <v>2017</v>
      </c>
      <c r="V154" s="10">
        <f t="shared" si="16"/>
        <v>42783.25</v>
      </c>
      <c r="W154" s="1">
        <f t="shared" si="17"/>
        <v>2</v>
      </c>
      <c r="X154" t="str" cm="1">
        <f t="array" ref="X154">_xlfn.IFS(W154=1,"Jan",W154=2,"Feb",W154=3,"Mar",W154=4,"Apr",W154=5,"May",W154=6,"June",W154=7,"July",W154=8,"Aug",W154=9,"Sep",W154=10,"Oct",W154=11,"Nov",W154=12,"Dec")</f>
        <v>Feb</v>
      </c>
    </row>
    <row r="155" spans="1:24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v>176112</v>
      </c>
      <c r="G155" t="s">
        <v>14</v>
      </c>
      <c r="H155">
        <v>5681</v>
      </c>
      <c r="I155" s="1">
        <f t="shared" si="1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2039</v>
      </c>
      <c r="R155" t="s">
        <v>2040</v>
      </c>
      <c r="S155" s="9">
        <f t="shared" si="13"/>
        <v>41201.208333333336</v>
      </c>
      <c r="T155" s="9">
        <f t="shared" si="14"/>
        <v>41207.208333333336</v>
      </c>
      <c r="U155">
        <f t="shared" si="15"/>
        <v>2012</v>
      </c>
      <c r="V155" s="10">
        <f t="shared" si="16"/>
        <v>41201.208333333336</v>
      </c>
      <c r="W155" s="1">
        <f t="shared" si="17"/>
        <v>10</v>
      </c>
      <c r="X155" t="str" cm="1">
        <f t="array" ref="X155">_xlfn.IFS(W155=1,"Jan",W155=2,"Feb",W155=3,"Mar",W155=4,"Apr",W155=5,"May",W155=6,"June",W155=7,"July",W155=8,"Aug",W155=9,"Sep",W155=10,"Oct",W155=11,"Nov",W155=12,"Dec")</f>
        <v>Oct</v>
      </c>
    </row>
    <row r="156" spans="1:24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v>100650</v>
      </c>
      <c r="G156" t="s">
        <v>14</v>
      </c>
      <c r="H156">
        <v>1059</v>
      </c>
      <c r="I156" s="1">
        <f t="shared" si="1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2035</v>
      </c>
      <c r="R156" t="s">
        <v>2045</v>
      </c>
      <c r="S156" s="9">
        <f t="shared" si="13"/>
        <v>42502.208333333328</v>
      </c>
      <c r="T156" s="9">
        <f t="shared" si="14"/>
        <v>42525.208333333328</v>
      </c>
      <c r="U156">
        <f t="shared" si="15"/>
        <v>2016</v>
      </c>
      <c r="V156" s="10">
        <f t="shared" si="16"/>
        <v>42502.208333333328</v>
      </c>
      <c r="W156" s="1">
        <f t="shared" si="17"/>
        <v>5</v>
      </c>
      <c r="X156" t="str" cm="1">
        <f t="array" ref="X156">_xlfn.IFS(W156=1,"Jan",W156=2,"Feb",W156=3,"Mar",W156=4,"Apr",W156=5,"May",W156=6,"June",W156=7,"July",W156=8,"Aug",W156=9,"Sep",W156=10,"Oct",W156=11,"Nov",W156=12,"Dec")</f>
        <v>May</v>
      </c>
    </row>
    <row r="157" spans="1:24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v>90706</v>
      </c>
      <c r="G157" t="s">
        <v>14</v>
      </c>
      <c r="H157">
        <v>1194</v>
      </c>
      <c r="I157" s="1">
        <f t="shared" si="1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2039</v>
      </c>
      <c r="R157" t="s">
        <v>2040</v>
      </c>
      <c r="S157" s="9">
        <f t="shared" si="13"/>
        <v>40262.208333333336</v>
      </c>
      <c r="T157" s="9">
        <f t="shared" si="14"/>
        <v>40277.208333333336</v>
      </c>
      <c r="U157">
        <f t="shared" si="15"/>
        <v>2010</v>
      </c>
      <c r="V157" s="10">
        <f t="shared" si="16"/>
        <v>40262.208333333336</v>
      </c>
      <c r="W157" s="1">
        <f t="shared" si="17"/>
        <v>3</v>
      </c>
      <c r="X157" t="str" cm="1">
        <f t="array" ref="X157">_xlfn.IFS(W157=1,"Jan",W157=2,"Feb",W157=3,"Mar",W157=4,"Apr",W157=5,"May",W157=6,"June",W157=7,"July",W157=8,"Aug",W157=9,"Sep",W157=10,"Oct",W157=11,"Nov",W157=12,"Dec")</f>
        <v>Mar</v>
      </c>
    </row>
    <row r="158" spans="1:24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v>26914</v>
      </c>
      <c r="G158" t="s">
        <v>74</v>
      </c>
      <c r="H158">
        <v>379</v>
      </c>
      <c r="I158" s="1">
        <f t="shared" si="1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2035</v>
      </c>
      <c r="R158" t="s">
        <v>2036</v>
      </c>
      <c r="S158" s="9">
        <f t="shared" si="13"/>
        <v>43743.208333333328</v>
      </c>
      <c r="T158" s="9">
        <f t="shared" si="14"/>
        <v>43767.208333333328</v>
      </c>
      <c r="U158">
        <f t="shared" si="15"/>
        <v>2019</v>
      </c>
      <c r="V158" s="10">
        <f t="shared" si="16"/>
        <v>43743.208333333328</v>
      </c>
      <c r="W158" s="1">
        <f t="shared" si="17"/>
        <v>10</v>
      </c>
      <c r="X158" t="str" cm="1">
        <f t="array" ref="X158">_xlfn.IFS(W158=1,"Jan",W158=2,"Feb",W158=3,"Mar",W158=4,"Apr",W158=5,"May",W158=6,"June",W158=7,"July",W158=8,"Aug",W158=9,"Sep",W158=10,"Oct",W158=11,"Nov",W158=12,"Dec")</f>
        <v>Oct</v>
      </c>
    </row>
    <row r="159" spans="1:24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v>2212</v>
      </c>
      <c r="G159" t="s">
        <v>14</v>
      </c>
      <c r="H159">
        <v>30</v>
      </c>
      <c r="I159" s="1">
        <f t="shared" si="1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2054</v>
      </c>
      <c r="R159" t="s">
        <v>2055</v>
      </c>
      <c r="S159" s="9">
        <f t="shared" si="13"/>
        <v>41638.25</v>
      </c>
      <c r="T159" s="9">
        <f t="shared" si="14"/>
        <v>41650.25</v>
      </c>
      <c r="U159">
        <f t="shared" si="15"/>
        <v>2014</v>
      </c>
      <c r="V159" s="10">
        <f t="shared" si="16"/>
        <v>41638.25</v>
      </c>
      <c r="W159" s="1">
        <f t="shared" si="17"/>
        <v>12</v>
      </c>
      <c r="X159" t="str" cm="1">
        <f t="array" ref="X159">_xlfn.IFS(W159=1,"Jan",W159=2,"Feb",W159=3,"Mar",W159=4,"Apr",W159=5,"May",W159=6,"June",W159=7,"July",W159=8,"Aug",W159=9,"Sep",W159=10,"Oct",W159=11,"Nov",W159=12,"Dec")</f>
        <v>Dec</v>
      </c>
    </row>
    <row r="160" spans="1:24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v>4640</v>
      </c>
      <c r="G160" t="s">
        <v>20</v>
      </c>
      <c r="H160">
        <v>41</v>
      </c>
      <c r="I160" s="1">
        <f t="shared" si="1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2035</v>
      </c>
      <c r="R160" t="s">
        <v>2036</v>
      </c>
      <c r="S160" s="9">
        <f t="shared" si="13"/>
        <v>42346.25</v>
      </c>
      <c r="T160" s="9">
        <f t="shared" si="14"/>
        <v>42347.25</v>
      </c>
      <c r="U160">
        <f t="shared" si="15"/>
        <v>2015</v>
      </c>
      <c r="V160" s="10">
        <f t="shared" si="16"/>
        <v>42346.25</v>
      </c>
      <c r="W160" s="1">
        <f t="shared" si="17"/>
        <v>12</v>
      </c>
      <c r="X160" t="str" cm="1">
        <f t="array" ref="X160">_xlfn.IFS(W160=1,"Jan",W160=2,"Feb",W160=3,"Mar",W160=4,"Apr",W160=5,"May",W160=6,"June",W160=7,"July",W160=8,"Aug",W160=9,"Sep",W160=10,"Oct",W160=11,"Nov",W160=12,"Dec")</f>
        <v>Dec</v>
      </c>
    </row>
    <row r="161" spans="1:24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v>191222</v>
      </c>
      <c r="G161" t="s">
        <v>20</v>
      </c>
      <c r="H161">
        <v>1821</v>
      </c>
      <c r="I161" s="1">
        <f t="shared" si="1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2039</v>
      </c>
      <c r="R161" t="s">
        <v>2040</v>
      </c>
      <c r="S161" s="9">
        <f t="shared" si="13"/>
        <v>43551.208333333328</v>
      </c>
      <c r="T161" s="9">
        <f t="shared" si="14"/>
        <v>43569.208333333328</v>
      </c>
      <c r="U161">
        <f t="shared" si="15"/>
        <v>2019</v>
      </c>
      <c r="V161" s="10">
        <f t="shared" si="16"/>
        <v>43551.208333333328</v>
      </c>
      <c r="W161" s="1">
        <f t="shared" si="17"/>
        <v>3</v>
      </c>
      <c r="X161" t="str" cm="1">
        <f t="array" ref="X161">_xlfn.IFS(W161=1,"Jan",W161=2,"Feb",W161=3,"Mar",W161=4,"Apr",W161=5,"May",W161=6,"June",W161=7,"July",W161=8,"Aug",W161=9,"Sep",W161=10,"Oct",W161=11,"Nov",W161=12,"Dec")</f>
        <v>Mar</v>
      </c>
    </row>
    <row r="162" spans="1:24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v>12985</v>
      </c>
      <c r="G162" t="s">
        <v>20</v>
      </c>
      <c r="H162">
        <v>164</v>
      </c>
      <c r="I162" s="1">
        <f t="shared" si="1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2037</v>
      </c>
      <c r="R162" t="s">
        <v>2046</v>
      </c>
      <c r="S162" s="9">
        <f t="shared" si="13"/>
        <v>43582.208333333328</v>
      </c>
      <c r="T162" s="9">
        <f t="shared" si="14"/>
        <v>43598.208333333328</v>
      </c>
      <c r="U162">
        <f t="shared" si="15"/>
        <v>2019</v>
      </c>
      <c r="V162" s="10">
        <f t="shared" si="16"/>
        <v>43582.208333333328</v>
      </c>
      <c r="W162" s="1">
        <f t="shared" si="17"/>
        <v>4</v>
      </c>
      <c r="X162" t="str" cm="1">
        <f t="array" ref="X162">_xlfn.IFS(W162=1,"Jan",W162=2,"Feb",W162=3,"Mar",W162=4,"Apr",W162=5,"May",W162=6,"June",W162=7,"July",W162=8,"Aug",W162=9,"Sep",W162=10,"Oct",W162=11,"Nov",W162=12,"Dec")</f>
        <v>Apr</v>
      </c>
    </row>
    <row r="163" spans="1:24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v>4300</v>
      </c>
      <c r="G163" t="s">
        <v>14</v>
      </c>
      <c r="H163">
        <v>75</v>
      </c>
      <c r="I163" s="1">
        <f t="shared" si="1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2037</v>
      </c>
      <c r="R163" t="s">
        <v>2038</v>
      </c>
      <c r="S163" s="9">
        <f t="shared" si="13"/>
        <v>42270.208333333328</v>
      </c>
      <c r="T163" s="9">
        <f t="shared" si="14"/>
        <v>42276.208333333328</v>
      </c>
      <c r="U163">
        <f t="shared" si="15"/>
        <v>2015</v>
      </c>
      <c r="V163" s="10">
        <f t="shared" si="16"/>
        <v>42270.208333333328</v>
      </c>
      <c r="W163" s="1">
        <f t="shared" si="17"/>
        <v>9</v>
      </c>
      <c r="X163" t="str" cm="1">
        <f t="array" ref="X163">_xlfn.IFS(W163=1,"Jan",W163=2,"Feb",W163=3,"Mar",W163=4,"Apr",W163=5,"May",W163=6,"June",W163=7,"July",W163=8,"Aug",W163=9,"Sep",W163=10,"Oct",W163=11,"Nov",W163=12,"Dec")</f>
        <v>Sep</v>
      </c>
    </row>
    <row r="164" spans="1:24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v>9134</v>
      </c>
      <c r="G164" t="s">
        <v>20</v>
      </c>
      <c r="H164">
        <v>157</v>
      </c>
      <c r="I164" s="1">
        <f t="shared" si="1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2035</v>
      </c>
      <c r="R164" t="s">
        <v>2036</v>
      </c>
      <c r="S164" s="9">
        <f t="shared" si="13"/>
        <v>43442.25</v>
      </c>
      <c r="T164" s="9">
        <f t="shared" si="14"/>
        <v>43472.25</v>
      </c>
      <c r="U164">
        <f t="shared" si="15"/>
        <v>2019</v>
      </c>
      <c r="V164" s="10">
        <f t="shared" si="16"/>
        <v>43442.25</v>
      </c>
      <c r="W164" s="1">
        <f t="shared" si="17"/>
        <v>12</v>
      </c>
      <c r="X164" t="str" cm="1">
        <f t="array" ref="X164">_xlfn.IFS(W164=1,"Jan",W164=2,"Feb",W164=3,"Mar",W164=4,"Apr",W164=5,"May",W164=6,"June",W164=7,"July",W164=8,"Aug",W164=9,"Sep",W164=10,"Oct",W164=11,"Nov",W164=12,"Dec")</f>
        <v>Dec</v>
      </c>
    </row>
    <row r="165" spans="1:24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v>8864</v>
      </c>
      <c r="G165" t="s">
        <v>20</v>
      </c>
      <c r="H165">
        <v>246</v>
      </c>
      <c r="I165" s="1">
        <f t="shared" si="1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2054</v>
      </c>
      <c r="R165" t="s">
        <v>2055</v>
      </c>
      <c r="S165" s="9">
        <f t="shared" si="13"/>
        <v>43028.208333333328</v>
      </c>
      <c r="T165" s="9">
        <f t="shared" si="14"/>
        <v>43077.25</v>
      </c>
      <c r="U165">
        <f t="shared" si="15"/>
        <v>2017</v>
      </c>
      <c r="V165" s="10">
        <f t="shared" si="16"/>
        <v>43028.208333333328</v>
      </c>
      <c r="W165" s="1">
        <f t="shared" si="17"/>
        <v>10</v>
      </c>
      <c r="X165" t="str" cm="1">
        <f t="array" ref="X165">_xlfn.IFS(W165=1,"Jan",W165=2,"Feb",W165=3,"Mar",W165=4,"Apr",W165=5,"May",W165=6,"June",W165=7,"July",W165=8,"Aug",W165=9,"Sep",W165=10,"Oct",W165=11,"Nov",W165=12,"Dec")</f>
        <v>Oct</v>
      </c>
    </row>
    <row r="166" spans="1:24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v>150755</v>
      </c>
      <c r="G166" t="s">
        <v>20</v>
      </c>
      <c r="H166">
        <v>1396</v>
      </c>
      <c r="I166" s="1">
        <f t="shared" si="1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2039</v>
      </c>
      <c r="R166" t="s">
        <v>2040</v>
      </c>
      <c r="S166" s="9">
        <f t="shared" si="13"/>
        <v>43016.208333333328</v>
      </c>
      <c r="T166" s="9">
        <f t="shared" si="14"/>
        <v>43017.208333333328</v>
      </c>
      <c r="U166">
        <f t="shared" si="15"/>
        <v>2017</v>
      </c>
      <c r="V166" s="10">
        <f t="shared" si="16"/>
        <v>43016.208333333328</v>
      </c>
      <c r="W166" s="1">
        <f t="shared" si="17"/>
        <v>10</v>
      </c>
      <c r="X166" t="str" cm="1">
        <f t="array" ref="X166">_xlfn.IFS(W166=1,"Jan",W166=2,"Feb",W166=3,"Mar",W166=4,"Apr",W166=5,"May",W166=6,"June",W166=7,"July",W166=8,"Aug",W166=9,"Sep",W166=10,"Oct",W166=11,"Nov",W166=12,"Dec")</f>
        <v>Oct</v>
      </c>
    </row>
    <row r="167" spans="1:24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v>110279</v>
      </c>
      <c r="G167" t="s">
        <v>20</v>
      </c>
      <c r="H167">
        <v>2506</v>
      </c>
      <c r="I167" s="1">
        <f t="shared" si="1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2037</v>
      </c>
      <c r="R167" t="s">
        <v>2038</v>
      </c>
      <c r="S167" s="9">
        <f t="shared" si="13"/>
        <v>42948.208333333328</v>
      </c>
      <c r="T167" s="9">
        <f t="shared" si="14"/>
        <v>42980.208333333328</v>
      </c>
      <c r="U167">
        <f t="shared" si="15"/>
        <v>2017</v>
      </c>
      <c r="V167" s="10">
        <f t="shared" si="16"/>
        <v>42948.208333333328</v>
      </c>
      <c r="W167" s="1">
        <f t="shared" si="17"/>
        <v>8</v>
      </c>
      <c r="X167" t="str" cm="1">
        <f t="array" ref="X167">_xlfn.IFS(W167=1,"Jan",W167=2,"Feb",W167=3,"Mar",W167=4,"Apr",W167=5,"May",W167=6,"June",W167=7,"July",W167=8,"Aug",W167=9,"Sep",W167=10,"Oct",W167=11,"Nov",W167=12,"Dec")</f>
        <v>Aug</v>
      </c>
    </row>
    <row r="168" spans="1:24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v>13439</v>
      </c>
      <c r="G168" t="s">
        <v>20</v>
      </c>
      <c r="H168">
        <v>244</v>
      </c>
      <c r="I168" s="1">
        <f t="shared" si="1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2054</v>
      </c>
      <c r="R168" t="s">
        <v>2055</v>
      </c>
      <c r="S168" s="9">
        <f t="shared" si="13"/>
        <v>40534.25</v>
      </c>
      <c r="T168" s="9">
        <f t="shared" si="14"/>
        <v>40538.25</v>
      </c>
      <c r="U168">
        <f t="shared" si="15"/>
        <v>2010</v>
      </c>
      <c r="V168" s="10">
        <f t="shared" si="16"/>
        <v>40534.25</v>
      </c>
      <c r="W168" s="1">
        <f t="shared" si="17"/>
        <v>12</v>
      </c>
      <c r="X168" t="str" cm="1">
        <f t="array" ref="X168">_xlfn.IFS(W168=1,"Jan",W168=2,"Feb",W168=3,"Mar",W168=4,"Apr",W168=5,"May",W168=6,"June",W168=7,"July",W168=8,"Aug",W168=9,"Sep",W168=10,"Oct",W168=11,"Nov",W168=12,"Dec")</f>
        <v>Dec</v>
      </c>
    </row>
    <row r="169" spans="1:24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v>10804</v>
      </c>
      <c r="G169" t="s">
        <v>20</v>
      </c>
      <c r="H169">
        <v>146</v>
      </c>
      <c r="I169" s="1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2039</v>
      </c>
      <c r="R169" t="s">
        <v>2040</v>
      </c>
      <c r="S169" s="9">
        <f t="shared" si="13"/>
        <v>41435.208333333336</v>
      </c>
      <c r="T169" s="9">
        <f t="shared" si="14"/>
        <v>41445.208333333336</v>
      </c>
      <c r="U169">
        <f t="shared" si="15"/>
        <v>2013</v>
      </c>
      <c r="V169" s="10">
        <f t="shared" si="16"/>
        <v>41435.208333333336</v>
      </c>
      <c r="W169" s="1">
        <f t="shared" si="17"/>
        <v>6</v>
      </c>
      <c r="X169" t="str" cm="1">
        <f t="array" ref="X169">_xlfn.IFS(W169=1,"Jan",W169=2,"Feb",W169=3,"Mar",W169=4,"Apr",W169=5,"May",W169=6,"June",W169=7,"July",W169=8,"Aug",W169=9,"Sep",W169=10,"Oct",W169=11,"Nov",W169=12,"Dec")</f>
        <v>June</v>
      </c>
    </row>
    <row r="170" spans="1:24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v>40107</v>
      </c>
      <c r="G170" t="s">
        <v>14</v>
      </c>
      <c r="H170">
        <v>955</v>
      </c>
      <c r="I170" s="1">
        <f t="shared" si="1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2035</v>
      </c>
      <c r="R170" t="s">
        <v>2045</v>
      </c>
      <c r="S170" s="9">
        <f t="shared" si="13"/>
        <v>43518.25</v>
      </c>
      <c r="T170" s="9">
        <f t="shared" si="14"/>
        <v>43541.208333333328</v>
      </c>
      <c r="U170">
        <f t="shared" si="15"/>
        <v>2019</v>
      </c>
      <c r="V170" s="10">
        <f t="shared" si="16"/>
        <v>43518.25</v>
      </c>
      <c r="W170" s="1">
        <f t="shared" si="17"/>
        <v>2</v>
      </c>
      <c r="X170" t="str" cm="1">
        <f t="array" ref="X170">_xlfn.IFS(W170=1,"Jan",W170=2,"Feb",W170=3,"Mar",W170=4,"Apr",W170=5,"May",W170=6,"June",W170=7,"July",W170=8,"Aug",W170=9,"Sep",W170=10,"Oct",W170=11,"Nov",W170=12,"Dec")</f>
        <v>Feb</v>
      </c>
    </row>
    <row r="171" spans="1:24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v>98811</v>
      </c>
      <c r="G171" t="s">
        <v>20</v>
      </c>
      <c r="H171">
        <v>1267</v>
      </c>
      <c r="I171" s="1">
        <f t="shared" si="1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2041</v>
      </c>
      <c r="R171" t="s">
        <v>2052</v>
      </c>
      <c r="S171" s="9">
        <f t="shared" si="13"/>
        <v>41077.208333333336</v>
      </c>
      <c r="T171" s="9">
        <f t="shared" si="14"/>
        <v>41105.208333333336</v>
      </c>
      <c r="U171">
        <f t="shared" si="15"/>
        <v>2012</v>
      </c>
      <c r="V171" s="10">
        <f t="shared" si="16"/>
        <v>41077.208333333336</v>
      </c>
      <c r="W171" s="1">
        <f t="shared" si="17"/>
        <v>6</v>
      </c>
      <c r="X171" t="str" cm="1">
        <f t="array" ref="X171">_xlfn.IFS(W171=1,"Jan",W171=2,"Feb",W171=3,"Mar",W171=4,"Apr",W171=5,"May",W171=6,"June",W171=7,"July",W171=8,"Aug",W171=9,"Sep",W171=10,"Oct",W171=11,"Nov",W171=12,"Dec")</f>
        <v>June</v>
      </c>
    </row>
    <row r="172" spans="1:24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v>5528</v>
      </c>
      <c r="G172" t="s">
        <v>14</v>
      </c>
      <c r="H172">
        <v>67</v>
      </c>
      <c r="I172" s="1">
        <f t="shared" si="1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2035</v>
      </c>
      <c r="R172" t="s">
        <v>2045</v>
      </c>
      <c r="S172" s="9">
        <f t="shared" si="13"/>
        <v>42950.208333333328</v>
      </c>
      <c r="T172" s="9">
        <f t="shared" si="14"/>
        <v>42957.208333333328</v>
      </c>
      <c r="U172">
        <f t="shared" si="15"/>
        <v>2017</v>
      </c>
      <c r="V172" s="10">
        <f t="shared" si="16"/>
        <v>42950.208333333328</v>
      </c>
      <c r="W172" s="1">
        <f t="shared" si="17"/>
        <v>8</v>
      </c>
      <c r="X172" t="str" cm="1">
        <f t="array" ref="X172">_xlfn.IFS(W172=1,"Jan",W172=2,"Feb",W172=3,"Mar",W172=4,"Apr",W172=5,"May",W172=6,"June",W172=7,"July",W172=8,"Aug",W172=9,"Sep",W172=10,"Oct",W172=11,"Nov",W172=12,"Dec")</f>
        <v>Aug</v>
      </c>
    </row>
    <row r="173" spans="1:24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v>521</v>
      </c>
      <c r="G173" t="s">
        <v>14</v>
      </c>
      <c r="H173">
        <v>5</v>
      </c>
      <c r="I173" s="1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2047</v>
      </c>
      <c r="R173" t="s">
        <v>2059</v>
      </c>
      <c r="S173" s="9">
        <f t="shared" si="13"/>
        <v>41718.208333333336</v>
      </c>
      <c r="T173" s="9">
        <f t="shared" si="14"/>
        <v>41740.208333333336</v>
      </c>
      <c r="U173">
        <f t="shared" si="15"/>
        <v>2014</v>
      </c>
      <c r="V173" s="10">
        <f t="shared" si="16"/>
        <v>41718.208333333336</v>
      </c>
      <c r="W173" s="1">
        <f t="shared" si="17"/>
        <v>3</v>
      </c>
      <c r="X173" t="str" cm="1">
        <f t="array" ref="X173">_xlfn.IFS(W173=1,"Jan",W173=2,"Feb",W173=3,"Mar",W173=4,"Apr",W173=5,"May",W173=6,"June",W173=7,"July",W173=8,"Aug",W173=9,"Sep",W173=10,"Oct",W173=11,"Nov",W173=12,"Dec")</f>
        <v>Mar</v>
      </c>
    </row>
    <row r="174" spans="1:24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v>663</v>
      </c>
      <c r="G174" t="s">
        <v>14</v>
      </c>
      <c r="H174">
        <v>26</v>
      </c>
      <c r="I174" s="1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2041</v>
      </c>
      <c r="R174" t="s">
        <v>2042</v>
      </c>
      <c r="S174" s="9">
        <f t="shared" si="13"/>
        <v>41839.208333333336</v>
      </c>
      <c r="T174" s="9">
        <f t="shared" si="14"/>
        <v>41854.208333333336</v>
      </c>
      <c r="U174">
        <f t="shared" si="15"/>
        <v>2014</v>
      </c>
      <c r="V174" s="10">
        <f t="shared" si="16"/>
        <v>41839.208333333336</v>
      </c>
      <c r="W174" s="1">
        <f t="shared" si="17"/>
        <v>7</v>
      </c>
      <c r="X174" t="str" cm="1">
        <f t="array" ref="X174">_xlfn.IFS(W174=1,"Jan",W174=2,"Feb",W174=3,"Mar",W174=4,"Apr",W174=5,"May",W174=6,"June",W174=7,"July",W174=8,"Aug",W174=9,"Sep",W174=10,"Oct",W174=11,"Nov",W174=12,"Dec")</f>
        <v>July</v>
      </c>
    </row>
    <row r="175" spans="1:24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v>157635</v>
      </c>
      <c r="G175" t="s">
        <v>20</v>
      </c>
      <c r="H175">
        <v>1561</v>
      </c>
      <c r="I175" s="1">
        <f t="shared" si="1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2039</v>
      </c>
      <c r="R175" t="s">
        <v>2040</v>
      </c>
      <c r="S175" s="9">
        <f t="shared" si="13"/>
        <v>41412.208333333336</v>
      </c>
      <c r="T175" s="9">
        <f t="shared" si="14"/>
        <v>41418.208333333336</v>
      </c>
      <c r="U175">
        <f t="shared" si="15"/>
        <v>2013</v>
      </c>
      <c r="V175" s="10">
        <f t="shared" si="16"/>
        <v>41412.208333333336</v>
      </c>
      <c r="W175" s="1">
        <f t="shared" si="17"/>
        <v>5</v>
      </c>
      <c r="X175" t="str" cm="1">
        <f t="array" ref="X175">_xlfn.IFS(W175=1,"Jan",W175=2,"Feb",W175=3,"Mar",W175=4,"Apr",W175=5,"May",W175=6,"June",W175=7,"July",W175=8,"Aug",W175=9,"Sep",W175=10,"Oct",W175=11,"Nov",W175=12,"Dec")</f>
        <v>May</v>
      </c>
    </row>
    <row r="176" spans="1:24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v>5368</v>
      </c>
      <c r="G176" t="s">
        <v>20</v>
      </c>
      <c r="H176">
        <v>48</v>
      </c>
      <c r="I176" s="1">
        <f t="shared" si="1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2037</v>
      </c>
      <c r="R176" t="s">
        <v>2046</v>
      </c>
      <c r="S176" s="9">
        <f t="shared" si="13"/>
        <v>42282.208333333328</v>
      </c>
      <c r="T176" s="9">
        <f t="shared" si="14"/>
        <v>42283.208333333328</v>
      </c>
      <c r="U176">
        <f t="shared" si="15"/>
        <v>2015</v>
      </c>
      <c r="V176" s="10">
        <f t="shared" si="16"/>
        <v>42282.208333333328</v>
      </c>
      <c r="W176" s="1">
        <f t="shared" si="17"/>
        <v>10</v>
      </c>
      <c r="X176" t="str" cm="1">
        <f t="array" ref="X176">_xlfn.IFS(W176=1,"Jan",W176=2,"Feb",W176=3,"Mar",W176=4,"Apr",W176=5,"May",W176=6,"June",W176=7,"July",W176=8,"Aug",W176=9,"Sep",W176=10,"Oct",W176=11,"Nov",W176=12,"Dec")</f>
        <v>Oct</v>
      </c>
    </row>
    <row r="177" spans="1:24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v>47459</v>
      </c>
      <c r="G177" t="s">
        <v>14</v>
      </c>
      <c r="H177">
        <v>1130</v>
      </c>
      <c r="I177" s="1">
        <f t="shared" si="1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2039</v>
      </c>
      <c r="R177" t="s">
        <v>2040</v>
      </c>
      <c r="S177" s="9">
        <f t="shared" si="13"/>
        <v>42613.208333333328</v>
      </c>
      <c r="T177" s="9">
        <f t="shared" si="14"/>
        <v>42632.208333333328</v>
      </c>
      <c r="U177">
        <f t="shared" si="15"/>
        <v>2016</v>
      </c>
      <c r="V177" s="10">
        <f t="shared" si="16"/>
        <v>42613.208333333328</v>
      </c>
      <c r="W177" s="1">
        <f t="shared" si="17"/>
        <v>8</v>
      </c>
      <c r="X177" t="str" cm="1">
        <f t="array" ref="X177">_xlfn.IFS(W177=1,"Jan",W177=2,"Feb",W177=3,"Mar",W177=4,"Apr",W177=5,"May",W177=6,"June",W177=7,"July",W177=8,"Aug",W177=9,"Sep",W177=10,"Oct",W177=11,"Nov",W177=12,"Dec")</f>
        <v>Aug</v>
      </c>
    </row>
    <row r="178" spans="1:24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v>86060</v>
      </c>
      <c r="G178" t="s">
        <v>14</v>
      </c>
      <c r="H178">
        <v>782</v>
      </c>
      <c r="I178" s="1">
        <f t="shared" si="1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2039</v>
      </c>
      <c r="R178" t="s">
        <v>2040</v>
      </c>
      <c r="S178" s="9">
        <f t="shared" si="13"/>
        <v>42616.208333333328</v>
      </c>
      <c r="T178" s="9">
        <f t="shared" si="14"/>
        <v>42625.208333333328</v>
      </c>
      <c r="U178">
        <f t="shared" si="15"/>
        <v>2016</v>
      </c>
      <c r="V178" s="10">
        <f t="shared" si="16"/>
        <v>42616.208333333328</v>
      </c>
      <c r="W178" s="1">
        <f t="shared" si="17"/>
        <v>9</v>
      </c>
      <c r="X178" t="str" cm="1">
        <f t="array" ref="X178">_xlfn.IFS(W178=1,"Jan",W178=2,"Feb",W178=3,"Mar",W178=4,"Apr",W178=5,"May",W178=6,"June",W178=7,"July",W178=8,"Aug",W178=9,"Sep",W178=10,"Oct",W178=11,"Nov",W178=12,"Dec")</f>
        <v>Sep</v>
      </c>
    </row>
    <row r="179" spans="1:24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v>161593</v>
      </c>
      <c r="G179" t="s">
        <v>20</v>
      </c>
      <c r="H179">
        <v>2739</v>
      </c>
      <c r="I179" s="1">
        <f t="shared" si="1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2039</v>
      </c>
      <c r="R179" t="s">
        <v>2040</v>
      </c>
      <c r="S179" s="9">
        <f t="shared" si="13"/>
        <v>40497.25</v>
      </c>
      <c r="T179" s="9">
        <f t="shared" si="14"/>
        <v>40522.25</v>
      </c>
      <c r="U179">
        <f t="shared" si="15"/>
        <v>2010</v>
      </c>
      <c r="V179" s="10">
        <f t="shared" si="16"/>
        <v>40497.25</v>
      </c>
      <c r="W179" s="1">
        <f t="shared" si="17"/>
        <v>11</v>
      </c>
      <c r="X179" t="str" cm="1">
        <f t="array" ref="X179">_xlfn.IFS(W179=1,"Jan",W179=2,"Feb",W179=3,"Mar",W179=4,"Apr",W179=5,"May",W179=6,"June",W179=7,"July",W179=8,"Aug",W179=9,"Sep",W179=10,"Oct",W179=11,"Nov",W179=12,"Dec")</f>
        <v>Nov</v>
      </c>
    </row>
    <row r="180" spans="1:24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v>6927</v>
      </c>
      <c r="G180" t="s">
        <v>14</v>
      </c>
      <c r="H180">
        <v>210</v>
      </c>
      <c r="I180" s="1">
        <f t="shared" si="1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2033</v>
      </c>
      <c r="R180" t="s">
        <v>2034</v>
      </c>
      <c r="S180" s="9">
        <f t="shared" si="13"/>
        <v>42999.208333333328</v>
      </c>
      <c r="T180" s="9">
        <f t="shared" si="14"/>
        <v>43008.208333333328</v>
      </c>
      <c r="U180">
        <f t="shared" si="15"/>
        <v>2017</v>
      </c>
      <c r="V180" s="10">
        <f t="shared" si="16"/>
        <v>42999.208333333328</v>
      </c>
      <c r="W180" s="1">
        <f t="shared" si="17"/>
        <v>9</v>
      </c>
      <c r="X180" t="str" cm="1">
        <f t="array" ref="X180">_xlfn.IFS(W180=1,"Jan",W180=2,"Feb",W180=3,"Mar",W180=4,"Apr",W180=5,"May",W180=6,"June",W180=7,"July",W180=8,"Aug",W180=9,"Sep",W180=10,"Oct",W180=11,"Nov",W180=12,"Dec")</f>
        <v>Sep</v>
      </c>
    </row>
    <row r="181" spans="1:24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v>159185</v>
      </c>
      <c r="G181" t="s">
        <v>20</v>
      </c>
      <c r="H181">
        <v>3537</v>
      </c>
      <c r="I181" s="1">
        <f t="shared" si="1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2039</v>
      </c>
      <c r="R181" t="s">
        <v>2040</v>
      </c>
      <c r="S181" s="9">
        <f t="shared" si="13"/>
        <v>41350.208333333336</v>
      </c>
      <c r="T181" s="9">
        <f t="shared" si="14"/>
        <v>41351.208333333336</v>
      </c>
      <c r="U181">
        <f t="shared" si="15"/>
        <v>2013</v>
      </c>
      <c r="V181" s="10">
        <f t="shared" si="16"/>
        <v>41350.208333333336</v>
      </c>
      <c r="W181" s="1">
        <f t="shared" si="17"/>
        <v>3</v>
      </c>
      <c r="X181" t="str" cm="1">
        <f t="array" ref="X181">_xlfn.IFS(W181=1,"Jan",W181=2,"Feb",W181=3,"Mar",W181=4,"Apr",W181=5,"May",W181=6,"June",W181=7,"July",W181=8,"Aug",W181=9,"Sep",W181=10,"Oct",W181=11,"Nov",W181=12,"Dec")</f>
        <v>Mar</v>
      </c>
    </row>
    <row r="182" spans="1:24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v>172736</v>
      </c>
      <c r="G182" t="s">
        <v>20</v>
      </c>
      <c r="H182">
        <v>2107</v>
      </c>
      <c r="I182" s="1">
        <f t="shared" si="1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2037</v>
      </c>
      <c r="R182" t="s">
        <v>2046</v>
      </c>
      <c r="S182" s="9">
        <f t="shared" si="13"/>
        <v>40259.208333333336</v>
      </c>
      <c r="T182" s="9">
        <f t="shared" si="14"/>
        <v>40264.208333333336</v>
      </c>
      <c r="U182">
        <f t="shared" si="15"/>
        <v>2010</v>
      </c>
      <c r="V182" s="10">
        <f t="shared" si="16"/>
        <v>40259.208333333336</v>
      </c>
      <c r="W182" s="1">
        <f t="shared" si="17"/>
        <v>3</v>
      </c>
      <c r="X182" t="str" cm="1">
        <f t="array" ref="X182">_xlfn.IFS(W182=1,"Jan",W182=2,"Feb",W182=3,"Mar",W182=4,"Apr",W182=5,"May",W182=6,"June",W182=7,"July",W182=8,"Aug",W182=9,"Sep",W182=10,"Oct",W182=11,"Nov",W182=12,"Dec")</f>
        <v>Mar</v>
      </c>
    </row>
    <row r="183" spans="1:24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v>5315</v>
      </c>
      <c r="G183" t="s">
        <v>14</v>
      </c>
      <c r="H183">
        <v>136</v>
      </c>
      <c r="I183" s="1">
        <f t="shared" si="1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2037</v>
      </c>
      <c r="R183" t="s">
        <v>2038</v>
      </c>
      <c r="S183" s="9">
        <f t="shared" si="13"/>
        <v>43012.208333333328</v>
      </c>
      <c r="T183" s="9">
        <f t="shared" si="14"/>
        <v>43030.208333333328</v>
      </c>
      <c r="U183">
        <f t="shared" si="15"/>
        <v>2017</v>
      </c>
      <c r="V183" s="10">
        <f t="shared" si="16"/>
        <v>43012.208333333328</v>
      </c>
      <c r="W183" s="1">
        <f t="shared" si="17"/>
        <v>10</v>
      </c>
      <c r="X183" t="str" cm="1">
        <f t="array" ref="X183">_xlfn.IFS(W183=1,"Jan",W183=2,"Feb",W183=3,"Mar",W183=4,"Apr",W183=5,"May",W183=6,"June",W183=7,"July",W183=8,"Aug",W183=9,"Sep",W183=10,"Oct",W183=11,"Nov",W183=12,"Dec")</f>
        <v>Oct</v>
      </c>
    </row>
    <row r="184" spans="1:24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v>195750</v>
      </c>
      <c r="G184" t="s">
        <v>20</v>
      </c>
      <c r="H184">
        <v>3318</v>
      </c>
      <c r="I184" s="1">
        <f t="shared" si="1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2039</v>
      </c>
      <c r="R184" t="s">
        <v>2040</v>
      </c>
      <c r="S184" s="9">
        <f t="shared" si="13"/>
        <v>43631.208333333328</v>
      </c>
      <c r="T184" s="9">
        <f t="shared" si="14"/>
        <v>43647.208333333328</v>
      </c>
      <c r="U184">
        <f t="shared" si="15"/>
        <v>2019</v>
      </c>
      <c r="V184" s="10">
        <f t="shared" si="16"/>
        <v>43631.208333333328</v>
      </c>
      <c r="W184" s="1">
        <f t="shared" si="17"/>
        <v>6</v>
      </c>
      <c r="X184" t="str" cm="1">
        <f t="array" ref="X184">_xlfn.IFS(W184=1,"Jan",W184=2,"Feb",W184=3,"Mar",W184=4,"Apr",W184=5,"May",W184=6,"June",W184=7,"July",W184=8,"Aug",W184=9,"Sep",W184=10,"Oct",W184=11,"Nov",W184=12,"Dec")</f>
        <v>June</v>
      </c>
    </row>
    <row r="185" spans="1:24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v>3525</v>
      </c>
      <c r="G185" t="s">
        <v>14</v>
      </c>
      <c r="H185">
        <v>86</v>
      </c>
      <c r="I185" s="1">
        <f t="shared" si="1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2035</v>
      </c>
      <c r="R185" t="s">
        <v>2036</v>
      </c>
      <c r="S185" s="9">
        <f t="shared" si="13"/>
        <v>40430.208333333336</v>
      </c>
      <c r="T185" s="9">
        <f t="shared" si="14"/>
        <v>40443.208333333336</v>
      </c>
      <c r="U185">
        <f t="shared" si="15"/>
        <v>2010</v>
      </c>
      <c r="V185" s="10">
        <f t="shared" si="16"/>
        <v>40430.208333333336</v>
      </c>
      <c r="W185" s="1">
        <f t="shared" si="17"/>
        <v>9</v>
      </c>
      <c r="X185" t="str" cm="1">
        <f t="array" ref="X185">_xlfn.IFS(W185=1,"Jan",W185=2,"Feb",W185=3,"Mar",W185=4,"Apr",W185=5,"May",W185=6,"June",W185=7,"July",W185=8,"Aug",W185=9,"Sep",W185=10,"Oct",W185=11,"Nov",W185=12,"Dec")</f>
        <v>Sep</v>
      </c>
    </row>
    <row r="186" spans="1:24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v>10550</v>
      </c>
      <c r="G186" t="s">
        <v>20</v>
      </c>
      <c r="H186">
        <v>340</v>
      </c>
      <c r="I186" s="1">
        <f t="shared" si="1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2039</v>
      </c>
      <c r="R186" t="s">
        <v>2040</v>
      </c>
      <c r="S186" s="9">
        <f t="shared" si="13"/>
        <v>43588.208333333328</v>
      </c>
      <c r="T186" s="9">
        <f t="shared" si="14"/>
        <v>43589.208333333328</v>
      </c>
      <c r="U186">
        <f t="shared" si="15"/>
        <v>2019</v>
      </c>
      <c r="V186" s="10">
        <f t="shared" si="16"/>
        <v>43588.208333333328</v>
      </c>
      <c r="W186" s="1">
        <f t="shared" si="17"/>
        <v>5</v>
      </c>
      <c r="X186" t="str" cm="1">
        <f t="array" ref="X186">_xlfn.IFS(W186=1,"Jan",W186=2,"Feb",W186=3,"Mar",W186=4,"Apr",W186=5,"May",W186=6,"June",W186=7,"July",W186=8,"Aug",W186=9,"Sep",W186=10,"Oct",W186=11,"Nov",W186=12,"Dec")</f>
        <v>May</v>
      </c>
    </row>
    <row r="187" spans="1:24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v>718</v>
      </c>
      <c r="G187" t="s">
        <v>14</v>
      </c>
      <c r="H187">
        <v>19</v>
      </c>
      <c r="I187" s="1">
        <f t="shared" si="1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2041</v>
      </c>
      <c r="R187" t="s">
        <v>2060</v>
      </c>
      <c r="S187" s="9">
        <f t="shared" si="13"/>
        <v>43233.208333333328</v>
      </c>
      <c r="T187" s="9">
        <f t="shared" si="14"/>
        <v>43244.208333333328</v>
      </c>
      <c r="U187">
        <f t="shared" si="15"/>
        <v>2018</v>
      </c>
      <c r="V187" s="10">
        <f t="shared" si="16"/>
        <v>43233.208333333328</v>
      </c>
      <c r="W187" s="1">
        <f t="shared" si="17"/>
        <v>5</v>
      </c>
      <c r="X187" t="str" cm="1">
        <f t="array" ref="X187">_xlfn.IFS(W187=1,"Jan",W187=2,"Feb",W187=3,"Mar",W187=4,"Apr",W187=5,"May",W187=6,"June",W187=7,"July",W187=8,"Aug",W187=9,"Sep",W187=10,"Oct",W187=11,"Nov",W187=12,"Dec")</f>
        <v>May</v>
      </c>
    </row>
    <row r="188" spans="1:24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v>28358</v>
      </c>
      <c r="G188" t="s">
        <v>14</v>
      </c>
      <c r="H188">
        <v>886</v>
      </c>
      <c r="I188" s="1">
        <f t="shared" si="1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2039</v>
      </c>
      <c r="R188" t="s">
        <v>2040</v>
      </c>
      <c r="S188" s="9">
        <f t="shared" si="13"/>
        <v>41782.208333333336</v>
      </c>
      <c r="T188" s="9">
        <f t="shared" si="14"/>
        <v>41797.208333333336</v>
      </c>
      <c r="U188">
        <f t="shared" si="15"/>
        <v>2014</v>
      </c>
      <c r="V188" s="10">
        <f t="shared" si="16"/>
        <v>41782.208333333336</v>
      </c>
      <c r="W188" s="1">
        <f t="shared" si="17"/>
        <v>5</v>
      </c>
      <c r="X188" t="str" cm="1">
        <f t="array" ref="X188">_xlfn.IFS(W188=1,"Jan",W188=2,"Feb",W188=3,"Mar",W188=4,"Apr",W188=5,"May",W188=6,"June",W188=7,"July",W188=8,"Aug",W188=9,"Sep",W188=10,"Oct",W188=11,"Nov",W188=12,"Dec")</f>
        <v>May</v>
      </c>
    </row>
    <row r="189" spans="1:24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v>138384</v>
      </c>
      <c r="G189" t="s">
        <v>20</v>
      </c>
      <c r="H189">
        <v>1442</v>
      </c>
      <c r="I189" s="1">
        <f t="shared" si="1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2041</v>
      </c>
      <c r="R189" t="s">
        <v>2052</v>
      </c>
      <c r="S189" s="9">
        <f t="shared" si="13"/>
        <v>41328.25</v>
      </c>
      <c r="T189" s="9">
        <f t="shared" si="14"/>
        <v>41356.208333333336</v>
      </c>
      <c r="U189">
        <f t="shared" si="15"/>
        <v>2013</v>
      </c>
      <c r="V189" s="10">
        <f t="shared" si="16"/>
        <v>41328.25</v>
      </c>
      <c r="W189" s="1">
        <f t="shared" si="17"/>
        <v>2</v>
      </c>
      <c r="X189" t="str" cm="1">
        <f t="array" ref="X189">_xlfn.IFS(W189=1,"Jan",W189=2,"Feb",W189=3,"Mar",W189=4,"Apr",W189=5,"May",W189=6,"June",W189=7,"July",W189=8,"Aug",W189=9,"Sep",W189=10,"Oct",W189=11,"Nov",W189=12,"Dec")</f>
        <v>Feb</v>
      </c>
    </row>
    <row r="190" spans="1:24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v>2625</v>
      </c>
      <c r="G190" t="s">
        <v>14</v>
      </c>
      <c r="H190">
        <v>35</v>
      </c>
      <c r="I190" s="1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2039</v>
      </c>
      <c r="R190" t="s">
        <v>2040</v>
      </c>
      <c r="S190" s="9">
        <f t="shared" si="13"/>
        <v>41975.25</v>
      </c>
      <c r="T190" s="9">
        <f t="shared" si="14"/>
        <v>41976.25</v>
      </c>
      <c r="U190">
        <f t="shared" si="15"/>
        <v>2014</v>
      </c>
      <c r="V190" s="10">
        <f t="shared" si="16"/>
        <v>41975.25</v>
      </c>
      <c r="W190" s="1">
        <f t="shared" si="17"/>
        <v>12</v>
      </c>
      <c r="X190" t="str" cm="1">
        <f t="array" ref="X190">_xlfn.IFS(W190=1,"Jan",W190=2,"Feb",W190=3,"Mar",W190=4,"Apr",W190=5,"May",W190=6,"June",W190=7,"July",W190=8,"Aug",W190=9,"Sep",W190=10,"Oct",W190=11,"Nov",W190=12,"Dec")</f>
        <v>Dec</v>
      </c>
    </row>
    <row r="191" spans="1:24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v>45004</v>
      </c>
      <c r="G191" t="s">
        <v>74</v>
      </c>
      <c r="H191">
        <v>441</v>
      </c>
      <c r="I191" s="1">
        <f t="shared" si="1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2039</v>
      </c>
      <c r="R191" t="s">
        <v>2040</v>
      </c>
      <c r="S191" s="9">
        <f t="shared" si="13"/>
        <v>42433.25</v>
      </c>
      <c r="T191" s="9">
        <f t="shared" si="14"/>
        <v>42433.25</v>
      </c>
      <c r="U191">
        <f t="shared" si="15"/>
        <v>2016</v>
      </c>
      <c r="V191" s="10">
        <f t="shared" si="16"/>
        <v>42433.25</v>
      </c>
      <c r="W191" s="1">
        <f t="shared" si="17"/>
        <v>3</v>
      </c>
      <c r="X191" t="str" cm="1">
        <f t="array" ref="X191">_xlfn.IFS(W191=1,"Jan",W191=2,"Feb",W191=3,"Mar",W191=4,"Apr",W191=5,"May",W191=6,"June",W191=7,"July",W191=8,"Aug",W191=9,"Sep",W191=10,"Oct",W191=11,"Nov",W191=12,"Dec")</f>
        <v>Mar</v>
      </c>
    </row>
    <row r="192" spans="1:24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v>2538</v>
      </c>
      <c r="G192" t="s">
        <v>14</v>
      </c>
      <c r="H192">
        <v>24</v>
      </c>
      <c r="I192" s="1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2039</v>
      </c>
      <c r="R192" t="s">
        <v>2040</v>
      </c>
      <c r="S192" s="9">
        <f t="shared" si="13"/>
        <v>41429.208333333336</v>
      </c>
      <c r="T192" s="9">
        <f t="shared" si="14"/>
        <v>41430.208333333336</v>
      </c>
      <c r="U192">
        <f t="shared" si="15"/>
        <v>2013</v>
      </c>
      <c r="V192" s="10">
        <f t="shared" si="16"/>
        <v>41429.208333333336</v>
      </c>
      <c r="W192" s="1">
        <f t="shared" si="17"/>
        <v>6</v>
      </c>
      <c r="X192" t="str" cm="1">
        <f t="array" ref="X192">_xlfn.IFS(W192=1,"Jan",W192=2,"Feb",W192=3,"Mar",W192=4,"Apr",W192=5,"May",W192=6,"June",W192=7,"July",W192=8,"Aug",W192=9,"Sep",W192=10,"Oct",W192=11,"Nov",W192=12,"Dec")</f>
        <v>June</v>
      </c>
    </row>
    <row r="193" spans="1:24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v>3188</v>
      </c>
      <c r="G193" t="s">
        <v>14</v>
      </c>
      <c r="H193">
        <v>86</v>
      </c>
      <c r="I193" s="1">
        <f t="shared" si="1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2039</v>
      </c>
      <c r="R193" t="s">
        <v>2040</v>
      </c>
      <c r="S193" s="9">
        <f t="shared" si="13"/>
        <v>43536.208333333328</v>
      </c>
      <c r="T193" s="9">
        <f t="shared" si="14"/>
        <v>43539.208333333328</v>
      </c>
      <c r="U193">
        <f t="shared" si="15"/>
        <v>2019</v>
      </c>
      <c r="V193" s="10">
        <f t="shared" si="16"/>
        <v>43536.208333333328</v>
      </c>
      <c r="W193" s="1">
        <f t="shared" si="17"/>
        <v>3</v>
      </c>
      <c r="X193" t="str" cm="1">
        <f t="array" ref="X193">_xlfn.IFS(W193=1,"Jan",W193=2,"Feb",W193=3,"Mar",W193=4,"Apr",W193=5,"May",W193=6,"June",W193=7,"July",W193=8,"Aug",W193=9,"Sep",W193=10,"Oct",W193=11,"Nov",W193=12,"Dec")</f>
        <v>Mar</v>
      </c>
    </row>
    <row r="194" spans="1:24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v>8517</v>
      </c>
      <c r="G194" t="s">
        <v>14</v>
      </c>
      <c r="H194">
        <v>243</v>
      </c>
      <c r="I194" s="1">
        <f t="shared" ref="I194:I257" si="18">AVERAGE(E194/H194)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2035</v>
      </c>
      <c r="R194" t="s">
        <v>2036</v>
      </c>
      <c r="S194" s="9">
        <f t="shared" si="13"/>
        <v>41817.208333333336</v>
      </c>
      <c r="T194" s="9">
        <f t="shared" si="14"/>
        <v>41821.208333333336</v>
      </c>
      <c r="U194">
        <f t="shared" si="15"/>
        <v>2014</v>
      </c>
      <c r="V194" s="10">
        <f t="shared" si="16"/>
        <v>41817.208333333336</v>
      </c>
      <c r="W194" s="1">
        <f t="shared" si="17"/>
        <v>6</v>
      </c>
      <c r="X194" t="str" cm="1">
        <f t="array" ref="X194">_xlfn.IFS(W194=1,"Jan",W194=2,"Feb",W194=3,"Mar",W194=4,"Apr",W194=5,"May",W194=6,"June",W194=7,"July",W194=8,"Aug",W194=9,"Sep",W194=10,"Oct",W194=11,"Nov",W194=12,"Dec")</f>
        <v>June</v>
      </c>
    </row>
    <row r="195" spans="1:24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v>3012</v>
      </c>
      <c r="G195" t="s">
        <v>14</v>
      </c>
      <c r="H195">
        <v>65</v>
      </c>
      <c r="I195" s="1">
        <f t="shared" si="18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2035</v>
      </c>
      <c r="R195" t="s">
        <v>2045</v>
      </c>
      <c r="S195" s="9">
        <f t="shared" ref="S195:S258" si="19">(((L195/60)/60)/24)+DATE(1970,1,1)</f>
        <v>43198.208333333328</v>
      </c>
      <c r="T195" s="9">
        <f t="shared" ref="T195:T258" si="20">(((M195/60)/60)/24)+DATE(1970,1,1)</f>
        <v>43202.208333333328</v>
      </c>
      <c r="U195">
        <f t="shared" ref="U195:U258" si="21">YEAR(T195)</f>
        <v>2018</v>
      </c>
      <c r="V195" s="10">
        <f t="shared" ref="V195:V258" si="22">S195</f>
        <v>43198.208333333328</v>
      </c>
      <c r="W195" s="1">
        <f t="shared" ref="W195:W258" si="23">MONTH(S195)</f>
        <v>4</v>
      </c>
      <c r="X195" t="str" cm="1">
        <f t="array" ref="X195">_xlfn.IFS(W195=1,"Jan",W195=2,"Feb",W195=3,"Mar",W195=4,"Apr",W195=5,"May",W195=6,"June",W195=7,"July",W195=8,"Aug",W195=9,"Sep",W195=10,"Oct",W195=11,"Nov",W195=12,"Dec")</f>
        <v>Apr</v>
      </c>
    </row>
    <row r="196" spans="1:24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v>8716</v>
      </c>
      <c r="G196" t="s">
        <v>20</v>
      </c>
      <c r="H196">
        <v>126</v>
      </c>
      <c r="I196" s="1">
        <f t="shared" si="18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2035</v>
      </c>
      <c r="R196" t="s">
        <v>2057</v>
      </c>
      <c r="S196" s="9">
        <f t="shared" si="19"/>
        <v>42261.208333333328</v>
      </c>
      <c r="T196" s="9">
        <f t="shared" si="20"/>
        <v>42277.208333333328</v>
      </c>
      <c r="U196">
        <f t="shared" si="21"/>
        <v>2015</v>
      </c>
      <c r="V196" s="10">
        <f t="shared" si="22"/>
        <v>42261.208333333328</v>
      </c>
      <c r="W196" s="1">
        <f t="shared" si="23"/>
        <v>9</v>
      </c>
      <c r="X196" t="str" cm="1">
        <f t="array" ref="X196">_xlfn.IFS(W196=1,"Jan",W196=2,"Feb",W196=3,"Mar",W196=4,"Apr",W196=5,"May",W196=6,"June",W196=7,"July",W196=8,"Aug",W196=9,"Sep",W196=10,"Oct",W196=11,"Nov",W196=12,"Dec")</f>
        <v>Sep</v>
      </c>
    </row>
    <row r="197" spans="1:24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v>57157</v>
      </c>
      <c r="G197" t="s">
        <v>20</v>
      </c>
      <c r="H197">
        <v>524</v>
      </c>
      <c r="I197" s="1">
        <f t="shared" si="18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2035</v>
      </c>
      <c r="R197" t="s">
        <v>2043</v>
      </c>
      <c r="S197" s="9">
        <f t="shared" si="19"/>
        <v>43310.208333333328</v>
      </c>
      <c r="T197" s="9">
        <f t="shared" si="20"/>
        <v>43317.208333333328</v>
      </c>
      <c r="U197">
        <f t="shared" si="21"/>
        <v>2018</v>
      </c>
      <c r="V197" s="10">
        <f t="shared" si="22"/>
        <v>43310.208333333328</v>
      </c>
      <c r="W197" s="1">
        <f t="shared" si="23"/>
        <v>7</v>
      </c>
      <c r="X197" t="str" cm="1">
        <f t="array" ref="X197">_xlfn.IFS(W197=1,"Jan",W197=2,"Feb",W197=3,"Mar",W197=4,"Apr",W197=5,"May",W197=6,"June",W197=7,"July",W197=8,"Aug",W197=9,"Sep",W197=10,"Oct",W197=11,"Nov",W197=12,"Dec")</f>
        <v>July</v>
      </c>
    </row>
    <row r="198" spans="1:24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v>5178</v>
      </c>
      <c r="G198" t="s">
        <v>14</v>
      </c>
      <c r="H198">
        <v>100</v>
      </c>
      <c r="I198" s="1">
        <f t="shared" si="18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2037</v>
      </c>
      <c r="R198" t="s">
        <v>2046</v>
      </c>
      <c r="S198" s="9">
        <f t="shared" si="19"/>
        <v>42616.208333333328</v>
      </c>
      <c r="T198" s="9">
        <f t="shared" si="20"/>
        <v>42635.208333333328</v>
      </c>
      <c r="U198">
        <f t="shared" si="21"/>
        <v>2016</v>
      </c>
      <c r="V198" s="10">
        <f t="shared" si="22"/>
        <v>42616.208333333328</v>
      </c>
      <c r="W198" s="1">
        <f t="shared" si="23"/>
        <v>9</v>
      </c>
      <c r="X198" t="str" cm="1">
        <f t="array" ref="X198">_xlfn.IFS(W198=1,"Jan",W198=2,"Feb",W198=3,"Mar",W198=4,"Apr",W198=5,"May",W198=6,"June",W198=7,"July",W198=8,"Aug",W198=9,"Sep",W198=10,"Oct",W198=11,"Nov",W198=12,"Dec")</f>
        <v>Sep</v>
      </c>
    </row>
    <row r="199" spans="1:24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v>163118</v>
      </c>
      <c r="G199" t="s">
        <v>20</v>
      </c>
      <c r="H199">
        <v>1989</v>
      </c>
      <c r="I199" s="1">
        <f t="shared" si="18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2041</v>
      </c>
      <c r="R199" t="s">
        <v>2044</v>
      </c>
      <c r="S199" s="9">
        <f t="shared" si="19"/>
        <v>42909.208333333328</v>
      </c>
      <c r="T199" s="9">
        <f t="shared" si="20"/>
        <v>42923.208333333328</v>
      </c>
      <c r="U199">
        <f t="shared" si="21"/>
        <v>2017</v>
      </c>
      <c r="V199" s="10">
        <f t="shared" si="22"/>
        <v>42909.208333333328</v>
      </c>
      <c r="W199" s="1">
        <f t="shared" si="23"/>
        <v>6</v>
      </c>
      <c r="X199" t="str" cm="1">
        <f t="array" ref="X199">_xlfn.IFS(W199=1,"Jan",W199=2,"Feb",W199=3,"Mar",W199=4,"Apr",W199=5,"May",W199=6,"June",W199=7,"July",W199=8,"Aug",W199=9,"Sep",W199=10,"Oct",W199=11,"Nov",W199=12,"Dec")</f>
        <v>June</v>
      </c>
    </row>
    <row r="200" spans="1:24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v>6041</v>
      </c>
      <c r="G200" t="s">
        <v>14</v>
      </c>
      <c r="H200">
        <v>168</v>
      </c>
      <c r="I200" s="1">
        <f t="shared" si="18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2035</v>
      </c>
      <c r="R200" t="s">
        <v>2043</v>
      </c>
      <c r="S200" s="9">
        <f t="shared" si="19"/>
        <v>40396.208333333336</v>
      </c>
      <c r="T200" s="9">
        <f t="shared" si="20"/>
        <v>40425.208333333336</v>
      </c>
      <c r="U200">
        <f t="shared" si="21"/>
        <v>2010</v>
      </c>
      <c r="V200" s="10">
        <f t="shared" si="22"/>
        <v>40396.208333333336</v>
      </c>
      <c r="W200" s="1">
        <f t="shared" si="23"/>
        <v>8</v>
      </c>
      <c r="X200" t="str" cm="1">
        <f t="array" ref="X200">_xlfn.IFS(W200=1,"Jan",W200=2,"Feb",W200=3,"Mar",W200=4,"Apr",W200=5,"May",W200=6,"June",W200=7,"July",W200=8,"Aug",W200=9,"Sep",W200=10,"Oct",W200=11,"Nov",W200=12,"Dec")</f>
        <v>Aug</v>
      </c>
    </row>
    <row r="201" spans="1:24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v>968</v>
      </c>
      <c r="G201" t="s">
        <v>14</v>
      </c>
      <c r="H201">
        <v>13</v>
      </c>
      <c r="I201" s="1">
        <f t="shared" si="18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2035</v>
      </c>
      <c r="R201" t="s">
        <v>2036</v>
      </c>
      <c r="S201" s="9">
        <f t="shared" si="19"/>
        <v>42192.208333333328</v>
      </c>
      <c r="T201" s="9">
        <f t="shared" si="20"/>
        <v>42196.208333333328</v>
      </c>
      <c r="U201">
        <f t="shared" si="21"/>
        <v>2015</v>
      </c>
      <c r="V201" s="10">
        <f t="shared" si="22"/>
        <v>42192.208333333328</v>
      </c>
      <c r="W201" s="1">
        <f t="shared" si="23"/>
        <v>7</v>
      </c>
      <c r="X201" t="str" cm="1">
        <f t="array" ref="X201">_xlfn.IFS(W201=1,"Jan",W201=2,"Feb",W201=3,"Mar",W201=4,"Apr",W201=5,"May",W201=6,"June",W201=7,"July",W201=8,"Aug",W201=9,"Sep",W201=10,"Oct",W201=11,"Nov",W201=12,"Dec")</f>
        <v>July</v>
      </c>
    </row>
    <row r="202" spans="1:24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v>2</v>
      </c>
      <c r="G202" t="s">
        <v>14</v>
      </c>
      <c r="H202">
        <v>1</v>
      </c>
      <c r="I202" s="1">
        <f t="shared" si="18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2039</v>
      </c>
      <c r="R202" t="s">
        <v>2040</v>
      </c>
      <c r="S202" s="9">
        <f t="shared" si="19"/>
        <v>40262.208333333336</v>
      </c>
      <c r="T202" s="9">
        <f t="shared" si="20"/>
        <v>40273.208333333336</v>
      </c>
      <c r="U202">
        <f t="shared" si="21"/>
        <v>2010</v>
      </c>
      <c r="V202" s="10">
        <f t="shared" si="22"/>
        <v>40262.208333333336</v>
      </c>
      <c r="W202" s="1">
        <f t="shared" si="23"/>
        <v>3</v>
      </c>
      <c r="X202" t="str" cm="1">
        <f t="array" ref="X202">_xlfn.IFS(W202=1,"Jan",W202=2,"Feb",W202=3,"Mar",W202=4,"Apr",W202=5,"May",W202=6,"June",W202=7,"July",W202=8,"Aug",W202=9,"Sep",W202=10,"Oct",W202=11,"Nov",W202=12,"Dec")</f>
        <v>Mar</v>
      </c>
    </row>
    <row r="203" spans="1:24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v>14305</v>
      </c>
      <c r="G203" t="s">
        <v>20</v>
      </c>
      <c r="H203">
        <v>157</v>
      </c>
      <c r="I203" s="1">
        <f t="shared" si="18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2037</v>
      </c>
      <c r="R203" t="s">
        <v>2038</v>
      </c>
      <c r="S203" s="9">
        <f t="shared" si="19"/>
        <v>41845.208333333336</v>
      </c>
      <c r="T203" s="9">
        <f t="shared" si="20"/>
        <v>41863.208333333336</v>
      </c>
      <c r="U203">
        <f t="shared" si="21"/>
        <v>2014</v>
      </c>
      <c r="V203" s="10">
        <f t="shared" si="22"/>
        <v>41845.208333333336</v>
      </c>
      <c r="W203" s="1">
        <f t="shared" si="23"/>
        <v>7</v>
      </c>
      <c r="X203" t="str" cm="1">
        <f t="array" ref="X203">_xlfn.IFS(W203=1,"Jan",W203=2,"Feb",W203=3,"Mar",W203=4,"Apr",W203=5,"May",W203=6,"June",W203=7,"July",W203=8,"Aug",W203=9,"Sep",W203=10,"Oct",W203=11,"Nov",W203=12,"Dec")</f>
        <v>July</v>
      </c>
    </row>
    <row r="204" spans="1:24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v>6543</v>
      </c>
      <c r="G204" t="s">
        <v>74</v>
      </c>
      <c r="H204">
        <v>82</v>
      </c>
      <c r="I204" s="1">
        <f t="shared" si="18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2033</v>
      </c>
      <c r="R204" t="s">
        <v>2034</v>
      </c>
      <c r="S204" s="9">
        <f t="shared" si="19"/>
        <v>40818.208333333336</v>
      </c>
      <c r="T204" s="9">
        <f t="shared" si="20"/>
        <v>40822.208333333336</v>
      </c>
      <c r="U204">
        <f t="shared" si="21"/>
        <v>2011</v>
      </c>
      <c r="V204" s="10">
        <f t="shared" si="22"/>
        <v>40818.208333333336</v>
      </c>
      <c r="W204" s="1">
        <f t="shared" si="23"/>
        <v>10</v>
      </c>
      <c r="X204" t="str" cm="1">
        <f t="array" ref="X204">_xlfn.IFS(W204=1,"Jan",W204=2,"Feb",W204=3,"Mar",W204=4,"Apr",W204=5,"May",W204=6,"June",W204=7,"July",W204=8,"Aug",W204=9,"Sep",W204=10,"Oct",W204=11,"Nov",W204=12,"Dec")</f>
        <v>Oct</v>
      </c>
    </row>
    <row r="205" spans="1:24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v>193413</v>
      </c>
      <c r="G205" t="s">
        <v>20</v>
      </c>
      <c r="H205">
        <v>4498</v>
      </c>
      <c r="I205" s="1">
        <f t="shared" si="18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2039</v>
      </c>
      <c r="R205" t="s">
        <v>2040</v>
      </c>
      <c r="S205" s="9">
        <f t="shared" si="19"/>
        <v>42752.25</v>
      </c>
      <c r="T205" s="9">
        <f t="shared" si="20"/>
        <v>42754.25</v>
      </c>
      <c r="U205">
        <f t="shared" si="21"/>
        <v>2017</v>
      </c>
      <c r="V205" s="10">
        <f t="shared" si="22"/>
        <v>42752.25</v>
      </c>
      <c r="W205" s="1">
        <f t="shared" si="23"/>
        <v>1</v>
      </c>
      <c r="X205" t="str" cm="1">
        <f t="array" ref="X205">_xlfn.IFS(W205=1,"Jan",W205=2,"Feb",W205=3,"Mar",W205=4,"Apr",W205=5,"May",W205=6,"June",W205=7,"July",W205=8,"Aug",W205=9,"Sep",W205=10,"Oct",W205=11,"Nov",W205=12,"Dec")</f>
        <v>Jan</v>
      </c>
    </row>
    <row r="206" spans="1:24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v>2529</v>
      </c>
      <c r="G206" t="s">
        <v>14</v>
      </c>
      <c r="H206">
        <v>40</v>
      </c>
      <c r="I206" s="1">
        <f t="shared" si="18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2035</v>
      </c>
      <c r="R206" t="s">
        <v>2058</v>
      </c>
      <c r="S206" s="9">
        <f t="shared" si="19"/>
        <v>40636.208333333336</v>
      </c>
      <c r="T206" s="9">
        <f t="shared" si="20"/>
        <v>40646.208333333336</v>
      </c>
      <c r="U206">
        <f t="shared" si="21"/>
        <v>2011</v>
      </c>
      <c r="V206" s="10">
        <f t="shared" si="22"/>
        <v>40636.208333333336</v>
      </c>
      <c r="W206" s="1">
        <f t="shared" si="23"/>
        <v>4</v>
      </c>
      <c r="X206" t="str" cm="1">
        <f t="array" ref="X206">_xlfn.IFS(W206=1,"Jan",W206=2,"Feb",W206=3,"Mar",W206=4,"Apr",W206=5,"May",W206=6,"June",W206=7,"July",W206=8,"Aug",W206=9,"Sep",W206=10,"Oct",W206=11,"Nov",W206=12,"Dec")</f>
        <v>Apr</v>
      </c>
    </row>
    <row r="207" spans="1:24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v>5614</v>
      </c>
      <c r="G207" t="s">
        <v>20</v>
      </c>
      <c r="H207">
        <v>80</v>
      </c>
      <c r="I207" s="1">
        <f t="shared" si="18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2039</v>
      </c>
      <c r="R207" t="s">
        <v>2040</v>
      </c>
      <c r="S207" s="9">
        <f t="shared" si="19"/>
        <v>43390.208333333328</v>
      </c>
      <c r="T207" s="9">
        <f t="shared" si="20"/>
        <v>43402.208333333328</v>
      </c>
      <c r="U207">
        <f t="shared" si="21"/>
        <v>2018</v>
      </c>
      <c r="V207" s="10">
        <f t="shared" si="22"/>
        <v>43390.208333333328</v>
      </c>
      <c r="W207" s="1">
        <f t="shared" si="23"/>
        <v>10</v>
      </c>
      <c r="X207" t="str" cm="1">
        <f t="array" ref="X207">_xlfn.IFS(W207=1,"Jan",W207=2,"Feb",W207=3,"Mar",W207=4,"Apr",W207=5,"May",W207=6,"June",W207=7,"July",W207=8,"Aug",W207=9,"Sep",W207=10,"Oct",W207=11,"Nov",W207=12,"Dec")</f>
        <v>Oct</v>
      </c>
    </row>
    <row r="208" spans="1:24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v>3496</v>
      </c>
      <c r="G208" t="s">
        <v>74</v>
      </c>
      <c r="H208">
        <v>57</v>
      </c>
      <c r="I208" s="1">
        <f t="shared" si="18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2047</v>
      </c>
      <c r="R208" t="s">
        <v>2053</v>
      </c>
      <c r="S208" s="9">
        <f t="shared" si="19"/>
        <v>40236.25</v>
      </c>
      <c r="T208" s="9">
        <f t="shared" si="20"/>
        <v>40245.25</v>
      </c>
      <c r="U208">
        <f t="shared" si="21"/>
        <v>2010</v>
      </c>
      <c r="V208" s="10">
        <f t="shared" si="22"/>
        <v>40236.25</v>
      </c>
      <c r="W208" s="1">
        <f t="shared" si="23"/>
        <v>2</v>
      </c>
      <c r="X208" t="str" cm="1">
        <f t="array" ref="X208">_xlfn.IFS(W208=1,"Jan",W208=2,"Feb",W208=3,"Mar",W208=4,"Apr",W208=5,"May",W208=6,"June",W208=7,"July",W208=8,"Aug",W208=9,"Sep",W208=10,"Oct",W208=11,"Nov",W208=12,"Dec")</f>
        <v>Feb</v>
      </c>
    </row>
    <row r="209" spans="1:24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v>4257</v>
      </c>
      <c r="G209" t="s">
        <v>20</v>
      </c>
      <c r="H209">
        <v>43</v>
      </c>
      <c r="I209" s="1">
        <f t="shared" si="18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2035</v>
      </c>
      <c r="R209" t="s">
        <v>2036</v>
      </c>
      <c r="S209" s="9">
        <f t="shared" si="19"/>
        <v>43340.208333333328</v>
      </c>
      <c r="T209" s="9">
        <f t="shared" si="20"/>
        <v>43360.208333333328</v>
      </c>
      <c r="U209">
        <f t="shared" si="21"/>
        <v>2018</v>
      </c>
      <c r="V209" s="10">
        <f t="shared" si="22"/>
        <v>43340.208333333328</v>
      </c>
      <c r="W209" s="1">
        <f t="shared" si="23"/>
        <v>8</v>
      </c>
      <c r="X209" t="str" cm="1">
        <f t="array" ref="X209">_xlfn.IFS(W209=1,"Jan",W209=2,"Feb",W209=3,"Mar",W209=4,"Apr",W209=5,"May",W209=6,"June",W209=7,"July",W209=8,"Aug",W209=9,"Sep",W209=10,"Oct",W209=11,"Nov",W209=12,"Dec")</f>
        <v>Aug</v>
      </c>
    </row>
    <row r="210" spans="1:24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v>199110</v>
      </c>
      <c r="G210" t="s">
        <v>20</v>
      </c>
      <c r="H210">
        <v>2053</v>
      </c>
      <c r="I210" s="1">
        <f t="shared" si="18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2041</v>
      </c>
      <c r="R210" t="s">
        <v>2042</v>
      </c>
      <c r="S210" s="9">
        <f t="shared" si="19"/>
        <v>43048.25</v>
      </c>
      <c r="T210" s="9">
        <f t="shared" si="20"/>
        <v>43072.25</v>
      </c>
      <c r="U210">
        <f t="shared" si="21"/>
        <v>2017</v>
      </c>
      <c r="V210" s="10">
        <f t="shared" si="22"/>
        <v>43048.25</v>
      </c>
      <c r="W210" s="1">
        <f t="shared" si="23"/>
        <v>11</v>
      </c>
      <c r="X210" t="str" cm="1">
        <f t="array" ref="X210">_xlfn.IFS(W210=1,"Jan",W210=2,"Feb",W210=3,"Mar",W210=4,"Apr",W210=5,"May",W210=6,"June",W210=7,"July",W210=8,"Aug",W210=9,"Sep",W210=10,"Oct",W210=11,"Nov",W210=12,"Dec")</f>
        <v>Nov</v>
      </c>
    </row>
    <row r="211" spans="1:24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v>41212</v>
      </c>
      <c r="G211" t="s">
        <v>47</v>
      </c>
      <c r="H211">
        <v>808</v>
      </c>
      <c r="I211" s="1">
        <f t="shared" si="18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2041</v>
      </c>
      <c r="R211" t="s">
        <v>2042</v>
      </c>
      <c r="S211" s="9">
        <f t="shared" si="19"/>
        <v>42496.208333333328</v>
      </c>
      <c r="T211" s="9">
        <f t="shared" si="20"/>
        <v>42503.208333333328</v>
      </c>
      <c r="U211">
        <f t="shared" si="21"/>
        <v>2016</v>
      </c>
      <c r="V211" s="10">
        <f t="shared" si="22"/>
        <v>42496.208333333328</v>
      </c>
      <c r="W211" s="1">
        <f t="shared" si="23"/>
        <v>5</v>
      </c>
      <c r="X211" t="str" cm="1">
        <f t="array" ref="X211">_xlfn.IFS(W211=1,"Jan",W211=2,"Feb",W211=3,"Mar",W211=4,"Apr",W211=5,"May",W211=6,"June",W211=7,"July",W211=8,"Aug",W211=9,"Sep",W211=10,"Oct",W211=11,"Nov",W211=12,"Dec")</f>
        <v>May</v>
      </c>
    </row>
    <row r="212" spans="1:24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v>6338</v>
      </c>
      <c r="G212" t="s">
        <v>14</v>
      </c>
      <c r="H212">
        <v>226</v>
      </c>
      <c r="I212" s="1">
        <f t="shared" si="18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2041</v>
      </c>
      <c r="R212" t="s">
        <v>2063</v>
      </c>
      <c r="S212" s="9">
        <f t="shared" si="19"/>
        <v>42797.25</v>
      </c>
      <c r="T212" s="9">
        <f t="shared" si="20"/>
        <v>42824.208333333328</v>
      </c>
      <c r="U212">
        <f t="shared" si="21"/>
        <v>2017</v>
      </c>
      <c r="V212" s="10">
        <f t="shared" si="22"/>
        <v>42797.25</v>
      </c>
      <c r="W212" s="1">
        <f t="shared" si="23"/>
        <v>3</v>
      </c>
      <c r="X212" t="str" cm="1">
        <f t="array" ref="X212">_xlfn.IFS(W212=1,"Jan",W212=2,"Feb",W212=3,"Mar",W212=4,"Apr",W212=5,"May",W212=6,"June",W212=7,"July",W212=8,"Aug",W212=9,"Sep",W212=10,"Oct",W212=11,"Nov",W212=12,"Dec")</f>
        <v>Mar</v>
      </c>
    </row>
    <row r="213" spans="1:24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v>99100</v>
      </c>
      <c r="G213" t="s">
        <v>14</v>
      </c>
      <c r="H213">
        <v>1625</v>
      </c>
      <c r="I213" s="1">
        <f t="shared" si="18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2039</v>
      </c>
      <c r="R213" t="s">
        <v>2040</v>
      </c>
      <c r="S213" s="9">
        <f t="shared" si="19"/>
        <v>41513.208333333336</v>
      </c>
      <c r="T213" s="9">
        <f t="shared" si="20"/>
        <v>41537.208333333336</v>
      </c>
      <c r="U213">
        <f t="shared" si="21"/>
        <v>2013</v>
      </c>
      <c r="V213" s="10">
        <f t="shared" si="22"/>
        <v>41513.208333333336</v>
      </c>
      <c r="W213" s="1">
        <f t="shared" si="23"/>
        <v>8</v>
      </c>
      <c r="X213" t="str" cm="1">
        <f t="array" ref="X213">_xlfn.IFS(W213=1,"Jan",W213=2,"Feb",W213=3,"Mar",W213=4,"Apr",W213=5,"May",W213=6,"June",W213=7,"July",W213=8,"Aug",W213=9,"Sep",W213=10,"Oct",W213=11,"Nov",W213=12,"Dec")</f>
        <v>Aug</v>
      </c>
    </row>
    <row r="214" spans="1:24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v>12300</v>
      </c>
      <c r="G214" t="s">
        <v>20</v>
      </c>
      <c r="H214">
        <v>168</v>
      </c>
      <c r="I214" s="1">
        <f t="shared" si="18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2039</v>
      </c>
      <c r="R214" t="s">
        <v>2040</v>
      </c>
      <c r="S214" s="9">
        <f t="shared" si="19"/>
        <v>43814.25</v>
      </c>
      <c r="T214" s="9">
        <f t="shared" si="20"/>
        <v>43860.25</v>
      </c>
      <c r="U214">
        <f t="shared" si="21"/>
        <v>2020</v>
      </c>
      <c r="V214" s="10">
        <f t="shared" si="22"/>
        <v>43814.25</v>
      </c>
      <c r="W214" s="1">
        <f t="shared" si="23"/>
        <v>12</v>
      </c>
      <c r="X214" t="str" cm="1">
        <f t="array" ref="X214">_xlfn.IFS(W214=1,"Jan",W214=2,"Feb",W214=3,"Mar",W214=4,"Apr",W214=5,"May",W214=6,"June",W214=7,"July",W214=8,"Aug",W214=9,"Sep",W214=10,"Oct",W214=11,"Nov",W214=12,"Dec")</f>
        <v>Dec</v>
      </c>
    </row>
    <row r="215" spans="1:24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v>171549</v>
      </c>
      <c r="G215" t="s">
        <v>20</v>
      </c>
      <c r="H215">
        <v>4289</v>
      </c>
      <c r="I215" s="1">
        <f t="shared" si="18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2035</v>
      </c>
      <c r="R215" t="s">
        <v>2045</v>
      </c>
      <c r="S215" s="9">
        <f t="shared" si="19"/>
        <v>40488.208333333336</v>
      </c>
      <c r="T215" s="9">
        <f t="shared" si="20"/>
        <v>40496.25</v>
      </c>
      <c r="U215">
        <f t="shared" si="21"/>
        <v>2010</v>
      </c>
      <c r="V215" s="10">
        <f t="shared" si="22"/>
        <v>40488.208333333336</v>
      </c>
      <c r="W215" s="1">
        <f t="shared" si="23"/>
        <v>11</v>
      </c>
      <c r="X215" t="str" cm="1">
        <f t="array" ref="X215">_xlfn.IFS(W215=1,"Jan",W215=2,"Feb",W215=3,"Mar",W215=4,"Apr",W215=5,"May",W215=6,"June",W215=7,"July",W215=8,"Aug",W215=9,"Sep",W215=10,"Oct",W215=11,"Nov",W215=12,"Dec")</f>
        <v>Nov</v>
      </c>
    </row>
    <row r="216" spans="1:24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v>14324</v>
      </c>
      <c r="G216" t="s">
        <v>20</v>
      </c>
      <c r="H216">
        <v>165</v>
      </c>
      <c r="I216" s="1">
        <f t="shared" si="18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2035</v>
      </c>
      <c r="R216" t="s">
        <v>2036</v>
      </c>
      <c r="S216" s="9">
        <f t="shared" si="19"/>
        <v>40409.208333333336</v>
      </c>
      <c r="T216" s="9">
        <f t="shared" si="20"/>
        <v>40415.208333333336</v>
      </c>
      <c r="U216">
        <f t="shared" si="21"/>
        <v>2010</v>
      </c>
      <c r="V216" s="10">
        <f t="shared" si="22"/>
        <v>40409.208333333336</v>
      </c>
      <c r="W216" s="1">
        <f t="shared" si="23"/>
        <v>8</v>
      </c>
      <c r="X216" t="str" cm="1">
        <f t="array" ref="X216">_xlfn.IFS(W216=1,"Jan",W216=2,"Feb",W216=3,"Mar",W216=4,"Apr",W216=5,"May",W216=6,"June",W216=7,"July",W216=8,"Aug",W216=9,"Sep",W216=10,"Oct",W216=11,"Nov",W216=12,"Dec")</f>
        <v>Aug</v>
      </c>
    </row>
    <row r="217" spans="1:24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v>6024</v>
      </c>
      <c r="G217" t="s">
        <v>14</v>
      </c>
      <c r="H217">
        <v>143</v>
      </c>
      <c r="I217" s="1">
        <f t="shared" si="18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2039</v>
      </c>
      <c r="R217" t="s">
        <v>2040</v>
      </c>
      <c r="S217" s="9">
        <f t="shared" si="19"/>
        <v>43509.25</v>
      </c>
      <c r="T217" s="9">
        <f t="shared" si="20"/>
        <v>43511.25</v>
      </c>
      <c r="U217">
        <f t="shared" si="21"/>
        <v>2019</v>
      </c>
      <c r="V217" s="10">
        <f t="shared" si="22"/>
        <v>43509.25</v>
      </c>
      <c r="W217" s="1">
        <f t="shared" si="23"/>
        <v>2</v>
      </c>
      <c r="X217" t="str" cm="1">
        <f t="array" ref="X217">_xlfn.IFS(W217=1,"Jan",W217=2,"Feb",W217=3,"Mar",W217=4,"Apr",W217=5,"May",W217=6,"June",W217=7,"July",W217=8,"Aug",W217=9,"Sep",W217=10,"Oct",W217=11,"Nov",W217=12,"Dec")</f>
        <v>Feb</v>
      </c>
    </row>
    <row r="218" spans="1:24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v>188721</v>
      </c>
      <c r="G218" t="s">
        <v>20</v>
      </c>
      <c r="H218">
        <v>1815</v>
      </c>
      <c r="I218" s="1">
        <f t="shared" si="18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2039</v>
      </c>
      <c r="R218" t="s">
        <v>2040</v>
      </c>
      <c r="S218" s="9">
        <f t="shared" si="19"/>
        <v>40869.25</v>
      </c>
      <c r="T218" s="9">
        <f t="shared" si="20"/>
        <v>40871.25</v>
      </c>
      <c r="U218">
        <f t="shared" si="21"/>
        <v>2011</v>
      </c>
      <c r="V218" s="10">
        <f t="shared" si="22"/>
        <v>40869.25</v>
      </c>
      <c r="W218" s="1">
        <f t="shared" si="23"/>
        <v>11</v>
      </c>
      <c r="X218" t="str" cm="1">
        <f t="array" ref="X218">_xlfn.IFS(W218=1,"Jan",W218=2,"Feb",W218=3,"Mar",W218=4,"Apr",W218=5,"May",W218=6,"June",W218=7,"July",W218=8,"Aug",W218=9,"Sep",W218=10,"Oct",W218=11,"Nov",W218=12,"Dec")</f>
        <v>Nov</v>
      </c>
    </row>
    <row r="219" spans="1:24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v>57911</v>
      </c>
      <c r="G219" t="s">
        <v>14</v>
      </c>
      <c r="H219">
        <v>934</v>
      </c>
      <c r="I219" s="1">
        <f t="shared" si="18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2041</v>
      </c>
      <c r="R219" t="s">
        <v>2063</v>
      </c>
      <c r="S219" s="9">
        <f t="shared" si="19"/>
        <v>43583.208333333328</v>
      </c>
      <c r="T219" s="9">
        <f t="shared" si="20"/>
        <v>43592.208333333328</v>
      </c>
      <c r="U219">
        <f t="shared" si="21"/>
        <v>2019</v>
      </c>
      <c r="V219" s="10">
        <f t="shared" si="22"/>
        <v>43583.208333333328</v>
      </c>
      <c r="W219" s="1">
        <f t="shared" si="23"/>
        <v>4</v>
      </c>
      <c r="X219" t="str" cm="1">
        <f t="array" ref="X219">_xlfn.IFS(W219=1,"Jan",W219=2,"Feb",W219=3,"Mar",W219=4,"Apr",W219=5,"May",W219=6,"June",W219=7,"July",W219=8,"Aug",W219=9,"Sep",W219=10,"Oct",W219=11,"Nov",W219=12,"Dec")</f>
        <v>Apr</v>
      </c>
    </row>
    <row r="220" spans="1:24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v>12309</v>
      </c>
      <c r="G220" t="s">
        <v>20</v>
      </c>
      <c r="H220">
        <v>397</v>
      </c>
      <c r="I220" s="1">
        <f t="shared" si="18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2041</v>
      </c>
      <c r="R220" t="s">
        <v>2052</v>
      </c>
      <c r="S220" s="9">
        <f t="shared" si="19"/>
        <v>40858.25</v>
      </c>
      <c r="T220" s="9">
        <f t="shared" si="20"/>
        <v>40892.25</v>
      </c>
      <c r="U220">
        <f t="shared" si="21"/>
        <v>2011</v>
      </c>
      <c r="V220" s="10">
        <f t="shared" si="22"/>
        <v>40858.25</v>
      </c>
      <c r="W220" s="1">
        <f t="shared" si="23"/>
        <v>11</v>
      </c>
      <c r="X220" t="str" cm="1">
        <f t="array" ref="X220">_xlfn.IFS(W220=1,"Jan",W220=2,"Feb",W220=3,"Mar",W220=4,"Apr",W220=5,"May",W220=6,"June",W220=7,"July",W220=8,"Aug",W220=9,"Sep",W220=10,"Oct",W220=11,"Nov",W220=12,"Dec")</f>
        <v>Nov</v>
      </c>
    </row>
    <row r="221" spans="1:24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v>138497</v>
      </c>
      <c r="G221" t="s">
        <v>20</v>
      </c>
      <c r="H221">
        <v>1539</v>
      </c>
      <c r="I221" s="1">
        <f t="shared" si="18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2041</v>
      </c>
      <c r="R221" t="s">
        <v>2049</v>
      </c>
      <c r="S221" s="9">
        <f t="shared" si="19"/>
        <v>41137.208333333336</v>
      </c>
      <c r="T221" s="9">
        <f t="shared" si="20"/>
        <v>41149.208333333336</v>
      </c>
      <c r="U221">
        <f t="shared" si="21"/>
        <v>2012</v>
      </c>
      <c r="V221" s="10">
        <f t="shared" si="22"/>
        <v>41137.208333333336</v>
      </c>
      <c r="W221" s="1">
        <f t="shared" si="23"/>
        <v>8</v>
      </c>
      <c r="X221" t="str" cm="1">
        <f t="array" ref="X221">_xlfn.IFS(W221=1,"Jan",W221=2,"Feb",W221=3,"Mar",W221=4,"Apr",W221=5,"May",W221=6,"June",W221=7,"July",W221=8,"Aug",W221=9,"Sep",W221=10,"Oct",W221=11,"Nov",W221=12,"Dec")</f>
        <v>Aug</v>
      </c>
    </row>
    <row r="222" spans="1:24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v>667</v>
      </c>
      <c r="G222" t="s">
        <v>14</v>
      </c>
      <c r="H222">
        <v>17</v>
      </c>
      <c r="I222" s="1">
        <f t="shared" si="18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2039</v>
      </c>
      <c r="R222" t="s">
        <v>2040</v>
      </c>
      <c r="S222" s="9">
        <f t="shared" si="19"/>
        <v>40725.208333333336</v>
      </c>
      <c r="T222" s="9">
        <f t="shared" si="20"/>
        <v>40743.208333333336</v>
      </c>
      <c r="U222">
        <f t="shared" si="21"/>
        <v>2011</v>
      </c>
      <c r="V222" s="10">
        <f t="shared" si="22"/>
        <v>40725.208333333336</v>
      </c>
      <c r="W222" s="1">
        <f t="shared" si="23"/>
        <v>7</v>
      </c>
      <c r="X222" t="str" cm="1">
        <f t="array" ref="X222">_xlfn.IFS(W222=1,"Jan",W222=2,"Feb",W222=3,"Mar",W222=4,"Apr",W222=5,"May",W222=6,"June",W222=7,"July",W222=8,"Aug",W222=9,"Sep",W222=10,"Oct",W222=11,"Nov",W222=12,"Dec")</f>
        <v>July</v>
      </c>
    </row>
    <row r="223" spans="1:24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v>119830</v>
      </c>
      <c r="G223" t="s">
        <v>14</v>
      </c>
      <c r="H223">
        <v>2179</v>
      </c>
      <c r="I223" s="1">
        <f t="shared" si="18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2033</v>
      </c>
      <c r="R223" t="s">
        <v>2034</v>
      </c>
      <c r="S223" s="9">
        <f t="shared" si="19"/>
        <v>41081.208333333336</v>
      </c>
      <c r="T223" s="9">
        <f t="shared" si="20"/>
        <v>41083.208333333336</v>
      </c>
      <c r="U223">
        <f t="shared" si="21"/>
        <v>2012</v>
      </c>
      <c r="V223" s="10">
        <f t="shared" si="22"/>
        <v>41081.208333333336</v>
      </c>
      <c r="W223" s="1">
        <f t="shared" si="23"/>
        <v>6</v>
      </c>
      <c r="X223" t="str" cm="1">
        <f t="array" ref="X223">_xlfn.IFS(W223=1,"Jan",W223=2,"Feb",W223=3,"Mar",W223=4,"Apr",W223=5,"May",W223=6,"June",W223=7,"July",W223=8,"Aug",W223=9,"Sep",W223=10,"Oct",W223=11,"Nov",W223=12,"Dec")</f>
        <v>June</v>
      </c>
    </row>
    <row r="224" spans="1:24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v>6623</v>
      </c>
      <c r="G224" t="s">
        <v>20</v>
      </c>
      <c r="H224">
        <v>138</v>
      </c>
      <c r="I224" s="1">
        <f t="shared" si="18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2054</v>
      </c>
      <c r="R224" t="s">
        <v>2055</v>
      </c>
      <c r="S224" s="9">
        <f t="shared" si="19"/>
        <v>41914.208333333336</v>
      </c>
      <c r="T224" s="9">
        <f t="shared" si="20"/>
        <v>41915.208333333336</v>
      </c>
      <c r="U224">
        <f t="shared" si="21"/>
        <v>2014</v>
      </c>
      <c r="V224" s="10">
        <f t="shared" si="22"/>
        <v>41914.208333333336</v>
      </c>
      <c r="W224" s="1">
        <f t="shared" si="23"/>
        <v>10</v>
      </c>
      <c r="X224" t="str" cm="1">
        <f t="array" ref="X224">_xlfn.IFS(W224=1,"Jan",W224=2,"Feb",W224=3,"Mar",W224=4,"Apr",W224=5,"May",W224=6,"June",W224=7,"July",W224=8,"Aug",W224=9,"Sep",W224=10,"Oct",W224=11,"Nov",W224=12,"Dec")</f>
        <v>Oct</v>
      </c>
    </row>
    <row r="225" spans="1:24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v>81897</v>
      </c>
      <c r="G225" t="s">
        <v>14</v>
      </c>
      <c r="H225">
        <v>931</v>
      </c>
      <c r="I225" s="1">
        <f t="shared" si="18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2039</v>
      </c>
      <c r="R225" t="s">
        <v>2040</v>
      </c>
      <c r="S225" s="9">
        <f t="shared" si="19"/>
        <v>42445.208333333328</v>
      </c>
      <c r="T225" s="9">
        <f t="shared" si="20"/>
        <v>42459.208333333328</v>
      </c>
      <c r="U225">
        <f t="shared" si="21"/>
        <v>2016</v>
      </c>
      <c r="V225" s="10">
        <f t="shared" si="22"/>
        <v>42445.208333333328</v>
      </c>
      <c r="W225" s="1">
        <f t="shared" si="23"/>
        <v>3</v>
      </c>
      <c r="X225" t="str" cm="1">
        <f t="array" ref="X225">_xlfn.IFS(W225=1,"Jan",W225=2,"Feb",W225=3,"Mar",W225=4,"Apr",W225=5,"May",W225=6,"June",W225=7,"July",W225=8,"Aug",W225=9,"Sep",W225=10,"Oct",W225=11,"Nov",W225=12,"Dec")</f>
        <v>Mar</v>
      </c>
    </row>
    <row r="226" spans="1:24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v>186885</v>
      </c>
      <c r="G226" t="s">
        <v>20</v>
      </c>
      <c r="H226">
        <v>3594</v>
      </c>
      <c r="I226" s="1">
        <f t="shared" si="18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2041</v>
      </c>
      <c r="R226" t="s">
        <v>2063</v>
      </c>
      <c r="S226" s="9">
        <f t="shared" si="19"/>
        <v>41906.208333333336</v>
      </c>
      <c r="T226" s="9">
        <f t="shared" si="20"/>
        <v>41951.25</v>
      </c>
      <c r="U226">
        <f t="shared" si="21"/>
        <v>2014</v>
      </c>
      <c r="V226" s="10">
        <f t="shared" si="22"/>
        <v>41906.208333333336</v>
      </c>
      <c r="W226" s="1">
        <f t="shared" si="23"/>
        <v>9</v>
      </c>
      <c r="X226" t="str" cm="1">
        <f t="array" ref="X226">_xlfn.IFS(W226=1,"Jan",W226=2,"Feb",W226=3,"Mar",W226=4,"Apr",W226=5,"May",W226=6,"June",W226=7,"July",W226=8,"Aug",W226=9,"Sep",W226=10,"Oct",W226=11,"Nov",W226=12,"Dec")</f>
        <v>Sep</v>
      </c>
    </row>
    <row r="227" spans="1:24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v>176398</v>
      </c>
      <c r="G227" t="s">
        <v>20</v>
      </c>
      <c r="H227">
        <v>5880</v>
      </c>
      <c r="I227" s="1">
        <f t="shared" si="18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2035</v>
      </c>
      <c r="R227" t="s">
        <v>2036</v>
      </c>
      <c r="S227" s="9">
        <f t="shared" si="19"/>
        <v>41762.208333333336</v>
      </c>
      <c r="T227" s="9">
        <f t="shared" si="20"/>
        <v>41762.208333333336</v>
      </c>
      <c r="U227">
        <f t="shared" si="21"/>
        <v>2014</v>
      </c>
      <c r="V227" s="10">
        <f t="shared" si="22"/>
        <v>41762.208333333336</v>
      </c>
      <c r="W227" s="1">
        <f t="shared" si="23"/>
        <v>5</v>
      </c>
      <c r="X227" t="str" cm="1">
        <f t="array" ref="X227">_xlfn.IFS(W227=1,"Jan",W227=2,"Feb",W227=3,"Mar",W227=4,"Apr",W227=5,"May",W227=6,"June",W227=7,"July",W227=8,"Aug",W227=9,"Sep",W227=10,"Oct",W227=11,"Nov",W227=12,"Dec")</f>
        <v>May</v>
      </c>
    </row>
    <row r="228" spans="1:24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v>10999</v>
      </c>
      <c r="G228" t="s">
        <v>20</v>
      </c>
      <c r="H228">
        <v>112</v>
      </c>
      <c r="I228" s="1">
        <f t="shared" si="18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2054</v>
      </c>
      <c r="R228" t="s">
        <v>2055</v>
      </c>
      <c r="S228" s="9">
        <f t="shared" si="19"/>
        <v>40276.208333333336</v>
      </c>
      <c r="T228" s="9">
        <f t="shared" si="20"/>
        <v>40313.208333333336</v>
      </c>
      <c r="U228">
        <f t="shared" si="21"/>
        <v>2010</v>
      </c>
      <c r="V228" s="10">
        <f t="shared" si="22"/>
        <v>40276.208333333336</v>
      </c>
      <c r="W228" s="1">
        <f t="shared" si="23"/>
        <v>4</v>
      </c>
      <c r="X228" t="str" cm="1">
        <f t="array" ref="X228">_xlfn.IFS(W228=1,"Jan",W228=2,"Feb",W228=3,"Mar",W228=4,"Apr",W228=5,"May",W228=6,"June",W228=7,"July",W228=8,"Aug",W228=9,"Sep",W228=10,"Oct",W228=11,"Nov",W228=12,"Dec")</f>
        <v>Apr</v>
      </c>
    </row>
    <row r="229" spans="1:24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v>102751</v>
      </c>
      <c r="G229" t="s">
        <v>20</v>
      </c>
      <c r="H229">
        <v>943</v>
      </c>
      <c r="I229" s="1">
        <f t="shared" si="18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2050</v>
      </c>
      <c r="R229" t="s">
        <v>2061</v>
      </c>
      <c r="S229" s="9">
        <f t="shared" si="19"/>
        <v>42139.208333333328</v>
      </c>
      <c r="T229" s="9">
        <f t="shared" si="20"/>
        <v>42145.208333333328</v>
      </c>
      <c r="U229">
        <f t="shared" si="21"/>
        <v>2015</v>
      </c>
      <c r="V229" s="10">
        <f t="shared" si="22"/>
        <v>42139.208333333328</v>
      </c>
      <c r="W229" s="1">
        <f t="shared" si="23"/>
        <v>5</v>
      </c>
      <c r="X229" t="str" cm="1">
        <f t="array" ref="X229">_xlfn.IFS(W229=1,"Jan",W229=2,"Feb",W229=3,"Mar",W229=4,"Apr",W229=5,"May",W229=6,"June",W229=7,"July",W229=8,"Aug",W229=9,"Sep",W229=10,"Oct",W229=11,"Nov",W229=12,"Dec")</f>
        <v>May</v>
      </c>
    </row>
    <row r="230" spans="1:24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v>165352</v>
      </c>
      <c r="G230" t="s">
        <v>20</v>
      </c>
      <c r="H230">
        <v>2468</v>
      </c>
      <c r="I230" s="1">
        <f t="shared" si="18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2041</v>
      </c>
      <c r="R230" t="s">
        <v>2049</v>
      </c>
      <c r="S230" s="9">
        <f t="shared" si="19"/>
        <v>42613.208333333328</v>
      </c>
      <c r="T230" s="9">
        <f t="shared" si="20"/>
        <v>42638.208333333328</v>
      </c>
      <c r="U230">
        <f t="shared" si="21"/>
        <v>2016</v>
      </c>
      <c r="V230" s="10">
        <f t="shared" si="22"/>
        <v>42613.208333333328</v>
      </c>
      <c r="W230" s="1">
        <f t="shared" si="23"/>
        <v>8</v>
      </c>
      <c r="X230" t="str" cm="1">
        <f t="array" ref="X230">_xlfn.IFS(W230=1,"Jan",W230=2,"Feb",W230=3,"Mar",W230=4,"Apr",W230=5,"May",W230=6,"June",W230=7,"July",W230=8,"Aug",W230=9,"Sep",W230=10,"Oct",W230=11,"Nov",W230=12,"Dec")</f>
        <v>Aug</v>
      </c>
    </row>
    <row r="231" spans="1:24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v>165798</v>
      </c>
      <c r="G231" t="s">
        <v>20</v>
      </c>
      <c r="H231">
        <v>2551</v>
      </c>
      <c r="I231" s="1">
        <f t="shared" si="18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2050</v>
      </c>
      <c r="R231" t="s">
        <v>2061</v>
      </c>
      <c r="S231" s="9">
        <f t="shared" si="19"/>
        <v>42887.208333333328</v>
      </c>
      <c r="T231" s="9">
        <f t="shared" si="20"/>
        <v>42935.208333333328</v>
      </c>
      <c r="U231">
        <f t="shared" si="21"/>
        <v>2017</v>
      </c>
      <c r="V231" s="10">
        <f t="shared" si="22"/>
        <v>42887.208333333328</v>
      </c>
      <c r="W231" s="1">
        <f t="shared" si="23"/>
        <v>6</v>
      </c>
      <c r="X231" t="str" cm="1">
        <f t="array" ref="X231">_xlfn.IFS(W231=1,"Jan",W231=2,"Feb",W231=3,"Mar",W231=4,"Apr",W231=5,"May",W231=6,"June",W231=7,"July",W231=8,"Aug",W231=9,"Sep",W231=10,"Oct",W231=11,"Nov",W231=12,"Dec")</f>
        <v>June</v>
      </c>
    </row>
    <row r="232" spans="1:24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v>10084</v>
      </c>
      <c r="G232" t="s">
        <v>20</v>
      </c>
      <c r="H232">
        <v>101</v>
      </c>
      <c r="I232" s="1">
        <f t="shared" si="18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2050</v>
      </c>
      <c r="R232" t="s">
        <v>2051</v>
      </c>
      <c r="S232" s="9">
        <f t="shared" si="19"/>
        <v>43805.25</v>
      </c>
      <c r="T232" s="9">
        <f t="shared" si="20"/>
        <v>43805.25</v>
      </c>
      <c r="U232">
        <f t="shared" si="21"/>
        <v>2019</v>
      </c>
      <c r="V232" s="10">
        <f t="shared" si="22"/>
        <v>43805.25</v>
      </c>
      <c r="W232" s="1">
        <f t="shared" si="23"/>
        <v>12</v>
      </c>
      <c r="X232" t="str" cm="1">
        <f t="array" ref="X232">_xlfn.IFS(W232=1,"Jan",W232=2,"Feb",W232=3,"Mar",W232=4,"Apr",W232=5,"May",W232=6,"June",W232=7,"July",W232=8,"Aug",W232=9,"Sep",W232=10,"Oct",W232=11,"Nov",W232=12,"Dec")</f>
        <v>Dec</v>
      </c>
    </row>
    <row r="233" spans="1:24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v>5523</v>
      </c>
      <c r="G233" t="s">
        <v>74</v>
      </c>
      <c r="H233">
        <v>67</v>
      </c>
      <c r="I233" s="1">
        <f t="shared" si="18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2039</v>
      </c>
      <c r="R233" t="s">
        <v>2040</v>
      </c>
      <c r="S233" s="9">
        <f t="shared" si="19"/>
        <v>41415.208333333336</v>
      </c>
      <c r="T233" s="9">
        <f t="shared" si="20"/>
        <v>41473.208333333336</v>
      </c>
      <c r="U233">
        <f t="shared" si="21"/>
        <v>2013</v>
      </c>
      <c r="V233" s="10">
        <f t="shared" si="22"/>
        <v>41415.208333333336</v>
      </c>
      <c r="W233" s="1">
        <f t="shared" si="23"/>
        <v>5</v>
      </c>
      <c r="X233" t="str" cm="1">
        <f t="array" ref="X233">_xlfn.IFS(W233=1,"Jan",W233=2,"Feb",W233=3,"Mar",W233=4,"Apr",W233=5,"May",W233=6,"June",W233=7,"July",W233=8,"Aug",W233=9,"Sep",W233=10,"Oct",W233=11,"Nov",W233=12,"Dec")</f>
        <v>May</v>
      </c>
    </row>
    <row r="234" spans="1:24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v>5823</v>
      </c>
      <c r="G234" t="s">
        <v>20</v>
      </c>
      <c r="H234">
        <v>92</v>
      </c>
      <c r="I234" s="1">
        <f t="shared" si="18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2039</v>
      </c>
      <c r="R234" t="s">
        <v>2040</v>
      </c>
      <c r="S234" s="9">
        <f t="shared" si="19"/>
        <v>42576.208333333328</v>
      </c>
      <c r="T234" s="9">
        <f t="shared" si="20"/>
        <v>42577.208333333328</v>
      </c>
      <c r="U234">
        <f t="shared" si="21"/>
        <v>2016</v>
      </c>
      <c r="V234" s="10">
        <f t="shared" si="22"/>
        <v>42576.208333333328</v>
      </c>
      <c r="W234" s="1">
        <f t="shared" si="23"/>
        <v>7</v>
      </c>
      <c r="X234" t="str" cm="1">
        <f t="array" ref="X234">_xlfn.IFS(W234=1,"Jan",W234=2,"Feb",W234=3,"Mar",W234=4,"Apr",W234=5,"May",W234=6,"June",W234=7,"July",W234=8,"Aug",W234=9,"Sep",W234=10,"Oct",W234=11,"Nov",W234=12,"Dec")</f>
        <v>July</v>
      </c>
    </row>
    <row r="235" spans="1:24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v>6000</v>
      </c>
      <c r="G235" t="s">
        <v>20</v>
      </c>
      <c r="H235">
        <v>62</v>
      </c>
      <c r="I235" s="1">
        <f t="shared" si="18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2041</v>
      </c>
      <c r="R235" t="s">
        <v>2049</v>
      </c>
      <c r="S235" s="9">
        <f t="shared" si="19"/>
        <v>40706.208333333336</v>
      </c>
      <c r="T235" s="9">
        <f t="shared" si="20"/>
        <v>40722.208333333336</v>
      </c>
      <c r="U235">
        <f t="shared" si="21"/>
        <v>2011</v>
      </c>
      <c r="V235" s="10">
        <f t="shared" si="22"/>
        <v>40706.208333333336</v>
      </c>
      <c r="W235" s="1">
        <f t="shared" si="23"/>
        <v>6</v>
      </c>
      <c r="X235" t="str" cm="1">
        <f t="array" ref="X235">_xlfn.IFS(W235=1,"Jan",W235=2,"Feb",W235=3,"Mar",W235=4,"Apr",W235=5,"May",W235=6,"June",W235=7,"July",W235=8,"Aug",W235=9,"Sep",W235=10,"Oct",W235=11,"Nov",W235=12,"Dec")</f>
        <v>June</v>
      </c>
    </row>
    <row r="236" spans="1:24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v>8181</v>
      </c>
      <c r="G236" t="s">
        <v>20</v>
      </c>
      <c r="H236">
        <v>149</v>
      </c>
      <c r="I236" s="1">
        <f t="shared" si="18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2050</v>
      </c>
      <c r="R236" t="s">
        <v>2051</v>
      </c>
      <c r="S236" s="9">
        <f t="shared" si="19"/>
        <v>42969.208333333328</v>
      </c>
      <c r="T236" s="9">
        <f t="shared" si="20"/>
        <v>42976.208333333328</v>
      </c>
      <c r="U236">
        <f t="shared" si="21"/>
        <v>2017</v>
      </c>
      <c r="V236" s="10">
        <f t="shared" si="22"/>
        <v>42969.208333333328</v>
      </c>
      <c r="W236" s="1">
        <f t="shared" si="23"/>
        <v>8</v>
      </c>
      <c r="X236" t="str" cm="1">
        <f t="array" ref="X236">_xlfn.IFS(W236=1,"Jan",W236=2,"Feb",W236=3,"Mar",W236=4,"Apr",W236=5,"May",W236=6,"June",W236=7,"July",W236=8,"Aug",W236=9,"Sep",W236=10,"Oct",W236=11,"Nov",W236=12,"Dec")</f>
        <v>Aug</v>
      </c>
    </row>
    <row r="237" spans="1:24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v>3589</v>
      </c>
      <c r="G237" t="s">
        <v>14</v>
      </c>
      <c r="H237">
        <v>92</v>
      </c>
      <c r="I237" s="1">
        <f t="shared" si="18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2041</v>
      </c>
      <c r="R237" t="s">
        <v>2049</v>
      </c>
      <c r="S237" s="9">
        <f t="shared" si="19"/>
        <v>42779.25</v>
      </c>
      <c r="T237" s="9">
        <f t="shared" si="20"/>
        <v>42784.25</v>
      </c>
      <c r="U237">
        <f t="shared" si="21"/>
        <v>2017</v>
      </c>
      <c r="V237" s="10">
        <f t="shared" si="22"/>
        <v>42779.25</v>
      </c>
      <c r="W237" s="1">
        <f t="shared" si="23"/>
        <v>2</v>
      </c>
      <c r="X237" t="str" cm="1">
        <f t="array" ref="X237">_xlfn.IFS(W237=1,"Jan",W237=2,"Feb",W237=3,"Mar",W237=4,"Apr",W237=5,"May",W237=6,"June",W237=7,"July",W237=8,"Aug",W237=9,"Sep",W237=10,"Oct",W237=11,"Nov",W237=12,"Dec")</f>
        <v>Feb</v>
      </c>
    </row>
    <row r="238" spans="1:24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v>4323</v>
      </c>
      <c r="G238" t="s">
        <v>14</v>
      </c>
      <c r="H238">
        <v>57</v>
      </c>
      <c r="I238" s="1">
        <f t="shared" si="18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2035</v>
      </c>
      <c r="R238" t="s">
        <v>2036</v>
      </c>
      <c r="S238" s="9">
        <f t="shared" si="19"/>
        <v>43641.208333333328</v>
      </c>
      <c r="T238" s="9">
        <f t="shared" si="20"/>
        <v>43648.208333333328</v>
      </c>
      <c r="U238">
        <f t="shared" si="21"/>
        <v>2019</v>
      </c>
      <c r="V238" s="10">
        <f t="shared" si="22"/>
        <v>43641.208333333328</v>
      </c>
      <c r="W238" s="1">
        <f t="shared" si="23"/>
        <v>6</v>
      </c>
      <c r="X238" t="str" cm="1">
        <f t="array" ref="X238">_xlfn.IFS(W238=1,"Jan",W238=2,"Feb",W238=3,"Mar",W238=4,"Apr",W238=5,"May",W238=6,"June",W238=7,"July",W238=8,"Aug",W238=9,"Sep",W238=10,"Oct",W238=11,"Nov",W238=12,"Dec")</f>
        <v>June</v>
      </c>
    </row>
    <row r="239" spans="1:24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v>14822</v>
      </c>
      <c r="G239" t="s">
        <v>20</v>
      </c>
      <c r="H239">
        <v>329</v>
      </c>
      <c r="I239" s="1">
        <f t="shared" si="18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2041</v>
      </c>
      <c r="R239" t="s">
        <v>2049</v>
      </c>
      <c r="S239" s="9">
        <f t="shared" si="19"/>
        <v>41754.208333333336</v>
      </c>
      <c r="T239" s="9">
        <f t="shared" si="20"/>
        <v>41756.208333333336</v>
      </c>
      <c r="U239">
        <f t="shared" si="21"/>
        <v>2014</v>
      </c>
      <c r="V239" s="10">
        <f t="shared" si="22"/>
        <v>41754.208333333336</v>
      </c>
      <c r="W239" s="1">
        <f t="shared" si="23"/>
        <v>4</v>
      </c>
      <c r="X239" t="str" cm="1">
        <f t="array" ref="X239">_xlfn.IFS(W239=1,"Jan",W239=2,"Feb",W239=3,"Mar",W239=4,"Apr",W239=5,"May",W239=6,"June",W239=7,"July",W239=8,"Aug",W239=9,"Sep",W239=10,"Oct",W239=11,"Nov",W239=12,"Dec")</f>
        <v>Apr</v>
      </c>
    </row>
    <row r="240" spans="1:24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v>10138</v>
      </c>
      <c r="G240" t="s">
        <v>20</v>
      </c>
      <c r="H240">
        <v>97</v>
      </c>
      <c r="I240" s="1">
        <f t="shared" si="18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2039</v>
      </c>
      <c r="R240" t="s">
        <v>2040</v>
      </c>
      <c r="S240" s="9">
        <f t="shared" si="19"/>
        <v>43083.25</v>
      </c>
      <c r="T240" s="9">
        <f t="shared" si="20"/>
        <v>43108.25</v>
      </c>
      <c r="U240">
        <f t="shared" si="21"/>
        <v>2018</v>
      </c>
      <c r="V240" s="10">
        <f t="shared" si="22"/>
        <v>43083.25</v>
      </c>
      <c r="W240" s="1">
        <f t="shared" si="23"/>
        <v>12</v>
      </c>
      <c r="X240" t="str" cm="1">
        <f t="array" ref="X240">_xlfn.IFS(W240=1,"Jan",W240=2,"Feb",W240=3,"Mar",W240=4,"Apr",W240=5,"May",W240=6,"June",W240=7,"July",W240=8,"Aug",W240=9,"Sep",W240=10,"Oct",W240=11,"Nov",W240=12,"Dec")</f>
        <v>Dec</v>
      </c>
    </row>
    <row r="241" spans="1:24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v>3127</v>
      </c>
      <c r="G241" t="s">
        <v>14</v>
      </c>
      <c r="H241">
        <v>41</v>
      </c>
      <c r="I241" s="1">
        <f t="shared" si="18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2037</v>
      </c>
      <c r="R241" t="s">
        <v>2046</v>
      </c>
      <c r="S241" s="9">
        <f t="shared" si="19"/>
        <v>42245.208333333328</v>
      </c>
      <c r="T241" s="9">
        <f t="shared" si="20"/>
        <v>42249.208333333328</v>
      </c>
      <c r="U241">
        <f t="shared" si="21"/>
        <v>2015</v>
      </c>
      <c r="V241" s="10">
        <f t="shared" si="22"/>
        <v>42245.208333333328</v>
      </c>
      <c r="W241" s="1">
        <f t="shared" si="23"/>
        <v>8</v>
      </c>
      <c r="X241" t="str" cm="1">
        <f t="array" ref="X241">_xlfn.IFS(W241=1,"Jan",W241=2,"Feb",W241=3,"Mar",W241=4,"Apr",W241=5,"May",W241=6,"June",W241=7,"July",W241=8,"Aug",W241=9,"Sep",W241=10,"Oct",W241=11,"Nov",W241=12,"Dec")</f>
        <v>Aug</v>
      </c>
    </row>
    <row r="242" spans="1:24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v>123124</v>
      </c>
      <c r="G242" t="s">
        <v>20</v>
      </c>
      <c r="H242">
        <v>1784</v>
      </c>
      <c r="I242" s="1">
        <f t="shared" si="18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2039</v>
      </c>
      <c r="R242" t="s">
        <v>2040</v>
      </c>
      <c r="S242" s="9">
        <f t="shared" si="19"/>
        <v>40396.208333333336</v>
      </c>
      <c r="T242" s="9">
        <f t="shared" si="20"/>
        <v>40397.208333333336</v>
      </c>
      <c r="U242">
        <f t="shared" si="21"/>
        <v>2010</v>
      </c>
      <c r="V242" s="10">
        <f t="shared" si="22"/>
        <v>40396.208333333336</v>
      </c>
      <c r="W242" s="1">
        <f t="shared" si="23"/>
        <v>8</v>
      </c>
      <c r="X242" t="str" cm="1">
        <f t="array" ref="X242">_xlfn.IFS(W242=1,"Jan",W242=2,"Feb",W242=3,"Mar",W242=4,"Apr",W242=5,"May",W242=6,"June",W242=7,"July",W242=8,"Aug",W242=9,"Sep",W242=10,"Oct",W242=11,"Nov",W242=12,"Dec")</f>
        <v>Aug</v>
      </c>
    </row>
    <row r="243" spans="1:24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v>171729</v>
      </c>
      <c r="G243" t="s">
        <v>20</v>
      </c>
      <c r="H243">
        <v>1684</v>
      </c>
      <c r="I243" s="1">
        <f t="shared" si="18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2047</v>
      </c>
      <c r="R243" t="s">
        <v>2048</v>
      </c>
      <c r="S243" s="9">
        <f t="shared" si="19"/>
        <v>41742.208333333336</v>
      </c>
      <c r="T243" s="9">
        <f t="shared" si="20"/>
        <v>41752.208333333336</v>
      </c>
      <c r="U243">
        <f t="shared" si="21"/>
        <v>2014</v>
      </c>
      <c r="V243" s="10">
        <f t="shared" si="22"/>
        <v>41742.208333333336</v>
      </c>
      <c r="W243" s="1">
        <f t="shared" si="23"/>
        <v>4</v>
      </c>
      <c r="X243" t="str" cm="1">
        <f t="array" ref="X243">_xlfn.IFS(W243=1,"Jan",W243=2,"Feb",W243=3,"Mar",W243=4,"Apr",W243=5,"May",W243=6,"June",W243=7,"July",W243=8,"Aug",W243=9,"Sep",W243=10,"Oct",W243=11,"Nov",W243=12,"Dec")</f>
        <v>Apr</v>
      </c>
    </row>
    <row r="244" spans="1:24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v>10729</v>
      </c>
      <c r="G244" t="s">
        <v>20</v>
      </c>
      <c r="H244">
        <v>250</v>
      </c>
      <c r="I244" s="1">
        <f t="shared" si="18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2035</v>
      </c>
      <c r="R244" t="s">
        <v>2036</v>
      </c>
      <c r="S244" s="9">
        <f t="shared" si="19"/>
        <v>42865.208333333328</v>
      </c>
      <c r="T244" s="9">
        <f t="shared" si="20"/>
        <v>42875.208333333328</v>
      </c>
      <c r="U244">
        <f t="shared" si="21"/>
        <v>2017</v>
      </c>
      <c r="V244" s="10">
        <f t="shared" si="22"/>
        <v>42865.208333333328</v>
      </c>
      <c r="W244" s="1">
        <f t="shared" si="23"/>
        <v>5</v>
      </c>
      <c r="X244" t="str" cm="1">
        <f t="array" ref="X244">_xlfn.IFS(W244=1,"Jan",W244=2,"Feb",W244=3,"Mar",W244=4,"Apr",W244=5,"May",W244=6,"June",W244=7,"July",W244=8,"Aug",W244=9,"Sep",W244=10,"Oct",W244=11,"Nov",W244=12,"Dec")</f>
        <v>May</v>
      </c>
    </row>
    <row r="245" spans="1:24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v>10240</v>
      </c>
      <c r="G245" t="s">
        <v>20</v>
      </c>
      <c r="H245">
        <v>238</v>
      </c>
      <c r="I245" s="1">
        <f t="shared" si="18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2039</v>
      </c>
      <c r="R245" t="s">
        <v>2040</v>
      </c>
      <c r="S245" s="9">
        <f t="shared" si="19"/>
        <v>43163.25</v>
      </c>
      <c r="T245" s="9">
        <f t="shared" si="20"/>
        <v>43166.25</v>
      </c>
      <c r="U245">
        <f t="shared" si="21"/>
        <v>2018</v>
      </c>
      <c r="V245" s="10">
        <f t="shared" si="22"/>
        <v>43163.25</v>
      </c>
      <c r="W245" s="1">
        <f t="shared" si="23"/>
        <v>3</v>
      </c>
      <c r="X245" t="str" cm="1">
        <f t="array" ref="X245">_xlfn.IFS(W245=1,"Jan",W245=2,"Feb",W245=3,"Mar",W245=4,"Apr",W245=5,"May",W245=6,"June",W245=7,"July",W245=8,"Aug",W245=9,"Sep",W245=10,"Oct",W245=11,"Nov",W245=12,"Dec")</f>
        <v>Mar</v>
      </c>
    </row>
    <row r="246" spans="1:24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v>3988</v>
      </c>
      <c r="G246" t="s">
        <v>20</v>
      </c>
      <c r="H246">
        <v>53</v>
      </c>
      <c r="I246" s="1">
        <f t="shared" si="18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2039</v>
      </c>
      <c r="R246" t="s">
        <v>2040</v>
      </c>
      <c r="S246" s="9">
        <f t="shared" si="19"/>
        <v>41834.208333333336</v>
      </c>
      <c r="T246" s="9">
        <f t="shared" si="20"/>
        <v>41886.208333333336</v>
      </c>
      <c r="U246">
        <f t="shared" si="21"/>
        <v>2014</v>
      </c>
      <c r="V246" s="10">
        <f t="shared" si="22"/>
        <v>41834.208333333336</v>
      </c>
      <c r="W246" s="1">
        <f t="shared" si="23"/>
        <v>7</v>
      </c>
      <c r="X246" t="str" cm="1">
        <f t="array" ref="X246">_xlfn.IFS(W246=1,"Jan",W246=2,"Feb",W246=3,"Mar",W246=4,"Apr",W246=5,"May",W246=6,"June",W246=7,"July",W246=8,"Aug",W246=9,"Sep",W246=10,"Oct",W246=11,"Nov",W246=12,"Dec")</f>
        <v>July</v>
      </c>
    </row>
    <row r="247" spans="1:24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v>14771</v>
      </c>
      <c r="G247" t="s">
        <v>20</v>
      </c>
      <c r="H247">
        <v>214</v>
      </c>
      <c r="I247" s="1">
        <f t="shared" si="18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2039</v>
      </c>
      <c r="R247" t="s">
        <v>2040</v>
      </c>
      <c r="S247" s="9">
        <f t="shared" si="19"/>
        <v>41736.208333333336</v>
      </c>
      <c r="T247" s="9">
        <f t="shared" si="20"/>
        <v>41737.208333333336</v>
      </c>
      <c r="U247">
        <f t="shared" si="21"/>
        <v>2014</v>
      </c>
      <c r="V247" s="10">
        <f t="shared" si="22"/>
        <v>41736.208333333336</v>
      </c>
      <c r="W247" s="1">
        <f t="shared" si="23"/>
        <v>4</v>
      </c>
      <c r="X247" t="str" cm="1">
        <f t="array" ref="X247">_xlfn.IFS(W247=1,"Jan",W247=2,"Feb",W247=3,"Mar",W247=4,"Apr",W247=5,"May",W247=6,"June",W247=7,"July",W247=8,"Aug",W247=9,"Sep",W247=10,"Oct",W247=11,"Nov",W247=12,"Dec")</f>
        <v>Apr</v>
      </c>
    </row>
    <row r="248" spans="1:24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v>14649</v>
      </c>
      <c r="G248" t="s">
        <v>20</v>
      </c>
      <c r="H248">
        <v>222</v>
      </c>
      <c r="I248" s="1">
        <f t="shared" si="18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2037</v>
      </c>
      <c r="R248" t="s">
        <v>2038</v>
      </c>
      <c r="S248" s="9">
        <f t="shared" si="19"/>
        <v>41491.208333333336</v>
      </c>
      <c r="T248" s="9">
        <f t="shared" si="20"/>
        <v>41495.208333333336</v>
      </c>
      <c r="U248">
        <f t="shared" si="21"/>
        <v>2013</v>
      </c>
      <c r="V248" s="10">
        <f t="shared" si="22"/>
        <v>41491.208333333336</v>
      </c>
      <c r="W248" s="1">
        <f t="shared" si="23"/>
        <v>8</v>
      </c>
      <c r="X248" t="str" cm="1">
        <f t="array" ref="X248">_xlfn.IFS(W248=1,"Jan",W248=2,"Feb",W248=3,"Mar",W248=4,"Apr",W248=5,"May",W248=6,"June",W248=7,"July",W248=8,"Aug",W248=9,"Sep",W248=10,"Oct",W248=11,"Nov",W248=12,"Dec")</f>
        <v>Aug</v>
      </c>
    </row>
    <row r="249" spans="1:24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v>184658</v>
      </c>
      <c r="G249" t="s">
        <v>20</v>
      </c>
      <c r="H249">
        <v>1884</v>
      </c>
      <c r="I249" s="1">
        <f t="shared" si="18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2047</v>
      </c>
      <c r="R249" t="s">
        <v>2053</v>
      </c>
      <c r="S249" s="9">
        <f t="shared" si="19"/>
        <v>42726.25</v>
      </c>
      <c r="T249" s="9">
        <f t="shared" si="20"/>
        <v>42741.25</v>
      </c>
      <c r="U249">
        <f t="shared" si="21"/>
        <v>2017</v>
      </c>
      <c r="V249" s="10">
        <f t="shared" si="22"/>
        <v>42726.25</v>
      </c>
      <c r="W249" s="1">
        <f t="shared" si="23"/>
        <v>12</v>
      </c>
      <c r="X249" t="str" cm="1">
        <f t="array" ref="X249">_xlfn.IFS(W249=1,"Jan",W249=2,"Feb",W249=3,"Mar",W249=4,"Apr",W249=5,"May",W249=6,"June",W249=7,"July",W249=8,"Aug",W249=9,"Sep",W249=10,"Oct",W249=11,"Nov",W249=12,"Dec")</f>
        <v>Dec</v>
      </c>
    </row>
    <row r="250" spans="1:24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v>13103</v>
      </c>
      <c r="G250" t="s">
        <v>20</v>
      </c>
      <c r="H250">
        <v>218</v>
      </c>
      <c r="I250" s="1">
        <f t="shared" si="18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2050</v>
      </c>
      <c r="R250" t="s">
        <v>2061</v>
      </c>
      <c r="S250" s="9">
        <f t="shared" si="19"/>
        <v>42004.25</v>
      </c>
      <c r="T250" s="9">
        <f t="shared" si="20"/>
        <v>42009.25</v>
      </c>
      <c r="U250">
        <f t="shared" si="21"/>
        <v>2015</v>
      </c>
      <c r="V250" s="10">
        <f t="shared" si="22"/>
        <v>42004.25</v>
      </c>
      <c r="W250" s="1">
        <f t="shared" si="23"/>
        <v>12</v>
      </c>
      <c r="X250" t="str" cm="1">
        <f t="array" ref="X250">_xlfn.IFS(W250=1,"Jan",W250=2,"Feb",W250=3,"Mar",W250=4,"Apr",W250=5,"May",W250=6,"June",W250=7,"July",W250=8,"Aug",W250=9,"Sep",W250=10,"Oct",W250=11,"Nov",W250=12,"Dec")</f>
        <v>Dec</v>
      </c>
    </row>
    <row r="251" spans="1:24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v>168095</v>
      </c>
      <c r="G251" t="s">
        <v>20</v>
      </c>
      <c r="H251">
        <v>6465</v>
      </c>
      <c r="I251" s="1">
        <f t="shared" si="18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2047</v>
      </c>
      <c r="R251" t="s">
        <v>2059</v>
      </c>
      <c r="S251" s="9">
        <f t="shared" si="19"/>
        <v>42006.25</v>
      </c>
      <c r="T251" s="9">
        <f t="shared" si="20"/>
        <v>42013.25</v>
      </c>
      <c r="U251">
        <f t="shared" si="21"/>
        <v>2015</v>
      </c>
      <c r="V251" s="10">
        <f t="shared" si="22"/>
        <v>42006.25</v>
      </c>
      <c r="W251" s="1">
        <f t="shared" si="23"/>
        <v>1</v>
      </c>
      <c r="X251" t="str" cm="1">
        <f t="array" ref="X251">_xlfn.IFS(W251=1,"Jan",W251=2,"Feb",W251=3,"Mar",W251=4,"Apr",W251=5,"May",W251=6,"June",W251=7,"July",W251=8,"Aug",W251=9,"Sep",W251=10,"Oct",W251=11,"Nov",W251=12,"Dec")</f>
        <v>Jan</v>
      </c>
    </row>
    <row r="252" spans="1:24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v>3</v>
      </c>
      <c r="G252" t="s">
        <v>14</v>
      </c>
      <c r="H252">
        <v>1</v>
      </c>
      <c r="I252" s="1">
        <f t="shared" si="18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2035</v>
      </c>
      <c r="R252" t="s">
        <v>2036</v>
      </c>
      <c r="S252" s="9">
        <f t="shared" si="19"/>
        <v>40203.25</v>
      </c>
      <c r="T252" s="9">
        <f t="shared" si="20"/>
        <v>40238.25</v>
      </c>
      <c r="U252">
        <f t="shared" si="21"/>
        <v>2010</v>
      </c>
      <c r="V252" s="10">
        <f t="shared" si="22"/>
        <v>40203.25</v>
      </c>
      <c r="W252" s="1">
        <f t="shared" si="23"/>
        <v>1</v>
      </c>
      <c r="X252" t="str" cm="1">
        <f t="array" ref="X252">_xlfn.IFS(W252=1,"Jan",W252=2,"Feb",W252=3,"Mar",W252=4,"Apr",W252=5,"May",W252=6,"June",W252=7,"July",W252=8,"Aug",W252=9,"Sep",W252=10,"Oct",W252=11,"Nov",W252=12,"Dec")</f>
        <v>Jan</v>
      </c>
    </row>
    <row r="253" spans="1:24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v>3840</v>
      </c>
      <c r="G253" t="s">
        <v>14</v>
      </c>
      <c r="H253">
        <v>101</v>
      </c>
      <c r="I253" s="1">
        <f t="shared" si="18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2039</v>
      </c>
      <c r="R253" t="s">
        <v>2040</v>
      </c>
      <c r="S253" s="9">
        <f t="shared" si="19"/>
        <v>41252.25</v>
      </c>
      <c r="T253" s="9">
        <f t="shared" si="20"/>
        <v>41254.25</v>
      </c>
      <c r="U253">
        <f t="shared" si="21"/>
        <v>2012</v>
      </c>
      <c r="V253" s="10">
        <f t="shared" si="22"/>
        <v>41252.25</v>
      </c>
      <c r="W253" s="1">
        <f t="shared" si="23"/>
        <v>12</v>
      </c>
      <c r="X253" t="str" cm="1">
        <f t="array" ref="X253">_xlfn.IFS(W253=1,"Jan",W253=2,"Feb",W253=3,"Mar",W253=4,"Apr",W253=5,"May",W253=6,"June",W253=7,"July",W253=8,"Aug",W253=9,"Sep",W253=10,"Oct",W253=11,"Nov",W253=12,"Dec")</f>
        <v>Dec</v>
      </c>
    </row>
    <row r="254" spans="1:24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v>6263</v>
      </c>
      <c r="G254" t="s">
        <v>20</v>
      </c>
      <c r="H254">
        <v>59</v>
      </c>
      <c r="I254" s="1">
        <f t="shared" si="18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2039</v>
      </c>
      <c r="R254" t="s">
        <v>2040</v>
      </c>
      <c r="S254" s="9">
        <f t="shared" si="19"/>
        <v>41572.208333333336</v>
      </c>
      <c r="T254" s="9">
        <f t="shared" si="20"/>
        <v>41577.208333333336</v>
      </c>
      <c r="U254">
        <f t="shared" si="21"/>
        <v>2013</v>
      </c>
      <c r="V254" s="10">
        <f t="shared" si="22"/>
        <v>41572.208333333336</v>
      </c>
      <c r="W254" s="1">
        <f t="shared" si="23"/>
        <v>10</v>
      </c>
      <c r="X254" t="str" cm="1">
        <f t="array" ref="X254">_xlfn.IFS(W254=1,"Jan",W254=2,"Feb",W254=3,"Mar",W254=4,"Apr",W254=5,"May",W254=6,"June",W254=7,"July",W254=8,"Aug",W254=9,"Sep",W254=10,"Oct",W254=11,"Nov",W254=12,"Dec")</f>
        <v>Oct</v>
      </c>
    </row>
    <row r="255" spans="1:24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v>108161</v>
      </c>
      <c r="G255" t="s">
        <v>14</v>
      </c>
      <c r="H255">
        <v>1335</v>
      </c>
      <c r="I255" s="1">
        <f t="shared" si="18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2041</v>
      </c>
      <c r="R255" t="s">
        <v>2044</v>
      </c>
      <c r="S255" s="9">
        <f t="shared" si="19"/>
        <v>40641.208333333336</v>
      </c>
      <c r="T255" s="9">
        <f t="shared" si="20"/>
        <v>40653.208333333336</v>
      </c>
      <c r="U255">
        <f t="shared" si="21"/>
        <v>2011</v>
      </c>
      <c r="V255" s="10">
        <f t="shared" si="22"/>
        <v>40641.208333333336</v>
      </c>
      <c r="W255" s="1">
        <f t="shared" si="23"/>
        <v>4</v>
      </c>
      <c r="X255" t="str" cm="1">
        <f t="array" ref="X255">_xlfn.IFS(W255=1,"Jan",W255=2,"Feb",W255=3,"Mar",W255=4,"Apr",W255=5,"May",W255=6,"June",W255=7,"July",W255=8,"Aug",W255=9,"Sep",W255=10,"Oct",W255=11,"Nov",W255=12,"Dec")</f>
        <v>Apr</v>
      </c>
    </row>
    <row r="256" spans="1:24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v>8505</v>
      </c>
      <c r="G256" t="s">
        <v>20</v>
      </c>
      <c r="H256">
        <v>88</v>
      </c>
      <c r="I256" s="1">
        <f t="shared" si="18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2047</v>
      </c>
      <c r="R256" t="s">
        <v>2048</v>
      </c>
      <c r="S256" s="9">
        <f t="shared" si="19"/>
        <v>42787.25</v>
      </c>
      <c r="T256" s="9">
        <f t="shared" si="20"/>
        <v>42789.25</v>
      </c>
      <c r="U256">
        <f t="shared" si="21"/>
        <v>2017</v>
      </c>
      <c r="V256" s="10">
        <f t="shared" si="22"/>
        <v>42787.25</v>
      </c>
      <c r="W256" s="1">
        <f t="shared" si="23"/>
        <v>2</v>
      </c>
      <c r="X256" t="str" cm="1">
        <f t="array" ref="X256">_xlfn.IFS(W256=1,"Jan",W256=2,"Feb",W256=3,"Mar",W256=4,"Apr",W256=5,"May",W256=6,"June",W256=7,"July",W256=8,"Aug",W256=9,"Sep",W256=10,"Oct",W256=11,"Nov",W256=12,"Dec")</f>
        <v>Feb</v>
      </c>
    </row>
    <row r="257" spans="1:24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v>96735</v>
      </c>
      <c r="G257" t="s">
        <v>20</v>
      </c>
      <c r="H257">
        <v>1697</v>
      </c>
      <c r="I257" s="1">
        <f t="shared" si="18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2035</v>
      </c>
      <c r="R257" t="s">
        <v>2036</v>
      </c>
      <c r="S257" s="9">
        <f t="shared" si="19"/>
        <v>40590.25</v>
      </c>
      <c r="T257" s="9">
        <f t="shared" si="20"/>
        <v>40595.25</v>
      </c>
      <c r="U257">
        <f t="shared" si="21"/>
        <v>2011</v>
      </c>
      <c r="V257" s="10">
        <f t="shared" si="22"/>
        <v>40590.25</v>
      </c>
      <c r="W257" s="1">
        <f t="shared" si="23"/>
        <v>2</v>
      </c>
      <c r="X257" t="str" cm="1">
        <f t="array" ref="X257">_xlfn.IFS(W257=1,"Jan",W257=2,"Feb",W257=3,"Mar",W257=4,"Apr",W257=5,"May",W257=6,"June",W257=7,"July",W257=8,"Aug",W257=9,"Sep",W257=10,"Oct",W257=11,"Nov",W257=12,"Dec")</f>
        <v>Feb</v>
      </c>
    </row>
    <row r="258" spans="1:24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v>959</v>
      </c>
      <c r="G258" t="s">
        <v>14</v>
      </c>
      <c r="H258">
        <v>15</v>
      </c>
      <c r="I258" s="1">
        <f t="shared" ref="I258:I321" si="24">AVERAGE(E258/H258)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2035</v>
      </c>
      <c r="R258" t="s">
        <v>2036</v>
      </c>
      <c r="S258" s="9">
        <f t="shared" si="19"/>
        <v>42393.25</v>
      </c>
      <c r="T258" s="9">
        <f t="shared" si="20"/>
        <v>42430.25</v>
      </c>
      <c r="U258">
        <f t="shared" si="21"/>
        <v>2016</v>
      </c>
      <c r="V258" s="10">
        <f t="shared" si="22"/>
        <v>42393.25</v>
      </c>
      <c r="W258" s="1">
        <f t="shared" si="23"/>
        <v>1</v>
      </c>
      <c r="X258" t="str" cm="1">
        <f t="array" ref="X258">_xlfn.IFS(W258=1,"Jan",W258=2,"Feb",W258=3,"Mar",W258=4,"Apr",W258=5,"May",W258=6,"June",W258=7,"July",W258=8,"Aug",W258=9,"Sep",W258=10,"Oct",W258=11,"Nov",W258=12,"Dec")</f>
        <v>Jan</v>
      </c>
    </row>
    <row r="259" spans="1:24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v>8322</v>
      </c>
      <c r="G259" t="s">
        <v>20</v>
      </c>
      <c r="H259">
        <v>92</v>
      </c>
      <c r="I259" s="1">
        <f t="shared" si="24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2039</v>
      </c>
      <c r="R259" t="s">
        <v>2040</v>
      </c>
      <c r="S259" s="9">
        <f t="shared" ref="S259:S322" si="25">(((L259/60)/60)/24)+DATE(1970,1,1)</f>
        <v>41338.25</v>
      </c>
      <c r="T259" s="9">
        <f t="shared" ref="T259:T322" si="26">(((M259/60)/60)/24)+DATE(1970,1,1)</f>
        <v>41352.208333333336</v>
      </c>
      <c r="U259">
        <f t="shared" ref="U259:U322" si="27">YEAR(T259)</f>
        <v>2013</v>
      </c>
      <c r="V259" s="10">
        <f t="shared" ref="V259:V322" si="28">S259</f>
        <v>41338.25</v>
      </c>
      <c r="W259" s="1">
        <f t="shared" ref="W259:W322" si="29">MONTH(S259)</f>
        <v>3</v>
      </c>
      <c r="X259" t="str" cm="1">
        <f t="array" ref="X259">_xlfn.IFS(W259=1,"Jan",W259=2,"Feb",W259=3,"Mar",W259=4,"Apr",W259=5,"May",W259=6,"June",W259=7,"July",W259=8,"Aug",W259=9,"Sep",W259=10,"Oct",W259=11,"Nov",W259=12,"Dec")</f>
        <v>Mar</v>
      </c>
    </row>
    <row r="260" spans="1:24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v>13424</v>
      </c>
      <c r="G260" t="s">
        <v>20</v>
      </c>
      <c r="H260">
        <v>186</v>
      </c>
      <c r="I260" s="1">
        <f t="shared" si="2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2039</v>
      </c>
      <c r="R260" t="s">
        <v>2040</v>
      </c>
      <c r="S260" s="9">
        <f t="shared" si="25"/>
        <v>42712.25</v>
      </c>
      <c r="T260" s="9">
        <f t="shared" si="26"/>
        <v>42732.25</v>
      </c>
      <c r="U260">
        <f t="shared" si="27"/>
        <v>2016</v>
      </c>
      <c r="V260" s="10">
        <f t="shared" si="28"/>
        <v>42712.25</v>
      </c>
      <c r="W260" s="1">
        <f t="shared" si="29"/>
        <v>12</v>
      </c>
      <c r="X260" t="str" cm="1">
        <f t="array" ref="X260">_xlfn.IFS(W260=1,"Jan",W260=2,"Feb",W260=3,"Mar",W260=4,"Apr",W260=5,"May",W260=6,"June",W260=7,"July",W260=8,"Aug",W260=9,"Sep",W260=10,"Oct",W260=11,"Nov",W260=12,"Dec")</f>
        <v>Dec</v>
      </c>
    </row>
    <row r="261" spans="1:24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v>10755</v>
      </c>
      <c r="G261" t="s">
        <v>20</v>
      </c>
      <c r="H261">
        <v>138</v>
      </c>
      <c r="I261" s="1">
        <f t="shared" si="2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2054</v>
      </c>
      <c r="R261" t="s">
        <v>2055</v>
      </c>
      <c r="S261" s="9">
        <f t="shared" si="25"/>
        <v>41251.25</v>
      </c>
      <c r="T261" s="9">
        <f t="shared" si="26"/>
        <v>41270.25</v>
      </c>
      <c r="U261">
        <f t="shared" si="27"/>
        <v>2012</v>
      </c>
      <c r="V261" s="10">
        <f t="shared" si="28"/>
        <v>41251.25</v>
      </c>
      <c r="W261" s="1">
        <f t="shared" si="29"/>
        <v>12</v>
      </c>
      <c r="X261" t="str" cm="1">
        <f t="array" ref="X261">_xlfn.IFS(W261=1,"Jan",W261=2,"Feb",W261=3,"Mar",W261=4,"Apr",W261=5,"May",W261=6,"June",W261=7,"July",W261=8,"Aug",W261=9,"Sep",W261=10,"Oct",W261=11,"Nov",W261=12,"Dec")</f>
        <v>Dec</v>
      </c>
    </row>
    <row r="262" spans="1:24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v>9935</v>
      </c>
      <c r="G262" t="s">
        <v>20</v>
      </c>
      <c r="H262">
        <v>261</v>
      </c>
      <c r="I262" s="1">
        <f t="shared" si="2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2035</v>
      </c>
      <c r="R262" t="s">
        <v>2036</v>
      </c>
      <c r="S262" s="9">
        <f t="shared" si="25"/>
        <v>41180.208333333336</v>
      </c>
      <c r="T262" s="9">
        <f t="shared" si="26"/>
        <v>41192.208333333336</v>
      </c>
      <c r="U262">
        <f t="shared" si="27"/>
        <v>2012</v>
      </c>
      <c r="V262" s="10">
        <f t="shared" si="28"/>
        <v>41180.208333333336</v>
      </c>
      <c r="W262" s="1">
        <f t="shared" si="29"/>
        <v>9</v>
      </c>
      <c r="X262" t="str" cm="1">
        <f t="array" ref="X262">_xlfn.IFS(W262=1,"Jan",W262=2,"Feb",W262=3,"Mar",W262=4,"Apr",W262=5,"May",W262=6,"June",W262=7,"July",W262=8,"Aug",W262=9,"Sep",W262=10,"Oct",W262=11,"Nov",W262=12,"Dec")</f>
        <v>Sep</v>
      </c>
    </row>
    <row r="263" spans="1:24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v>26303</v>
      </c>
      <c r="G263" t="s">
        <v>14</v>
      </c>
      <c r="H263">
        <v>454</v>
      </c>
      <c r="I263" s="1">
        <f t="shared" si="2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2035</v>
      </c>
      <c r="R263" t="s">
        <v>2036</v>
      </c>
      <c r="S263" s="9">
        <f t="shared" si="25"/>
        <v>40415.208333333336</v>
      </c>
      <c r="T263" s="9">
        <f t="shared" si="26"/>
        <v>40419.208333333336</v>
      </c>
      <c r="U263">
        <f t="shared" si="27"/>
        <v>2010</v>
      </c>
      <c r="V263" s="10">
        <f t="shared" si="28"/>
        <v>40415.208333333336</v>
      </c>
      <c r="W263" s="1">
        <f t="shared" si="29"/>
        <v>8</v>
      </c>
      <c r="X263" t="str" cm="1">
        <f t="array" ref="X263">_xlfn.IFS(W263=1,"Jan",W263=2,"Feb",W263=3,"Mar",W263=4,"Apr",W263=5,"May",W263=6,"June",W263=7,"July",W263=8,"Aug",W263=9,"Sep",W263=10,"Oct",W263=11,"Nov",W263=12,"Dec")</f>
        <v>Aug</v>
      </c>
    </row>
    <row r="264" spans="1:24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v>5328</v>
      </c>
      <c r="G264" t="s">
        <v>20</v>
      </c>
      <c r="H264">
        <v>107</v>
      </c>
      <c r="I264" s="1">
        <f t="shared" si="2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2035</v>
      </c>
      <c r="R264" t="s">
        <v>2045</v>
      </c>
      <c r="S264" s="9">
        <f t="shared" si="25"/>
        <v>40638.208333333336</v>
      </c>
      <c r="T264" s="9">
        <f t="shared" si="26"/>
        <v>40664.208333333336</v>
      </c>
      <c r="U264">
        <f t="shared" si="27"/>
        <v>2011</v>
      </c>
      <c r="V264" s="10">
        <f t="shared" si="28"/>
        <v>40638.208333333336</v>
      </c>
      <c r="W264" s="1">
        <f t="shared" si="29"/>
        <v>4</v>
      </c>
      <c r="X264" t="str" cm="1">
        <f t="array" ref="X264">_xlfn.IFS(W264=1,"Jan",W264=2,"Feb",W264=3,"Mar",W264=4,"Apr",W264=5,"May",W264=6,"June",W264=7,"July",W264=8,"Aug",W264=9,"Sep",W264=10,"Oct",W264=11,"Nov",W264=12,"Dec")</f>
        <v>Apr</v>
      </c>
    </row>
    <row r="265" spans="1:24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v>10756</v>
      </c>
      <c r="G265" t="s">
        <v>20</v>
      </c>
      <c r="H265">
        <v>199</v>
      </c>
      <c r="I265" s="1">
        <f t="shared" si="2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2054</v>
      </c>
      <c r="R265" t="s">
        <v>2055</v>
      </c>
      <c r="S265" s="9">
        <f t="shared" si="25"/>
        <v>40187.25</v>
      </c>
      <c r="T265" s="9">
        <f t="shared" si="26"/>
        <v>40187.25</v>
      </c>
      <c r="U265">
        <f t="shared" si="27"/>
        <v>2010</v>
      </c>
      <c r="V265" s="10">
        <f t="shared" si="28"/>
        <v>40187.25</v>
      </c>
      <c r="W265" s="1">
        <f t="shared" si="29"/>
        <v>1</v>
      </c>
      <c r="X265" t="str" cm="1">
        <f t="array" ref="X265">_xlfn.IFS(W265=1,"Jan",W265=2,"Feb",W265=3,"Mar",W265=4,"Apr",W265=5,"May",W265=6,"June",W265=7,"July",W265=8,"Aug",W265=9,"Sep",W265=10,"Oct",W265=11,"Nov",W265=12,"Dec")</f>
        <v>Jan</v>
      </c>
    </row>
    <row r="266" spans="1:24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v>165375</v>
      </c>
      <c r="G266" t="s">
        <v>20</v>
      </c>
      <c r="H266">
        <v>5512</v>
      </c>
      <c r="I266" s="1">
        <f t="shared" si="2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2039</v>
      </c>
      <c r="R266" t="s">
        <v>2040</v>
      </c>
      <c r="S266" s="9">
        <f t="shared" si="25"/>
        <v>41317.25</v>
      </c>
      <c r="T266" s="9">
        <f t="shared" si="26"/>
        <v>41333.25</v>
      </c>
      <c r="U266">
        <f t="shared" si="27"/>
        <v>2013</v>
      </c>
      <c r="V266" s="10">
        <f t="shared" si="28"/>
        <v>41317.25</v>
      </c>
      <c r="W266" s="1">
        <f t="shared" si="29"/>
        <v>2</v>
      </c>
      <c r="X266" t="str" cm="1">
        <f t="array" ref="X266">_xlfn.IFS(W266=1,"Jan",W266=2,"Feb",W266=3,"Mar",W266=4,"Apr",W266=5,"May",W266=6,"June",W266=7,"July",W266=8,"Aug",W266=9,"Sep",W266=10,"Oct",W266=11,"Nov",W266=12,"Dec")</f>
        <v>Feb</v>
      </c>
    </row>
    <row r="267" spans="1:24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v>6031</v>
      </c>
      <c r="G267" t="s">
        <v>20</v>
      </c>
      <c r="H267">
        <v>86</v>
      </c>
      <c r="I267" s="1">
        <f t="shared" si="2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2039</v>
      </c>
      <c r="R267" t="s">
        <v>2040</v>
      </c>
      <c r="S267" s="9">
        <f t="shared" si="25"/>
        <v>42372.25</v>
      </c>
      <c r="T267" s="9">
        <f t="shared" si="26"/>
        <v>42416.25</v>
      </c>
      <c r="U267">
        <f t="shared" si="27"/>
        <v>2016</v>
      </c>
      <c r="V267" s="10">
        <f t="shared" si="28"/>
        <v>42372.25</v>
      </c>
      <c r="W267" s="1">
        <f t="shared" si="29"/>
        <v>1</v>
      </c>
      <c r="X267" t="str" cm="1">
        <f t="array" ref="X267">_xlfn.IFS(W267=1,"Jan",W267=2,"Feb",W267=3,"Mar",W267=4,"Apr",W267=5,"May",W267=6,"June",W267=7,"July",W267=8,"Aug",W267=9,"Sep",W267=10,"Oct",W267=11,"Nov",W267=12,"Dec")</f>
        <v>Jan</v>
      </c>
    </row>
    <row r="268" spans="1:24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v>85902</v>
      </c>
      <c r="G268" t="s">
        <v>14</v>
      </c>
      <c r="H268">
        <v>3182</v>
      </c>
      <c r="I268" s="1">
        <f t="shared" si="2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2035</v>
      </c>
      <c r="R268" t="s">
        <v>2058</v>
      </c>
      <c r="S268" s="9">
        <f t="shared" si="25"/>
        <v>41950.25</v>
      </c>
      <c r="T268" s="9">
        <f t="shared" si="26"/>
        <v>41983.25</v>
      </c>
      <c r="U268">
        <f t="shared" si="27"/>
        <v>2014</v>
      </c>
      <c r="V268" s="10">
        <f t="shared" si="28"/>
        <v>41950.25</v>
      </c>
      <c r="W268" s="1">
        <f t="shared" si="29"/>
        <v>11</v>
      </c>
      <c r="X268" t="str" cm="1">
        <f t="array" ref="X268">_xlfn.IFS(W268=1,"Jan",W268=2,"Feb",W268=3,"Mar",W268=4,"Apr",W268=5,"May",W268=6,"June",W268=7,"July",W268=8,"Aug",W268=9,"Sep",W268=10,"Oct",W268=11,"Nov",W268=12,"Dec")</f>
        <v>Nov</v>
      </c>
    </row>
    <row r="269" spans="1:24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v>143910</v>
      </c>
      <c r="G269" t="s">
        <v>20</v>
      </c>
      <c r="H269">
        <v>2768</v>
      </c>
      <c r="I269" s="1">
        <f t="shared" si="2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2039</v>
      </c>
      <c r="R269" t="s">
        <v>2040</v>
      </c>
      <c r="S269" s="9">
        <f t="shared" si="25"/>
        <v>41206.208333333336</v>
      </c>
      <c r="T269" s="9">
        <f t="shared" si="26"/>
        <v>41222.25</v>
      </c>
      <c r="U269">
        <f t="shared" si="27"/>
        <v>2012</v>
      </c>
      <c r="V269" s="10">
        <f t="shared" si="28"/>
        <v>41206.208333333336</v>
      </c>
      <c r="W269" s="1">
        <f t="shared" si="29"/>
        <v>10</v>
      </c>
      <c r="X269" t="str" cm="1">
        <f t="array" ref="X269">_xlfn.IFS(W269=1,"Jan",W269=2,"Feb",W269=3,"Mar",W269=4,"Apr",W269=5,"May",W269=6,"June",W269=7,"July",W269=8,"Aug",W269=9,"Sep",W269=10,"Oct",W269=11,"Nov",W269=12,"Dec")</f>
        <v>Oct</v>
      </c>
    </row>
    <row r="270" spans="1:24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v>2708</v>
      </c>
      <c r="G270" t="s">
        <v>20</v>
      </c>
      <c r="H270">
        <v>48</v>
      </c>
      <c r="I270" s="1">
        <f t="shared" si="2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2041</v>
      </c>
      <c r="R270" t="s">
        <v>2042</v>
      </c>
      <c r="S270" s="9">
        <f t="shared" si="25"/>
        <v>41186.208333333336</v>
      </c>
      <c r="T270" s="9">
        <f t="shared" si="26"/>
        <v>41232.25</v>
      </c>
      <c r="U270">
        <f t="shared" si="27"/>
        <v>2012</v>
      </c>
      <c r="V270" s="10">
        <f t="shared" si="28"/>
        <v>41186.208333333336</v>
      </c>
      <c r="W270" s="1">
        <f t="shared" si="29"/>
        <v>10</v>
      </c>
      <c r="X270" t="str" cm="1">
        <f t="array" ref="X270">_xlfn.IFS(W270=1,"Jan",W270=2,"Feb",W270=3,"Mar",W270=4,"Apr",W270=5,"May",W270=6,"June",W270=7,"July",W270=8,"Aug",W270=9,"Sep",W270=10,"Oct",W270=11,"Nov",W270=12,"Dec")</f>
        <v>Oct</v>
      </c>
    </row>
    <row r="271" spans="1:24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v>8842</v>
      </c>
      <c r="G271" t="s">
        <v>20</v>
      </c>
      <c r="H271">
        <v>87</v>
      </c>
      <c r="I271" s="1">
        <f t="shared" si="2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2041</v>
      </c>
      <c r="R271" t="s">
        <v>2060</v>
      </c>
      <c r="S271" s="9">
        <f t="shared" si="25"/>
        <v>43496.25</v>
      </c>
      <c r="T271" s="9">
        <f t="shared" si="26"/>
        <v>43517.25</v>
      </c>
      <c r="U271">
        <f t="shared" si="27"/>
        <v>2019</v>
      </c>
      <c r="V271" s="10">
        <f t="shared" si="28"/>
        <v>43496.25</v>
      </c>
      <c r="W271" s="1">
        <f t="shared" si="29"/>
        <v>1</v>
      </c>
      <c r="X271" t="str" cm="1">
        <f t="array" ref="X271">_xlfn.IFS(W271=1,"Jan",W271=2,"Feb",W271=3,"Mar",W271=4,"Apr",W271=5,"May",W271=6,"June",W271=7,"July",W271=8,"Aug",W271=9,"Sep",W271=10,"Oct",W271=11,"Nov",W271=12,"Dec")</f>
        <v>Jan</v>
      </c>
    </row>
    <row r="272" spans="1:24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v>47260</v>
      </c>
      <c r="G272" t="s">
        <v>74</v>
      </c>
      <c r="H272">
        <v>1890</v>
      </c>
      <c r="I272" s="1">
        <f t="shared" si="2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2050</v>
      </c>
      <c r="R272" t="s">
        <v>2051</v>
      </c>
      <c r="S272" s="9">
        <f t="shared" si="25"/>
        <v>40514.25</v>
      </c>
      <c r="T272" s="9">
        <f t="shared" si="26"/>
        <v>40516.25</v>
      </c>
      <c r="U272">
        <f t="shared" si="27"/>
        <v>2010</v>
      </c>
      <c r="V272" s="10">
        <f t="shared" si="28"/>
        <v>40514.25</v>
      </c>
      <c r="W272" s="1">
        <f t="shared" si="29"/>
        <v>12</v>
      </c>
      <c r="X272" t="str" cm="1">
        <f t="array" ref="X272">_xlfn.IFS(W272=1,"Jan",W272=2,"Feb",W272=3,"Mar",W272=4,"Apr",W272=5,"May",W272=6,"June",W272=7,"July",W272=8,"Aug",W272=9,"Sep",W272=10,"Oct",W272=11,"Nov",W272=12,"Dec")</f>
        <v>Dec</v>
      </c>
    </row>
    <row r="273" spans="1:24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v>1953</v>
      </c>
      <c r="G273" t="s">
        <v>47</v>
      </c>
      <c r="H273">
        <v>61</v>
      </c>
      <c r="I273" s="1">
        <f t="shared" si="2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2054</v>
      </c>
      <c r="R273" t="s">
        <v>2055</v>
      </c>
      <c r="S273" s="9">
        <f t="shared" si="25"/>
        <v>42345.25</v>
      </c>
      <c r="T273" s="9">
        <f t="shared" si="26"/>
        <v>42376.25</v>
      </c>
      <c r="U273">
        <f t="shared" si="27"/>
        <v>2016</v>
      </c>
      <c r="V273" s="10">
        <f t="shared" si="28"/>
        <v>42345.25</v>
      </c>
      <c r="W273" s="1">
        <f t="shared" si="29"/>
        <v>12</v>
      </c>
      <c r="X273" t="str" cm="1">
        <f t="array" ref="X273">_xlfn.IFS(W273=1,"Jan",W273=2,"Feb",W273=3,"Mar",W273=4,"Apr",W273=5,"May",W273=6,"June",W273=7,"July",W273=8,"Aug",W273=9,"Sep",W273=10,"Oct",W273=11,"Nov",W273=12,"Dec")</f>
        <v>Dec</v>
      </c>
    </row>
    <row r="274" spans="1:24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v>155349</v>
      </c>
      <c r="G274" t="s">
        <v>20</v>
      </c>
      <c r="H274">
        <v>1894</v>
      </c>
      <c r="I274" s="1">
        <f t="shared" si="2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2039</v>
      </c>
      <c r="R274" t="s">
        <v>2040</v>
      </c>
      <c r="S274" s="9">
        <f t="shared" si="25"/>
        <v>43656.208333333328</v>
      </c>
      <c r="T274" s="9">
        <f t="shared" si="26"/>
        <v>43681.208333333328</v>
      </c>
      <c r="U274">
        <f t="shared" si="27"/>
        <v>2019</v>
      </c>
      <c r="V274" s="10">
        <f t="shared" si="28"/>
        <v>43656.208333333328</v>
      </c>
      <c r="W274" s="1">
        <f t="shared" si="29"/>
        <v>7</v>
      </c>
      <c r="X274" t="str" cm="1">
        <f t="array" ref="X274">_xlfn.IFS(W274=1,"Jan",W274=2,"Feb",W274=3,"Mar",W274=4,"Apr",W274=5,"May",W274=6,"June",W274=7,"July",W274=8,"Aug",W274=9,"Sep",W274=10,"Oct",W274=11,"Nov",W274=12,"Dec")</f>
        <v>July</v>
      </c>
    </row>
    <row r="275" spans="1:24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v>10704</v>
      </c>
      <c r="G275" t="s">
        <v>20</v>
      </c>
      <c r="H275">
        <v>282</v>
      </c>
      <c r="I275" s="1">
        <f t="shared" si="2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2039</v>
      </c>
      <c r="R275" t="s">
        <v>2040</v>
      </c>
      <c r="S275" s="9">
        <f t="shared" si="25"/>
        <v>42995.208333333328</v>
      </c>
      <c r="T275" s="9">
        <f t="shared" si="26"/>
        <v>42998.208333333328</v>
      </c>
      <c r="U275">
        <f t="shared" si="27"/>
        <v>2017</v>
      </c>
      <c r="V275" s="10">
        <f t="shared" si="28"/>
        <v>42995.208333333328</v>
      </c>
      <c r="W275" s="1">
        <f t="shared" si="29"/>
        <v>9</v>
      </c>
      <c r="X275" t="str" cm="1">
        <f t="array" ref="X275">_xlfn.IFS(W275=1,"Jan",W275=2,"Feb",W275=3,"Mar",W275=4,"Apr",W275=5,"May",W275=6,"June",W275=7,"July",W275=8,"Aug",W275=9,"Sep",W275=10,"Oct",W275=11,"Nov",W275=12,"Dec")</f>
        <v>Sep</v>
      </c>
    </row>
    <row r="276" spans="1:24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v>773</v>
      </c>
      <c r="G276" t="s">
        <v>14</v>
      </c>
      <c r="H276">
        <v>15</v>
      </c>
      <c r="I276" s="1">
        <f t="shared" si="2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2039</v>
      </c>
      <c r="R276" t="s">
        <v>2040</v>
      </c>
      <c r="S276" s="9">
        <f t="shared" si="25"/>
        <v>43045.25</v>
      </c>
      <c r="T276" s="9">
        <f t="shared" si="26"/>
        <v>43050.25</v>
      </c>
      <c r="U276">
        <f t="shared" si="27"/>
        <v>2017</v>
      </c>
      <c r="V276" s="10">
        <f t="shared" si="28"/>
        <v>43045.25</v>
      </c>
      <c r="W276" s="1">
        <f t="shared" si="29"/>
        <v>11</v>
      </c>
      <c r="X276" t="str" cm="1">
        <f t="array" ref="X276">_xlfn.IFS(W276=1,"Jan",W276=2,"Feb",W276=3,"Mar",W276=4,"Apr",W276=5,"May",W276=6,"June",W276=7,"July",W276=8,"Aug",W276=9,"Sep",W276=10,"Oct",W276=11,"Nov",W276=12,"Dec")</f>
        <v>Nov</v>
      </c>
    </row>
    <row r="277" spans="1:24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v>9419</v>
      </c>
      <c r="G277" t="s">
        <v>20</v>
      </c>
      <c r="H277">
        <v>116</v>
      </c>
      <c r="I277" s="1">
        <f t="shared" si="2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2047</v>
      </c>
      <c r="R277" t="s">
        <v>2059</v>
      </c>
      <c r="S277" s="9">
        <f t="shared" si="25"/>
        <v>43561.208333333328</v>
      </c>
      <c r="T277" s="9">
        <f t="shared" si="26"/>
        <v>43569.208333333328</v>
      </c>
      <c r="U277">
        <f t="shared" si="27"/>
        <v>2019</v>
      </c>
      <c r="V277" s="10">
        <f t="shared" si="28"/>
        <v>43561.208333333328</v>
      </c>
      <c r="W277" s="1">
        <f t="shared" si="29"/>
        <v>4</v>
      </c>
      <c r="X277" t="str" cm="1">
        <f t="array" ref="X277">_xlfn.IFS(W277=1,"Jan",W277=2,"Feb",W277=3,"Mar",W277=4,"Apr",W277=5,"May",W277=6,"June",W277=7,"July",W277=8,"Aug",W277=9,"Sep",W277=10,"Oct",W277=11,"Nov",W277=12,"Dec")</f>
        <v>Apr</v>
      </c>
    </row>
    <row r="278" spans="1:24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v>5324</v>
      </c>
      <c r="G278" t="s">
        <v>14</v>
      </c>
      <c r="H278">
        <v>133</v>
      </c>
      <c r="I278" s="1">
        <f t="shared" si="2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2050</v>
      </c>
      <c r="R278" t="s">
        <v>2051</v>
      </c>
      <c r="S278" s="9">
        <f t="shared" si="25"/>
        <v>41018.208333333336</v>
      </c>
      <c r="T278" s="9">
        <f t="shared" si="26"/>
        <v>41023.208333333336</v>
      </c>
      <c r="U278">
        <f t="shared" si="27"/>
        <v>2012</v>
      </c>
      <c r="V278" s="10">
        <f t="shared" si="28"/>
        <v>41018.208333333336</v>
      </c>
      <c r="W278" s="1">
        <f t="shared" si="29"/>
        <v>4</v>
      </c>
      <c r="X278" t="str" cm="1">
        <f t="array" ref="X278">_xlfn.IFS(W278=1,"Jan",W278=2,"Feb",W278=3,"Mar",W278=4,"Apr",W278=5,"May",W278=6,"June",W278=7,"July",W278=8,"Aug",W278=9,"Sep",W278=10,"Oct",W278=11,"Nov",W278=12,"Dec")</f>
        <v>Apr</v>
      </c>
    </row>
    <row r="279" spans="1:24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v>7465</v>
      </c>
      <c r="G279" t="s">
        <v>20</v>
      </c>
      <c r="H279">
        <v>83</v>
      </c>
      <c r="I279" s="1">
        <f t="shared" si="2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2039</v>
      </c>
      <c r="R279" t="s">
        <v>2040</v>
      </c>
      <c r="S279" s="9">
        <f t="shared" si="25"/>
        <v>40378.208333333336</v>
      </c>
      <c r="T279" s="9">
        <f t="shared" si="26"/>
        <v>40380.208333333336</v>
      </c>
      <c r="U279">
        <f t="shared" si="27"/>
        <v>2010</v>
      </c>
      <c r="V279" s="10">
        <f t="shared" si="28"/>
        <v>40378.208333333336</v>
      </c>
      <c r="W279" s="1">
        <f t="shared" si="29"/>
        <v>7</v>
      </c>
      <c r="X279" t="str" cm="1">
        <f t="array" ref="X279">_xlfn.IFS(W279=1,"Jan",W279=2,"Feb",W279=3,"Mar",W279=4,"Apr",W279=5,"May",W279=6,"June",W279=7,"July",W279=8,"Aug",W279=9,"Sep",W279=10,"Oct",W279=11,"Nov",W279=12,"Dec")</f>
        <v>July</v>
      </c>
    </row>
    <row r="280" spans="1:24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v>8799</v>
      </c>
      <c r="G280" t="s">
        <v>20</v>
      </c>
      <c r="H280">
        <v>91</v>
      </c>
      <c r="I280" s="1">
        <f t="shared" si="2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2037</v>
      </c>
      <c r="R280" t="s">
        <v>2038</v>
      </c>
      <c r="S280" s="9">
        <f t="shared" si="25"/>
        <v>41239.25</v>
      </c>
      <c r="T280" s="9">
        <f t="shared" si="26"/>
        <v>41264.25</v>
      </c>
      <c r="U280">
        <f t="shared" si="27"/>
        <v>2012</v>
      </c>
      <c r="V280" s="10">
        <f t="shared" si="28"/>
        <v>41239.25</v>
      </c>
      <c r="W280" s="1">
        <f t="shared" si="29"/>
        <v>11</v>
      </c>
      <c r="X280" t="str" cm="1">
        <f t="array" ref="X280">_xlfn.IFS(W280=1,"Jan",W280=2,"Feb",W280=3,"Mar",W280=4,"Apr",W280=5,"May",W280=6,"June",W280=7,"July",W280=8,"Aug",W280=9,"Sep",W280=10,"Oct",W280=11,"Nov",W280=12,"Dec")</f>
        <v>Nov</v>
      </c>
    </row>
    <row r="281" spans="1:24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v>13656</v>
      </c>
      <c r="G281" t="s">
        <v>20</v>
      </c>
      <c r="H281">
        <v>546</v>
      </c>
      <c r="I281" s="1">
        <f t="shared" si="2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2039</v>
      </c>
      <c r="R281" t="s">
        <v>2040</v>
      </c>
      <c r="S281" s="9">
        <f t="shared" si="25"/>
        <v>43346.208333333328</v>
      </c>
      <c r="T281" s="9">
        <f t="shared" si="26"/>
        <v>43349.208333333328</v>
      </c>
      <c r="U281">
        <f t="shared" si="27"/>
        <v>2018</v>
      </c>
      <c r="V281" s="10">
        <f t="shared" si="28"/>
        <v>43346.208333333328</v>
      </c>
      <c r="W281" s="1">
        <f t="shared" si="29"/>
        <v>9</v>
      </c>
      <c r="X281" t="str" cm="1">
        <f t="array" ref="X281">_xlfn.IFS(W281=1,"Jan",W281=2,"Feb",W281=3,"Mar",W281=4,"Apr",W281=5,"May",W281=6,"June",W281=7,"July",W281=8,"Aug",W281=9,"Sep",W281=10,"Oct",W281=11,"Nov",W281=12,"Dec")</f>
        <v>Sep</v>
      </c>
    </row>
    <row r="282" spans="1:24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v>14536</v>
      </c>
      <c r="G282" t="s">
        <v>20</v>
      </c>
      <c r="H282">
        <v>393</v>
      </c>
      <c r="I282" s="1">
        <f t="shared" si="2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2041</v>
      </c>
      <c r="R282" t="s">
        <v>2049</v>
      </c>
      <c r="S282" s="9">
        <f t="shared" si="25"/>
        <v>43060.25</v>
      </c>
      <c r="T282" s="9">
        <f t="shared" si="26"/>
        <v>43066.25</v>
      </c>
      <c r="U282">
        <f t="shared" si="27"/>
        <v>2017</v>
      </c>
      <c r="V282" s="10">
        <f t="shared" si="28"/>
        <v>43060.25</v>
      </c>
      <c r="W282" s="1">
        <f t="shared" si="29"/>
        <v>11</v>
      </c>
      <c r="X282" t="str" cm="1">
        <f t="array" ref="X282">_xlfn.IFS(W282=1,"Jan",W282=2,"Feb",W282=3,"Mar",W282=4,"Apr",W282=5,"May",W282=6,"June",W282=7,"July",W282=8,"Aug",W282=9,"Sep",W282=10,"Oct",W282=11,"Nov",W282=12,"Dec")</f>
        <v>Nov</v>
      </c>
    </row>
    <row r="283" spans="1:24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v>150552</v>
      </c>
      <c r="G283" t="s">
        <v>14</v>
      </c>
      <c r="H283">
        <v>2062</v>
      </c>
      <c r="I283" s="1">
        <f t="shared" si="2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2039</v>
      </c>
      <c r="R283" t="s">
        <v>2040</v>
      </c>
      <c r="S283" s="9">
        <f t="shared" si="25"/>
        <v>40979.25</v>
      </c>
      <c r="T283" s="9">
        <f t="shared" si="26"/>
        <v>41000.208333333336</v>
      </c>
      <c r="U283">
        <f t="shared" si="27"/>
        <v>2012</v>
      </c>
      <c r="V283" s="10">
        <f t="shared" si="28"/>
        <v>40979.25</v>
      </c>
      <c r="W283" s="1">
        <f t="shared" si="29"/>
        <v>3</v>
      </c>
      <c r="X283" t="str" cm="1">
        <f t="array" ref="X283">_xlfn.IFS(W283=1,"Jan",W283=2,"Feb",W283=3,"Mar",W283=4,"Apr",W283=5,"May",W283=6,"June",W283=7,"July",W283=8,"Aug",W283=9,"Sep",W283=10,"Oct",W283=11,"Nov",W283=12,"Dec")</f>
        <v>Mar</v>
      </c>
    </row>
    <row r="284" spans="1:24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v>9076</v>
      </c>
      <c r="G284" t="s">
        <v>20</v>
      </c>
      <c r="H284">
        <v>133</v>
      </c>
      <c r="I284" s="1">
        <f t="shared" si="2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2041</v>
      </c>
      <c r="R284" t="s">
        <v>2060</v>
      </c>
      <c r="S284" s="9">
        <f t="shared" si="25"/>
        <v>42701.25</v>
      </c>
      <c r="T284" s="9">
        <f t="shared" si="26"/>
        <v>42707.25</v>
      </c>
      <c r="U284">
        <f t="shared" si="27"/>
        <v>2016</v>
      </c>
      <c r="V284" s="10">
        <f t="shared" si="28"/>
        <v>42701.25</v>
      </c>
      <c r="W284" s="1">
        <f t="shared" si="29"/>
        <v>11</v>
      </c>
      <c r="X284" t="str" cm="1">
        <f t="array" ref="X284">_xlfn.IFS(W284=1,"Jan",W284=2,"Feb",W284=3,"Mar",W284=4,"Apr",W284=5,"May",W284=6,"June",W284=7,"July",W284=8,"Aug",W284=9,"Sep",W284=10,"Oct",W284=11,"Nov",W284=12,"Dec")</f>
        <v>Nov</v>
      </c>
    </row>
    <row r="285" spans="1:24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v>1517</v>
      </c>
      <c r="G285" t="s">
        <v>14</v>
      </c>
      <c r="H285">
        <v>29</v>
      </c>
      <c r="I285" s="1">
        <f t="shared" si="2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2035</v>
      </c>
      <c r="R285" t="s">
        <v>2036</v>
      </c>
      <c r="S285" s="9">
        <f t="shared" si="25"/>
        <v>42520.208333333328</v>
      </c>
      <c r="T285" s="9">
        <f t="shared" si="26"/>
        <v>42525.208333333328</v>
      </c>
      <c r="U285">
        <f t="shared" si="27"/>
        <v>2016</v>
      </c>
      <c r="V285" s="10">
        <f t="shared" si="28"/>
        <v>42520.208333333328</v>
      </c>
      <c r="W285" s="1">
        <f t="shared" si="29"/>
        <v>5</v>
      </c>
      <c r="X285" t="str" cm="1">
        <f t="array" ref="X285">_xlfn.IFS(W285=1,"Jan",W285=2,"Feb",W285=3,"Mar",W285=4,"Apr",W285=5,"May",W285=6,"June",W285=7,"July",W285=8,"Aug",W285=9,"Sep",W285=10,"Oct",W285=11,"Nov",W285=12,"Dec")</f>
        <v>May</v>
      </c>
    </row>
    <row r="286" spans="1:24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v>8153</v>
      </c>
      <c r="G286" t="s">
        <v>14</v>
      </c>
      <c r="H286">
        <v>132</v>
      </c>
      <c r="I286" s="1">
        <f t="shared" si="2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2037</v>
      </c>
      <c r="R286" t="s">
        <v>2038</v>
      </c>
      <c r="S286" s="9">
        <f t="shared" si="25"/>
        <v>41030.208333333336</v>
      </c>
      <c r="T286" s="9">
        <f t="shared" si="26"/>
        <v>41035.208333333336</v>
      </c>
      <c r="U286">
        <f t="shared" si="27"/>
        <v>2012</v>
      </c>
      <c r="V286" s="10">
        <f t="shared" si="28"/>
        <v>41030.208333333336</v>
      </c>
      <c r="W286" s="1">
        <f t="shared" si="29"/>
        <v>5</v>
      </c>
      <c r="X286" t="str" cm="1">
        <f t="array" ref="X286">_xlfn.IFS(W286=1,"Jan",W286=2,"Feb",W286=3,"Mar",W286=4,"Apr",W286=5,"May",W286=6,"June",W286=7,"July",W286=8,"Aug",W286=9,"Sep",W286=10,"Oct",W286=11,"Nov",W286=12,"Dec")</f>
        <v>May</v>
      </c>
    </row>
    <row r="287" spans="1:24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v>6357</v>
      </c>
      <c r="G287" t="s">
        <v>20</v>
      </c>
      <c r="H287">
        <v>254</v>
      </c>
      <c r="I287" s="1">
        <f t="shared" si="2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2039</v>
      </c>
      <c r="R287" t="s">
        <v>2040</v>
      </c>
      <c r="S287" s="9">
        <f t="shared" si="25"/>
        <v>42623.208333333328</v>
      </c>
      <c r="T287" s="9">
        <f t="shared" si="26"/>
        <v>42661.208333333328</v>
      </c>
      <c r="U287">
        <f t="shared" si="27"/>
        <v>2016</v>
      </c>
      <c r="V287" s="10">
        <f t="shared" si="28"/>
        <v>42623.208333333328</v>
      </c>
      <c r="W287" s="1">
        <f t="shared" si="29"/>
        <v>9</v>
      </c>
      <c r="X287" t="str" cm="1">
        <f t="array" ref="X287">_xlfn.IFS(W287=1,"Jan",W287=2,"Feb",W287=3,"Mar",W287=4,"Apr",W287=5,"May",W287=6,"June",W287=7,"July",W287=8,"Aug",W287=9,"Sep",W287=10,"Oct",W287=11,"Nov",W287=12,"Dec")</f>
        <v>Sep</v>
      </c>
    </row>
    <row r="288" spans="1:24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v>19557</v>
      </c>
      <c r="G288" t="s">
        <v>74</v>
      </c>
      <c r="H288">
        <v>184</v>
      </c>
      <c r="I288" s="1">
        <f t="shared" si="2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2039</v>
      </c>
      <c r="R288" t="s">
        <v>2040</v>
      </c>
      <c r="S288" s="9">
        <f t="shared" si="25"/>
        <v>42697.25</v>
      </c>
      <c r="T288" s="9">
        <f t="shared" si="26"/>
        <v>42704.25</v>
      </c>
      <c r="U288">
        <f t="shared" si="27"/>
        <v>2016</v>
      </c>
      <c r="V288" s="10">
        <f t="shared" si="28"/>
        <v>42697.25</v>
      </c>
      <c r="W288" s="1">
        <f t="shared" si="29"/>
        <v>11</v>
      </c>
      <c r="X288" t="str" cm="1">
        <f t="array" ref="X288">_xlfn.IFS(W288=1,"Jan",W288=2,"Feb",W288=3,"Mar",W288=4,"Apr",W288=5,"May",W288=6,"June",W288=7,"July",W288=8,"Aug",W288=9,"Sep",W288=10,"Oct",W288=11,"Nov",W288=12,"Dec")</f>
        <v>Nov</v>
      </c>
    </row>
    <row r="289" spans="1:24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v>13213</v>
      </c>
      <c r="G289" t="s">
        <v>20</v>
      </c>
      <c r="H289">
        <v>176</v>
      </c>
      <c r="I289" s="1">
        <f t="shared" si="2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2035</v>
      </c>
      <c r="R289" t="s">
        <v>2043</v>
      </c>
      <c r="S289" s="9">
        <f t="shared" si="25"/>
        <v>42122.208333333328</v>
      </c>
      <c r="T289" s="9">
        <f t="shared" si="26"/>
        <v>42122.208333333328</v>
      </c>
      <c r="U289">
        <f t="shared" si="27"/>
        <v>2015</v>
      </c>
      <c r="V289" s="10">
        <f t="shared" si="28"/>
        <v>42122.208333333328</v>
      </c>
      <c r="W289" s="1">
        <f t="shared" si="29"/>
        <v>4</v>
      </c>
      <c r="X289" t="str" cm="1">
        <f t="array" ref="X289">_xlfn.IFS(W289=1,"Jan",W289=2,"Feb",W289=3,"Mar",W289=4,"Apr",W289=5,"May",W289=6,"June",W289=7,"July",W289=8,"Aug",W289=9,"Sep",W289=10,"Oct",W289=11,"Nov",W289=12,"Dec")</f>
        <v>Apr</v>
      </c>
    </row>
    <row r="290" spans="1:24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v>5476</v>
      </c>
      <c r="G290" t="s">
        <v>14</v>
      </c>
      <c r="H290">
        <v>137</v>
      </c>
      <c r="I290" s="1">
        <f t="shared" si="2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2035</v>
      </c>
      <c r="R290" t="s">
        <v>2057</v>
      </c>
      <c r="S290" s="9">
        <f t="shared" si="25"/>
        <v>40982.208333333336</v>
      </c>
      <c r="T290" s="9">
        <f t="shared" si="26"/>
        <v>40983.208333333336</v>
      </c>
      <c r="U290">
        <f t="shared" si="27"/>
        <v>2012</v>
      </c>
      <c r="V290" s="10">
        <f t="shared" si="28"/>
        <v>40982.208333333336</v>
      </c>
      <c r="W290" s="1">
        <f t="shared" si="29"/>
        <v>3</v>
      </c>
      <c r="X290" t="str" cm="1">
        <f t="array" ref="X290">_xlfn.IFS(W290=1,"Jan",W290=2,"Feb",W290=3,"Mar",W290=4,"Apr",W290=5,"May",W290=6,"June",W290=7,"July",W290=8,"Aug",W290=9,"Sep",W290=10,"Oct",W290=11,"Nov",W290=12,"Dec")</f>
        <v>Mar</v>
      </c>
    </row>
    <row r="291" spans="1:24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v>13474</v>
      </c>
      <c r="G291" t="s">
        <v>20</v>
      </c>
      <c r="H291">
        <v>337</v>
      </c>
      <c r="I291" s="1">
        <f t="shared" si="2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2039</v>
      </c>
      <c r="R291" t="s">
        <v>2040</v>
      </c>
      <c r="S291" s="9">
        <f t="shared" si="25"/>
        <v>42219.208333333328</v>
      </c>
      <c r="T291" s="9">
        <f t="shared" si="26"/>
        <v>42222.208333333328</v>
      </c>
      <c r="U291">
        <f t="shared" si="27"/>
        <v>2015</v>
      </c>
      <c r="V291" s="10">
        <f t="shared" si="28"/>
        <v>42219.208333333328</v>
      </c>
      <c r="W291" s="1">
        <f t="shared" si="29"/>
        <v>8</v>
      </c>
      <c r="X291" t="str" cm="1">
        <f t="array" ref="X291">_xlfn.IFS(W291=1,"Jan",W291=2,"Feb",W291=3,"Mar",W291=4,"Apr",W291=5,"May",W291=6,"June",W291=7,"July",W291=8,"Aug",W291=9,"Sep",W291=10,"Oct",W291=11,"Nov",W291=12,"Dec")</f>
        <v>Aug</v>
      </c>
    </row>
    <row r="292" spans="1:24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v>91722</v>
      </c>
      <c r="G292" t="s">
        <v>14</v>
      </c>
      <c r="H292">
        <v>908</v>
      </c>
      <c r="I292" s="1">
        <f t="shared" si="2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2041</v>
      </c>
      <c r="R292" t="s">
        <v>2042</v>
      </c>
      <c r="S292" s="9">
        <f t="shared" si="25"/>
        <v>41404.208333333336</v>
      </c>
      <c r="T292" s="9">
        <f t="shared" si="26"/>
        <v>41436.208333333336</v>
      </c>
      <c r="U292">
        <f t="shared" si="27"/>
        <v>2013</v>
      </c>
      <c r="V292" s="10">
        <f t="shared" si="28"/>
        <v>41404.208333333336</v>
      </c>
      <c r="W292" s="1">
        <f t="shared" si="29"/>
        <v>5</v>
      </c>
      <c r="X292" t="str" cm="1">
        <f t="array" ref="X292">_xlfn.IFS(W292=1,"Jan",W292=2,"Feb",W292=3,"Mar",W292=4,"Apr",W292=5,"May",W292=6,"June",W292=7,"July",W292=8,"Aug",W292=9,"Sep",W292=10,"Oct",W292=11,"Nov",W292=12,"Dec")</f>
        <v>May</v>
      </c>
    </row>
    <row r="293" spans="1:24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v>8219</v>
      </c>
      <c r="G293" t="s">
        <v>20</v>
      </c>
      <c r="H293">
        <v>107</v>
      </c>
      <c r="I293" s="1">
        <f t="shared" si="2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2037</v>
      </c>
      <c r="R293" t="s">
        <v>2038</v>
      </c>
      <c r="S293" s="9">
        <f t="shared" si="25"/>
        <v>40831.208333333336</v>
      </c>
      <c r="T293" s="9">
        <f t="shared" si="26"/>
        <v>40835.208333333336</v>
      </c>
      <c r="U293">
        <f t="shared" si="27"/>
        <v>2011</v>
      </c>
      <c r="V293" s="10">
        <f t="shared" si="28"/>
        <v>40831.208333333336</v>
      </c>
      <c r="W293" s="1">
        <f t="shared" si="29"/>
        <v>10</v>
      </c>
      <c r="X293" t="str" cm="1">
        <f t="array" ref="X293">_xlfn.IFS(W293=1,"Jan",W293=2,"Feb",W293=3,"Mar",W293=4,"Apr",W293=5,"May",W293=6,"June",W293=7,"July",W293=8,"Aug",W293=9,"Sep",W293=10,"Oct",W293=11,"Nov",W293=12,"Dec")</f>
        <v>Oct</v>
      </c>
    </row>
    <row r="294" spans="1:24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v>717</v>
      </c>
      <c r="G294" t="s">
        <v>14</v>
      </c>
      <c r="H294">
        <v>10</v>
      </c>
      <c r="I294" s="1">
        <f t="shared" si="24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2033</v>
      </c>
      <c r="R294" t="s">
        <v>2034</v>
      </c>
      <c r="S294" s="9">
        <f t="shared" si="25"/>
        <v>40984.208333333336</v>
      </c>
      <c r="T294" s="9">
        <f t="shared" si="26"/>
        <v>41002.208333333336</v>
      </c>
      <c r="U294">
        <f t="shared" si="27"/>
        <v>2012</v>
      </c>
      <c r="V294" s="10">
        <f t="shared" si="28"/>
        <v>40984.208333333336</v>
      </c>
      <c r="W294" s="1">
        <f t="shared" si="29"/>
        <v>3</v>
      </c>
      <c r="X294" t="str" cm="1">
        <f t="array" ref="X294">_xlfn.IFS(W294=1,"Jan",W294=2,"Feb",W294=3,"Mar",W294=4,"Apr",W294=5,"May",W294=6,"June",W294=7,"July",W294=8,"Aug",W294=9,"Sep",W294=10,"Oct",W294=11,"Nov",W294=12,"Dec")</f>
        <v>Mar</v>
      </c>
    </row>
    <row r="295" spans="1:24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v>1065</v>
      </c>
      <c r="G295" t="s">
        <v>74</v>
      </c>
      <c r="H295">
        <v>32</v>
      </c>
      <c r="I295" s="1">
        <f t="shared" si="2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2039</v>
      </c>
      <c r="R295" t="s">
        <v>2040</v>
      </c>
      <c r="S295" s="9">
        <f t="shared" si="25"/>
        <v>40456.208333333336</v>
      </c>
      <c r="T295" s="9">
        <f t="shared" si="26"/>
        <v>40465.208333333336</v>
      </c>
      <c r="U295">
        <f t="shared" si="27"/>
        <v>2010</v>
      </c>
      <c r="V295" s="10">
        <f t="shared" si="28"/>
        <v>40456.208333333336</v>
      </c>
      <c r="W295" s="1">
        <f t="shared" si="29"/>
        <v>10</v>
      </c>
      <c r="X295" t="str" cm="1">
        <f t="array" ref="X295">_xlfn.IFS(W295=1,"Jan",W295=2,"Feb",W295=3,"Mar",W295=4,"Apr",W295=5,"May",W295=6,"June",W295=7,"July",W295=8,"Aug",W295=9,"Sep",W295=10,"Oct",W295=11,"Nov",W295=12,"Dec")</f>
        <v>Oct</v>
      </c>
    </row>
    <row r="296" spans="1:24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v>8038</v>
      </c>
      <c r="G296" t="s">
        <v>20</v>
      </c>
      <c r="H296">
        <v>183</v>
      </c>
      <c r="I296" s="1">
        <f t="shared" si="2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2039</v>
      </c>
      <c r="R296" t="s">
        <v>2040</v>
      </c>
      <c r="S296" s="9">
        <f t="shared" si="25"/>
        <v>43399.208333333328</v>
      </c>
      <c r="T296" s="9">
        <f t="shared" si="26"/>
        <v>43411.25</v>
      </c>
      <c r="U296">
        <f t="shared" si="27"/>
        <v>2018</v>
      </c>
      <c r="V296" s="10">
        <f t="shared" si="28"/>
        <v>43399.208333333328</v>
      </c>
      <c r="W296" s="1">
        <f t="shared" si="29"/>
        <v>10</v>
      </c>
      <c r="X296" t="str" cm="1">
        <f t="array" ref="X296">_xlfn.IFS(W296=1,"Jan",W296=2,"Feb",W296=3,"Mar",W296=4,"Apr",W296=5,"May",W296=6,"June",W296=7,"July",W296=8,"Aug",W296=9,"Sep",W296=10,"Oct",W296=11,"Nov",W296=12,"Dec")</f>
        <v>Oct</v>
      </c>
    </row>
    <row r="297" spans="1:24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v>68769</v>
      </c>
      <c r="G297" t="s">
        <v>14</v>
      </c>
      <c r="H297">
        <v>1910</v>
      </c>
      <c r="I297" s="1">
        <f t="shared" si="2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2039</v>
      </c>
      <c r="R297" t="s">
        <v>2040</v>
      </c>
      <c r="S297" s="9">
        <f t="shared" si="25"/>
        <v>41562.208333333336</v>
      </c>
      <c r="T297" s="9">
        <f t="shared" si="26"/>
        <v>41587.25</v>
      </c>
      <c r="U297">
        <f t="shared" si="27"/>
        <v>2013</v>
      </c>
      <c r="V297" s="10">
        <f t="shared" si="28"/>
        <v>41562.208333333336</v>
      </c>
      <c r="W297" s="1">
        <f t="shared" si="29"/>
        <v>10</v>
      </c>
      <c r="X297" t="str" cm="1">
        <f t="array" ref="X297">_xlfn.IFS(W297=1,"Jan",W297=2,"Feb",W297=3,"Mar",W297=4,"Apr",W297=5,"May",W297=6,"June",W297=7,"July",W297=8,"Aug",W297=9,"Sep",W297=10,"Oct",W297=11,"Nov",W297=12,"Dec")</f>
        <v>Oct</v>
      </c>
    </row>
    <row r="298" spans="1:24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v>3352</v>
      </c>
      <c r="G298" t="s">
        <v>14</v>
      </c>
      <c r="H298">
        <v>38</v>
      </c>
      <c r="I298" s="1">
        <f t="shared" si="2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2039</v>
      </c>
      <c r="R298" t="s">
        <v>2040</v>
      </c>
      <c r="S298" s="9">
        <f t="shared" si="25"/>
        <v>43493.25</v>
      </c>
      <c r="T298" s="9">
        <f t="shared" si="26"/>
        <v>43515.25</v>
      </c>
      <c r="U298">
        <f t="shared" si="27"/>
        <v>2019</v>
      </c>
      <c r="V298" s="10">
        <f t="shared" si="28"/>
        <v>43493.25</v>
      </c>
      <c r="W298" s="1">
        <f t="shared" si="29"/>
        <v>1</v>
      </c>
      <c r="X298" t="str" cm="1">
        <f t="array" ref="X298">_xlfn.IFS(W298=1,"Jan",W298=2,"Feb",W298=3,"Mar",W298=4,"Apr",W298=5,"May",W298=6,"June",W298=7,"July",W298=8,"Aug",W298=9,"Sep",W298=10,"Oct",W298=11,"Nov",W298=12,"Dec")</f>
        <v>Jan</v>
      </c>
    </row>
    <row r="299" spans="1:24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v>6785</v>
      </c>
      <c r="G299" t="s">
        <v>14</v>
      </c>
      <c r="H299">
        <v>104</v>
      </c>
      <c r="I299" s="1">
        <f t="shared" si="2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2039</v>
      </c>
      <c r="R299" t="s">
        <v>2040</v>
      </c>
      <c r="S299" s="9">
        <f t="shared" si="25"/>
        <v>41653.25</v>
      </c>
      <c r="T299" s="9">
        <f t="shared" si="26"/>
        <v>41662.25</v>
      </c>
      <c r="U299">
        <f t="shared" si="27"/>
        <v>2014</v>
      </c>
      <c r="V299" s="10">
        <f t="shared" si="28"/>
        <v>41653.25</v>
      </c>
      <c r="W299" s="1">
        <f t="shared" si="29"/>
        <v>1</v>
      </c>
      <c r="X299" t="str" cm="1">
        <f t="array" ref="X299">_xlfn.IFS(W299=1,"Jan",W299=2,"Feb",W299=3,"Mar",W299=4,"Apr",W299=5,"May",W299=6,"June",W299=7,"July",W299=8,"Aug",W299=9,"Sep",W299=10,"Oct",W299=11,"Nov",W299=12,"Dec")</f>
        <v>Jan</v>
      </c>
    </row>
    <row r="300" spans="1:24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v>5037</v>
      </c>
      <c r="G300" t="s">
        <v>20</v>
      </c>
      <c r="H300">
        <v>72</v>
      </c>
      <c r="I300" s="1">
        <f t="shared" si="2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2035</v>
      </c>
      <c r="R300" t="s">
        <v>2036</v>
      </c>
      <c r="S300" s="9">
        <f t="shared" si="25"/>
        <v>42426.25</v>
      </c>
      <c r="T300" s="9">
        <f t="shared" si="26"/>
        <v>42444.208333333328</v>
      </c>
      <c r="U300">
        <f t="shared" si="27"/>
        <v>2016</v>
      </c>
      <c r="V300" s="10">
        <f t="shared" si="28"/>
        <v>42426.25</v>
      </c>
      <c r="W300" s="1">
        <f t="shared" si="29"/>
        <v>2</v>
      </c>
      <c r="X300" t="str" cm="1">
        <f t="array" ref="X300">_xlfn.IFS(W300=1,"Jan",W300=2,"Feb",W300=3,"Mar",W300=4,"Apr",W300=5,"May",W300=6,"June",W300=7,"July",W300=8,"Aug",W300=9,"Sep",W300=10,"Oct",W300=11,"Nov",W300=12,"Dec")</f>
        <v>Feb</v>
      </c>
    </row>
    <row r="301" spans="1:24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v>1954</v>
      </c>
      <c r="G301" t="s">
        <v>14</v>
      </c>
      <c r="H301">
        <v>49</v>
      </c>
      <c r="I301" s="1">
        <f t="shared" si="2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2033</v>
      </c>
      <c r="R301" t="s">
        <v>2034</v>
      </c>
      <c r="S301" s="9">
        <f t="shared" si="25"/>
        <v>42432.25</v>
      </c>
      <c r="T301" s="9">
        <f t="shared" si="26"/>
        <v>42488.208333333328</v>
      </c>
      <c r="U301">
        <f t="shared" si="27"/>
        <v>2016</v>
      </c>
      <c r="V301" s="10">
        <f t="shared" si="28"/>
        <v>42432.25</v>
      </c>
      <c r="W301" s="1">
        <f t="shared" si="29"/>
        <v>3</v>
      </c>
      <c r="X301" t="str" cm="1">
        <f t="array" ref="X301">_xlfn.IFS(W301=1,"Jan",W301=2,"Feb",W301=3,"Mar",W301=4,"Apr",W301=5,"May",W301=6,"June",W301=7,"July",W301=8,"Aug",W301=9,"Sep",W301=10,"Oct",W301=11,"Nov",W301=12,"Dec")</f>
        <v>Mar</v>
      </c>
    </row>
    <row r="302" spans="1:24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v>5</v>
      </c>
      <c r="G302" t="s">
        <v>14</v>
      </c>
      <c r="H302">
        <v>1</v>
      </c>
      <c r="I302" s="1">
        <f t="shared" si="24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2047</v>
      </c>
      <c r="R302" t="s">
        <v>2048</v>
      </c>
      <c r="S302" s="9">
        <f t="shared" si="25"/>
        <v>42977.208333333328</v>
      </c>
      <c r="T302" s="9">
        <f t="shared" si="26"/>
        <v>42978.208333333328</v>
      </c>
      <c r="U302">
        <f t="shared" si="27"/>
        <v>2017</v>
      </c>
      <c r="V302" s="10">
        <f t="shared" si="28"/>
        <v>42977.208333333328</v>
      </c>
      <c r="W302" s="1">
        <f t="shared" si="29"/>
        <v>8</v>
      </c>
      <c r="X302" t="str" cm="1">
        <f t="array" ref="X302">_xlfn.IFS(W302=1,"Jan",W302=2,"Feb",W302=3,"Mar",W302=4,"Apr",W302=5,"May",W302=6,"June",W302=7,"July",W302=8,"Aug",W302=9,"Sep",W302=10,"Oct",W302=11,"Nov",W302=12,"Dec")</f>
        <v>Aug</v>
      </c>
    </row>
    <row r="303" spans="1:24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v>12102</v>
      </c>
      <c r="G303" t="s">
        <v>20</v>
      </c>
      <c r="H303">
        <v>295</v>
      </c>
      <c r="I303" s="1">
        <f t="shared" si="2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2041</v>
      </c>
      <c r="R303" t="s">
        <v>2042</v>
      </c>
      <c r="S303" s="9">
        <f t="shared" si="25"/>
        <v>42061.25</v>
      </c>
      <c r="T303" s="9">
        <f t="shared" si="26"/>
        <v>42078.208333333328</v>
      </c>
      <c r="U303">
        <f t="shared" si="27"/>
        <v>2015</v>
      </c>
      <c r="V303" s="10">
        <f t="shared" si="28"/>
        <v>42061.25</v>
      </c>
      <c r="W303" s="1">
        <f t="shared" si="29"/>
        <v>2</v>
      </c>
      <c r="X303" t="str" cm="1">
        <f t="array" ref="X303">_xlfn.IFS(W303=1,"Jan",W303=2,"Feb",W303=3,"Mar",W303=4,"Apr",W303=5,"May",W303=6,"June",W303=7,"July",W303=8,"Aug",W303=9,"Sep",W303=10,"Oct",W303=11,"Nov",W303=12,"Dec")</f>
        <v>Feb</v>
      </c>
    </row>
    <row r="304" spans="1:24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v>24234</v>
      </c>
      <c r="G304" t="s">
        <v>14</v>
      </c>
      <c r="H304">
        <v>245</v>
      </c>
      <c r="I304" s="1">
        <f t="shared" si="2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2039</v>
      </c>
      <c r="R304" t="s">
        <v>2040</v>
      </c>
      <c r="S304" s="9">
        <f t="shared" si="25"/>
        <v>43345.208333333328</v>
      </c>
      <c r="T304" s="9">
        <f t="shared" si="26"/>
        <v>43359.208333333328</v>
      </c>
      <c r="U304">
        <f t="shared" si="27"/>
        <v>2018</v>
      </c>
      <c r="V304" s="10">
        <f t="shared" si="28"/>
        <v>43345.208333333328</v>
      </c>
      <c r="W304" s="1">
        <f t="shared" si="29"/>
        <v>9</v>
      </c>
      <c r="X304" t="str" cm="1">
        <f t="array" ref="X304">_xlfn.IFS(W304=1,"Jan",W304=2,"Feb",W304=3,"Mar",W304=4,"Apr",W304=5,"May",W304=6,"June",W304=7,"July",W304=8,"Aug",W304=9,"Sep",W304=10,"Oct",W304=11,"Nov",W304=12,"Dec")</f>
        <v>Sep</v>
      </c>
    </row>
    <row r="305" spans="1:24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v>2809</v>
      </c>
      <c r="G305" t="s">
        <v>14</v>
      </c>
      <c r="H305">
        <v>32</v>
      </c>
      <c r="I305" s="1">
        <f t="shared" si="24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2035</v>
      </c>
      <c r="R305" t="s">
        <v>2045</v>
      </c>
      <c r="S305" s="9">
        <f t="shared" si="25"/>
        <v>42376.25</v>
      </c>
      <c r="T305" s="9">
        <f t="shared" si="26"/>
        <v>42381.25</v>
      </c>
      <c r="U305">
        <f t="shared" si="27"/>
        <v>2016</v>
      </c>
      <c r="V305" s="10">
        <f t="shared" si="28"/>
        <v>42376.25</v>
      </c>
      <c r="W305" s="1">
        <f t="shared" si="29"/>
        <v>1</v>
      </c>
      <c r="X305" t="str" cm="1">
        <f t="array" ref="X305">_xlfn.IFS(W305=1,"Jan",W305=2,"Feb",W305=3,"Mar",W305=4,"Apr",W305=5,"May",W305=6,"June",W305=7,"July",W305=8,"Aug",W305=9,"Sep",W305=10,"Oct",W305=11,"Nov",W305=12,"Dec")</f>
        <v>Jan</v>
      </c>
    </row>
    <row r="306" spans="1:24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v>11469</v>
      </c>
      <c r="G306" t="s">
        <v>20</v>
      </c>
      <c r="H306">
        <v>142</v>
      </c>
      <c r="I306" s="1">
        <f t="shared" si="2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2041</v>
      </c>
      <c r="R306" t="s">
        <v>2042</v>
      </c>
      <c r="S306" s="9">
        <f t="shared" si="25"/>
        <v>42589.208333333328</v>
      </c>
      <c r="T306" s="9">
        <f t="shared" si="26"/>
        <v>42630.208333333328</v>
      </c>
      <c r="U306">
        <f t="shared" si="27"/>
        <v>2016</v>
      </c>
      <c r="V306" s="10">
        <f t="shared" si="28"/>
        <v>42589.208333333328</v>
      </c>
      <c r="W306" s="1">
        <f t="shared" si="29"/>
        <v>8</v>
      </c>
      <c r="X306" t="str" cm="1">
        <f t="array" ref="X306">_xlfn.IFS(W306=1,"Jan",W306=2,"Feb",W306=3,"Mar",W306=4,"Apr",W306=5,"May",W306=6,"June",W306=7,"July",W306=8,"Aug",W306=9,"Sep",W306=10,"Oct",W306=11,"Nov",W306=12,"Dec")</f>
        <v>Aug</v>
      </c>
    </row>
    <row r="307" spans="1:24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v>8014</v>
      </c>
      <c r="G307" t="s">
        <v>20</v>
      </c>
      <c r="H307">
        <v>85</v>
      </c>
      <c r="I307" s="1">
        <f t="shared" si="2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2039</v>
      </c>
      <c r="R307" t="s">
        <v>2040</v>
      </c>
      <c r="S307" s="9">
        <f t="shared" si="25"/>
        <v>42448.208333333328</v>
      </c>
      <c r="T307" s="9">
        <f t="shared" si="26"/>
        <v>42489.208333333328</v>
      </c>
      <c r="U307">
        <f t="shared" si="27"/>
        <v>2016</v>
      </c>
      <c r="V307" s="10">
        <f t="shared" si="28"/>
        <v>42448.208333333328</v>
      </c>
      <c r="W307" s="1">
        <f t="shared" si="29"/>
        <v>3</v>
      </c>
      <c r="X307" t="str" cm="1">
        <f t="array" ref="X307">_xlfn.IFS(W307=1,"Jan",W307=2,"Feb",W307=3,"Mar",W307=4,"Apr",W307=5,"May",W307=6,"June",W307=7,"July",W307=8,"Aug",W307=9,"Sep",W307=10,"Oct",W307=11,"Nov",W307=12,"Dec")</f>
        <v>Mar</v>
      </c>
    </row>
    <row r="308" spans="1:24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v>514</v>
      </c>
      <c r="G308" t="s">
        <v>14</v>
      </c>
      <c r="H308">
        <v>7</v>
      </c>
      <c r="I308" s="1">
        <f t="shared" si="2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2039</v>
      </c>
      <c r="R308" t="s">
        <v>2040</v>
      </c>
      <c r="S308" s="9">
        <f t="shared" si="25"/>
        <v>42930.208333333328</v>
      </c>
      <c r="T308" s="9">
        <f t="shared" si="26"/>
        <v>42933.208333333328</v>
      </c>
      <c r="U308">
        <f t="shared" si="27"/>
        <v>2017</v>
      </c>
      <c r="V308" s="10">
        <f t="shared" si="28"/>
        <v>42930.208333333328</v>
      </c>
      <c r="W308" s="1">
        <f t="shared" si="29"/>
        <v>7</v>
      </c>
      <c r="X308" t="str" cm="1">
        <f t="array" ref="X308">_xlfn.IFS(W308=1,"Jan",W308=2,"Feb",W308=3,"Mar",W308=4,"Apr",W308=5,"May",W308=6,"June",W308=7,"July",W308=8,"Aug",W308=9,"Sep",W308=10,"Oct",W308=11,"Nov",W308=12,"Dec")</f>
        <v>July</v>
      </c>
    </row>
    <row r="309" spans="1:24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v>43473</v>
      </c>
      <c r="G309" t="s">
        <v>20</v>
      </c>
      <c r="H309">
        <v>659</v>
      </c>
      <c r="I309" s="1">
        <f t="shared" si="2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2047</v>
      </c>
      <c r="R309" t="s">
        <v>2053</v>
      </c>
      <c r="S309" s="9">
        <f t="shared" si="25"/>
        <v>41066.208333333336</v>
      </c>
      <c r="T309" s="9">
        <f t="shared" si="26"/>
        <v>41086.208333333336</v>
      </c>
      <c r="U309">
        <f t="shared" si="27"/>
        <v>2012</v>
      </c>
      <c r="V309" s="10">
        <f t="shared" si="28"/>
        <v>41066.208333333336</v>
      </c>
      <c r="W309" s="1">
        <f t="shared" si="29"/>
        <v>6</v>
      </c>
      <c r="X309" t="str" cm="1">
        <f t="array" ref="X309">_xlfn.IFS(W309=1,"Jan",W309=2,"Feb",W309=3,"Mar",W309=4,"Apr",W309=5,"May",W309=6,"June",W309=7,"July",W309=8,"Aug",W309=9,"Sep",W309=10,"Oct",W309=11,"Nov",W309=12,"Dec")</f>
        <v>June</v>
      </c>
    </row>
    <row r="310" spans="1:24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v>87560</v>
      </c>
      <c r="G310" t="s">
        <v>14</v>
      </c>
      <c r="H310">
        <v>803</v>
      </c>
      <c r="I310" s="1">
        <f t="shared" si="2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2039</v>
      </c>
      <c r="R310" t="s">
        <v>2040</v>
      </c>
      <c r="S310" s="9">
        <f t="shared" si="25"/>
        <v>40651.208333333336</v>
      </c>
      <c r="T310" s="9">
        <f t="shared" si="26"/>
        <v>40652.208333333336</v>
      </c>
      <c r="U310">
        <f t="shared" si="27"/>
        <v>2011</v>
      </c>
      <c r="V310" s="10">
        <f t="shared" si="28"/>
        <v>40651.208333333336</v>
      </c>
      <c r="W310" s="1">
        <f t="shared" si="29"/>
        <v>4</v>
      </c>
      <c r="X310" t="str" cm="1">
        <f t="array" ref="X310">_xlfn.IFS(W310=1,"Jan",W310=2,"Feb",W310=3,"Mar",W310=4,"Apr",W310=5,"May",W310=6,"June",W310=7,"July",W310=8,"Aug",W310=9,"Sep",W310=10,"Oct",W310=11,"Nov",W310=12,"Dec")</f>
        <v>Apr</v>
      </c>
    </row>
    <row r="311" spans="1:24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v>3087</v>
      </c>
      <c r="G311" t="s">
        <v>74</v>
      </c>
      <c r="H311">
        <v>75</v>
      </c>
      <c r="I311" s="1">
        <f t="shared" si="24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2035</v>
      </c>
      <c r="R311" t="s">
        <v>2045</v>
      </c>
      <c r="S311" s="9">
        <f t="shared" si="25"/>
        <v>40807.208333333336</v>
      </c>
      <c r="T311" s="9">
        <f t="shared" si="26"/>
        <v>40827.208333333336</v>
      </c>
      <c r="U311">
        <f t="shared" si="27"/>
        <v>2011</v>
      </c>
      <c r="V311" s="10">
        <f t="shared" si="28"/>
        <v>40807.208333333336</v>
      </c>
      <c r="W311" s="1">
        <f t="shared" si="29"/>
        <v>9</v>
      </c>
      <c r="X311" t="str" cm="1">
        <f t="array" ref="X311">_xlfn.IFS(W311=1,"Jan",W311=2,"Feb",W311=3,"Mar",W311=4,"Apr",W311=5,"May",W311=6,"June",W311=7,"July",W311=8,"Aug",W311=9,"Sep",W311=10,"Oct",W311=11,"Nov",W311=12,"Dec")</f>
        <v>Sep</v>
      </c>
    </row>
    <row r="312" spans="1:24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v>1586</v>
      </c>
      <c r="G312" t="s">
        <v>14</v>
      </c>
      <c r="H312">
        <v>16</v>
      </c>
      <c r="I312" s="1">
        <f t="shared" si="24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2050</v>
      </c>
      <c r="R312" t="s">
        <v>2051</v>
      </c>
      <c r="S312" s="9">
        <f t="shared" si="25"/>
        <v>40277.208333333336</v>
      </c>
      <c r="T312" s="9">
        <f t="shared" si="26"/>
        <v>40293.208333333336</v>
      </c>
      <c r="U312">
        <f t="shared" si="27"/>
        <v>2010</v>
      </c>
      <c r="V312" s="10">
        <f t="shared" si="28"/>
        <v>40277.208333333336</v>
      </c>
      <c r="W312" s="1">
        <f t="shared" si="29"/>
        <v>4</v>
      </c>
      <c r="X312" t="str" cm="1">
        <f t="array" ref="X312">_xlfn.IFS(W312=1,"Jan",W312=2,"Feb",W312=3,"Mar",W312=4,"Apr",W312=5,"May",W312=6,"June",W312=7,"July",W312=8,"Aug",W312=9,"Sep",W312=10,"Oct",W312=11,"Nov",W312=12,"Dec")</f>
        <v>Apr</v>
      </c>
    </row>
    <row r="313" spans="1:24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v>12812</v>
      </c>
      <c r="G313" t="s">
        <v>20</v>
      </c>
      <c r="H313">
        <v>121</v>
      </c>
      <c r="I313" s="1">
        <f t="shared" si="2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2039</v>
      </c>
      <c r="R313" t="s">
        <v>2040</v>
      </c>
      <c r="S313" s="9">
        <f t="shared" si="25"/>
        <v>40590.25</v>
      </c>
      <c r="T313" s="9">
        <f t="shared" si="26"/>
        <v>40602.25</v>
      </c>
      <c r="U313">
        <f t="shared" si="27"/>
        <v>2011</v>
      </c>
      <c r="V313" s="10">
        <f t="shared" si="28"/>
        <v>40590.25</v>
      </c>
      <c r="W313" s="1">
        <f t="shared" si="29"/>
        <v>2</v>
      </c>
      <c r="X313" t="str" cm="1">
        <f t="array" ref="X313">_xlfn.IFS(W313=1,"Jan",W313=2,"Feb",W313=3,"Mar",W313=4,"Apr",W313=5,"May",W313=6,"June",W313=7,"July",W313=8,"Aug",W313=9,"Sep",W313=10,"Oct",W313=11,"Nov",W313=12,"Dec")</f>
        <v>Feb</v>
      </c>
    </row>
    <row r="314" spans="1:24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v>183345</v>
      </c>
      <c r="G314" t="s">
        <v>20</v>
      </c>
      <c r="H314">
        <v>3742</v>
      </c>
      <c r="I314" s="1">
        <f t="shared" si="2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2039</v>
      </c>
      <c r="R314" t="s">
        <v>2040</v>
      </c>
      <c r="S314" s="9">
        <f t="shared" si="25"/>
        <v>41572.208333333336</v>
      </c>
      <c r="T314" s="9">
        <f t="shared" si="26"/>
        <v>41579.208333333336</v>
      </c>
      <c r="U314">
        <f t="shared" si="27"/>
        <v>2013</v>
      </c>
      <c r="V314" s="10">
        <f t="shared" si="28"/>
        <v>41572.208333333336</v>
      </c>
      <c r="W314" s="1">
        <f t="shared" si="29"/>
        <v>10</v>
      </c>
      <c r="X314" t="str" cm="1">
        <f t="array" ref="X314">_xlfn.IFS(W314=1,"Jan",W314=2,"Feb",W314=3,"Mar",W314=4,"Apr",W314=5,"May",W314=6,"June",W314=7,"July",W314=8,"Aug",W314=9,"Sep",W314=10,"Oct",W314=11,"Nov",W314=12,"Dec")</f>
        <v>Oct</v>
      </c>
    </row>
    <row r="315" spans="1:24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v>8697</v>
      </c>
      <c r="G315" t="s">
        <v>20</v>
      </c>
      <c r="H315">
        <v>223</v>
      </c>
      <c r="I315" s="1">
        <f t="shared" si="24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2035</v>
      </c>
      <c r="R315" t="s">
        <v>2036</v>
      </c>
      <c r="S315" s="9">
        <f t="shared" si="25"/>
        <v>40966.25</v>
      </c>
      <c r="T315" s="9">
        <f t="shared" si="26"/>
        <v>40968.25</v>
      </c>
      <c r="U315">
        <f t="shared" si="27"/>
        <v>2012</v>
      </c>
      <c r="V315" s="10">
        <f t="shared" si="28"/>
        <v>40966.25</v>
      </c>
      <c r="W315" s="1">
        <f t="shared" si="29"/>
        <v>2</v>
      </c>
      <c r="X315" t="str" cm="1">
        <f t="array" ref="X315">_xlfn.IFS(W315=1,"Jan",W315=2,"Feb",W315=3,"Mar",W315=4,"Apr",W315=5,"May",W315=6,"June",W315=7,"July",W315=8,"Aug",W315=9,"Sep",W315=10,"Oct",W315=11,"Nov",W315=12,"Dec")</f>
        <v>Feb</v>
      </c>
    </row>
    <row r="316" spans="1:24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v>4126</v>
      </c>
      <c r="G316" t="s">
        <v>20</v>
      </c>
      <c r="H316">
        <v>133</v>
      </c>
      <c r="I316" s="1">
        <f t="shared" si="2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2041</v>
      </c>
      <c r="R316" t="s">
        <v>2042</v>
      </c>
      <c r="S316" s="9">
        <f t="shared" si="25"/>
        <v>43536.208333333328</v>
      </c>
      <c r="T316" s="9">
        <f t="shared" si="26"/>
        <v>43541.208333333328</v>
      </c>
      <c r="U316">
        <f t="shared" si="27"/>
        <v>2019</v>
      </c>
      <c r="V316" s="10">
        <f t="shared" si="28"/>
        <v>43536.208333333328</v>
      </c>
      <c r="W316" s="1">
        <f t="shared" si="29"/>
        <v>3</v>
      </c>
      <c r="X316" t="str" cm="1">
        <f t="array" ref="X316">_xlfn.IFS(W316=1,"Jan",W316=2,"Feb",W316=3,"Mar",W316=4,"Apr",W316=5,"May",W316=6,"June",W316=7,"July",W316=8,"Aug",W316=9,"Sep",W316=10,"Oct",W316=11,"Nov",W316=12,"Dec")</f>
        <v>Mar</v>
      </c>
    </row>
    <row r="317" spans="1:24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v>3220</v>
      </c>
      <c r="G317" t="s">
        <v>14</v>
      </c>
      <c r="H317">
        <v>31</v>
      </c>
      <c r="I317" s="1">
        <f t="shared" si="2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2039</v>
      </c>
      <c r="R317" t="s">
        <v>2040</v>
      </c>
      <c r="S317" s="9">
        <f t="shared" si="25"/>
        <v>41783.208333333336</v>
      </c>
      <c r="T317" s="9">
        <f t="shared" si="26"/>
        <v>41812.208333333336</v>
      </c>
      <c r="U317">
        <f t="shared" si="27"/>
        <v>2014</v>
      </c>
      <c r="V317" s="10">
        <f t="shared" si="28"/>
        <v>41783.208333333336</v>
      </c>
      <c r="W317" s="1">
        <f t="shared" si="29"/>
        <v>5</v>
      </c>
      <c r="X317" t="str" cm="1">
        <f t="array" ref="X317">_xlfn.IFS(W317=1,"Jan",W317=2,"Feb",W317=3,"Mar",W317=4,"Apr",W317=5,"May",W317=6,"June",W317=7,"July",W317=8,"Aug",W317=9,"Sep",W317=10,"Oct",W317=11,"Nov",W317=12,"Dec")</f>
        <v>May</v>
      </c>
    </row>
    <row r="318" spans="1:24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v>6401</v>
      </c>
      <c r="G318" t="s">
        <v>14</v>
      </c>
      <c r="H318">
        <v>108</v>
      </c>
      <c r="I318" s="1">
        <f t="shared" si="2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2033</v>
      </c>
      <c r="R318" t="s">
        <v>2034</v>
      </c>
      <c r="S318" s="9">
        <f t="shared" si="25"/>
        <v>43788.25</v>
      </c>
      <c r="T318" s="9">
        <f t="shared" si="26"/>
        <v>43789.25</v>
      </c>
      <c r="U318">
        <f t="shared" si="27"/>
        <v>2019</v>
      </c>
      <c r="V318" s="10">
        <f t="shared" si="28"/>
        <v>43788.25</v>
      </c>
      <c r="W318" s="1">
        <f t="shared" si="29"/>
        <v>11</v>
      </c>
      <c r="X318" t="str" cm="1">
        <f t="array" ref="X318">_xlfn.IFS(W318=1,"Jan",W318=2,"Feb",W318=3,"Mar",W318=4,"Apr",W318=5,"May",W318=6,"June",W318=7,"July",W318=8,"Aug",W318=9,"Sep",W318=10,"Oct",W318=11,"Nov",W318=12,"Dec")</f>
        <v>Nov</v>
      </c>
    </row>
    <row r="319" spans="1:24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v>1269</v>
      </c>
      <c r="G319" t="s">
        <v>14</v>
      </c>
      <c r="H319">
        <v>30</v>
      </c>
      <c r="I319" s="1">
        <f t="shared" si="24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2039</v>
      </c>
      <c r="R319" t="s">
        <v>2040</v>
      </c>
      <c r="S319" s="9">
        <f t="shared" si="25"/>
        <v>42869.208333333328</v>
      </c>
      <c r="T319" s="9">
        <f t="shared" si="26"/>
        <v>42882.208333333328</v>
      </c>
      <c r="U319">
        <f t="shared" si="27"/>
        <v>2017</v>
      </c>
      <c r="V319" s="10">
        <f t="shared" si="28"/>
        <v>42869.208333333328</v>
      </c>
      <c r="W319" s="1">
        <f t="shared" si="29"/>
        <v>5</v>
      </c>
      <c r="X319" t="str" cm="1">
        <f t="array" ref="X319">_xlfn.IFS(W319=1,"Jan",W319=2,"Feb",W319=3,"Mar",W319=4,"Apr",W319=5,"May",W319=6,"June",W319=7,"July",W319=8,"Aug",W319=9,"Sep",W319=10,"Oct",W319=11,"Nov",W319=12,"Dec")</f>
        <v>May</v>
      </c>
    </row>
    <row r="320" spans="1:24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v>903</v>
      </c>
      <c r="G320" t="s">
        <v>14</v>
      </c>
      <c r="H320">
        <v>17</v>
      </c>
      <c r="I320" s="1">
        <f t="shared" si="2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2035</v>
      </c>
      <c r="R320" t="s">
        <v>2036</v>
      </c>
      <c r="S320" s="9">
        <f t="shared" si="25"/>
        <v>41684.25</v>
      </c>
      <c r="T320" s="9">
        <f t="shared" si="26"/>
        <v>41686.25</v>
      </c>
      <c r="U320">
        <f t="shared" si="27"/>
        <v>2014</v>
      </c>
      <c r="V320" s="10">
        <f t="shared" si="28"/>
        <v>41684.25</v>
      </c>
      <c r="W320" s="1">
        <f t="shared" si="29"/>
        <v>2</v>
      </c>
      <c r="X320" t="str" cm="1">
        <f t="array" ref="X320">_xlfn.IFS(W320=1,"Jan",W320=2,"Feb",W320=3,"Mar",W320=4,"Apr",W320=5,"May",W320=6,"June",W320=7,"July",W320=8,"Aug",W320=9,"Sep",W320=10,"Oct",W320=11,"Nov",W320=12,"Dec")</f>
        <v>Feb</v>
      </c>
    </row>
    <row r="321" spans="1:24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v>3251</v>
      </c>
      <c r="G321" t="s">
        <v>74</v>
      </c>
      <c r="H321">
        <v>64</v>
      </c>
      <c r="I321" s="1">
        <f t="shared" si="24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2037</v>
      </c>
      <c r="R321" t="s">
        <v>2038</v>
      </c>
      <c r="S321" s="9">
        <f t="shared" si="25"/>
        <v>40402.208333333336</v>
      </c>
      <c r="T321" s="9">
        <f t="shared" si="26"/>
        <v>40426.208333333336</v>
      </c>
      <c r="U321">
        <f t="shared" si="27"/>
        <v>2010</v>
      </c>
      <c r="V321" s="10">
        <f t="shared" si="28"/>
        <v>40402.208333333336</v>
      </c>
      <c r="W321" s="1">
        <f t="shared" si="29"/>
        <v>8</v>
      </c>
      <c r="X321" t="str" cm="1">
        <f t="array" ref="X321">_xlfn.IFS(W321=1,"Jan",W321=2,"Feb",W321=3,"Mar",W321=4,"Apr",W321=5,"May",W321=6,"June",W321=7,"July",W321=8,"Aug",W321=9,"Sep",W321=10,"Oct",W321=11,"Nov",W321=12,"Dec")</f>
        <v>Aug</v>
      </c>
    </row>
    <row r="322" spans="1:24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v>8092</v>
      </c>
      <c r="G322" t="s">
        <v>14</v>
      </c>
      <c r="H322">
        <v>80</v>
      </c>
      <c r="I322" s="1">
        <f t="shared" ref="I322:I385" si="30">AVERAGE(E322/H322)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2047</v>
      </c>
      <c r="R322" t="s">
        <v>2053</v>
      </c>
      <c r="S322" s="9">
        <f t="shared" si="25"/>
        <v>40673.208333333336</v>
      </c>
      <c r="T322" s="9">
        <f t="shared" si="26"/>
        <v>40682.208333333336</v>
      </c>
      <c r="U322">
        <f t="shared" si="27"/>
        <v>2011</v>
      </c>
      <c r="V322" s="10">
        <f t="shared" si="28"/>
        <v>40673.208333333336</v>
      </c>
      <c r="W322" s="1">
        <f t="shared" si="29"/>
        <v>5</v>
      </c>
      <c r="X322" t="str" cm="1">
        <f t="array" ref="X322">_xlfn.IFS(W322=1,"Jan",W322=2,"Feb",W322=3,"Mar",W322=4,"Apr",W322=5,"May",W322=6,"June",W322=7,"July",W322=8,"Aug",W322=9,"Sep",W322=10,"Oct",W322=11,"Nov",W322=12,"Dec")</f>
        <v>May</v>
      </c>
    </row>
    <row r="323" spans="1:24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v>160422</v>
      </c>
      <c r="G323" t="s">
        <v>14</v>
      </c>
      <c r="H323">
        <v>2468</v>
      </c>
      <c r="I323" s="1">
        <f t="shared" si="30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2041</v>
      </c>
      <c r="R323" t="s">
        <v>2052</v>
      </c>
      <c r="S323" s="9">
        <f t="shared" ref="S323:S386" si="31">(((L323/60)/60)/24)+DATE(1970,1,1)</f>
        <v>40634.208333333336</v>
      </c>
      <c r="T323" s="9">
        <f t="shared" ref="T323:T386" si="32">(((M323/60)/60)/24)+DATE(1970,1,1)</f>
        <v>40642.208333333336</v>
      </c>
      <c r="U323">
        <f t="shared" ref="U323:U386" si="33">YEAR(T323)</f>
        <v>2011</v>
      </c>
      <c r="V323" s="10">
        <f t="shared" ref="V323:V386" si="34">S323</f>
        <v>40634.208333333336</v>
      </c>
      <c r="W323" s="1">
        <f t="shared" ref="W323:W386" si="35">MONTH(S323)</f>
        <v>4</v>
      </c>
      <c r="X323" t="str" cm="1">
        <f t="array" ref="X323">_xlfn.IFS(W323=1,"Jan",W323=2,"Feb",W323=3,"Mar",W323=4,"Apr",W323=5,"May",W323=6,"June",W323=7,"July",W323=8,"Aug",W323=9,"Sep",W323=10,"Oct",W323=11,"Nov",W323=12,"Dec")</f>
        <v>Apr</v>
      </c>
    </row>
    <row r="324" spans="1:24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v>196377</v>
      </c>
      <c r="G324" t="s">
        <v>20</v>
      </c>
      <c r="H324">
        <v>5168</v>
      </c>
      <c r="I324" s="1">
        <f t="shared" si="3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2039</v>
      </c>
      <c r="R324" t="s">
        <v>2040</v>
      </c>
      <c r="S324" s="9">
        <f t="shared" si="31"/>
        <v>40507.25</v>
      </c>
      <c r="T324" s="9">
        <f t="shared" si="32"/>
        <v>40520.25</v>
      </c>
      <c r="U324">
        <f t="shared" si="33"/>
        <v>2010</v>
      </c>
      <c r="V324" s="10">
        <f t="shared" si="34"/>
        <v>40507.25</v>
      </c>
      <c r="W324" s="1">
        <f t="shared" si="35"/>
        <v>11</v>
      </c>
      <c r="X324" t="str" cm="1">
        <f t="array" ref="X324">_xlfn.IFS(W324=1,"Jan",W324=2,"Feb",W324=3,"Mar",W324=4,"Apr",W324=5,"May",W324=6,"June",W324=7,"July",W324=8,"Aug",W324=9,"Sep",W324=10,"Oct",W324=11,"Nov",W324=12,"Dec")</f>
        <v>Nov</v>
      </c>
    </row>
    <row r="325" spans="1:24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v>2148</v>
      </c>
      <c r="G325" t="s">
        <v>14</v>
      </c>
      <c r="H325">
        <v>26</v>
      </c>
      <c r="I325" s="1">
        <f t="shared" si="3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2041</v>
      </c>
      <c r="R325" t="s">
        <v>2042</v>
      </c>
      <c r="S325" s="9">
        <f t="shared" si="31"/>
        <v>41725.208333333336</v>
      </c>
      <c r="T325" s="9">
        <f t="shared" si="32"/>
        <v>41727.208333333336</v>
      </c>
      <c r="U325">
        <f t="shared" si="33"/>
        <v>2014</v>
      </c>
      <c r="V325" s="10">
        <f t="shared" si="34"/>
        <v>41725.208333333336</v>
      </c>
      <c r="W325" s="1">
        <f t="shared" si="35"/>
        <v>3</v>
      </c>
      <c r="X325" t="str" cm="1">
        <f t="array" ref="X325">_xlfn.IFS(W325=1,"Jan",W325=2,"Feb",W325=3,"Mar",W325=4,"Apr",W325=5,"May",W325=6,"June",W325=7,"July",W325=8,"Aug",W325=9,"Sep",W325=10,"Oct",W325=11,"Nov",W325=12,"Dec")</f>
        <v>Mar</v>
      </c>
    </row>
    <row r="326" spans="1:24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v>11648</v>
      </c>
      <c r="G326" t="s">
        <v>20</v>
      </c>
      <c r="H326">
        <v>307</v>
      </c>
      <c r="I326" s="1">
        <f t="shared" si="3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2039</v>
      </c>
      <c r="R326" t="s">
        <v>2040</v>
      </c>
      <c r="S326" s="9">
        <f t="shared" si="31"/>
        <v>42176.208333333328</v>
      </c>
      <c r="T326" s="9">
        <f t="shared" si="32"/>
        <v>42188.208333333328</v>
      </c>
      <c r="U326">
        <f t="shared" si="33"/>
        <v>2015</v>
      </c>
      <c r="V326" s="10">
        <f t="shared" si="34"/>
        <v>42176.208333333328</v>
      </c>
      <c r="W326" s="1">
        <f t="shared" si="35"/>
        <v>6</v>
      </c>
      <c r="X326" t="str" cm="1">
        <f t="array" ref="X326">_xlfn.IFS(W326=1,"Jan",W326=2,"Feb",W326=3,"Mar",W326=4,"Apr",W326=5,"May",W326=6,"June",W326=7,"July",W326=8,"Aug",W326=9,"Sep",W326=10,"Oct",W326=11,"Nov",W326=12,"Dec")</f>
        <v>June</v>
      </c>
    </row>
    <row r="327" spans="1:24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v>5897</v>
      </c>
      <c r="G327" t="s">
        <v>14</v>
      </c>
      <c r="H327">
        <v>73</v>
      </c>
      <c r="I327" s="1">
        <f t="shared" si="3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2039</v>
      </c>
      <c r="R327" t="s">
        <v>2040</v>
      </c>
      <c r="S327" s="9">
        <f t="shared" si="31"/>
        <v>43267.208333333328</v>
      </c>
      <c r="T327" s="9">
        <f t="shared" si="32"/>
        <v>43290.208333333328</v>
      </c>
      <c r="U327">
        <f t="shared" si="33"/>
        <v>2018</v>
      </c>
      <c r="V327" s="10">
        <f t="shared" si="34"/>
        <v>43267.208333333328</v>
      </c>
      <c r="W327" s="1">
        <f t="shared" si="35"/>
        <v>6</v>
      </c>
      <c r="X327" t="str" cm="1">
        <f t="array" ref="X327">_xlfn.IFS(W327=1,"Jan",W327=2,"Feb",W327=3,"Mar",W327=4,"Apr",W327=5,"May",W327=6,"June",W327=7,"July",W327=8,"Aug",W327=9,"Sep",W327=10,"Oct",W327=11,"Nov",W327=12,"Dec")</f>
        <v>June</v>
      </c>
    </row>
    <row r="328" spans="1:24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v>3326</v>
      </c>
      <c r="G328" t="s">
        <v>14</v>
      </c>
      <c r="H328">
        <v>128</v>
      </c>
      <c r="I328" s="1">
        <f t="shared" si="30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2041</v>
      </c>
      <c r="R328" t="s">
        <v>2049</v>
      </c>
      <c r="S328" s="9">
        <f t="shared" si="31"/>
        <v>42364.25</v>
      </c>
      <c r="T328" s="9">
        <f t="shared" si="32"/>
        <v>42370.25</v>
      </c>
      <c r="U328">
        <f t="shared" si="33"/>
        <v>2016</v>
      </c>
      <c r="V328" s="10">
        <f t="shared" si="34"/>
        <v>42364.25</v>
      </c>
      <c r="W328" s="1">
        <f t="shared" si="35"/>
        <v>12</v>
      </c>
      <c r="X328" t="str" cm="1">
        <f t="array" ref="X328">_xlfn.IFS(W328=1,"Jan",W328=2,"Feb",W328=3,"Mar",W328=4,"Apr",W328=5,"May",W328=6,"June",W328=7,"July",W328=8,"Aug",W328=9,"Sep",W328=10,"Oct",W328=11,"Nov",W328=12,"Dec")</f>
        <v>Dec</v>
      </c>
    </row>
    <row r="329" spans="1:24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v>1002</v>
      </c>
      <c r="G329" t="s">
        <v>14</v>
      </c>
      <c r="H329">
        <v>33</v>
      </c>
      <c r="I329" s="1">
        <f t="shared" si="3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2039</v>
      </c>
      <c r="R329" t="s">
        <v>2040</v>
      </c>
      <c r="S329" s="9">
        <f t="shared" si="31"/>
        <v>43705.208333333328</v>
      </c>
      <c r="T329" s="9">
        <f t="shared" si="32"/>
        <v>43709.208333333328</v>
      </c>
      <c r="U329">
        <f t="shared" si="33"/>
        <v>2019</v>
      </c>
      <c r="V329" s="10">
        <f t="shared" si="34"/>
        <v>43705.208333333328</v>
      </c>
      <c r="W329" s="1">
        <f t="shared" si="35"/>
        <v>8</v>
      </c>
      <c r="X329" t="str" cm="1">
        <f t="array" ref="X329">_xlfn.IFS(W329=1,"Jan",W329=2,"Feb",W329=3,"Mar",W329=4,"Apr",W329=5,"May",W329=6,"June",W329=7,"July",W329=8,"Aug",W329=9,"Sep",W329=10,"Oct",W329=11,"Nov",W329=12,"Dec")</f>
        <v>Aug</v>
      </c>
    </row>
    <row r="330" spans="1:24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v>131826</v>
      </c>
      <c r="G330" t="s">
        <v>20</v>
      </c>
      <c r="H330">
        <v>2441</v>
      </c>
      <c r="I330" s="1">
        <f t="shared" si="3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2035</v>
      </c>
      <c r="R330" t="s">
        <v>2036</v>
      </c>
      <c r="S330" s="9">
        <f t="shared" si="31"/>
        <v>43434.25</v>
      </c>
      <c r="T330" s="9">
        <f t="shared" si="32"/>
        <v>43445.25</v>
      </c>
      <c r="U330">
        <f t="shared" si="33"/>
        <v>2018</v>
      </c>
      <c r="V330" s="10">
        <f t="shared" si="34"/>
        <v>43434.25</v>
      </c>
      <c r="W330" s="1">
        <f t="shared" si="35"/>
        <v>11</v>
      </c>
      <c r="X330" t="str" cm="1">
        <f t="array" ref="X330">_xlfn.IFS(W330=1,"Jan",W330=2,"Feb",W330=3,"Mar",W330=4,"Apr",W330=5,"May",W330=6,"June",W330=7,"July",W330=8,"Aug",W330=9,"Sep",W330=10,"Oct",W330=11,"Nov",W330=12,"Dec")</f>
        <v>Nov</v>
      </c>
    </row>
    <row r="331" spans="1:24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v>21477</v>
      </c>
      <c r="G331" t="s">
        <v>47</v>
      </c>
      <c r="H331">
        <v>211</v>
      </c>
      <c r="I331" s="1">
        <f t="shared" si="3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2050</v>
      </c>
      <c r="R331" t="s">
        <v>2051</v>
      </c>
      <c r="S331" s="9">
        <f t="shared" si="31"/>
        <v>42716.25</v>
      </c>
      <c r="T331" s="9">
        <f t="shared" si="32"/>
        <v>42727.25</v>
      </c>
      <c r="U331">
        <f t="shared" si="33"/>
        <v>2016</v>
      </c>
      <c r="V331" s="10">
        <f t="shared" si="34"/>
        <v>42716.25</v>
      </c>
      <c r="W331" s="1">
        <f t="shared" si="35"/>
        <v>12</v>
      </c>
      <c r="X331" t="str" cm="1">
        <f t="array" ref="X331">_xlfn.IFS(W331=1,"Jan",W331=2,"Feb",W331=3,"Mar",W331=4,"Apr",W331=5,"May",W331=6,"June",W331=7,"July",W331=8,"Aug",W331=9,"Sep",W331=10,"Oct",W331=11,"Nov",W331=12,"Dec")</f>
        <v>Dec</v>
      </c>
    </row>
    <row r="332" spans="1:24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v>62330</v>
      </c>
      <c r="G332" t="s">
        <v>20</v>
      </c>
      <c r="H332">
        <v>1385</v>
      </c>
      <c r="I332" s="1">
        <f t="shared" si="3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2041</v>
      </c>
      <c r="R332" t="s">
        <v>2042</v>
      </c>
      <c r="S332" s="9">
        <f t="shared" si="31"/>
        <v>43077.25</v>
      </c>
      <c r="T332" s="9">
        <f t="shared" si="32"/>
        <v>43078.25</v>
      </c>
      <c r="U332">
        <f t="shared" si="33"/>
        <v>2017</v>
      </c>
      <c r="V332" s="10">
        <f t="shared" si="34"/>
        <v>43077.25</v>
      </c>
      <c r="W332" s="1">
        <f t="shared" si="35"/>
        <v>12</v>
      </c>
      <c r="X332" t="str" cm="1">
        <f t="array" ref="X332">_xlfn.IFS(W332=1,"Jan",W332=2,"Feb",W332=3,"Mar",W332=4,"Apr",W332=5,"May",W332=6,"June",W332=7,"July",W332=8,"Aug",W332=9,"Sep",W332=10,"Oct",W332=11,"Nov",W332=12,"Dec")</f>
        <v>Dec</v>
      </c>
    </row>
    <row r="333" spans="1:24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v>14643</v>
      </c>
      <c r="G333" t="s">
        <v>20</v>
      </c>
      <c r="H333">
        <v>190</v>
      </c>
      <c r="I333" s="1">
        <f t="shared" si="3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2033</v>
      </c>
      <c r="R333" t="s">
        <v>2034</v>
      </c>
      <c r="S333" s="9">
        <f t="shared" si="31"/>
        <v>40896.25</v>
      </c>
      <c r="T333" s="9">
        <f t="shared" si="32"/>
        <v>40897.25</v>
      </c>
      <c r="U333">
        <f t="shared" si="33"/>
        <v>2011</v>
      </c>
      <c r="V333" s="10">
        <f t="shared" si="34"/>
        <v>40896.25</v>
      </c>
      <c r="W333" s="1">
        <f t="shared" si="35"/>
        <v>12</v>
      </c>
      <c r="X333" t="str" cm="1">
        <f t="array" ref="X333">_xlfn.IFS(W333=1,"Jan",W333=2,"Feb",W333=3,"Mar",W333=4,"Apr",W333=5,"May",W333=6,"June",W333=7,"July",W333=8,"Aug",W333=9,"Sep",W333=10,"Oct",W333=11,"Nov",W333=12,"Dec")</f>
        <v>Dec</v>
      </c>
    </row>
    <row r="334" spans="1:24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v>41396</v>
      </c>
      <c r="G334" t="s">
        <v>20</v>
      </c>
      <c r="H334">
        <v>470</v>
      </c>
      <c r="I334" s="1">
        <f t="shared" si="3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2037</v>
      </c>
      <c r="R334" t="s">
        <v>2046</v>
      </c>
      <c r="S334" s="9">
        <f t="shared" si="31"/>
        <v>41361.208333333336</v>
      </c>
      <c r="T334" s="9">
        <f t="shared" si="32"/>
        <v>41362.208333333336</v>
      </c>
      <c r="U334">
        <f t="shared" si="33"/>
        <v>2013</v>
      </c>
      <c r="V334" s="10">
        <f t="shared" si="34"/>
        <v>41361.208333333336</v>
      </c>
      <c r="W334" s="1">
        <f t="shared" si="35"/>
        <v>3</v>
      </c>
      <c r="X334" t="str" cm="1">
        <f t="array" ref="X334">_xlfn.IFS(W334=1,"Jan",W334=2,"Feb",W334=3,"Mar",W334=4,"Apr",W334=5,"May",W334=6,"June",W334=7,"July",W334=8,"Aug",W334=9,"Sep",W334=10,"Oct",W334=11,"Nov",W334=12,"Dec")</f>
        <v>Mar</v>
      </c>
    </row>
    <row r="335" spans="1:24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v>11900</v>
      </c>
      <c r="G335" t="s">
        <v>20</v>
      </c>
      <c r="H335">
        <v>253</v>
      </c>
      <c r="I335" s="1">
        <f t="shared" si="3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2039</v>
      </c>
      <c r="R335" t="s">
        <v>2040</v>
      </c>
      <c r="S335" s="9">
        <f t="shared" si="31"/>
        <v>43424.25</v>
      </c>
      <c r="T335" s="9">
        <f t="shared" si="32"/>
        <v>43452.25</v>
      </c>
      <c r="U335">
        <f t="shared" si="33"/>
        <v>2018</v>
      </c>
      <c r="V335" s="10">
        <f t="shared" si="34"/>
        <v>43424.25</v>
      </c>
      <c r="W335" s="1">
        <f t="shared" si="35"/>
        <v>11</v>
      </c>
      <c r="X335" t="str" cm="1">
        <f t="array" ref="X335">_xlfn.IFS(W335=1,"Jan",W335=2,"Feb",W335=3,"Mar",W335=4,"Apr",W335=5,"May",W335=6,"June",W335=7,"July",W335=8,"Aug",W335=9,"Sep",W335=10,"Oct",W335=11,"Nov",W335=12,"Dec")</f>
        <v>Nov</v>
      </c>
    </row>
    <row r="336" spans="1:24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v>123538</v>
      </c>
      <c r="G336" t="s">
        <v>20</v>
      </c>
      <c r="H336">
        <v>1113</v>
      </c>
      <c r="I336" s="1">
        <f t="shared" si="3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2035</v>
      </c>
      <c r="R336" t="s">
        <v>2036</v>
      </c>
      <c r="S336" s="9">
        <f t="shared" si="31"/>
        <v>43110.25</v>
      </c>
      <c r="T336" s="9">
        <f t="shared" si="32"/>
        <v>43117.25</v>
      </c>
      <c r="U336">
        <f t="shared" si="33"/>
        <v>2018</v>
      </c>
      <c r="V336" s="10">
        <f t="shared" si="34"/>
        <v>43110.25</v>
      </c>
      <c r="W336" s="1">
        <f t="shared" si="35"/>
        <v>1</v>
      </c>
      <c r="X336" t="str" cm="1">
        <f t="array" ref="X336">_xlfn.IFS(W336=1,"Jan",W336=2,"Feb",W336=3,"Mar",W336=4,"Apr",W336=5,"May",W336=6,"June",W336=7,"July",W336=8,"Aug",W336=9,"Sep",W336=10,"Oct",W336=11,"Nov",W336=12,"Dec")</f>
        <v>Jan</v>
      </c>
    </row>
    <row r="337" spans="1:24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v>198628</v>
      </c>
      <c r="G337" t="s">
        <v>20</v>
      </c>
      <c r="H337">
        <v>2283</v>
      </c>
      <c r="I337" s="1">
        <f t="shared" si="3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2035</v>
      </c>
      <c r="R337" t="s">
        <v>2036</v>
      </c>
      <c r="S337" s="9">
        <f t="shared" si="31"/>
        <v>43784.25</v>
      </c>
      <c r="T337" s="9">
        <f t="shared" si="32"/>
        <v>43797.25</v>
      </c>
      <c r="U337">
        <f t="shared" si="33"/>
        <v>2019</v>
      </c>
      <c r="V337" s="10">
        <f t="shared" si="34"/>
        <v>43784.25</v>
      </c>
      <c r="W337" s="1">
        <f t="shared" si="35"/>
        <v>11</v>
      </c>
      <c r="X337" t="str" cm="1">
        <f t="array" ref="X337">_xlfn.IFS(W337=1,"Jan",W337=2,"Feb",W337=3,"Mar",W337=4,"Apr",W337=5,"May",W337=6,"June",W337=7,"July",W337=8,"Aug",W337=9,"Sep",W337=10,"Oct",W337=11,"Nov",W337=12,"Dec")</f>
        <v>Nov</v>
      </c>
    </row>
    <row r="338" spans="1:24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v>68602</v>
      </c>
      <c r="G338" t="s">
        <v>14</v>
      </c>
      <c r="H338">
        <v>1072</v>
      </c>
      <c r="I338" s="1">
        <f t="shared" si="3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2035</v>
      </c>
      <c r="R338" t="s">
        <v>2036</v>
      </c>
      <c r="S338" s="9">
        <f t="shared" si="31"/>
        <v>40527.25</v>
      </c>
      <c r="T338" s="9">
        <f t="shared" si="32"/>
        <v>40528.25</v>
      </c>
      <c r="U338">
        <f t="shared" si="33"/>
        <v>2010</v>
      </c>
      <c r="V338" s="10">
        <f t="shared" si="34"/>
        <v>40527.25</v>
      </c>
      <c r="W338" s="1">
        <f t="shared" si="35"/>
        <v>12</v>
      </c>
      <c r="X338" t="str" cm="1">
        <f t="array" ref="X338">_xlfn.IFS(W338=1,"Jan",W338=2,"Feb",W338=3,"Mar",W338=4,"Apr",W338=5,"May",W338=6,"June",W338=7,"July",W338=8,"Aug",W338=9,"Sep",W338=10,"Oct",W338=11,"Nov",W338=12,"Dec")</f>
        <v>Dec</v>
      </c>
    </row>
    <row r="339" spans="1:24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v>116064</v>
      </c>
      <c r="G339" t="s">
        <v>20</v>
      </c>
      <c r="H339">
        <v>1095</v>
      </c>
      <c r="I339" s="1">
        <f t="shared" si="3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2039</v>
      </c>
      <c r="R339" t="s">
        <v>2040</v>
      </c>
      <c r="S339" s="9">
        <f t="shared" si="31"/>
        <v>43780.25</v>
      </c>
      <c r="T339" s="9">
        <f t="shared" si="32"/>
        <v>43781.25</v>
      </c>
      <c r="U339">
        <f t="shared" si="33"/>
        <v>2019</v>
      </c>
      <c r="V339" s="10">
        <f t="shared" si="34"/>
        <v>43780.25</v>
      </c>
      <c r="W339" s="1">
        <f t="shared" si="35"/>
        <v>11</v>
      </c>
      <c r="X339" t="str" cm="1">
        <f t="array" ref="X339">_xlfn.IFS(W339=1,"Jan",W339=2,"Feb",W339=3,"Mar",W339=4,"Apr",W339=5,"May",W339=6,"June",W339=7,"July",W339=8,"Aug",W339=9,"Sep",W339=10,"Oct",W339=11,"Nov",W339=12,"Dec")</f>
        <v>Nov</v>
      </c>
    </row>
    <row r="340" spans="1:24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v>125042</v>
      </c>
      <c r="G340" t="s">
        <v>20</v>
      </c>
      <c r="H340">
        <v>1690</v>
      </c>
      <c r="I340" s="1">
        <f t="shared" si="3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2039</v>
      </c>
      <c r="R340" t="s">
        <v>2040</v>
      </c>
      <c r="S340" s="9">
        <f t="shared" si="31"/>
        <v>40821.208333333336</v>
      </c>
      <c r="T340" s="9">
        <f t="shared" si="32"/>
        <v>40851.208333333336</v>
      </c>
      <c r="U340">
        <f t="shared" si="33"/>
        <v>2011</v>
      </c>
      <c r="V340" s="10">
        <f t="shared" si="34"/>
        <v>40821.208333333336</v>
      </c>
      <c r="W340" s="1">
        <f t="shared" si="35"/>
        <v>10</v>
      </c>
      <c r="X340" t="str" cm="1">
        <f t="array" ref="X340">_xlfn.IFS(W340=1,"Jan",W340=2,"Feb",W340=3,"Mar",W340=4,"Apr",W340=5,"May",W340=6,"June",W340=7,"July",W340=8,"Aug",W340=9,"Sep",W340=10,"Oct",W340=11,"Nov",W340=12,"Dec")</f>
        <v>Oct</v>
      </c>
    </row>
    <row r="341" spans="1:24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v>108974</v>
      </c>
      <c r="G341" t="s">
        <v>74</v>
      </c>
      <c r="H341">
        <v>1297</v>
      </c>
      <c r="I341" s="1">
        <f t="shared" si="3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2039</v>
      </c>
      <c r="R341" t="s">
        <v>2040</v>
      </c>
      <c r="S341" s="9">
        <f t="shared" si="31"/>
        <v>42949.208333333328</v>
      </c>
      <c r="T341" s="9">
        <f t="shared" si="32"/>
        <v>42963.208333333328</v>
      </c>
      <c r="U341">
        <f t="shared" si="33"/>
        <v>2017</v>
      </c>
      <c r="V341" s="10">
        <f t="shared" si="34"/>
        <v>42949.208333333328</v>
      </c>
      <c r="W341" s="1">
        <f t="shared" si="35"/>
        <v>8</v>
      </c>
      <c r="X341" t="str" cm="1">
        <f t="array" ref="X341">_xlfn.IFS(W341=1,"Jan",W341=2,"Feb",W341=3,"Mar",W341=4,"Apr",W341=5,"May",W341=6,"June",W341=7,"July",W341=8,"Aug",W341=9,"Sep",W341=10,"Oct",W341=11,"Nov",W341=12,"Dec")</f>
        <v>Aug</v>
      </c>
    </row>
    <row r="342" spans="1:24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v>34964</v>
      </c>
      <c r="G342" t="s">
        <v>14</v>
      </c>
      <c r="H342">
        <v>393</v>
      </c>
      <c r="I342" s="1">
        <f t="shared" si="3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2054</v>
      </c>
      <c r="R342" t="s">
        <v>2055</v>
      </c>
      <c r="S342" s="9">
        <f t="shared" si="31"/>
        <v>40889.25</v>
      </c>
      <c r="T342" s="9">
        <f t="shared" si="32"/>
        <v>40890.25</v>
      </c>
      <c r="U342">
        <f t="shared" si="33"/>
        <v>2011</v>
      </c>
      <c r="V342" s="10">
        <f t="shared" si="34"/>
        <v>40889.25</v>
      </c>
      <c r="W342" s="1">
        <f t="shared" si="35"/>
        <v>12</v>
      </c>
      <c r="X342" t="str" cm="1">
        <f t="array" ref="X342">_xlfn.IFS(W342=1,"Jan",W342=2,"Feb",W342=3,"Mar",W342=4,"Apr",W342=5,"May",W342=6,"June",W342=7,"July",W342=8,"Aug",W342=9,"Sep",W342=10,"Oct",W342=11,"Nov",W342=12,"Dec")</f>
        <v>Dec</v>
      </c>
    </row>
    <row r="343" spans="1:24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v>96777</v>
      </c>
      <c r="G343" t="s">
        <v>14</v>
      </c>
      <c r="H343">
        <v>1257</v>
      </c>
      <c r="I343" s="1">
        <f t="shared" si="3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2035</v>
      </c>
      <c r="R343" t="s">
        <v>2045</v>
      </c>
      <c r="S343" s="9">
        <f t="shared" si="31"/>
        <v>42244.208333333328</v>
      </c>
      <c r="T343" s="9">
        <f t="shared" si="32"/>
        <v>42251.208333333328</v>
      </c>
      <c r="U343">
        <f t="shared" si="33"/>
        <v>2015</v>
      </c>
      <c r="V343" s="10">
        <f t="shared" si="34"/>
        <v>42244.208333333328</v>
      </c>
      <c r="W343" s="1">
        <f t="shared" si="35"/>
        <v>8</v>
      </c>
      <c r="X343" t="str" cm="1">
        <f t="array" ref="X343">_xlfn.IFS(W343=1,"Jan",W343=2,"Feb",W343=3,"Mar",W343=4,"Apr",W343=5,"May",W343=6,"June",W343=7,"July",W343=8,"Aug",W343=9,"Sep",W343=10,"Oct",W343=11,"Nov",W343=12,"Dec")</f>
        <v>Aug</v>
      </c>
    </row>
    <row r="344" spans="1:24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v>31864</v>
      </c>
      <c r="G344" t="s">
        <v>14</v>
      </c>
      <c r="H344">
        <v>328</v>
      </c>
      <c r="I344" s="1">
        <f t="shared" si="3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2039</v>
      </c>
      <c r="R344" t="s">
        <v>2040</v>
      </c>
      <c r="S344" s="9">
        <f t="shared" si="31"/>
        <v>41475.208333333336</v>
      </c>
      <c r="T344" s="9">
        <f t="shared" si="32"/>
        <v>41487.208333333336</v>
      </c>
      <c r="U344">
        <f t="shared" si="33"/>
        <v>2013</v>
      </c>
      <c r="V344" s="10">
        <f t="shared" si="34"/>
        <v>41475.208333333336</v>
      </c>
      <c r="W344" s="1">
        <f t="shared" si="35"/>
        <v>7</v>
      </c>
      <c r="X344" t="str" cm="1">
        <f t="array" ref="X344">_xlfn.IFS(W344=1,"Jan",W344=2,"Feb",W344=3,"Mar",W344=4,"Apr",W344=5,"May",W344=6,"June",W344=7,"July",W344=8,"Aug",W344=9,"Sep",W344=10,"Oct",W344=11,"Nov",W344=12,"Dec")</f>
        <v>July</v>
      </c>
    </row>
    <row r="345" spans="1:24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v>4853</v>
      </c>
      <c r="G345" t="s">
        <v>14</v>
      </c>
      <c r="H345">
        <v>147</v>
      </c>
      <c r="I345" s="1">
        <f t="shared" si="3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2039</v>
      </c>
      <c r="R345" t="s">
        <v>2040</v>
      </c>
      <c r="S345" s="9">
        <f t="shared" si="31"/>
        <v>41597.25</v>
      </c>
      <c r="T345" s="9">
        <f t="shared" si="32"/>
        <v>41650.25</v>
      </c>
      <c r="U345">
        <f t="shared" si="33"/>
        <v>2014</v>
      </c>
      <c r="V345" s="10">
        <f t="shared" si="34"/>
        <v>41597.25</v>
      </c>
      <c r="W345" s="1">
        <f t="shared" si="35"/>
        <v>11</v>
      </c>
      <c r="X345" t="str" cm="1">
        <f t="array" ref="X345">_xlfn.IFS(W345=1,"Jan",W345=2,"Feb",W345=3,"Mar",W345=4,"Apr",W345=5,"May",W345=6,"June",W345=7,"July",W345=8,"Aug",W345=9,"Sep",W345=10,"Oct",W345=11,"Nov",W345=12,"Dec")</f>
        <v>Nov</v>
      </c>
    </row>
    <row r="346" spans="1:24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v>82959</v>
      </c>
      <c r="G346" t="s">
        <v>14</v>
      </c>
      <c r="H346">
        <v>830</v>
      </c>
      <c r="I346" s="1">
        <f t="shared" si="3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2050</v>
      </c>
      <c r="R346" t="s">
        <v>2051</v>
      </c>
      <c r="S346" s="9">
        <f t="shared" si="31"/>
        <v>43122.25</v>
      </c>
      <c r="T346" s="9">
        <f t="shared" si="32"/>
        <v>43162.25</v>
      </c>
      <c r="U346">
        <f t="shared" si="33"/>
        <v>2018</v>
      </c>
      <c r="V346" s="10">
        <f t="shared" si="34"/>
        <v>43122.25</v>
      </c>
      <c r="W346" s="1">
        <f t="shared" si="35"/>
        <v>1</v>
      </c>
      <c r="X346" t="str" cm="1">
        <f t="array" ref="X346">_xlfn.IFS(W346=1,"Jan",W346=2,"Feb",W346=3,"Mar",W346=4,"Apr",W346=5,"May",W346=6,"June",W346=7,"July",W346=8,"Aug",W346=9,"Sep",W346=10,"Oct",W346=11,"Nov",W346=12,"Dec")</f>
        <v>Jan</v>
      </c>
    </row>
    <row r="347" spans="1:24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v>23159</v>
      </c>
      <c r="G347" t="s">
        <v>14</v>
      </c>
      <c r="H347">
        <v>331</v>
      </c>
      <c r="I347" s="1">
        <f t="shared" si="3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2041</v>
      </c>
      <c r="R347" t="s">
        <v>2044</v>
      </c>
      <c r="S347" s="9">
        <f t="shared" si="31"/>
        <v>42194.208333333328</v>
      </c>
      <c r="T347" s="9">
        <f t="shared" si="32"/>
        <v>42195.208333333328</v>
      </c>
      <c r="U347">
        <f t="shared" si="33"/>
        <v>2015</v>
      </c>
      <c r="V347" s="10">
        <f t="shared" si="34"/>
        <v>42194.208333333328</v>
      </c>
      <c r="W347" s="1">
        <f t="shared" si="35"/>
        <v>7</v>
      </c>
      <c r="X347" t="str" cm="1">
        <f t="array" ref="X347">_xlfn.IFS(W347=1,"Jan",W347=2,"Feb",W347=3,"Mar",W347=4,"Apr",W347=5,"May",W347=6,"June",W347=7,"July",W347=8,"Aug",W347=9,"Sep",W347=10,"Oct",W347=11,"Nov",W347=12,"Dec")</f>
        <v>July</v>
      </c>
    </row>
    <row r="348" spans="1:24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v>2758</v>
      </c>
      <c r="G348" t="s">
        <v>14</v>
      </c>
      <c r="H348">
        <v>25</v>
      </c>
      <c r="I348" s="1">
        <f t="shared" si="30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2035</v>
      </c>
      <c r="R348" t="s">
        <v>2045</v>
      </c>
      <c r="S348" s="9">
        <f t="shared" si="31"/>
        <v>42971.208333333328</v>
      </c>
      <c r="T348" s="9">
        <f t="shared" si="32"/>
        <v>43026.208333333328</v>
      </c>
      <c r="U348">
        <f t="shared" si="33"/>
        <v>2017</v>
      </c>
      <c r="V348" s="10">
        <f t="shared" si="34"/>
        <v>42971.208333333328</v>
      </c>
      <c r="W348" s="1">
        <f t="shared" si="35"/>
        <v>8</v>
      </c>
      <c r="X348" t="str" cm="1">
        <f t="array" ref="X348">_xlfn.IFS(W348=1,"Jan",W348=2,"Feb",W348=3,"Mar",W348=4,"Apr",W348=5,"May",W348=6,"June",W348=7,"July",W348=8,"Aug",W348=9,"Sep",W348=10,"Oct",W348=11,"Nov",W348=12,"Dec")</f>
        <v>Aug</v>
      </c>
    </row>
    <row r="349" spans="1:24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v>12607</v>
      </c>
      <c r="G349" t="s">
        <v>20</v>
      </c>
      <c r="H349">
        <v>191</v>
      </c>
      <c r="I349" s="1">
        <f t="shared" si="3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2037</v>
      </c>
      <c r="R349" t="s">
        <v>2038</v>
      </c>
      <c r="S349" s="9">
        <f t="shared" si="31"/>
        <v>42046.25</v>
      </c>
      <c r="T349" s="9">
        <f t="shared" si="32"/>
        <v>42070.25</v>
      </c>
      <c r="U349">
        <f t="shared" si="33"/>
        <v>2015</v>
      </c>
      <c r="V349" s="10">
        <f t="shared" si="34"/>
        <v>42046.25</v>
      </c>
      <c r="W349" s="1">
        <f t="shared" si="35"/>
        <v>2</v>
      </c>
      <c r="X349" t="str" cm="1">
        <f t="array" ref="X349">_xlfn.IFS(W349=1,"Jan",W349=2,"Feb",W349=3,"Mar",W349=4,"Apr",W349=5,"May",W349=6,"June",W349=7,"July",W349=8,"Aug",W349=9,"Sep",W349=10,"Oct",W349=11,"Nov",W349=12,"Dec")</f>
        <v>Feb</v>
      </c>
    </row>
    <row r="350" spans="1:24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v>142823</v>
      </c>
      <c r="G350" t="s">
        <v>14</v>
      </c>
      <c r="H350">
        <v>3483</v>
      </c>
      <c r="I350" s="1">
        <f t="shared" si="3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2033</v>
      </c>
      <c r="R350" t="s">
        <v>2034</v>
      </c>
      <c r="S350" s="9">
        <f t="shared" si="31"/>
        <v>42782.25</v>
      </c>
      <c r="T350" s="9">
        <f t="shared" si="32"/>
        <v>42795.25</v>
      </c>
      <c r="U350">
        <f t="shared" si="33"/>
        <v>2017</v>
      </c>
      <c r="V350" s="10">
        <f t="shared" si="34"/>
        <v>42782.25</v>
      </c>
      <c r="W350" s="1">
        <f t="shared" si="35"/>
        <v>2</v>
      </c>
      <c r="X350" t="str" cm="1">
        <f t="array" ref="X350">_xlfn.IFS(W350=1,"Jan",W350=2,"Feb",W350=3,"Mar",W350=4,"Apr",W350=5,"May",W350=6,"June",W350=7,"July",W350=8,"Aug",W350=9,"Sep",W350=10,"Oct",W350=11,"Nov",W350=12,"Dec")</f>
        <v>Feb</v>
      </c>
    </row>
    <row r="351" spans="1:24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v>95958</v>
      </c>
      <c r="G351" t="s">
        <v>14</v>
      </c>
      <c r="H351">
        <v>923</v>
      </c>
      <c r="I351" s="1">
        <f t="shared" si="3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2039</v>
      </c>
      <c r="R351" t="s">
        <v>2040</v>
      </c>
      <c r="S351" s="9">
        <f t="shared" si="31"/>
        <v>42930.208333333328</v>
      </c>
      <c r="T351" s="9">
        <f t="shared" si="32"/>
        <v>42960.208333333328</v>
      </c>
      <c r="U351">
        <f t="shared" si="33"/>
        <v>2017</v>
      </c>
      <c r="V351" s="10">
        <f t="shared" si="34"/>
        <v>42930.208333333328</v>
      </c>
      <c r="W351" s="1">
        <f t="shared" si="35"/>
        <v>7</v>
      </c>
      <c r="X351" t="str" cm="1">
        <f t="array" ref="X351">_xlfn.IFS(W351=1,"Jan",W351=2,"Feb",W351=3,"Mar",W351=4,"Apr",W351=5,"May",W351=6,"June",W351=7,"July",W351=8,"Aug",W351=9,"Sep",W351=10,"Oct",W351=11,"Nov",W351=12,"Dec")</f>
        <v>July</v>
      </c>
    </row>
    <row r="352" spans="1:24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v>5</v>
      </c>
      <c r="G352" t="s">
        <v>14</v>
      </c>
      <c r="H352">
        <v>1</v>
      </c>
      <c r="I352" s="1">
        <f t="shared" si="30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2035</v>
      </c>
      <c r="R352" t="s">
        <v>2058</v>
      </c>
      <c r="S352" s="9">
        <f t="shared" si="31"/>
        <v>42144.208333333328</v>
      </c>
      <c r="T352" s="9">
        <f t="shared" si="32"/>
        <v>42162.208333333328</v>
      </c>
      <c r="U352">
        <f t="shared" si="33"/>
        <v>2015</v>
      </c>
      <c r="V352" s="10">
        <f t="shared" si="34"/>
        <v>42144.208333333328</v>
      </c>
      <c r="W352" s="1">
        <f t="shared" si="35"/>
        <v>5</v>
      </c>
      <c r="X352" t="str" cm="1">
        <f t="array" ref="X352">_xlfn.IFS(W352=1,"Jan",W352=2,"Feb",W352=3,"Mar",W352=4,"Apr",W352=5,"May",W352=6,"June",W352=7,"July",W352=8,"Aug",W352=9,"Sep",W352=10,"Oct",W352=11,"Nov",W352=12,"Dec")</f>
        <v>May</v>
      </c>
    </row>
    <row r="353" spans="1:24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v>94631</v>
      </c>
      <c r="G353" t="s">
        <v>20</v>
      </c>
      <c r="H353">
        <v>2013</v>
      </c>
      <c r="I353" s="1">
        <f t="shared" si="3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2035</v>
      </c>
      <c r="R353" t="s">
        <v>2036</v>
      </c>
      <c r="S353" s="9">
        <f t="shared" si="31"/>
        <v>42240.208333333328</v>
      </c>
      <c r="T353" s="9">
        <f t="shared" si="32"/>
        <v>42254.208333333328</v>
      </c>
      <c r="U353">
        <f t="shared" si="33"/>
        <v>2015</v>
      </c>
      <c r="V353" s="10">
        <f t="shared" si="34"/>
        <v>42240.208333333328</v>
      </c>
      <c r="W353" s="1">
        <f t="shared" si="35"/>
        <v>8</v>
      </c>
      <c r="X353" t="str" cm="1">
        <f t="array" ref="X353">_xlfn.IFS(W353=1,"Jan",W353=2,"Feb",W353=3,"Mar",W353=4,"Apr",W353=5,"May",W353=6,"June",W353=7,"July",W353=8,"Aug",W353=9,"Sep",W353=10,"Oct",W353=11,"Nov",W353=12,"Dec")</f>
        <v>Aug</v>
      </c>
    </row>
    <row r="354" spans="1:24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v>977</v>
      </c>
      <c r="G354" t="s">
        <v>14</v>
      </c>
      <c r="H354">
        <v>33</v>
      </c>
      <c r="I354" s="1">
        <f t="shared" si="3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2039</v>
      </c>
      <c r="R354" t="s">
        <v>2040</v>
      </c>
      <c r="S354" s="9">
        <f t="shared" si="31"/>
        <v>42315.25</v>
      </c>
      <c r="T354" s="9">
        <f t="shared" si="32"/>
        <v>42323.25</v>
      </c>
      <c r="U354">
        <f t="shared" si="33"/>
        <v>2015</v>
      </c>
      <c r="V354" s="10">
        <f t="shared" si="34"/>
        <v>42315.25</v>
      </c>
      <c r="W354" s="1">
        <f t="shared" si="35"/>
        <v>11</v>
      </c>
      <c r="X354" t="str" cm="1">
        <f t="array" ref="X354">_xlfn.IFS(W354=1,"Jan",W354=2,"Feb",W354=3,"Mar",W354=4,"Apr",W354=5,"May",W354=6,"June",W354=7,"July",W354=8,"Aug",W354=9,"Sep",W354=10,"Oct",W354=11,"Nov",W354=12,"Dec")</f>
        <v>Nov</v>
      </c>
    </row>
    <row r="355" spans="1:24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v>137961</v>
      </c>
      <c r="G355" t="s">
        <v>20</v>
      </c>
      <c r="H355">
        <v>1703</v>
      </c>
      <c r="I355" s="1">
        <f t="shared" si="3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2039</v>
      </c>
      <c r="R355" t="s">
        <v>2040</v>
      </c>
      <c r="S355" s="9">
        <f t="shared" si="31"/>
        <v>43651.208333333328</v>
      </c>
      <c r="T355" s="9">
        <f t="shared" si="32"/>
        <v>43652.208333333328</v>
      </c>
      <c r="U355">
        <f t="shared" si="33"/>
        <v>2019</v>
      </c>
      <c r="V355" s="10">
        <f t="shared" si="34"/>
        <v>43651.208333333328</v>
      </c>
      <c r="W355" s="1">
        <f t="shared" si="35"/>
        <v>7</v>
      </c>
      <c r="X355" t="str" cm="1">
        <f t="array" ref="X355">_xlfn.IFS(W355=1,"Jan",W355=2,"Feb",W355=3,"Mar",W355=4,"Apr",W355=5,"May",W355=6,"June",W355=7,"July",W355=8,"Aug",W355=9,"Sep",W355=10,"Oct",W355=11,"Nov",W355=12,"Dec")</f>
        <v>July</v>
      </c>
    </row>
    <row r="356" spans="1:24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v>7548</v>
      </c>
      <c r="G356" t="s">
        <v>20</v>
      </c>
      <c r="H356">
        <v>80</v>
      </c>
      <c r="I356" s="1">
        <f t="shared" si="30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2041</v>
      </c>
      <c r="R356" t="s">
        <v>2042</v>
      </c>
      <c r="S356" s="9">
        <f t="shared" si="31"/>
        <v>41520.208333333336</v>
      </c>
      <c r="T356" s="9">
        <f t="shared" si="32"/>
        <v>41527.208333333336</v>
      </c>
      <c r="U356">
        <f t="shared" si="33"/>
        <v>2013</v>
      </c>
      <c r="V356" s="10">
        <f t="shared" si="34"/>
        <v>41520.208333333336</v>
      </c>
      <c r="W356" s="1">
        <f t="shared" si="35"/>
        <v>9</v>
      </c>
      <c r="X356" t="str" cm="1">
        <f t="array" ref="X356">_xlfn.IFS(W356=1,"Jan",W356=2,"Feb",W356=3,"Mar",W356=4,"Apr",W356=5,"May",W356=6,"June",W356=7,"July",W356=8,"Aug",W356=9,"Sep",W356=10,"Oct",W356=11,"Nov",W356=12,"Dec")</f>
        <v>Sep</v>
      </c>
    </row>
    <row r="357" spans="1:24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v>2241</v>
      </c>
      <c r="G357" t="s">
        <v>47</v>
      </c>
      <c r="H357">
        <v>86</v>
      </c>
      <c r="I357" s="1">
        <f t="shared" si="3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2037</v>
      </c>
      <c r="R357" t="s">
        <v>2046</v>
      </c>
      <c r="S357" s="9">
        <f t="shared" si="31"/>
        <v>42757.25</v>
      </c>
      <c r="T357" s="9">
        <f t="shared" si="32"/>
        <v>42797.25</v>
      </c>
      <c r="U357">
        <f t="shared" si="33"/>
        <v>2017</v>
      </c>
      <c r="V357" s="10">
        <f t="shared" si="34"/>
        <v>42757.25</v>
      </c>
      <c r="W357" s="1">
        <f t="shared" si="35"/>
        <v>1</v>
      </c>
      <c r="X357" t="str" cm="1">
        <f t="array" ref="X357">_xlfn.IFS(W357=1,"Jan",W357=2,"Feb",W357=3,"Mar",W357=4,"Apr",W357=5,"May",W357=6,"June",W357=7,"July",W357=8,"Aug",W357=9,"Sep",W357=10,"Oct",W357=11,"Nov",W357=12,"Dec")</f>
        <v>Jan</v>
      </c>
    </row>
    <row r="358" spans="1:24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v>3431</v>
      </c>
      <c r="G358" t="s">
        <v>14</v>
      </c>
      <c r="H358">
        <v>40</v>
      </c>
      <c r="I358" s="1">
        <f t="shared" si="3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2039</v>
      </c>
      <c r="R358" t="s">
        <v>2040</v>
      </c>
      <c r="S358" s="9">
        <f t="shared" si="31"/>
        <v>40922.25</v>
      </c>
      <c r="T358" s="9">
        <f t="shared" si="32"/>
        <v>40931.25</v>
      </c>
      <c r="U358">
        <f t="shared" si="33"/>
        <v>2012</v>
      </c>
      <c r="V358" s="10">
        <f t="shared" si="34"/>
        <v>40922.25</v>
      </c>
      <c r="W358" s="1">
        <f t="shared" si="35"/>
        <v>1</v>
      </c>
      <c r="X358" t="str" cm="1">
        <f t="array" ref="X358">_xlfn.IFS(W358=1,"Jan",W358=2,"Feb",W358=3,"Mar",W358=4,"Apr",W358=5,"May",W358=6,"June",W358=7,"July",W358=8,"Aug",W358=9,"Sep",W358=10,"Oct",W358=11,"Nov",W358=12,"Dec")</f>
        <v>Jan</v>
      </c>
    </row>
    <row r="359" spans="1:24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v>4253</v>
      </c>
      <c r="G359" t="s">
        <v>20</v>
      </c>
      <c r="H359">
        <v>41</v>
      </c>
      <c r="I359" s="1">
        <f t="shared" si="3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2050</v>
      </c>
      <c r="R359" t="s">
        <v>2051</v>
      </c>
      <c r="S359" s="9">
        <f t="shared" si="31"/>
        <v>42250.208333333328</v>
      </c>
      <c r="T359" s="9">
        <f t="shared" si="32"/>
        <v>42275.208333333328</v>
      </c>
      <c r="U359">
        <f t="shared" si="33"/>
        <v>2015</v>
      </c>
      <c r="V359" s="10">
        <f t="shared" si="34"/>
        <v>42250.208333333328</v>
      </c>
      <c r="W359" s="1">
        <f t="shared" si="35"/>
        <v>9</v>
      </c>
      <c r="X359" t="str" cm="1">
        <f t="array" ref="X359">_xlfn.IFS(W359=1,"Jan",W359=2,"Feb",W359=3,"Mar",W359=4,"Apr",W359=5,"May",W359=6,"June",W359=7,"July",W359=8,"Aug",W359=9,"Sep",W359=10,"Oct",W359=11,"Nov",W359=12,"Dec")</f>
        <v>Sep</v>
      </c>
    </row>
    <row r="360" spans="1:24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v>1146</v>
      </c>
      <c r="G360" t="s">
        <v>14</v>
      </c>
      <c r="H360">
        <v>23</v>
      </c>
      <c r="I360" s="1">
        <f t="shared" si="3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2054</v>
      </c>
      <c r="R360" t="s">
        <v>2055</v>
      </c>
      <c r="S360" s="9">
        <f t="shared" si="31"/>
        <v>43322.208333333328</v>
      </c>
      <c r="T360" s="9">
        <f t="shared" si="32"/>
        <v>43325.208333333328</v>
      </c>
      <c r="U360">
        <f t="shared" si="33"/>
        <v>2018</v>
      </c>
      <c r="V360" s="10">
        <f t="shared" si="34"/>
        <v>43322.208333333328</v>
      </c>
      <c r="W360" s="1">
        <f t="shared" si="35"/>
        <v>8</v>
      </c>
      <c r="X360" t="str" cm="1">
        <f t="array" ref="X360">_xlfn.IFS(W360=1,"Jan",W360=2,"Feb",W360=3,"Mar",W360=4,"Apr",W360=5,"May",W360=6,"June",W360=7,"July",W360=8,"Aug",W360=9,"Sep",W360=10,"Oct",W360=11,"Nov",W360=12,"Dec")</f>
        <v>Aug</v>
      </c>
    </row>
    <row r="361" spans="1:24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v>11948</v>
      </c>
      <c r="G361" t="s">
        <v>20</v>
      </c>
      <c r="H361">
        <v>187</v>
      </c>
      <c r="I361" s="1">
        <f t="shared" si="3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2041</v>
      </c>
      <c r="R361" t="s">
        <v>2049</v>
      </c>
      <c r="S361" s="9">
        <f t="shared" si="31"/>
        <v>40782.208333333336</v>
      </c>
      <c r="T361" s="9">
        <f t="shared" si="32"/>
        <v>40789.208333333336</v>
      </c>
      <c r="U361">
        <f t="shared" si="33"/>
        <v>2011</v>
      </c>
      <c r="V361" s="10">
        <f t="shared" si="34"/>
        <v>40782.208333333336</v>
      </c>
      <c r="W361" s="1">
        <f t="shared" si="35"/>
        <v>8</v>
      </c>
      <c r="X361" t="str" cm="1">
        <f t="array" ref="X361">_xlfn.IFS(W361=1,"Jan",W361=2,"Feb",W361=3,"Mar",W361=4,"Apr",W361=5,"May",W361=6,"June",W361=7,"July",W361=8,"Aug",W361=9,"Sep",W361=10,"Oct",W361=11,"Nov",W361=12,"Dec")</f>
        <v>Aug</v>
      </c>
    </row>
    <row r="362" spans="1:24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v>135132</v>
      </c>
      <c r="G362" t="s">
        <v>20</v>
      </c>
      <c r="H362">
        <v>2875</v>
      </c>
      <c r="I362" s="1">
        <f t="shared" si="3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2039</v>
      </c>
      <c r="R362" t="s">
        <v>2040</v>
      </c>
      <c r="S362" s="9">
        <f t="shared" si="31"/>
        <v>40544.25</v>
      </c>
      <c r="T362" s="9">
        <f t="shared" si="32"/>
        <v>40558.25</v>
      </c>
      <c r="U362">
        <f t="shared" si="33"/>
        <v>2011</v>
      </c>
      <c r="V362" s="10">
        <f t="shared" si="34"/>
        <v>40544.25</v>
      </c>
      <c r="W362" s="1">
        <f t="shared" si="35"/>
        <v>1</v>
      </c>
      <c r="X362" t="str" cm="1">
        <f t="array" ref="X362">_xlfn.IFS(W362=1,"Jan",W362=2,"Feb",W362=3,"Mar",W362=4,"Apr",W362=5,"May",W362=6,"June",W362=7,"July",W362=8,"Aug",W362=9,"Sep",W362=10,"Oct",W362=11,"Nov",W362=12,"Dec")</f>
        <v>Jan</v>
      </c>
    </row>
    <row r="363" spans="1:24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v>9546</v>
      </c>
      <c r="G363" t="s">
        <v>20</v>
      </c>
      <c r="H363">
        <v>88</v>
      </c>
      <c r="I363" s="1">
        <f t="shared" si="3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2039</v>
      </c>
      <c r="R363" t="s">
        <v>2040</v>
      </c>
      <c r="S363" s="9">
        <f t="shared" si="31"/>
        <v>43015.208333333328</v>
      </c>
      <c r="T363" s="9">
        <f t="shared" si="32"/>
        <v>43039.208333333328</v>
      </c>
      <c r="U363">
        <f t="shared" si="33"/>
        <v>2017</v>
      </c>
      <c r="V363" s="10">
        <f t="shared" si="34"/>
        <v>43015.208333333328</v>
      </c>
      <c r="W363" s="1">
        <f t="shared" si="35"/>
        <v>10</v>
      </c>
      <c r="X363" t="str" cm="1">
        <f t="array" ref="X363">_xlfn.IFS(W363=1,"Jan",W363=2,"Feb",W363=3,"Mar",W363=4,"Apr",W363=5,"May",W363=6,"June",W363=7,"July",W363=8,"Aug",W363=9,"Sep",W363=10,"Oct",W363=11,"Nov",W363=12,"Dec")</f>
        <v>Oct</v>
      </c>
    </row>
    <row r="364" spans="1:24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v>13755</v>
      </c>
      <c r="G364" t="s">
        <v>20</v>
      </c>
      <c r="H364">
        <v>191</v>
      </c>
      <c r="I364" s="1">
        <f t="shared" si="3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2035</v>
      </c>
      <c r="R364" t="s">
        <v>2036</v>
      </c>
      <c r="S364" s="9">
        <f t="shared" si="31"/>
        <v>40570.25</v>
      </c>
      <c r="T364" s="9">
        <f t="shared" si="32"/>
        <v>40608.25</v>
      </c>
      <c r="U364">
        <f t="shared" si="33"/>
        <v>2011</v>
      </c>
      <c r="V364" s="10">
        <f t="shared" si="34"/>
        <v>40570.25</v>
      </c>
      <c r="W364" s="1">
        <f t="shared" si="35"/>
        <v>1</v>
      </c>
      <c r="X364" t="str" cm="1">
        <f t="array" ref="X364">_xlfn.IFS(W364=1,"Jan",W364=2,"Feb",W364=3,"Mar",W364=4,"Apr",W364=5,"May",W364=6,"June",W364=7,"July",W364=8,"Aug",W364=9,"Sep",W364=10,"Oct",W364=11,"Nov",W364=12,"Dec")</f>
        <v>Jan</v>
      </c>
    </row>
    <row r="365" spans="1:24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v>8330</v>
      </c>
      <c r="G365" t="s">
        <v>20</v>
      </c>
      <c r="H365">
        <v>139</v>
      </c>
      <c r="I365" s="1">
        <f t="shared" si="3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2035</v>
      </c>
      <c r="R365" t="s">
        <v>2036</v>
      </c>
      <c r="S365" s="9">
        <f t="shared" si="31"/>
        <v>40904.25</v>
      </c>
      <c r="T365" s="9">
        <f t="shared" si="32"/>
        <v>40905.25</v>
      </c>
      <c r="U365">
        <f t="shared" si="33"/>
        <v>2011</v>
      </c>
      <c r="V365" s="10">
        <f t="shared" si="34"/>
        <v>40904.25</v>
      </c>
      <c r="W365" s="1">
        <f t="shared" si="35"/>
        <v>12</v>
      </c>
      <c r="X365" t="str" cm="1">
        <f t="array" ref="X365">_xlfn.IFS(W365=1,"Jan",W365=2,"Feb",W365=3,"Mar",W365=4,"Apr",W365=5,"May",W365=6,"June",W365=7,"July",W365=8,"Aug",W365=9,"Sep",W365=10,"Oct",W365=11,"Nov",W365=12,"Dec")</f>
        <v>Dec</v>
      </c>
    </row>
    <row r="366" spans="1:24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v>14547</v>
      </c>
      <c r="G366" t="s">
        <v>20</v>
      </c>
      <c r="H366">
        <v>186</v>
      </c>
      <c r="I366" s="1">
        <f t="shared" si="3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2035</v>
      </c>
      <c r="R366" t="s">
        <v>2045</v>
      </c>
      <c r="S366" s="9">
        <f t="shared" si="31"/>
        <v>43164.25</v>
      </c>
      <c r="T366" s="9">
        <f t="shared" si="32"/>
        <v>43194.208333333328</v>
      </c>
      <c r="U366">
        <f t="shared" si="33"/>
        <v>2018</v>
      </c>
      <c r="V366" s="10">
        <f t="shared" si="34"/>
        <v>43164.25</v>
      </c>
      <c r="W366" s="1">
        <f t="shared" si="35"/>
        <v>3</v>
      </c>
      <c r="X366" t="str" cm="1">
        <f t="array" ref="X366">_xlfn.IFS(W366=1,"Jan",W366=2,"Feb",W366=3,"Mar",W366=4,"Apr",W366=5,"May",W366=6,"June",W366=7,"July",W366=8,"Aug",W366=9,"Sep",W366=10,"Oct",W366=11,"Nov",W366=12,"Dec")</f>
        <v>Mar</v>
      </c>
    </row>
    <row r="367" spans="1:24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v>11735</v>
      </c>
      <c r="G367" t="s">
        <v>20</v>
      </c>
      <c r="H367">
        <v>112</v>
      </c>
      <c r="I367" s="1">
        <f t="shared" si="3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2039</v>
      </c>
      <c r="R367" t="s">
        <v>2040</v>
      </c>
      <c r="S367" s="9">
        <f t="shared" si="31"/>
        <v>42733.25</v>
      </c>
      <c r="T367" s="9">
        <f t="shared" si="32"/>
        <v>42760.25</v>
      </c>
      <c r="U367">
        <f t="shared" si="33"/>
        <v>2017</v>
      </c>
      <c r="V367" s="10">
        <f t="shared" si="34"/>
        <v>42733.25</v>
      </c>
      <c r="W367" s="1">
        <f t="shared" si="35"/>
        <v>12</v>
      </c>
      <c r="X367" t="str" cm="1">
        <f t="array" ref="X367">_xlfn.IFS(W367=1,"Jan",W367=2,"Feb",W367=3,"Mar",W367=4,"Apr",W367=5,"May",W367=6,"June",W367=7,"July",W367=8,"Aug",W367=9,"Sep",W367=10,"Oct",W367=11,"Nov",W367=12,"Dec")</f>
        <v>Dec</v>
      </c>
    </row>
    <row r="368" spans="1:24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v>10658</v>
      </c>
      <c r="G368" t="s">
        <v>20</v>
      </c>
      <c r="H368">
        <v>101</v>
      </c>
      <c r="I368" s="1">
        <f t="shared" si="3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2039</v>
      </c>
      <c r="R368" t="s">
        <v>2040</v>
      </c>
      <c r="S368" s="9">
        <f t="shared" si="31"/>
        <v>40546.25</v>
      </c>
      <c r="T368" s="9">
        <f t="shared" si="32"/>
        <v>40547.25</v>
      </c>
      <c r="U368">
        <f t="shared" si="33"/>
        <v>2011</v>
      </c>
      <c r="V368" s="10">
        <f t="shared" si="34"/>
        <v>40546.25</v>
      </c>
      <c r="W368" s="1">
        <f t="shared" si="35"/>
        <v>1</v>
      </c>
      <c r="X368" t="str" cm="1">
        <f t="array" ref="X368">_xlfn.IFS(W368=1,"Jan",W368=2,"Feb",W368=3,"Mar",W368=4,"Apr",W368=5,"May",W368=6,"June",W368=7,"July",W368=8,"Aug",W368=9,"Sep",W368=10,"Oct",W368=11,"Nov",W368=12,"Dec")</f>
        <v>Jan</v>
      </c>
    </row>
    <row r="369" spans="1:24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v>1870</v>
      </c>
      <c r="G369" t="s">
        <v>14</v>
      </c>
      <c r="H369">
        <v>75</v>
      </c>
      <c r="I369" s="1">
        <f t="shared" si="3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2039</v>
      </c>
      <c r="R369" t="s">
        <v>2040</v>
      </c>
      <c r="S369" s="9">
        <f t="shared" si="31"/>
        <v>41930.208333333336</v>
      </c>
      <c r="T369" s="9">
        <f t="shared" si="32"/>
        <v>41954.25</v>
      </c>
      <c r="U369">
        <f t="shared" si="33"/>
        <v>2014</v>
      </c>
      <c r="V369" s="10">
        <f t="shared" si="34"/>
        <v>41930.208333333336</v>
      </c>
      <c r="W369" s="1">
        <f t="shared" si="35"/>
        <v>10</v>
      </c>
      <c r="X369" t="str" cm="1">
        <f t="array" ref="X369">_xlfn.IFS(W369=1,"Jan",W369=2,"Feb",W369=3,"Mar",W369=4,"Apr",W369=5,"May",W369=6,"June",W369=7,"July",W369=8,"Aug",W369=9,"Sep",W369=10,"Oct",W369=11,"Nov",W369=12,"Dec")</f>
        <v>Oct</v>
      </c>
    </row>
    <row r="370" spans="1:24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v>14394</v>
      </c>
      <c r="G370" t="s">
        <v>20</v>
      </c>
      <c r="H370">
        <v>206</v>
      </c>
      <c r="I370" s="1">
        <f t="shared" si="3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2041</v>
      </c>
      <c r="R370" t="s">
        <v>2042</v>
      </c>
      <c r="S370" s="9">
        <f t="shared" si="31"/>
        <v>40464.208333333336</v>
      </c>
      <c r="T370" s="9">
        <f t="shared" si="32"/>
        <v>40487.208333333336</v>
      </c>
      <c r="U370">
        <f t="shared" si="33"/>
        <v>2010</v>
      </c>
      <c r="V370" s="10">
        <f t="shared" si="34"/>
        <v>40464.208333333336</v>
      </c>
      <c r="W370" s="1">
        <f t="shared" si="35"/>
        <v>10</v>
      </c>
      <c r="X370" t="str" cm="1">
        <f t="array" ref="X370">_xlfn.IFS(W370=1,"Jan",W370=2,"Feb",W370=3,"Mar",W370=4,"Apr",W370=5,"May",W370=6,"June",W370=7,"July",W370=8,"Aug",W370=9,"Sep",W370=10,"Oct",W370=11,"Nov",W370=12,"Dec")</f>
        <v>Oct</v>
      </c>
    </row>
    <row r="371" spans="1:24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v>14743</v>
      </c>
      <c r="G371" t="s">
        <v>20</v>
      </c>
      <c r="H371">
        <v>154</v>
      </c>
      <c r="I371" s="1">
        <f t="shared" si="3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2041</v>
      </c>
      <c r="R371" t="s">
        <v>2060</v>
      </c>
      <c r="S371" s="9">
        <f t="shared" si="31"/>
        <v>41308.25</v>
      </c>
      <c r="T371" s="9">
        <f t="shared" si="32"/>
        <v>41347.208333333336</v>
      </c>
      <c r="U371">
        <f t="shared" si="33"/>
        <v>2013</v>
      </c>
      <c r="V371" s="10">
        <f t="shared" si="34"/>
        <v>41308.25</v>
      </c>
      <c r="W371" s="1">
        <f t="shared" si="35"/>
        <v>2</v>
      </c>
      <c r="X371" t="str" cm="1">
        <f t="array" ref="X371">_xlfn.IFS(W371=1,"Jan",W371=2,"Feb",W371=3,"Mar",W371=4,"Apr",W371=5,"May",W371=6,"June",W371=7,"July",W371=8,"Aug",W371=9,"Sep",W371=10,"Oct",W371=11,"Nov",W371=12,"Dec")</f>
        <v>Feb</v>
      </c>
    </row>
    <row r="372" spans="1:24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v>178965</v>
      </c>
      <c r="G372" t="s">
        <v>20</v>
      </c>
      <c r="H372">
        <v>5966</v>
      </c>
      <c r="I372" s="1">
        <f t="shared" si="3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2039</v>
      </c>
      <c r="R372" t="s">
        <v>2040</v>
      </c>
      <c r="S372" s="9">
        <f t="shared" si="31"/>
        <v>43570.208333333328</v>
      </c>
      <c r="T372" s="9">
        <f t="shared" si="32"/>
        <v>43576.208333333328</v>
      </c>
      <c r="U372">
        <f t="shared" si="33"/>
        <v>2019</v>
      </c>
      <c r="V372" s="10">
        <f t="shared" si="34"/>
        <v>43570.208333333328</v>
      </c>
      <c r="W372" s="1">
        <f t="shared" si="35"/>
        <v>4</v>
      </c>
      <c r="X372" t="str" cm="1">
        <f t="array" ref="X372">_xlfn.IFS(W372=1,"Jan",W372=2,"Feb",W372=3,"Mar",W372=4,"Apr",W372=5,"May",W372=6,"June",W372=7,"July",W372=8,"Aug",W372=9,"Sep",W372=10,"Oct",W372=11,"Nov",W372=12,"Dec")</f>
        <v>Apr</v>
      </c>
    </row>
    <row r="373" spans="1:24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v>128410</v>
      </c>
      <c r="G373" t="s">
        <v>14</v>
      </c>
      <c r="H373">
        <v>2176</v>
      </c>
      <c r="I373" s="1">
        <f t="shared" si="3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2039</v>
      </c>
      <c r="R373" t="s">
        <v>2040</v>
      </c>
      <c r="S373" s="9">
        <f t="shared" si="31"/>
        <v>42043.25</v>
      </c>
      <c r="T373" s="9">
        <f t="shared" si="32"/>
        <v>42094.208333333328</v>
      </c>
      <c r="U373">
        <f t="shared" si="33"/>
        <v>2015</v>
      </c>
      <c r="V373" s="10">
        <f t="shared" si="34"/>
        <v>42043.25</v>
      </c>
      <c r="W373" s="1">
        <f t="shared" si="35"/>
        <v>2</v>
      </c>
      <c r="X373" t="str" cm="1">
        <f t="array" ref="X373">_xlfn.IFS(W373=1,"Jan",W373=2,"Feb",W373=3,"Mar",W373=4,"Apr",W373=5,"May",W373=6,"June",W373=7,"July",W373=8,"Aug",W373=9,"Sep",W373=10,"Oct",W373=11,"Nov",W373=12,"Dec")</f>
        <v>Feb</v>
      </c>
    </row>
    <row r="374" spans="1:24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v>14324</v>
      </c>
      <c r="G374" t="s">
        <v>20</v>
      </c>
      <c r="H374">
        <v>169</v>
      </c>
      <c r="I374" s="1">
        <f t="shared" si="3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2041</v>
      </c>
      <c r="R374" t="s">
        <v>2042</v>
      </c>
      <c r="S374" s="9">
        <f t="shared" si="31"/>
        <v>42012.25</v>
      </c>
      <c r="T374" s="9">
        <f t="shared" si="32"/>
        <v>42032.25</v>
      </c>
      <c r="U374">
        <f t="shared" si="33"/>
        <v>2015</v>
      </c>
      <c r="V374" s="10">
        <f t="shared" si="34"/>
        <v>42012.25</v>
      </c>
      <c r="W374" s="1">
        <f t="shared" si="35"/>
        <v>1</v>
      </c>
      <c r="X374" t="str" cm="1">
        <f t="array" ref="X374">_xlfn.IFS(W374=1,"Jan",W374=2,"Feb",W374=3,"Mar",W374=4,"Apr",W374=5,"May",W374=6,"June",W374=7,"July",W374=8,"Aug",W374=9,"Sep",W374=10,"Oct",W374=11,"Nov",W374=12,"Dec")</f>
        <v>Jan</v>
      </c>
    </row>
    <row r="375" spans="1:24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v>164291</v>
      </c>
      <c r="G375" t="s">
        <v>20</v>
      </c>
      <c r="H375">
        <v>2106</v>
      </c>
      <c r="I375" s="1">
        <f t="shared" si="3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2039</v>
      </c>
      <c r="R375" t="s">
        <v>2040</v>
      </c>
      <c r="S375" s="9">
        <f t="shared" si="31"/>
        <v>42964.208333333328</v>
      </c>
      <c r="T375" s="9">
        <f t="shared" si="32"/>
        <v>42972.208333333328</v>
      </c>
      <c r="U375">
        <f t="shared" si="33"/>
        <v>2017</v>
      </c>
      <c r="V375" s="10">
        <f t="shared" si="34"/>
        <v>42964.208333333328</v>
      </c>
      <c r="W375" s="1">
        <f t="shared" si="35"/>
        <v>8</v>
      </c>
      <c r="X375" t="str" cm="1">
        <f t="array" ref="X375">_xlfn.IFS(W375=1,"Jan",W375=2,"Feb",W375=3,"Mar",W375=4,"Apr",W375=5,"May",W375=6,"June",W375=7,"July",W375=8,"Aug",W375=9,"Sep",W375=10,"Oct",W375=11,"Nov",W375=12,"Dec")</f>
        <v>Aug</v>
      </c>
    </row>
    <row r="376" spans="1:24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v>22073</v>
      </c>
      <c r="G376" t="s">
        <v>14</v>
      </c>
      <c r="H376">
        <v>441</v>
      </c>
      <c r="I376" s="1">
        <f t="shared" si="3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2041</v>
      </c>
      <c r="R376" t="s">
        <v>2042</v>
      </c>
      <c r="S376" s="9">
        <f t="shared" si="31"/>
        <v>43476.25</v>
      </c>
      <c r="T376" s="9">
        <f t="shared" si="32"/>
        <v>43481.25</v>
      </c>
      <c r="U376">
        <f t="shared" si="33"/>
        <v>2019</v>
      </c>
      <c r="V376" s="10">
        <f t="shared" si="34"/>
        <v>43476.25</v>
      </c>
      <c r="W376" s="1">
        <f t="shared" si="35"/>
        <v>1</v>
      </c>
      <c r="X376" t="str" cm="1">
        <f t="array" ref="X376">_xlfn.IFS(W376=1,"Jan",W376=2,"Feb",W376=3,"Mar",W376=4,"Apr",W376=5,"May",W376=6,"June",W376=7,"July",W376=8,"Aug",W376=9,"Sep",W376=10,"Oct",W376=11,"Nov",W376=12,"Dec")</f>
        <v>Jan</v>
      </c>
    </row>
    <row r="377" spans="1:24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v>1479</v>
      </c>
      <c r="G377" t="s">
        <v>14</v>
      </c>
      <c r="H377">
        <v>25</v>
      </c>
      <c r="I377" s="1">
        <f t="shared" si="30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2035</v>
      </c>
      <c r="R377" t="s">
        <v>2045</v>
      </c>
      <c r="S377" s="9">
        <f t="shared" si="31"/>
        <v>42293.208333333328</v>
      </c>
      <c r="T377" s="9">
        <f t="shared" si="32"/>
        <v>42350.25</v>
      </c>
      <c r="U377">
        <f t="shared" si="33"/>
        <v>2015</v>
      </c>
      <c r="V377" s="10">
        <f t="shared" si="34"/>
        <v>42293.208333333328</v>
      </c>
      <c r="W377" s="1">
        <f t="shared" si="35"/>
        <v>10</v>
      </c>
      <c r="X377" t="str" cm="1">
        <f t="array" ref="X377">_xlfn.IFS(W377=1,"Jan",W377=2,"Feb",W377=3,"Mar",W377=4,"Apr",W377=5,"May",W377=6,"June",W377=7,"July",W377=8,"Aug",W377=9,"Sep",W377=10,"Oct",W377=11,"Nov",W377=12,"Dec")</f>
        <v>Oct</v>
      </c>
    </row>
    <row r="378" spans="1:24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v>12275</v>
      </c>
      <c r="G378" t="s">
        <v>20</v>
      </c>
      <c r="H378">
        <v>131</v>
      </c>
      <c r="I378" s="1">
        <f t="shared" si="3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2035</v>
      </c>
      <c r="R378" t="s">
        <v>2036</v>
      </c>
      <c r="S378" s="9">
        <f t="shared" si="31"/>
        <v>41826.208333333336</v>
      </c>
      <c r="T378" s="9">
        <f t="shared" si="32"/>
        <v>41832.208333333336</v>
      </c>
      <c r="U378">
        <f t="shared" si="33"/>
        <v>2014</v>
      </c>
      <c r="V378" s="10">
        <f t="shared" si="34"/>
        <v>41826.208333333336</v>
      </c>
      <c r="W378" s="1">
        <f t="shared" si="35"/>
        <v>7</v>
      </c>
      <c r="X378" t="str" cm="1">
        <f t="array" ref="X378">_xlfn.IFS(W378=1,"Jan",W378=2,"Feb",W378=3,"Mar",W378=4,"Apr",W378=5,"May",W378=6,"June",W378=7,"July",W378=8,"Aug",W378=9,"Sep",W378=10,"Oct",W378=11,"Nov",W378=12,"Dec")</f>
        <v>July</v>
      </c>
    </row>
    <row r="379" spans="1:24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v>5098</v>
      </c>
      <c r="G379" t="s">
        <v>14</v>
      </c>
      <c r="H379">
        <v>127</v>
      </c>
      <c r="I379" s="1">
        <f t="shared" si="3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2039</v>
      </c>
      <c r="R379" t="s">
        <v>2040</v>
      </c>
      <c r="S379" s="9">
        <f t="shared" si="31"/>
        <v>43760.208333333328</v>
      </c>
      <c r="T379" s="9">
        <f t="shared" si="32"/>
        <v>43774.25</v>
      </c>
      <c r="U379">
        <f t="shared" si="33"/>
        <v>2019</v>
      </c>
      <c r="V379" s="10">
        <f t="shared" si="34"/>
        <v>43760.208333333328</v>
      </c>
      <c r="W379" s="1">
        <f t="shared" si="35"/>
        <v>10</v>
      </c>
      <c r="X379" t="str" cm="1">
        <f t="array" ref="X379">_xlfn.IFS(W379=1,"Jan",W379=2,"Feb",W379=3,"Mar",W379=4,"Apr",W379=5,"May",W379=6,"June",W379=7,"July",W379=8,"Aug",W379=9,"Sep",W379=10,"Oct",W379=11,"Nov",W379=12,"Dec")</f>
        <v>Oct</v>
      </c>
    </row>
    <row r="380" spans="1:24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v>24882</v>
      </c>
      <c r="G380" t="s">
        <v>14</v>
      </c>
      <c r="H380">
        <v>355</v>
      </c>
      <c r="I380" s="1">
        <f t="shared" si="3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2041</v>
      </c>
      <c r="R380" t="s">
        <v>2042</v>
      </c>
      <c r="S380" s="9">
        <f t="shared" si="31"/>
        <v>43241.208333333328</v>
      </c>
      <c r="T380" s="9">
        <f t="shared" si="32"/>
        <v>43279.208333333328</v>
      </c>
      <c r="U380">
        <f t="shared" si="33"/>
        <v>2018</v>
      </c>
      <c r="V380" s="10">
        <f t="shared" si="34"/>
        <v>43241.208333333328</v>
      </c>
      <c r="W380" s="1">
        <f t="shared" si="35"/>
        <v>5</v>
      </c>
      <c r="X380" t="str" cm="1">
        <f t="array" ref="X380">_xlfn.IFS(W380=1,"Jan",W380=2,"Feb",W380=3,"Mar",W380=4,"Apr",W380=5,"May",W380=6,"June",W380=7,"July",W380=8,"Aug",W380=9,"Sep",W380=10,"Oct",W380=11,"Nov",W380=12,"Dec")</f>
        <v>May</v>
      </c>
    </row>
    <row r="381" spans="1:24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v>2912</v>
      </c>
      <c r="G381" t="s">
        <v>14</v>
      </c>
      <c r="H381">
        <v>44</v>
      </c>
      <c r="I381" s="1">
        <f t="shared" si="3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2039</v>
      </c>
      <c r="R381" t="s">
        <v>2040</v>
      </c>
      <c r="S381" s="9">
        <f t="shared" si="31"/>
        <v>40843.208333333336</v>
      </c>
      <c r="T381" s="9">
        <f t="shared" si="32"/>
        <v>40857.25</v>
      </c>
      <c r="U381">
        <f t="shared" si="33"/>
        <v>2011</v>
      </c>
      <c r="V381" s="10">
        <f t="shared" si="34"/>
        <v>40843.208333333336</v>
      </c>
      <c r="W381" s="1">
        <f t="shared" si="35"/>
        <v>10</v>
      </c>
      <c r="X381" t="str" cm="1">
        <f t="array" ref="X381">_xlfn.IFS(W381=1,"Jan",W381=2,"Feb",W381=3,"Mar",W381=4,"Apr",W381=5,"May",W381=6,"June",W381=7,"July",W381=8,"Aug",W381=9,"Sep",W381=10,"Oct",W381=11,"Nov",W381=12,"Dec")</f>
        <v>Oct</v>
      </c>
    </row>
    <row r="382" spans="1:24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v>4008</v>
      </c>
      <c r="G382" t="s">
        <v>20</v>
      </c>
      <c r="H382">
        <v>84</v>
      </c>
      <c r="I382" s="1">
        <f t="shared" si="3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2039</v>
      </c>
      <c r="R382" t="s">
        <v>2040</v>
      </c>
      <c r="S382" s="9">
        <f t="shared" si="31"/>
        <v>41448.208333333336</v>
      </c>
      <c r="T382" s="9">
        <f t="shared" si="32"/>
        <v>41453.208333333336</v>
      </c>
      <c r="U382">
        <f t="shared" si="33"/>
        <v>2013</v>
      </c>
      <c r="V382" s="10">
        <f t="shared" si="34"/>
        <v>41448.208333333336</v>
      </c>
      <c r="W382" s="1">
        <f t="shared" si="35"/>
        <v>6</v>
      </c>
      <c r="X382" t="str" cm="1">
        <f t="array" ref="X382">_xlfn.IFS(W382=1,"Jan",W382=2,"Feb",W382=3,"Mar",W382=4,"Apr",W382=5,"May",W382=6,"June",W382=7,"July",W382=8,"Aug",W382=9,"Sep",W382=10,"Oct",W382=11,"Nov",W382=12,"Dec")</f>
        <v>June</v>
      </c>
    </row>
    <row r="383" spans="1:24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v>9749</v>
      </c>
      <c r="G383" t="s">
        <v>20</v>
      </c>
      <c r="H383">
        <v>155</v>
      </c>
      <c r="I383" s="1">
        <f t="shared" si="3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2039</v>
      </c>
      <c r="R383" t="s">
        <v>2040</v>
      </c>
      <c r="S383" s="9">
        <f t="shared" si="31"/>
        <v>42163.208333333328</v>
      </c>
      <c r="T383" s="9">
        <f t="shared" si="32"/>
        <v>42209.208333333328</v>
      </c>
      <c r="U383">
        <f t="shared" si="33"/>
        <v>2015</v>
      </c>
      <c r="V383" s="10">
        <f t="shared" si="34"/>
        <v>42163.208333333328</v>
      </c>
      <c r="W383" s="1">
        <f t="shared" si="35"/>
        <v>6</v>
      </c>
      <c r="X383" t="str" cm="1">
        <f t="array" ref="X383">_xlfn.IFS(W383=1,"Jan",W383=2,"Feb",W383=3,"Mar",W383=4,"Apr",W383=5,"May",W383=6,"June",W383=7,"July",W383=8,"Aug",W383=9,"Sep",W383=10,"Oct",W383=11,"Nov",W383=12,"Dec")</f>
        <v>June</v>
      </c>
    </row>
    <row r="384" spans="1:24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v>5803</v>
      </c>
      <c r="G384" t="s">
        <v>14</v>
      </c>
      <c r="H384">
        <v>67</v>
      </c>
      <c r="I384" s="1">
        <f t="shared" si="3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2054</v>
      </c>
      <c r="R384" t="s">
        <v>2055</v>
      </c>
      <c r="S384" s="9">
        <f t="shared" si="31"/>
        <v>43024.208333333328</v>
      </c>
      <c r="T384" s="9">
        <f t="shared" si="32"/>
        <v>43043.208333333328</v>
      </c>
      <c r="U384">
        <f t="shared" si="33"/>
        <v>2017</v>
      </c>
      <c r="V384" s="10">
        <f t="shared" si="34"/>
        <v>43024.208333333328</v>
      </c>
      <c r="W384" s="1">
        <f t="shared" si="35"/>
        <v>10</v>
      </c>
      <c r="X384" t="str" cm="1">
        <f t="array" ref="X384">_xlfn.IFS(W384=1,"Jan",W384=2,"Feb",W384=3,"Mar",W384=4,"Apr",W384=5,"May",W384=6,"June",W384=7,"July",W384=8,"Aug",W384=9,"Sep",W384=10,"Oct",W384=11,"Nov",W384=12,"Dec")</f>
        <v>Oct</v>
      </c>
    </row>
    <row r="385" spans="1:24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v>14199</v>
      </c>
      <c r="G385" t="s">
        <v>20</v>
      </c>
      <c r="H385">
        <v>189</v>
      </c>
      <c r="I385" s="1">
        <f t="shared" si="3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2033</v>
      </c>
      <c r="R385" t="s">
        <v>2034</v>
      </c>
      <c r="S385" s="9">
        <f t="shared" si="31"/>
        <v>43509.25</v>
      </c>
      <c r="T385" s="9">
        <f t="shared" si="32"/>
        <v>43515.25</v>
      </c>
      <c r="U385">
        <f t="shared" si="33"/>
        <v>2019</v>
      </c>
      <c r="V385" s="10">
        <f t="shared" si="34"/>
        <v>43509.25</v>
      </c>
      <c r="W385" s="1">
        <f t="shared" si="35"/>
        <v>2</v>
      </c>
      <c r="X385" t="str" cm="1">
        <f t="array" ref="X385">_xlfn.IFS(W385=1,"Jan",W385=2,"Feb",W385=3,"Mar",W385=4,"Apr",W385=5,"May",W385=6,"June",W385=7,"July",W385=8,"Aug",W385=9,"Sep",W385=10,"Oct",W385=11,"Nov",W385=12,"Dec")</f>
        <v>Feb</v>
      </c>
    </row>
    <row r="386" spans="1:24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v>196779</v>
      </c>
      <c r="G386" t="s">
        <v>20</v>
      </c>
      <c r="H386">
        <v>4799</v>
      </c>
      <c r="I386" s="1">
        <f t="shared" ref="I386:I449" si="36">AVERAGE(E386/H386)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2041</v>
      </c>
      <c r="R386" t="s">
        <v>2042</v>
      </c>
      <c r="S386" s="9">
        <f t="shared" si="31"/>
        <v>42776.25</v>
      </c>
      <c r="T386" s="9">
        <f t="shared" si="32"/>
        <v>42803.25</v>
      </c>
      <c r="U386">
        <f t="shared" si="33"/>
        <v>2017</v>
      </c>
      <c r="V386" s="10">
        <f t="shared" si="34"/>
        <v>42776.25</v>
      </c>
      <c r="W386" s="1">
        <f t="shared" si="35"/>
        <v>2</v>
      </c>
      <c r="X386" t="str" cm="1">
        <f t="array" ref="X386">_xlfn.IFS(W386=1,"Jan",W386=2,"Feb",W386=3,"Mar",W386=4,"Apr",W386=5,"May",W386=6,"June",W386=7,"July",W386=8,"Aug",W386=9,"Sep",W386=10,"Oct",W386=11,"Nov",W386=12,"Dec")</f>
        <v>Feb</v>
      </c>
    </row>
    <row r="387" spans="1:24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v>56859</v>
      </c>
      <c r="G387" t="s">
        <v>20</v>
      </c>
      <c r="H387">
        <v>1137</v>
      </c>
      <c r="I387" s="1">
        <f t="shared" si="36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2047</v>
      </c>
      <c r="R387" t="s">
        <v>2048</v>
      </c>
      <c r="S387" s="9">
        <f t="shared" ref="S387:S450" si="37">(((L387/60)/60)/24)+DATE(1970,1,1)</f>
        <v>43553.208333333328</v>
      </c>
      <c r="T387" s="9">
        <f t="shared" ref="T387:T450" si="38">(((M387/60)/60)/24)+DATE(1970,1,1)</f>
        <v>43585.208333333328</v>
      </c>
      <c r="U387">
        <f t="shared" ref="U387:U450" si="39">YEAR(T387)</f>
        <v>2019</v>
      </c>
      <c r="V387" s="10">
        <f t="shared" ref="V387:V450" si="40">S387</f>
        <v>43553.208333333328</v>
      </c>
      <c r="W387" s="1">
        <f t="shared" ref="W387:W450" si="41">MONTH(S387)</f>
        <v>3</v>
      </c>
      <c r="X387" t="str" cm="1">
        <f t="array" ref="X387">_xlfn.IFS(W387=1,"Jan",W387=2,"Feb",W387=3,"Mar",W387=4,"Apr",W387=5,"May",W387=6,"June",W387=7,"July",W387=8,"Aug",W387=9,"Sep",W387=10,"Oct",W387=11,"Nov",W387=12,"Dec")</f>
        <v>Mar</v>
      </c>
    </row>
    <row r="388" spans="1:24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v>103554</v>
      </c>
      <c r="G388" t="s">
        <v>14</v>
      </c>
      <c r="H388">
        <v>1068</v>
      </c>
      <c r="I388" s="1">
        <f t="shared" si="3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2039</v>
      </c>
      <c r="R388" t="s">
        <v>2040</v>
      </c>
      <c r="S388" s="9">
        <f t="shared" si="37"/>
        <v>40355.208333333336</v>
      </c>
      <c r="T388" s="9">
        <f t="shared" si="38"/>
        <v>40367.208333333336</v>
      </c>
      <c r="U388">
        <f t="shared" si="39"/>
        <v>2010</v>
      </c>
      <c r="V388" s="10">
        <f t="shared" si="40"/>
        <v>40355.208333333336</v>
      </c>
      <c r="W388" s="1">
        <f t="shared" si="41"/>
        <v>6</v>
      </c>
      <c r="X388" t="str" cm="1">
        <f t="array" ref="X388">_xlfn.IFS(W388=1,"Jan",W388=2,"Feb",W388=3,"Mar",W388=4,"Apr",W388=5,"May",W388=6,"June",W388=7,"July",W388=8,"Aug",W388=9,"Sep",W388=10,"Oct",W388=11,"Nov",W388=12,"Dec")</f>
        <v>June</v>
      </c>
    </row>
    <row r="389" spans="1:24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v>42795</v>
      </c>
      <c r="G389" t="s">
        <v>14</v>
      </c>
      <c r="H389">
        <v>424</v>
      </c>
      <c r="I389" s="1">
        <f t="shared" si="3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2037</v>
      </c>
      <c r="R389" t="s">
        <v>2046</v>
      </c>
      <c r="S389" s="9">
        <f t="shared" si="37"/>
        <v>41072.208333333336</v>
      </c>
      <c r="T389" s="9">
        <f t="shared" si="38"/>
        <v>41077.208333333336</v>
      </c>
      <c r="U389">
        <f t="shared" si="39"/>
        <v>2012</v>
      </c>
      <c r="V389" s="10">
        <f t="shared" si="40"/>
        <v>41072.208333333336</v>
      </c>
      <c r="W389" s="1">
        <f t="shared" si="41"/>
        <v>6</v>
      </c>
      <c r="X389" t="str" cm="1">
        <f t="array" ref="X389">_xlfn.IFS(W389=1,"Jan",W389=2,"Feb",W389=3,"Mar",W389=4,"Apr",W389=5,"May",W389=6,"June",W389=7,"July",W389=8,"Aug",W389=9,"Sep",W389=10,"Oct",W389=11,"Nov",W389=12,"Dec")</f>
        <v>June</v>
      </c>
    </row>
    <row r="390" spans="1:24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v>12938</v>
      </c>
      <c r="G390" t="s">
        <v>74</v>
      </c>
      <c r="H390">
        <v>145</v>
      </c>
      <c r="I390" s="1">
        <f t="shared" si="3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2035</v>
      </c>
      <c r="R390" t="s">
        <v>2045</v>
      </c>
      <c r="S390" s="9">
        <f t="shared" si="37"/>
        <v>40912.25</v>
      </c>
      <c r="T390" s="9">
        <f t="shared" si="38"/>
        <v>40914.25</v>
      </c>
      <c r="U390">
        <f t="shared" si="39"/>
        <v>2012</v>
      </c>
      <c r="V390" s="10">
        <f t="shared" si="40"/>
        <v>40912.25</v>
      </c>
      <c r="W390" s="1">
        <f t="shared" si="41"/>
        <v>1</v>
      </c>
      <c r="X390" t="str" cm="1">
        <f t="array" ref="X390">_xlfn.IFS(W390=1,"Jan",W390=2,"Feb",W390=3,"Mar",W390=4,"Apr",W390=5,"May",W390=6,"June",W390=7,"July",W390=8,"Aug",W390=9,"Sep",W390=10,"Oct",W390=11,"Nov",W390=12,"Dec")</f>
        <v>Jan</v>
      </c>
    </row>
    <row r="391" spans="1:24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v>101352</v>
      </c>
      <c r="G391" t="s">
        <v>20</v>
      </c>
      <c r="H391">
        <v>1152</v>
      </c>
      <c r="I391" s="1">
        <f t="shared" si="3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2039</v>
      </c>
      <c r="R391" t="s">
        <v>2040</v>
      </c>
      <c r="S391" s="9">
        <f t="shared" si="37"/>
        <v>40479.208333333336</v>
      </c>
      <c r="T391" s="9">
        <f t="shared" si="38"/>
        <v>40506.25</v>
      </c>
      <c r="U391">
        <f t="shared" si="39"/>
        <v>2010</v>
      </c>
      <c r="V391" s="10">
        <f t="shared" si="40"/>
        <v>40479.208333333336</v>
      </c>
      <c r="W391" s="1">
        <f t="shared" si="41"/>
        <v>10</v>
      </c>
      <c r="X391" t="str" cm="1">
        <f t="array" ref="X391">_xlfn.IFS(W391=1,"Jan",W391=2,"Feb",W391=3,"Mar",W391=4,"Apr",W391=5,"May",W391=6,"June",W391=7,"July",W391=8,"Aug",W391=9,"Sep",W391=10,"Oct",W391=11,"Nov",W391=12,"Dec")</f>
        <v>Oct</v>
      </c>
    </row>
    <row r="392" spans="1:24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v>4477</v>
      </c>
      <c r="G392" t="s">
        <v>20</v>
      </c>
      <c r="H392">
        <v>50</v>
      </c>
      <c r="I392" s="1">
        <f t="shared" si="36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2054</v>
      </c>
      <c r="R392" t="s">
        <v>2055</v>
      </c>
      <c r="S392" s="9">
        <f t="shared" si="37"/>
        <v>41530.208333333336</v>
      </c>
      <c r="T392" s="9">
        <f t="shared" si="38"/>
        <v>41545.208333333336</v>
      </c>
      <c r="U392">
        <f t="shared" si="39"/>
        <v>2013</v>
      </c>
      <c r="V392" s="10">
        <f t="shared" si="40"/>
        <v>41530.208333333336</v>
      </c>
      <c r="W392" s="1">
        <f t="shared" si="41"/>
        <v>9</v>
      </c>
      <c r="X392" t="str" cm="1">
        <f t="array" ref="X392">_xlfn.IFS(W392=1,"Jan",W392=2,"Feb",W392=3,"Mar",W392=4,"Apr",W392=5,"May",W392=6,"June",W392=7,"July",W392=8,"Aug",W392=9,"Sep",W392=10,"Oct",W392=11,"Nov",W392=12,"Dec")</f>
        <v>Sep</v>
      </c>
    </row>
    <row r="393" spans="1:24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v>4393</v>
      </c>
      <c r="G393" t="s">
        <v>14</v>
      </c>
      <c r="H393">
        <v>151</v>
      </c>
      <c r="I393" s="1">
        <f t="shared" si="3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2047</v>
      </c>
      <c r="R393" t="s">
        <v>2048</v>
      </c>
      <c r="S393" s="9">
        <f t="shared" si="37"/>
        <v>41653.25</v>
      </c>
      <c r="T393" s="9">
        <f t="shared" si="38"/>
        <v>41655.25</v>
      </c>
      <c r="U393">
        <f t="shared" si="39"/>
        <v>2014</v>
      </c>
      <c r="V393" s="10">
        <f t="shared" si="40"/>
        <v>41653.25</v>
      </c>
      <c r="W393" s="1">
        <f t="shared" si="41"/>
        <v>1</v>
      </c>
      <c r="X393" t="str" cm="1">
        <f t="array" ref="X393">_xlfn.IFS(W393=1,"Jan",W393=2,"Feb",W393=3,"Mar",W393=4,"Apr",W393=5,"May",W393=6,"June",W393=7,"July",W393=8,"Aug",W393=9,"Sep",W393=10,"Oct",W393=11,"Nov",W393=12,"Dec")</f>
        <v>Jan</v>
      </c>
    </row>
    <row r="394" spans="1:24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v>67546</v>
      </c>
      <c r="G394" t="s">
        <v>14</v>
      </c>
      <c r="H394">
        <v>1608</v>
      </c>
      <c r="I394" s="1">
        <f t="shared" si="3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2037</v>
      </c>
      <c r="R394" t="s">
        <v>2046</v>
      </c>
      <c r="S394" s="9">
        <f t="shared" si="37"/>
        <v>40549.25</v>
      </c>
      <c r="T394" s="9">
        <f t="shared" si="38"/>
        <v>40551.25</v>
      </c>
      <c r="U394">
        <f t="shared" si="39"/>
        <v>2011</v>
      </c>
      <c r="V394" s="10">
        <f t="shared" si="40"/>
        <v>40549.25</v>
      </c>
      <c r="W394" s="1">
        <f t="shared" si="41"/>
        <v>1</v>
      </c>
      <c r="X394" t="str" cm="1">
        <f t="array" ref="X394">_xlfn.IFS(W394=1,"Jan",W394=2,"Feb",W394=3,"Mar",W394=4,"Apr",W394=5,"May",W394=6,"June",W394=7,"July",W394=8,"Aug",W394=9,"Sep",W394=10,"Oct",W394=11,"Nov",W394=12,"Dec")</f>
        <v>Jan</v>
      </c>
    </row>
    <row r="395" spans="1:24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v>143788</v>
      </c>
      <c r="G395" t="s">
        <v>20</v>
      </c>
      <c r="H395">
        <v>3059</v>
      </c>
      <c r="I395" s="1">
        <f t="shared" si="3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2035</v>
      </c>
      <c r="R395" t="s">
        <v>2058</v>
      </c>
      <c r="S395" s="9">
        <f t="shared" si="37"/>
        <v>42933.208333333328</v>
      </c>
      <c r="T395" s="9">
        <f t="shared" si="38"/>
        <v>42934.208333333328</v>
      </c>
      <c r="U395">
        <f t="shared" si="39"/>
        <v>2017</v>
      </c>
      <c r="V395" s="10">
        <f t="shared" si="40"/>
        <v>42933.208333333328</v>
      </c>
      <c r="W395" s="1">
        <f t="shared" si="41"/>
        <v>7</v>
      </c>
      <c r="X395" t="str" cm="1">
        <f t="array" ref="X395">_xlfn.IFS(W395=1,"Jan",W395=2,"Feb",W395=3,"Mar",W395=4,"Apr",W395=5,"May",W395=6,"June",W395=7,"July",W395=8,"Aug",W395=9,"Sep",W395=10,"Oct",W395=11,"Nov",W395=12,"Dec")</f>
        <v>July</v>
      </c>
    </row>
    <row r="396" spans="1:24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v>3755</v>
      </c>
      <c r="G396" t="s">
        <v>20</v>
      </c>
      <c r="H396">
        <v>34</v>
      </c>
      <c r="I396" s="1">
        <f t="shared" si="3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2041</v>
      </c>
      <c r="R396" t="s">
        <v>2042</v>
      </c>
      <c r="S396" s="9">
        <f t="shared" si="37"/>
        <v>41484.208333333336</v>
      </c>
      <c r="T396" s="9">
        <f t="shared" si="38"/>
        <v>41494.208333333336</v>
      </c>
      <c r="U396">
        <f t="shared" si="39"/>
        <v>2013</v>
      </c>
      <c r="V396" s="10">
        <f t="shared" si="40"/>
        <v>41484.208333333336</v>
      </c>
      <c r="W396" s="1">
        <f t="shared" si="41"/>
        <v>7</v>
      </c>
      <c r="X396" t="str" cm="1">
        <f t="array" ref="X396">_xlfn.IFS(W396=1,"Jan",W396=2,"Feb",W396=3,"Mar",W396=4,"Apr",W396=5,"May",W396=6,"June",W396=7,"July",W396=8,"Aug",W396=9,"Sep",W396=10,"Oct",W396=11,"Nov",W396=12,"Dec")</f>
        <v>July</v>
      </c>
    </row>
    <row r="397" spans="1:24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v>9238</v>
      </c>
      <c r="G397" t="s">
        <v>20</v>
      </c>
      <c r="H397">
        <v>220</v>
      </c>
      <c r="I397" s="1">
        <f t="shared" si="3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2039</v>
      </c>
      <c r="R397" t="s">
        <v>2040</v>
      </c>
      <c r="S397" s="9">
        <f t="shared" si="37"/>
        <v>40885.25</v>
      </c>
      <c r="T397" s="9">
        <f t="shared" si="38"/>
        <v>40886.25</v>
      </c>
      <c r="U397">
        <f t="shared" si="39"/>
        <v>2011</v>
      </c>
      <c r="V397" s="10">
        <f t="shared" si="40"/>
        <v>40885.25</v>
      </c>
      <c r="W397" s="1">
        <f t="shared" si="41"/>
        <v>12</v>
      </c>
      <c r="X397" t="str" cm="1">
        <f t="array" ref="X397">_xlfn.IFS(W397=1,"Jan",W397=2,"Feb",W397=3,"Mar",W397=4,"Apr",W397=5,"May",W397=6,"June",W397=7,"July",W397=8,"Aug",W397=9,"Sep",W397=10,"Oct",W397=11,"Nov",W397=12,"Dec")</f>
        <v>Dec</v>
      </c>
    </row>
    <row r="398" spans="1:24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v>77012</v>
      </c>
      <c r="G398" t="s">
        <v>20</v>
      </c>
      <c r="H398">
        <v>1604</v>
      </c>
      <c r="I398" s="1">
        <f t="shared" si="3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2041</v>
      </c>
      <c r="R398" t="s">
        <v>2044</v>
      </c>
      <c r="S398" s="9">
        <f t="shared" si="37"/>
        <v>43378.208333333328</v>
      </c>
      <c r="T398" s="9">
        <f t="shared" si="38"/>
        <v>43386.208333333328</v>
      </c>
      <c r="U398">
        <f t="shared" si="39"/>
        <v>2018</v>
      </c>
      <c r="V398" s="10">
        <f t="shared" si="40"/>
        <v>43378.208333333328</v>
      </c>
      <c r="W398" s="1">
        <f t="shared" si="41"/>
        <v>10</v>
      </c>
      <c r="X398" t="str" cm="1">
        <f t="array" ref="X398">_xlfn.IFS(W398=1,"Jan",W398=2,"Feb",W398=3,"Mar",W398=4,"Apr",W398=5,"May",W398=6,"June",W398=7,"July",W398=8,"Aug",W398=9,"Sep",W398=10,"Oct",W398=11,"Nov",W398=12,"Dec")</f>
        <v>Oct</v>
      </c>
    </row>
    <row r="399" spans="1:24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v>14083</v>
      </c>
      <c r="G399" t="s">
        <v>20</v>
      </c>
      <c r="H399">
        <v>454</v>
      </c>
      <c r="I399" s="1">
        <f t="shared" si="3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2035</v>
      </c>
      <c r="R399" t="s">
        <v>2036</v>
      </c>
      <c r="S399" s="9">
        <f t="shared" si="37"/>
        <v>41417.208333333336</v>
      </c>
      <c r="T399" s="9">
        <f t="shared" si="38"/>
        <v>41423.208333333336</v>
      </c>
      <c r="U399">
        <f t="shared" si="39"/>
        <v>2013</v>
      </c>
      <c r="V399" s="10">
        <f t="shared" si="40"/>
        <v>41417.208333333336</v>
      </c>
      <c r="W399" s="1">
        <f t="shared" si="41"/>
        <v>5</v>
      </c>
      <c r="X399" t="str" cm="1">
        <f t="array" ref="X399">_xlfn.IFS(W399=1,"Jan",W399=2,"Feb",W399=3,"Mar",W399=4,"Apr",W399=5,"May",W399=6,"June",W399=7,"July",W399=8,"Aug",W399=9,"Sep",W399=10,"Oct",W399=11,"Nov",W399=12,"Dec")</f>
        <v>May</v>
      </c>
    </row>
    <row r="400" spans="1:24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v>12202</v>
      </c>
      <c r="G400" t="s">
        <v>20</v>
      </c>
      <c r="H400">
        <v>123</v>
      </c>
      <c r="I400" s="1">
        <f t="shared" si="3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2041</v>
      </c>
      <c r="R400" t="s">
        <v>2049</v>
      </c>
      <c r="S400" s="9">
        <f t="shared" si="37"/>
        <v>43228.208333333328</v>
      </c>
      <c r="T400" s="9">
        <f t="shared" si="38"/>
        <v>43230.208333333328</v>
      </c>
      <c r="U400">
        <f t="shared" si="39"/>
        <v>2018</v>
      </c>
      <c r="V400" s="10">
        <f t="shared" si="40"/>
        <v>43228.208333333328</v>
      </c>
      <c r="W400" s="1">
        <f t="shared" si="41"/>
        <v>5</v>
      </c>
      <c r="X400" t="str" cm="1">
        <f t="array" ref="X400">_xlfn.IFS(W400=1,"Jan",W400=2,"Feb",W400=3,"Mar",W400=4,"Apr",W400=5,"May",W400=6,"June",W400=7,"July",W400=8,"Aug",W400=9,"Sep",W400=10,"Oct",W400=11,"Nov",W400=12,"Dec")</f>
        <v>May</v>
      </c>
    </row>
    <row r="401" spans="1:24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v>62127</v>
      </c>
      <c r="G401" t="s">
        <v>14</v>
      </c>
      <c r="H401">
        <v>941</v>
      </c>
      <c r="I401" s="1">
        <f t="shared" si="3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2035</v>
      </c>
      <c r="R401" t="s">
        <v>2045</v>
      </c>
      <c r="S401" s="9">
        <f t="shared" si="37"/>
        <v>40576.25</v>
      </c>
      <c r="T401" s="9">
        <f t="shared" si="38"/>
        <v>40583.25</v>
      </c>
      <c r="U401">
        <f t="shared" si="39"/>
        <v>2011</v>
      </c>
      <c r="V401" s="10">
        <f t="shared" si="40"/>
        <v>40576.25</v>
      </c>
      <c r="W401" s="1">
        <f t="shared" si="41"/>
        <v>2</v>
      </c>
      <c r="X401" t="str" cm="1">
        <f t="array" ref="X401">_xlfn.IFS(W401=1,"Jan",W401=2,"Feb",W401=3,"Mar",W401=4,"Apr",W401=5,"May",W401=6,"June",W401=7,"July",W401=8,"Aug",W401=9,"Sep",W401=10,"Oct",W401=11,"Nov",W401=12,"Dec")</f>
        <v>Feb</v>
      </c>
    </row>
    <row r="402" spans="1:24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v>2</v>
      </c>
      <c r="G402" t="s">
        <v>14</v>
      </c>
      <c r="H402">
        <v>1</v>
      </c>
      <c r="I402" s="1">
        <f t="shared" si="36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2054</v>
      </c>
      <c r="R402" t="s">
        <v>2055</v>
      </c>
      <c r="S402" s="9">
        <f t="shared" si="37"/>
        <v>41502.208333333336</v>
      </c>
      <c r="T402" s="9">
        <f t="shared" si="38"/>
        <v>41524.208333333336</v>
      </c>
      <c r="U402">
        <f t="shared" si="39"/>
        <v>2013</v>
      </c>
      <c r="V402" s="10">
        <f t="shared" si="40"/>
        <v>41502.208333333336</v>
      </c>
      <c r="W402" s="1">
        <f t="shared" si="41"/>
        <v>8</v>
      </c>
      <c r="X402" t="str" cm="1">
        <f t="array" ref="X402">_xlfn.IFS(W402=1,"Jan",W402=2,"Feb",W402=3,"Mar",W402=4,"Apr",W402=5,"May",W402=6,"June",W402=7,"July",W402=8,"Aug",W402=9,"Sep",W402=10,"Oct",W402=11,"Nov",W402=12,"Dec")</f>
        <v>Aug</v>
      </c>
    </row>
    <row r="403" spans="1:24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v>13772</v>
      </c>
      <c r="G403" t="s">
        <v>20</v>
      </c>
      <c r="H403">
        <v>299</v>
      </c>
      <c r="I403" s="1">
        <f t="shared" si="3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2039</v>
      </c>
      <c r="R403" t="s">
        <v>2040</v>
      </c>
      <c r="S403" s="9">
        <f t="shared" si="37"/>
        <v>43765.208333333328</v>
      </c>
      <c r="T403" s="9">
        <f t="shared" si="38"/>
        <v>43765.208333333328</v>
      </c>
      <c r="U403">
        <f t="shared" si="39"/>
        <v>2019</v>
      </c>
      <c r="V403" s="10">
        <f t="shared" si="40"/>
        <v>43765.208333333328</v>
      </c>
      <c r="W403" s="1">
        <f t="shared" si="41"/>
        <v>10</v>
      </c>
      <c r="X403" t="str" cm="1">
        <f t="array" ref="X403">_xlfn.IFS(W403=1,"Jan",W403=2,"Feb",W403=3,"Mar",W403=4,"Apr",W403=5,"May",W403=6,"June",W403=7,"July",W403=8,"Aug",W403=9,"Sep",W403=10,"Oct",W403=11,"Nov",W403=12,"Dec")</f>
        <v>Oct</v>
      </c>
    </row>
    <row r="404" spans="1:24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v>2946</v>
      </c>
      <c r="G404" t="s">
        <v>14</v>
      </c>
      <c r="H404">
        <v>40</v>
      </c>
      <c r="I404" s="1">
        <f t="shared" si="3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2041</v>
      </c>
      <c r="R404" t="s">
        <v>2052</v>
      </c>
      <c r="S404" s="9">
        <f t="shared" si="37"/>
        <v>40914.25</v>
      </c>
      <c r="T404" s="9">
        <f t="shared" si="38"/>
        <v>40961.25</v>
      </c>
      <c r="U404">
        <f t="shared" si="39"/>
        <v>2012</v>
      </c>
      <c r="V404" s="10">
        <f t="shared" si="40"/>
        <v>40914.25</v>
      </c>
      <c r="W404" s="1">
        <f t="shared" si="41"/>
        <v>1</v>
      </c>
      <c r="X404" t="str" cm="1">
        <f t="array" ref="X404">_xlfn.IFS(W404=1,"Jan",W404=2,"Feb",W404=3,"Mar",W404=4,"Apr",W404=5,"May",W404=6,"June",W404=7,"July",W404=8,"Aug",W404=9,"Sep",W404=10,"Oct",W404=11,"Nov",W404=12,"Dec")</f>
        <v>Jan</v>
      </c>
    </row>
    <row r="405" spans="1:24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v>168820</v>
      </c>
      <c r="G405" t="s">
        <v>14</v>
      </c>
      <c r="H405">
        <v>3015</v>
      </c>
      <c r="I405" s="1">
        <f t="shared" si="3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2039</v>
      </c>
      <c r="R405" t="s">
        <v>2040</v>
      </c>
      <c r="S405" s="9">
        <f t="shared" si="37"/>
        <v>40310.208333333336</v>
      </c>
      <c r="T405" s="9">
        <f t="shared" si="38"/>
        <v>40346.208333333336</v>
      </c>
      <c r="U405">
        <f t="shared" si="39"/>
        <v>2010</v>
      </c>
      <c r="V405" s="10">
        <f t="shared" si="40"/>
        <v>40310.208333333336</v>
      </c>
      <c r="W405" s="1">
        <f t="shared" si="41"/>
        <v>5</v>
      </c>
      <c r="X405" t="str" cm="1">
        <f t="array" ref="X405">_xlfn.IFS(W405=1,"Jan",W405=2,"Feb",W405=3,"Mar",W405=4,"Apr",W405=5,"May",W405=6,"June",W405=7,"July",W405=8,"Aug",W405=9,"Sep",W405=10,"Oct",W405=11,"Nov",W405=12,"Dec")</f>
        <v>May</v>
      </c>
    </row>
    <row r="406" spans="1:24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v>154321</v>
      </c>
      <c r="G406" t="s">
        <v>20</v>
      </c>
      <c r="H406">
        <v>2237</v>
      </c>
      <c r="I406" s="1">
        <f t="shared" si="3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2039</v>
      </c>
      <c r="R406" t="s">
        <v>2040</v>
      </c>
      <c r="S406" s="9">
        <f t="shared" si="37"/>
        <v>43053.25</v>
      </c>
      <c r="T406" s="9">
        <f t="shared" si="38"/>
        <v>43056.25</v>
      </c>
      <c r="U406">
        <f t="shared" si="39"/>
        <v>2017</v>
      </c>
      <c r="V406" s="10">
        <f t="shared" si="40"/>
        <v>43053.25</v>
      </c>
      <c r="W406" s="1">
        <f t="shared" si="41"/>
        <v>11</v>
      </c>
      <c r="X406" t="str" cm="1">
        <f t="array" ref="X406">_xlfn.IFS(W406=1,"Jan",W406=2,"Feb",W406=3,"Mar",W406=4,"Apr",W406=5,"May",W406=6,"June",W406=7,"July",W406=8,"Aug",W406=9,"Sep",W406=10,"Oct",W406=11,"Nov",W406=12,"Dec")</f>
        <v>Nov</v>
      </c>
    </row>
    <row r="407" spans="1:24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v>26527</v>
      </c>
      <c r="G407" t="s">
        <v>14</v>
      </c>
      <c r="H407">
        <v>435</v>
      </c>
      <c r="I407" s="1">
        <f t="shared" si="3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2039</v>
      </c>
      <c r="R407" t="s">
        <v>2040</v>
      </c>
      <c r="S407" s="9">
        <f t="shared" si="37"/>
        <v>43255.208333333328</v>
      </c>
      <c r="T407" s="9">
        <f t="shared" si="38"/>
        <v>43305.208333333328</v>
      </c>
      <c r="U407">
        <f t="shared" si="39"/>
        <v>2018</v>
      </c>
      <c r="V407" s="10">
        <f t="shared" si="40"/>
        <v>43255.208333333328</v>
      </c>
      <c r="W407" s="1">
        <f t="shared" si="41"/>
        <v>6</v>
      </c>
      <c r="X407" t="str" cm="1">
        <f t="array" ref="X407">_xlfn.IFS(W407=1,"Jan",W407=2,"Feb",W407=3,"Mar",W407=4,"Apr",W407=5,"May",W407=6,"June",W407=7,"July",W407=8,"Aug",W407=9,"Sep",W407=10,"Oct",W407=11,"Nov",W407=12,"Dec")</f>
        <v>June</v>
      </c>
    </row>
    <row r="408" spans="1:24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v>71583</v>
      </c>
      <c r="G408" t="s">
        <v>20</v>
      </c>
      <c r="H408">
        <v>645</v>
      </c>
      <c r="I408" s="1">
        <f t="shared" si="3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2041</v>
      </c>
      <c r="R408" t="s">
        <v>2042</v>
      </c>
      <c r="S408" s="9">
        <f t="shared" si="37"/>
        <v>41304.25</v>
      </c>
      <c r="T408" s="9">
        <f t="shared" si="38"/>
        <v>41316.25</v>
      </c>
      <c r="U408">
        <f t="shared" si="39"/>
        <v>2013</v>
      </c>
      <c r="V408" s="10">
        <f t="shared" si="40"/>
        <v>41304.25</v>
      </c>
      <c r="W408" s="1">
        <f t="shared" si="41"/>
        <v>1</v>
      </c>
      <c r="X408" t="str" cm="1">
        <f t="array" ref="X408">_xlfn.IFS(W408=1,"Jan",W408=2,"Feb",W408=3,"Mar",W408=4,"Apr",W408=5,"May",W408=6,"June",W408=7,"July",W408=8,"Aug",W408=9,"Sep",W408=10,"Oct",W408=11,"Nov",W408=12,"Dec")</f>
        <v>Jan</v>
      </c>
    </row>
    <row r="409" spans="1:24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v>12100</v>
      </c>
      <c r="G409" t="s">
        <v>20</v>
      </c>
      <c r="H409">
        <v>484</v>
      </c>
      <c r="I409" s="1">
        <f t="shared" si="36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2039</v>
      </c>
      <c r="R409" t="s">
        <v>2040</v>
      </c>
      <c r="S409" s="9">
        <f t="shared" si="37"/>
        <v>43751.208333333328</v>
      </c>
      <c r="T409" s="9">
        <f t="shared" si="38"/>
        <v>43758.208333333328</v>
      </c>
      <c r="U409">
        <f t="shared" si="39"/>
        <v>2019</v>
      </c>
      <c r="V409" s="10">
        <f t="shared" si="40"/>
        <v>43751.208333333328</v>
      </c>
      <c r="W409" s="1">
        <f t="shared" si="41"/>
        <v>10</v>
      </c>
      <c r="X409" t="str" cm="1">
        <f t="array" ref="X409">_xlfn.IFS(W409=1,"Jan",W409=2,"Feb",W409=3,"Mar",W409=4,"Apr",W409=5,"May",W409=6,"June",W409=7,"July",W409=8,"Aug",W409=9,"Sep",W409=10,"Oct",W409=11,"Nov",W409=12,"Dec")</f>
        <v>Oct</v>
      </c>
    </row>
    <row r="410" spans="1:24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v>12129</v>
      </c>
      <c r="G410" t="s">
        <v>20</v>
      </c>
      <c r="H410">
        <v>154</v>
      </c>
      <c r="I410" s="1">
        <f t="shared" si="3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2041</v>
      </c>
      <c r="R410" t="s">
        <v>2042</v>
      </c>
      <c r="S410" s="9">
        <f t="shared" si="37"/>
        <v>42541.208333333328</v>
      </c>
      <c r="T410" s="9">
        <f t="shared" si="38"/>
        <v>42561.208333333328</v>
      </c>
      <c r="U410">
        <f t="shared" si="39"/>
        <v>2016</v>
      </c>
      <c r="V410" s="10">
        <f t="shared" si="40"/>
        <v>42541.208333333328</v>
      </c>
      <c r="W410" s="1">
        <f t="shared" si="41"/>
        <v>6</v>
      </c>
      <c r="X410" t="str" cm="1">
        <f t="array" ref="X410">_xlfn.IFS(W410=1,"Jan",W410=2,"Feb",W410=3,"Mar",W410=4,"Apr",W410=5,"May",W410=6,"June",W410=7,"July",W410=8,"Aug",W410=9,"Sep",W410=10,"Oct",W410=11,"Nov",W410=12,"Dec")</f>
        <v>June</v>
      </c>
    </row>
    <row r="411" spans="1:24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v>62804</v>
      </c>
      <c r="G411" t="s">
        <v>14</v>
      </c>
      <c r="H411">
        <v>714</v>
      </c>
      <c r="I411" s="1">
        <f t="shared" si="3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2035</v>
      </c>
      <c r="R411" t="s">
        <v>2036</v>
      </c>
      <c r="S411" s="9">
        <f t="shared" si="37"/>
        <v>42843.208333333328</v>
      </c>
      <c r="T411" s="9">
        <f t="shared" si="38"/>
        <v>42847.208333333328</v>
      </c>
      <c r="U411">
        <f t="shared" si="39"/>
        <v>2017</v>
      </c>
      <c r="V411" s="10">
        <f t="shared" si="40"/>
        <v>42843.208333333328</v>
      </c>
      <c r="W411" s="1">
        <f t="shared" si="41"/>
        <v>4</v>
      </c>
      <c r="X411" t="str" cm="1">
        <f t="array" ref="X411">_xlfn.IFS(W411=1,"Jan",W411=2,"Feb",W411=3,"Mar",W411=4,"Apr",W411=5,"May",W411=6,"June",W411=7,"July",W411=8,"Aug",W411=9,"Sep",W411=10,"Oct",W411=11,"Nov",W411=12,"Dec")</f>
        <v>Apr</v>
      </c>
    </row>
    <row r="412" spans="1:24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v>55536</v>
      </c>
      <c r="G412" t="s">
        <v>47</v>
      </c>
      <c r="H412">
        <v>1111</v>
      </c>
      <c r="I412" s="1">
        <f t="shared" si="3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2050</v>
      </c>
      <c r="R412" t="s">
        <v>2061</v>
      </c>
      <c r="S412" s="9">
        <f t="shared" si="37"/>
        <v>42122.208333333328</v>
      </c>
      <c r="T412" s="9">
        <f t="shared" si="38"/>
        <v>42122.208333333328</v>
      </c>
      <c r="U412">
        <f t="shared" si="39"/>
        <v>2015</v>
      </c>
      <c r="V412" s="10">
        <f t="shared" si="40"/>
        <v>42122.208333333328</v>
      </c>
      <c r="W412" s="1">
        <f t="shared" si="41"/>
        <v>4</v>
      </c>
      <c r="X412" t="str" cm="1">
        <f t="array" ref="X412">_xlfn.IFS(W412=1,"Jan",W412=2,"Feb",W412=3,"Mar",W412=4,"Apr",W412=5,"May",W412=6,"June",W412=7,"July",W412=8,"Aug",W412=9,"Sep",W412=10,"Oct",W412=11,"Nov",W412=12,"Dec")</f>
        <v>Apr</v>
      </c>
    </row>
    <row r="413" spans="1:24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v>8161</v>
      </c>
      <c r="G413" t="s">
        <v>20</v>
      </c>
      <c r="H413">
        <v>82</v>
      </c>
      <c r="I413" s="1">
        <f t="shared" si="3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2039</v>
      </c>
      <c r="R413" t="s">
        <v>2040</v>
      </c>
      <c r="S413" s="9">
        <f t="shared" si="37"/>
        <v>42884.208333333328</v>
      </c>
      <c r="T413" s="9">
        <f t="shared" si="38"/>
        <v>42886.208333333328</v>
      </c>
      <c r="U413">
        <f t="shared" si="39"/>
        <v>2017</v>
      </c>
      <c r="V413" s="10">
        <f t="shared" si="40"/>
        <v>42884.208333333328</v>
      </c>
      <c r="W413" s="1">
        <f t="shared" si="41"/>
        <v>5</v>
      </c>
      <c r="X413" t="str" cm="1">
        <f t="array" ref="X413">_xlfn.IFS(W413=1,"Jan",W413=2,"Feb",W413=3,"Mar",W413=4,"Apr",W413=5,"May",W413=6,"June",W413=7,"July",W413=8,"Aug",W413=9,"Sep",W413=10,"Oct",W413=11,"Nov",W413=12,"Dec")</f>
        <v>May</v>
      </c>
    </row>
    <row r="414" spans="1:24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v>14046</v>
      </c>
      <c r="G414" t="s">
        <v>20</v>
      </c>
      <c r="H414">
        <v>134</v>
      </c>
      <c r="I414" s="1">
        <f t="shared" si="3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2047</v>
      </c>
      <c r="R414" t="s">
        <v>2053</v>
      </c>
      <c r="S414" s="9">
        <f t="shared" si="37"/>
        <v>41642.25</v>
      </c>
      <c r="T414" s="9">
        <f t="shared" si="38"/>
        <v>41652.25</v>
      </c>
      <c r="U414">
        <f t="shared" si="39"/>
        <v>2014</v>
      </c>
      <c r="V414" s="10">
        <f t="shared" si="40"/>
        <v>41642.25</v>
      </c>
      <c r="W414" s="1">
        <f t="shared" si="41"/>
        <v>1</v>
      </c>
      <c r="X414" t="str" cm="1">
        <f t="array" ref="X414">_xlfn.IFS(W414=1,"Jan",W414=2,"Feb",W414=3,"Mar",W414=4,"Apr",W414=5,"May",W414=6,"June",W414=7,"July",W414=8,"Aug",W414=9,"Sep",W414=10,"Oct",W414=11,"Nov",W414=12,"Dec")</f>
        <v>Jan</v>
      </c>
    </row>
    <row r="415" spans="1:24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v>117628</v>
      </c>
      <c r="G415" t="s">
        <v>47</v>
      </c>
      <c r="H415">
        <v>1089</v>
      </c>
      <c r="I415" s="1">
        <f t="shared" si="3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2041</v>
      </c>
      <c r="R415" t="s">
        <v>2049</v>
      </c>
      <c r="S415" s="9">
        <f t="shared" si="37"/>
        <v>43431.25</v>
      </c>
      <c r="T415" s="9">
        <f t="shared" si="38"/>
        <v>43458.25</v>
      </c>
      <c r="U415">
        <f t="shared" si="39"/>
        <v>2018</v>
      </c>
      <c r="V415" s="10">
        <f t="shared" si="40"/>
        <v>43431.25</v>
      </c>
      <c r="W415" s="1">
        <f t="shared" si="41"/>
        <v>11</v>
      </c>
      <c r="X415" t="str" cm="1">
        <f t="array" ref="X415">_xlfn.IFS(W415=1,"Jan",W415=2,"Feb",W415=3,"Mar",W415=4,"Apr",W415=5,"May",W415=6,"June",W415=7,"July",W415=8,"Aug",W415=9,"Sep",W415=10,"Oct",W415=11,"Nov",W415=12,"Dec")</f>
        <v>Nov</v>
      </c>
    </row>
    <row r="416" spans="1:24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v>159405</v>
      </c>
      <c r="G416" t="s">
        <v>14</v>
      </c>
      <c r="H416">
        <v>5497</v>
      </c>
      <c r="I416" s="1">
        <f t="shared" si="3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2033</v>
      </c>
      <c r="R416" t="s">
        <v>2034</v>
      </c>
      <c r="S416" s="9">
        <f t="shared" si="37"/>
        <v>40288.208333333336</v>
      </c>
      <c r="T416" s="9">
        <f t="shared" si="38"/>
        <v>40296.208333333336</v>
      </c>
      <c r="U416">
        <f t="shared" si="39"/>
        <v>2010</v>
      </c>
      <c r="V416" s="10">
        <f t="shared" si="40"/>
        <v>40288.208333333336</v>
      </c>
      <c r="W416" s="1">
        <f t="shared" si="41"/>
        <v>4</v>
      </c>
      <c r="X416" t="str" cm="1">
        <f t="array" ref="X416">_xlfn.IFS(W416=1,"Jan",W416=2,"Feb",W416=3,"Mar",W416=4,"Apr",W416=5,"May",W416=6,"June",W416=7,"July",W416=8,"Aug",W416=9,"Sep",W416=10,"Oct",W416=11,"Nov",W416=12,"Dec")</f>
        <v>Apr</v>
      </c>
    </row>
    <row r="417" spans="1:24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v>12552</v>
      </c>
      <c r="G417" t="s">
        <v>14</v>
      </c>
      <c r="H417">
        <v>418</v>
      </c>
      <c r="I417" s="1">
        <f t="shared" si="3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2039</v>
      </c>
      <c r="R417" t="s">
        <v>2040</v>
      </c>
      <c r="S417" s="9">
        <f t="shared" si="37"/>
        <v>40921.25</v>
      </c>
      <c r="T417" s="9">
        <f t="shared" si="38"/>
        <v>40938.25</v>
      </c>
      <c r="U417">
        <f t="shared" si="39"/>
        <v>2012</v>
      </c>
      <c r="V417" s="10">
        <f t="shared" si="40"/>
        <v>40921.25</v>
      </c>
      <c r="W417" s="1">
        <f t="shared" si="41"/>
        <v>1</v>
      </c>
      <c r="X417" t="str" cm="1">
        <f t="array" ref="X417">_xlfn.IFS(W417=1,"Jan",W417=2,"Feb",W417=3,"Mar",W417=4,"Apr",W417=5,"May",W417=6,"June",W417=7,"July",W417=8,"Aug",W417=9,"Sep",W417=10,"Oct",W417=11,"Nov",W417=12,"Dec")</f>
        <v>Jan</v>
      </c>
    </row>
    <row r="418" spans="1:24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v>59007</v>
      </c>
      <c r="G418" t="s">
        <v>14</v>
      </c>
      <c r="H418">
        <v>1439</v>
      </c>
      <c r="I418" s="1">
        <f t="shared" si="3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2041</v>
      </c>
      <c r="R418" t="s">
        <v>2042</v>
      </c>
      <c r="S418" s="9">
        <f t="shared" si="37"/>
        <v>40560.25</v>
      </c>
      <c r="T418" s="9">
        <f t="shared" si="38"/>
        <v>40569.25</v>
      </c>
      <c r="U418">
        <f t="shared" si="39"/>
        <v>2011</v>
      </c>
      <c r="V418" s="10">
        <f t="shared" si="40"/>
        <v>40560.25</v>
      </c>
      <c r="W418" s="1">
        <f t="shared" si="41"/>
        <v>1</v>
      </c>
      <c r="X418" t="str" cm="1">
        <f t="array" ref="X418">_xlfn.IFS(W418=1,"Jan",W418=2,"Feb",W418=3,"Mar",W418=4,"Apr",W418=5,"May",W418=6,"June",W418=7,"July",W418=8,"Aug",W418=9,"Sep",W418=10,"Oct",W418=11,"Nov",W418=12,"Dec")</f>
        <v>Jan</v>
      </c>
    </row>
    <row r="419" spans="1:24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v>943</v>
      </c>
      <c r="G419" t="s">
        <v>14</v>
      </c>
      <c r="H419">
        <v>15</v>
      </c>
      <c r="I419" s="1">
        <f t="shared" si="3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2039</v>
      </c>
      <c r="R419" t="s">
        <v>2040</v>
      </c>
      <c r="S419" s="9">
        <f t="shared" si="37"/>
        <v>43407.208333333328</v>
      </c>
      <c r="T419" s="9">
        <f t="shared" si="38"/>
        <v>43431.25</v>
      </c>
      <c r="U419">
        <f t="shared" si="39"/>
        <v>2018</v>
      </c>
      <c r="V419" s="10">
        <f t="shared" si="40"/>
        <v>43407.208333333328</v>
      </c>
      <c r="W419" s="1">
        <f t="shared" si="41"/>
        <v>11</v>
      </c>
      <c r="X419" t="str" cm="1">
        <f t="array" ref="X419">_xlfn.IFS(W419=1,"Jan",W419=2,"Feb",W419=3,"Mar",W419=4,"Apr",W419=5,"May",W419=6,"June",W419=7,"July",W419=8,"Aug",W419=9,"Sep",W419=10,"Oct",W419=11,"Nov",W419=12,"Dec")</f>
        <v>Nov</v>
      </c>
    </row>
    <row r="420" spans="1:24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v>93963</v>
      </c>
      <c r="G420" t="s">
        <v>14</v>
      </c>
      <c r="H420">
        <v>1999</v>
      </c>
      <c r="I420" s="1">
        <f t="shared" si="3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2041</v>
      </c>
      <c r="R420" t="s">
        <v>2042</v>
      </c>
      <c r="S420" s="9">
        <f t="shared" si="37"/>
        <v>41035.208333333336</v>
      </c>
      <c r="T420" s="9">
        <f t="shared" si="38"/>
        <v>41036.208333333336</v>
      </c>
      <c r="U420">
        <f t="shared" si="39"/>
        <v>2012</v>
      </c>
      <c r="V420" s="10">
        <f t="shared" si="40"/>
        <v>41035.208333333336</v>
      </c>
      <c r="W420" s="1">
        <f t="shared" si="41"/>
        <v>5</v>
      </c>
      <c r="X420" t="str" cm="1">
        <f t="array" ref="X420">_xlfn.IFS(W420=1,"Jan",W420=2,"Feb",W420=3,"Mar",W420=4,"Apr",W420=5,"May",W420=6,"June",W420=7,"July",W420=8,"Aug",W420=9,"Sep",W420=10,"Oct",W420=11,"Nov",W420=12,"Dec")</f>
        <v>May</v>
      </c>
    </row>
    <row r="421" spans="1:24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v>140469</v>
      </c>
      <c r="G421" t="s">
        <v>20</v>
      </c>
      <c r="H421">
        <v>5203</v>
      </c>
      <c r="I421" s="1">
        <f t="shared" si="3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2037</v>
      </c>
      <c r="R421" t="s">
        <v>2038</v>
      </c>
      <c r="S421" s="9">
        <f t="shared" si="37"/>
        <v>40899.25</v>
      </c>
      <c r="T421" s="9">
        <f t="shared" si="38"/>
        <v>40905.25</v>
      </c>
      <c r="U421">
        <f t="shared" si="39"/>
        <v>2011</v>
      </c>
      <c r="V421" s="10">
        <f t="shared" si="40"/>
        <v>40899.25</v>
      </c>
      <c r="W421" s="1">
        <f t="shared" si="41"/>
        <v>12</v>
      </c>
      <c r="X421" t="str" cm="1">
        <f t="array" ref="X421">_xlfn.IFS(W421=1,"Jan",W421=2,"Feb",W421=3,"Mar",W421=4,"Apr",W421=5,"May",W421=6,"June",W421=7,"July",W421=8,"Aug",W421=9,"Sep",W421=10,"Oct",W421=11,"Nov",W421=12,"Dec")</f>
        <v>Dec</v>
      </c>
    </row>
    <row r="422" spans="1:24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v>6423</v>
      </c>
      <c r="G422" t="s">
        <v>20</v>
      </c>
      <c r="H422">
        <v>94</v>
      </c>
      <c r="I422" s="1">
        <f t="shared" si="3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2039</v>
      </c>
      <c r="R422" t="s">
        <v>2040</v>
      </c>
      <c r="S422" s="9">
        <f t="shared" si="37"/>
        <v>42911.208333333328</v>
      </c>
      <c r="T422" s="9">
        <f t="shared" si="38"/>
        <v>42925.208333333328</v>
      </c>
      <c r="U422">
        <f t="shared" si="39"/>
        <v>2017</v>
      </c>
      <c r="V422" s="10">
        <f t="shared" si="40"/>
        <v>42911.208333333328</v>
      </c>
      <c r="W422" s="1">
        <f t="shared" si="41"/>
        <v>6</v>
      </c>
      <c r="X422" t="str" cm="1">
        <f t="array" ref="X422">_xlfn.IFS(W422=1,"Jan",W422=2,"Feb",W422=3,"Mar",W422=4,"Apr",W422=5,"May",W422=6,"June",W422=7,"July",W422=8,"Aug",W422=9,"Sep",W422=10,"Oct",W422=11,"Nov",W422=12,"Dec")</f>
        <v>June</v>
      </c>
    </row>
    <row r="423" spans="1:24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v>6015</v>
      </c>
      <c r="G423" t="s">
        <v>14</v>
      </c>
      <c r="H423">
        <v>118</v>
      </c>
      <c r="I423" s="1">
        <f t="shared" si="3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2037</v>
      </c>
      <c r="R423" t="s">
        <v>2046</v>
      </c>
      <c r="S423" s="9">
        <f t="shared" si="37"/>
        <v>42915.208333333328</v>
      </c>
      <c r="T423" s="9">
        <f t="shared" si="38"/>
        <v>42945.208333333328</v>
      </c>
      <c r="U423">
        <f t="shared" si="39"/>
        <v>2017</v>
      </c>
      <c r="V423" s="10">
        <f t="shared" si="40"/>
        <v>42915.208333333328</v>
      </c>
      <c r="W423" s="1">
        <f t="shared" si="41"/>
        <v>6</v>
      </c>
      <c r="X423" t="str" cm="1">
        <f t="array" ref="X423">_xlfn.IFS(W423=1,"Jan",W423=2,"Feb",W423=3,"Mar",W423=4,"Apr",W423=5,"May",W423=6,"June",W423=7,"July",W423=8,"Aug",W423=9,"Sep",W423=10,"Oct",W423=11,"Nov",W423=12,"Dec")</f>
        <v>June</v>
      </c>
    </row>
    <row r="424" spans="1:24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v>11075</v>
      </c>
      <c r="G424" t="s">
        <v>20</v>
      </c>
      <c r="H424">
        <v>205</v>
      </c>
      <c r="I424" s="1">
        <f t="shared" si="3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2039</v>
      </c>
      <c r="R424" t="s">
        <v>2040</v>
      </c>
      <c r="S424" s="9">
        <f t="shared" si="37"/>
        <v>40285.208333333336</v>
      </c>
      <c r="T424" s="9">
        <f t="shared" si="38"/>
        <v>40305.208333333336</v>
      </c>
      <c r="U424">
        <f t="shared" si="39"/>
        <v>2010</v>
      </c>
      <c r="V424" s="10">
        <f t="shared" si="40"/>
        <v>40285.208333333336</v>
      </c>
      <c r="W424" s="1">
        <f t="shared" si="41"/>
        <v>4</v>
      </c>
      <c r="X424" t="str" cm="1">
        <f t="array" ref="X424">_xlfn.IFS(W424=1,"Jan",W424=2,"Feb",W424=3,"Mar",W424=4,"Apr",W424=5,"May",W424=6,"June",W424=7,"July",W424=8,"Aug",W424=9,"Sep",W424=10,"Oct",W424=11,"Nov",W424=12,"Dec")</f>
        <v>Apr</v>
      </c>
    </row>
    <row r="425" spans="1:24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v>15723</v>
      </c>
      <c r="G425" t="s">
        <v>14</v>
      </c>
      <c r="H425">
        <v>162</v>
      </c>
      <c r="I425" s="1">
        <f t="shared" si="3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2033</v>
      </c>
      <c r="R425" t="s">
        <v>2034</v>
      </c>
      <c r="S425" s="9">
        <f t="shared" si="37"/>
        <v>40808.208333333336</v>
      </c>
      <c r="T425" s="9">
        <f t="shared" si="38"/>
        <v>40810.208333333336</v>
      </c>
      <c r="U425">
        <f t="shared" si="39"/>
        <v>2011</v>
      </c>
      <c r="V425" s="10">
        <f t="shared" si="40"/>
        <v>40808.208333333336</v>
      </c>
      <c r="W425" s="1">
        <f t="shared" si="41"/>
        <v>9</v>
      </c>
      <c r="X425" t="str" cm="1">
        <f t="array" ref="X425">_xlfn.IFS(W425=1,"Jan",W425=2,"Feb",W425=3,"Mar",W425=4,"Apr",W425=5,"May",W425=6,"June",W425=7,"July",W425=8,"Aug",W425=9,"Sep",W425=10,"Oct",W425=11,"Nov",W425=12,"Dec")</f>
        <v>Sep</v>
      </c>
    </row>
    <row r="426" spans="1:24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v>2064</v>
      </c>
      <c r="G426" t="s">
        <v>14</v>
      </c>
      <c r="H426">
        <v>83</v>
      </c>
      <c r="I426" s="1">
        <f t="shared" si="3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2035</v>
      </c>
      <c r="R426" t="s">
        <v>2045</v>
      </c>
      <c r="S426" s="9">
        <f t="shared" si="37"/>
        <v>43208.208333333328</v>
      </c>
      <c r="T426" s="9">
        <f t="shared" si="38"/>
        <v>43214.208333333328</v>
      </c>
      <c r="U426">
        <f t="shared" si="39"/>
        <v>2018</v>
      </c>
      <c r="V426" s="10">
        <f t="shared" si="40"/>
        <v>43208.208333333328</v>
      </c>
      <c r="W426" s="1">
        <f t="shared" si="41"/>
        <v>4</v>
      </c>
      <c r="X426" t="str" cm="1">
        <f t="array" ref="X426">_xlfn.IFS(W426=1,"Jan",W426=2,"Feb",W426=3,"Mar",W426=4,"Apr",W426=5,"May",W426=6,"June",W426=7,"July",W426=8,"Aug",W426=9,"Sep",W426=10,"Oct",W426=11,"Nov",W426=12,"Dec")</f>
        <v>Apr</v>
      </c>
    </row>
    <row r="427" spans="1:24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v>7767</v>
      </c>
      <c r="G427" t="s">
        <v>20</v>
      </c>
      <c r="H427">
        <v>92</v>
      </c>
      <c r="I427" s="1">
        <f t="shared" si="3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2054</v>
      </c>
      <c r="R427" t="s">
        <v>2055</v>
      </c>
      <c r="S427" s="9">
        <f t="shared" si="37"/>
        <v>42213.208333333328</v>
      </c>
      <c r="T427" s="9">
        <f t="shared" si="38"/>
        <v>42219.208333333328</v>
      </c>
      <c r="U427">
        <f t="shared" si="39"/>
        <v>2015</v>
      </c>
      <c r="V427" s="10">
        <f t="shared" si="40"/>
        <v>42213.208333333328</v>
      </c>
      <c r="W427" s="1">
        <f t="shared" si="41"/>
        <v>7</v>
      </c>
      <c r="X427" t="str" cm="1">
        <f t="array" ref="X427">_xlfn.IFS(W427=1,"Jan",W427=2,"Feb",W427=3,"Mar",W427=4,"Apr",W427=5,"May",W427=6,"June",W427=7,"July",W427=8,"Aug",W427=9,"Sep",W427=10,"Oct",W427=11,"Nov",W427=12,"Dec")</f>
        <v>July</v>
      </c>
    </row>
    <row r="428" spans="1:24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v>10313</v>
      </c>
      <c r="G428" t="s">
        <v>20</v>
      </c>
      <c r="H428">
        <v>219</v>
      </c>
      <c r="I428" s="1">
        <f t="shared" si="3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2039</v>
      </c>
      <c r="R428" t="s">
        <v>2040</v>
      </c>
      <c r="S428" s="9">
        <f t="shared" si="37"/>
        <v>41332.25</v>
      </c>
      <c r="T428" s="9">
        <f t="shared" si="38"/>
        <v>41339.25</v>
      </c>
      <c r="U428">
        <f t="shared" si="39"/>
        <v>2013</v>
      </c>
      <c r="V428" s="10">
        <f t="shared" si="40"/>
        <v>41332.25</v>
      </c>
      <c r="W428" s="1">
        <f t="shared" si="41"/>
        <v>2</v>
      </c>
      <c r="X428" t="str" cm="1">
        <f t="array" ref="X428">_xlfn.IFS(W428=1,"Jan",W428=2,"Feb",W428=3,"Mar",W428=4,"Apr",W428=5,"May",W428=6,"June",W428=7,"July",W428=8,"Aug",W428=9,"Sep",W428=10,"Oct",W428=11,"Nov",W428=12,"Dec")</f>
        <v>Feb</v>
      </c>
    </row>
    <row r="429" spans="1:24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v>197018</v>
      </c>
      <c r="G429" t="s">
        <v>20</v>
      </c>
      <c r="H429">
        <v>2526</v>
      </c>
      <c r="I429" s="1">
        <f t="shared" si="3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2039</v>
      </c>
      <c r="R429" t="s">
        <v>2040</v>
      </c>
      <c r="S429" s="9">
        <f t="shared" si="37"/>
        <v>41895.208333333336</v>
      </c>
      <c r="T429" s="9">
        <f t="shared" si="38"/>
        <v>41927.208333333336</v>
      </c>
      <c r="U429">
        <f t="shared" si="39"/>
        <v>2014</v>
      </c>
      <c r="V429" s="10">
        <f t="shared" si="40"/>
        <v>41895.208333333336</v>
      </c>
      <c r="W429" s="1">
        <f t="shared" si="41"/>
        <v>9</v>
      </c>
      <c r="X429" t="str" cm="1">
        <f t="array" ref="X429">_xlfn.IFS(W429=1,"Jan",W429=2,"Feb",W429=3,"Mar",W429=4,"Apr",W429=5,"May",W429=6,"June",W429=7,"July",W429=8,"Aug",W429=9,"Sep",W429=10,"Oct",W429=11,"Nov",W429=12,"Dec")</f>
        <v>Sep</v>
      </c>
    </row>
    <row r="430" spans="1:24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v>47037</v>
      </c>
      <c r="G430" t="s">
        <v>14</v>
      </c>
      <c r="H430">
        <v>747</v>
      </c>
      <c r="I430" s="1">
        <f t="shared" si="3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2041</v>
      </c>
      <c r="R430" t="s">
        <v>2049</v>
      </c>
      <c r="S430" s="9">
        <f t="shared" si="37"/>
        <v>40585.25</v>
      </c>
      <c r="T430" s="9">
        <f t="shared" si="38"/>
        <v>40592.25</v>
      </c>
      <c r="U430">
        <f t="shared" si="39"/>
        <v>2011</v>
      </c>
      <c r="V430" s="10">
        <f t="shared" si="40"/>
        <v>40585.25</v>
      </c>
      <c r="W430" s="1">
        <f t="shared" si="41"/>
        <v>2</v>
      </c>
      <c r="X430" t="str" cm="1">
        <f t="array" ref="X430">_xlfn.IFS(W430=1,"Jan",W430=2,"Feb",W430=3,"Mar",W430=4,"Apr",W430=5,"May",W430=6,"June",W430=7,"July",W430=8,"Aug",W430=9,"Sep",W430=10,"Oct",W430=11,"Nov",W430=12,"Dec")</f>
        <v>Feb</v>
      </c>
    </row>
    <row r="431" spans="1:24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v>173191</v>
      </c>
      <c r="G431" t="s">
        <v>74</v>
      </c>
      <c r="H431">
        <v>2138</v>
      </c>
      <c r="I431" s="1">
        <f t="shared" si="3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2054</v>
      </c>
      <c r="R431" t="s">
        <v>2055</v>
      </c>
      <c r="S431" s="9">
        <f t="shared" si="37"/>
        <v>41680.25</v>
      </c>
      <c r="T431" s="9">
        <f t="shared" si="38"/>
        <v>41708.208333333336</v>
      </c>
      <c r="U431">
        <f t="shared" si="39"/>
        <v>2014</v>
      </c>
      <c r="V431" s="10">
        <f t="shared" si="40"/>
        <v>41680.25</v>
      </c>
      <c r="W431" s="1">
        <f t="shared" si="41"/>
        <v>2</v>
      </c>
      <c r="X431" t="str" cm="1">
        <f t="array" ref="X431">_xlfn.IFS(W431=1,"Jan",W431=2,"Feb",W431=3,"Mar",W431=4,"Apr",W431=5,"May",W431=6,"June",W431=7,"July",W431=8,"Aug",W431=9,"Sep",W431=10,"Oct",W431=11,"Nov",W431=12,"Dec")</f>
        <v>Feb</v>
      </c>
    </row>
    <row r="432" spans="1:24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v>5487</v>
      </c>
      <c r="G432" t="s">
        <v>14</v>
      </c>
      <c r="H432">
        <v>84</v>
      </c>
      <c r="I432" s="1">
        <f t="shared" si="3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2039</v>
      </c>
      <c r="R432" t="s">
        <v>2040</v>
      </c>
      <c r="S432" s="9">
        <f t="shared" si="37"/>
        <v>43737.208333333328</v>
      </c>
      <c r="T432" s="9">
        <f t="shared" si="38"/>
        <v>43771.208333333328</v>
      </c>
      <c r="U432">
        <f t="shared" si="39"/>
        <v>2019</v>
      </c>
      <c r="V432" s="10">
        <f t="shared" si="40"/>
        <v>43737.208333333328</v>
      </c>
      <c r="W432" s="1">
        <f t="shared" si="41"/>
        <v>9</v>
      </c>
      <c r="X432" t="str" cm="1">
        <f t="array" ref="X432">_xlfn.IFS(W432=1,"Jan",W432=2,"Feb",W432=3,"Mar",W432=4,"Apr",W432=5,"May",W432=6,"June",W432=7,"July",W432=8,"Aug",W432=9,"Sep",W432=10,"Oct",W432=11,"Nov",W432=12,"Dec")</f>
        <v>Sep</v>
      </c>
    </row>
    <row r="433" spans="1:24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v>9817</v>
      </c>
      <c r="G433" t="s">
        <v>20</v>
      </c>
      <c r="H433">
        <v>94</v>
      </c>
      <c r="I433" s="1">
        <f t="shared" si="3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2039</v>
      </c>
      <c r="R433" t="s">
        <v>2040</v>
      </c>
      <c r="S433" s="9">
        <f t="shared" si="37"/>
        <v>43273.208333333328</v>
      </c>
      <c r="T433" s="9">
        <f t="shared" si="38"/>
        <v>43290.208333333328</v>
      </c>
      <c r="U433">
        <f t="shared" si="39"/>
        <v>2018</v>
      </c>
      <c r="V433" s="10">
        <f t="shared" si="40"/>
        <v>43273.208333333328</v>
      </c>
      <c r="W433" s="1">
        <f t="shared" si="41"/>
        <v>6</v>
      </c>
      <c r="X433" t="str" cm="1">
        <f t="array" ref="X433">_xlfn.IFS(W433=1,"Jan",W433=2,"Feb",W433=3,"Mar",W433=4,"Apr",W433=5,"May",W433=6,"June",W433=7,"July",W433=8,"Aug",W433=9,"Sep",W433=10,"Oct",W433=11,"Nov",W433=12,"Dec")</f>
        <v>June</v>
      </c>
    </row>
    <row r="434" spans="1:24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v>6369</v>
      </c>
      <c r="G434" t="s">
        <v>14</v>
      </c>
      <c r="H434">
        <v>91</v>
      </c>
      <c r="I434" s="1">
        <f t="shared" si="3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2039</v>
      </c>
      <c r="R434" t="s">
        <v>2040</v>
      </c>
      <c r="S434" s="9">
        <f t="shared" si="37"/>
        <v>41761.208333333336</v>
      </c>
      <c r="T434" s="9">
        <f t="shared" si="38"/>
        <v>41781.208333333336</v>
      </c>
      <c r="U434">
        <f t="shared" si="39"/>
        <v>2014</v>
      </c>
      <c r="V434" s="10">
        <f t="shared" si="40"/>
        <v>41761.208333333336</v>
      </c>
      <c r="W434" s="1">
        <f t="shared" si="41"/>
        <v>5</v>
      </c>
      <c r="X434" t="str" cm="1">
        <f t="array" ref="X434">_xlfn.IFS(W434=1,"Jan",W434=2,"Feb",W434=3,"Mar",W434=4,"Apr",W434=5,"May",W434=6,"June",W434=7,"July",W434=8,"Aug",W434=9,"Sep",W434=10,"Oct",W434=11,"Nov",W434=12,"Dec")</f>
        <v>May</v>
      </c>
    </row>
    <row r="435" spans="1:24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v>65755</v>
      </c>
      <c r="G435" t="s">
        <v>14</v>
      </c>
      <c r="H435">
        <v>792</v>
      </c>
      <c r="I435" s="1">
        <f t="shared" si="3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2041</v>
      </c>
      <c r="R435" t="s">
        <v>2042</v>
      </c>
      <c r="S435" s="9">
        <f t="shared" si="37"/>
        <v>41603.25</v>
      </c>
      <c r="T435" s="9">
        <f t="shared" si="38"/>
        <v>41619.25</v>
      </c>
      <c r="U435">
        <f t="shared" si="39"/>
        <v>2013</v>
      </c>
      <c r="V435" s="10">
        <f t="shared" si="40"/>
        <v>41603.25</v>
      </c>
      <c r="W435" s="1">
        <f t="shared" si="41"/>
        <v>11</v>
      </c>
      <c r="X435" t="str" cm="1">
        <f t="array" ref="X435">_xlfn.IFS(W435=1,"Jan",W435=2,"Feb",W435=3,"Mar",W435=4,"Apr",W435=5,"May",W435=6,"June",W435=7,"July",W435=8,"Aug",W435=9,"Sep",W435=10,"Oct",W435=11,"Nov",W435=12,"Dec")</f>
        <v>Nov</v>
      </c>
    </row>
    <row r="436" spans="1:24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v>903</v>
      </c>
      <c r="G436" t="s">
        <v>74</v>
      </c>
      <c r="H436">
        <v>10</v>
      </c>
      <c r="I436" s="1">
        <f t="shared" si="36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2039</v>
      </c>
      <c r="R436" t="s">
        <v>2040</v>
      </c>
      <c r="S436" s="9">
        <f t="shared" si="37"/>
        <v>42705.25</v>
      </c>
      <c r="T436" s="9">
        <f t="shared" si="38"/>
        <v>42719.25</v>
      </c>
      <c r="U436">
        <f t="shared" si="39"/>
        <v>2016</v>
      </c>
      <c r="V436" s="10">
        <f t="shared" si="40"/>
        <v>42705.25</v>
      </c>
      <c r="W436" s="1">
        <f t="shared" si="41"/>
        <v>12</v>
      </c>
      <c r="X436" t="str" cm="1">
        <f t="array" ref="X436">_xlfn.IFS(W436=1,"Jan",W436=2,"Feb",W436=3,"Mar",W436=4,"Apr",W436=5,"May",W436=6,"June",W436=7,"July",W436=8,"Aug",W436=9,"Sep",W436=10,"Oct",W436=11,"Nov",W436=12,"Dec")</f>
        <v>Dec</v>
      </c>
    </row>
    <row r="437" spans="1:24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v>178120</v>
      </c>
      <c r="G437" t="s">
        <v>20</v>
      </c>
      <c r="H437">
        <v>1713</v>
      </c>
      <c r="I437" s="1">
        <f t="shared" si="3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2039</v>
      </c>
      <c r="R437" t="s">
        <v>2040</v>
      </c>
      <c r="S437" s="9">
        <f t="shared" si="37"/>
        <v>41988.25</v>
      </c>
      <c r="T437" s="9">
        <f t="shared" si="38"/>
        <v>42000.25</v>
      </c>
      <c r="U437">
        <f t="shared" si="39"/>
        <v>2014</v>
      </c>
      <c r="V437" s="10">
        <f t="shared" si="40"/>
        <v>41988.25</v>
      </c>
      <c r="W437" s="1">
        <f t="shared" si="41"/>
        <v>12</v>
      </c>
      <c r="X437" t="str" cm="1">
        <f t="array" ref="X437">_xlfn.IFS(W437=1,"Jan",W437=2,"Feb",W437=3,"Mar",W437=4,"Apr",W437=5,"May",W437=6,"June",W437=7,"July",W437=8,"Aug",W437=9,"Sep",W437=10,"Oct",W437=11,"Nov",W437=12,"Dec")</f>
        <v>Dec</v>
      </c>
    </row>
    <row r="438" spans="1:24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v>13678</v>
      </c>
      <c r="G438" t="s">
        <v>20</v>
      </c>
      <c r="H438">
        <v>249</v>
      </c>
      <c r="I438" s="1">
        <f t="shared" si="3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2035</v>
      </c>
      <c r="R438" t="s">
        <v>2058</v>
      </c>
      <c r="S438" s="9">
        <f t="shared" si="37"/>
        <v>43575.208333333328</v>
      </c>
      <c r="T438" s="9">
        <f t="shared" si="38"/>
        <v>43576.208333333328</v>
      </c>
      <c r="U438">
        <f t="shared" si="39"/>
        <v>2019</v>
      </c>
      <c r="V438" s="10">
        <f t="shared" si="40"/>
        <v>43575.208333333328</v>
      </c>
      <c r="W438" s="1">
        <f t="shared" si="41"/>
        <v>4</v>
      </c>
      <c r="X438" t="str" cm="1">
        <f t="array" ref="X438">_xlfn.IFS(W438=1,"Jan",W438=2,"Feb",W438=3,"Mar",W438=4,"Apr",W438=5,"May",W438=6,"June",W438=7,"July",W438=8,"Aug",W438=9,"Sep",W438=10,"Oct",W438=11,"Nov",W438=12,"Dec")</f>
        <v>Apr</v>
      </c>
    </row>
    <row r="439" spans="1:24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v>9969</v>
      </c>
      <c r="G439" t="s">
        <v>20</v>
      </c>
      <c r="H439">
        <v>192</v>
      </c>
      <c r="I439" s="1">
        <f t="shared" si="36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2041</v>
      </c>
      <c r="R439" t="s">
        <v>2049</v>
      </c>
      <c r="S439" s="9">
        <f t="shared" si="37"/>
        <v>42260.208333333328</v>
      </c>
      <c r="T439" s="9">
        <f t="shared" si="38"/>
        <v>42263.208333333328</v>
      </c>
      <c r="U439">
        <f t="shared" si="39"/>
        <v>2015</v>
      </c>
      <c r="V439" s="10">
        <f t="shared" si="40"/>
        <v>42260.208333333328</v>
      </c>
      <c r="W439" s="1">
        <f t="shared" si="41"/>
        <v>9</v>
      </c>
      <c r="X439" t="str" cm="1">
        <f t="array" ref="X439">_xlfn.IFS(W439=1,"Jan",W439=2,"Feb",W439=3,"Mar",W439=4,"Apr",W439=5,"May",W439=6,"June",W439=7,"July",W439=8,"Aug",W439=9,"Sep",W439=10,"Oct",W439=11,"Nov",W439=12,"Dec")</f>
        <v>Sep</v>
      </c>
    </row>
    <row r="440" spans="1:24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v>14827</v>
      </c>
      <c r="G440" t="s">
        <v>20</v>
      </c>
      <c r="H440">
        <v>247</v>
      </c>
      <c r="I440" s="1">
        <f t="shared" si="3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2039</v>
      </c>
      <c r="R440" t="s">
        <v>2040</v>
      </c>
      <c r="S440" s="9">
        <f t="shared" si="37"/>
        <v>41337.25</v>
      </c>
      <c r="T440" s="9">
        <f t="shared" si="38"/>
        <v>41367.208333333336</v>
      </c>
      <c r="U440">
        <f t="shared" si="39"/>
        <v>2013</v>
      </c>
      <c r="V440" s="10">
        <f t="shared" si="40"/>
        <v>41337.25</v>
      </c>
      <c r="W440" s="1">
        <f t="shared" si="41"/>
        <v>3</v>
      </c>
      <c r="X440" t="str" cm="1">
        <f t="array" ref="X440">_xlfn.IFS(W440=1,"Jan",W440=2,"Feb",W440=3,"Mar",W440=4,"Apr",W440=5,"May",W440=6,"June",W440=7,"July",W440=8,"Aug",W440=9,"Sep",W440=10,"Oct",W440=11,"Nov",W440=12,"Dec")</f>
        <v>Mar</v>
      </c>
    </row>
    <row r="441" spans="1:24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v>100900</v>
      </c>
      <c r="G441" t="s">
        <v>20</v>
      </c>
      <c r="H441">
        <v>2293</v>
      </c>
      <c r="I441" s="1">
        <f t="shared" si="3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2041</v>
      </c>
      <c r="R441" t="s">
        <v>2063</v>
      </c>
      <c r="S441" s="9">
        <f t="shared" si="37"/>
        <v>42680.208333333328</v>
      </c>
      <c r="T441" s="9">
        <f t="shared" si="38"/>
        <v>42687.25</v>
      </c>
      <c r="U441">
        <f t="shared" si="39"/>
        <v>2016</v>
      </c>
      <c r="V441" s="10">
        <f t="shared" si="40"/>
        <v>42680.208333333328</v>
      </c>
      <c r="W441" s="1">
        <f t="shared" si="41"/>
        <v>11</v>
      </c>
      <c r="X441" t="str" cm="1">
        <f t="array" ref="X441">_xlfn.IFS(W441=1,"Jan",W441=2,"Feb",W441=3,"Mar",W441=4,"Apr",W441=5,"May",W441=6,"June",W441=7,"July",W441=8,"Aug",W441=9,"Sep",W441=10,"Oct",W441=11,"Nov",W441=12,"Dec")</f>
        <v>Nov</v>
      </c>
    </row>
    <row r="442" spans="1:24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v>165954</v>
      </c>
      <c r="G442" t="s">
        <v>20</v>
      </c>
      <c r="H442">
        <v>3131</v>
      </c>
      <c r="I442" s="1">
        <f t="shared" si="3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2041</v>
      </c>
      <c r="R442" t="s">
        <v>2060</v>
      </c>
      <c r="S442" s="9">
        <f t="shared" si="37"/>
        <v>42916.208333333328</v>
      </c>
      <c r="T442" s="9">
        <f t="shared" si="38"/>
        <v>42926.208333333328</v>
      </c>
      <c r="U442">
        <f t="shared" si="39"/>
        <v>2017</v>
      </c>
      <c r="V442" s="10">
        <f t="shared" si="40"/>
        <v>42916.208333333328</v>
      </c>
      <c r="W442" s="1">
        <f t="shared" si="41"/>
        <v>6</v>
      </c>
      <c r="X442" t="str" cm="1">
        <f t="array" ref="X442">_xlfn.IFS(W442=1,"Jan",W442=2,"Feb",W442=3,"Mar",W442=4,"Apr",W442=5,"May",W442=6,"June",W442=7,"July",W442=8,"Aug",W442=9,"Sep",W442=10,"Oct",W442=11,"Nov",W442=12,"Dec")</f>
        <v>June</v>
      </c>
    </row>
    <row r="443" spans="1:24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v>1744</v>
      </c>
      <c r="G443" t="s">
        <v>14</v>
      </c>
      <c r="H443">
        <v>32</v>
      </c>
      <c r="I443" s="1">
        <f t="shared" si="36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2037</v>
      </c>
      <c r="R443" t="s">
        <v>2046</v>
      </c>
      <c r="S443" s="9">
        <f t="shared" si="37"/>
        <v>41025.208333333336</v>
      </c>
      <c r="T443" s="9">
        <f t="shared" si="38"/>
        <v>41053.208333333336</v>
      </c>
      <c r="U443">
        <f t="shared" si="39"/>
        <v>2012</v>
      </c>
      <c r="V443" s="10">
        <f t="shared" si="40"/>
        <v>41025.208333333336</v>
      </c>
      <c r="W443" s="1">
        <f t="shared" si="41"/>
        <v>4</v>
      </c>
      <c r="X443" t="str" cm="1">
        <f t="array" ref="X443">_xlfn.IFS(W443=1,"Jan",W443=2,"Feb",W443=3,"Mar",W443=4,"Apr",W443=5,"May",W443=6,"June",W443=7,"July",W443=8,"Aug",W443=9,"Sep",W443=10,"Oct",W443=11,"Nov",W443=12,"Dec")</f>
        <v>Apr</v>
      </c>
    </row>
    <row r="444" spans="1:24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v>10731</v>
      </c>
      <c r="G444" t="s">
        <v>20</v>
      </c>
      <c r="H444">
        <v>143</v>
      </c>
      <c r="I444" s="1">
        <f t="shared" si="3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2039</v>
      </c>
      <c r="R444" t="s">
        <v>2040</v>
      </c>
      <c r="S444" s="9">
        <f t="shared" si="37"/>
        <v>42980.208333333328</v>
      </c>
      <c r="T444" s="9">
        <f t="shared" si="38"/>
        <v>42996.208333333328</v>
      </c>
      <c r="U444">
        <f t="shared" si="39"/>
        <v>2017</v>
      </c>
      <c r="V444" s="10">
        <f t="shared" si="40"/>
        <v>42980.208333333328</v>
      </c>
      <c r="W444" s="1">
        <f t="shared" si="41"/>
        <v>9</v>
      </c>
      <c r="X444" t="str" cm="1">
        <f t="array" ref="X444">_xlfn.IFS(W444=1,"Jan",W444=2,"Feb",W444=3,"Mar",W444=4,"Apr",W444=5,"May",W444=6,"June",W444=7,"July",W444=8,"Aug",W444=9,"Sep",W444=10,"Oct",W444=11,"Nov",W444=12,"Dec")</f>
        <v>Sep</v>
      </c>
    </row>
    <row r="445" spans="1:24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v>3232</v>
      </c>
      <c r="G445" t="s">
        <v>74</v>
      </c>
      <c r="H445">
        <v>90</v>
      </c>
      <c r="I445" s="1">
        <f t="shared" si="3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2039</v>
      </c>
      <c r="R445" t="s">
        <v>2040</v>
      </c>
      <c r="S445" s="9">
        <f t="shared" si="37"/>
        <v>40451.208333333336</v>
      </c>
      <c r="T445" s="9">
        <f t="shared" si="38"/>
        <v>40470.208333333336</v>
      </c>
      <c r="U445">
        <f t="shared" si="39"/>
        <v>2010</v>
      </c>
      <c r="V445" s="10">
        <f t="shared" si="40"/>
        <v>40451.208333333336</v>
      </c>
      <c r="W445" s="1">
        <f t="shared" si="41"/>
        <v>9</v>
      </c>
      <c r="X445" t="str" cm="1">
        <f t="array" ref="X445">_xlfn.IFS(W445=1,"Jan",W445=2,"Feb",W445=3,"Mar",W445=4,"Apr",W445=5,"May",W445=6,"June",W445=7,"July",W445=8,"Aug",W445=9,"Sep",W445=10,"Oct",W445=11,"Nov",W445=12,"Dec")</f>
        <v>Sep</v>
      </c>
    </row>
    <row r="446" spans="1:24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v>10938</v>
      </c>
      <c r="G446" t="s">
        <v>20</v>
      </c>
      <c r="H446">
        <v>296</v>
      </c>
      <c r="I446" s="1">
        <f t="shared" si="3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2035</v>
      </c>
      <c r="R446" t="s">
        <v>2045</v>
      </c>
      <c r="S446" s="9">
        <f t="shared" si="37"/>
        <v>40748.208333333336</v>
      </c>
      <c r="T446" s="9">
        <f t="shared" si="38"/>
        <v>40750.208333333336</v>
      </c>
      <c r="U446">
        <f t="shared" si="39"/>
        <v>2011</v>
      </c>
      <c r="V446" s="10">
        <f t="shared" si="40"/>
        <v>40748.208333333336</v>
      </c>
      <c r="W446" s="1">
        <f t="shared" si="41"/>
        <v>7</v>
      </c>
      <c r="X446" t="str" cm="1">
        <f t="array" ref="X446">_xlfn.IFS(W446=1,"Jan",W446=2,"Feb",W446=3,"Mar",W446=4,"Apr",W446=5,"May",W446=6,"June",W446=7,"July",W446=8,"Aug",W446=9,"Sep",W446=10,"Oct",W446=11,"Nov",W446=12,"Dec")</f>
        <v>July</v>
      </c>
    </row>
    <row r="447" spans="1:24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v>10739</v>
      </c>
      <c r="G447" t="s">
        <v>20</v>
      </c>
      <c r="H447">
        <v>170</v>
      </c>
      <c r="I447" s="1">
        <f t="shared" si="3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2039</v>
      </c>
      <c r="R447" t="s">
        <v>2040</v>
      </c>
      <c r="S447" s="9">
        <f t="shared" si="37"/>
        <v>40515.25</v>
      </c>
      <c r="T447" s="9">
        <f t="shared" si="38"/>
        <v>40536.25</v>
      </c>
      <c r="U447">
        <f t="shared" si="39"/>
        <v>2010</v>
      </c>
      <c r="V447" s="10">
        <f t="shared" si="40"/>
        <v>40515.25</v>
      </c>
      <c r="W447" s="1">
        <f t="shared" si="41"/>
        <v>12</v>
      </c>
      <c r="X447" t="str" cm="1">
        <f t="array" ref="X447">_xlfn.IFS(W447=1,"Jan",W447=2,"Feb",W447=3,"Mar",W447=4,"Apr",W447=5,"May",W447=6,"June",W447=7,"July",W447=8,"Aug",W447=9,"Sep",W447=10,"Oct",W447=11,"Nov",W447=12,"Dec")</f>
        <v>Dec</v>
      </c>
    </row>
    <row r="448" spans="1:24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v>5579</v>
      </c>
      <c r="G448" t="s">
        <v>14</v>
      </c>
      <c r="H448">
        <v>186</v>
      </c>
      <c r="I448" s="1">
        <f t="shared" si="3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2037</v>
      </c>
      <c r="R448" t="s">
        <v>2046</v>
      </c>
      <c r="S448" s="9">
        <f t="shared" si="37"/>
        <v>41261.25</v>
      </c>
      <c r="T448" s="9">
        <f t="shared" si="38"/>
        <v>41263.25</v>
      </c>
      <c r="U448">
        <f t="shared" si="39"/>
        <v>2012</v>
      </c>
      <c r="V448" s="10">
        <f t="shared" si="40"/>
        <v>41261.25</v>
      </c>
      <c r="W448" s="1">
        <f t="shared" si="41"/>
        <v>12</v>
      </c>
      <c r="X448" t="str" cm="1">
        <f t="array" ref="X448">_xlfn.IFS(W448=1,"Jan",W448=2,"Feb",W448=3,"Mar",W448=4,"Apr",W448=5,"May",W448=6,"June",W448=7,"July",W448=8,"Aug",W448=9,"Sep",W448=10,"Oct",W448=11,"Nov",W448=12,"Dec")</f>
        <v>Dec</v>
      </c>
    </row>
    <row r="449" spans="1:24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v>37754</v>
      </c>
      <c r="G449" t="s">
        <v>74</v>
      </c>
      <c r="H449">
        <v>439</v>
      </c>
      <c r="I449" s="1">
        <f t="shared" si="36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2041</v>
      </c>
      <c r="R449" t="s">
        <v>2060</v>
      </c>
      <c r="S449" s="9">
        <f t="shared" si="37"/>
        <v>43088.25</v>
      </c>
      <c r="T449" s="9">
        <f t="shared" si="38"/>
        <v>43104.25</v>
      </c>
      <c r="U449">
        <f t="shared" si="39"/>
        <v>2018</v>
      </c>
      <c r="V449" s="10">
        <f t="shared" si="40"/>
        <v>43088.25</v>
      </c>
      <c r="W449" s="1">
        <f t="shared" si="41"/>
        <v>12</v>
      </c>
      <c r="X449" t="str" cm="1">
        <f t="array" ref="X449">_xlfn.IFS(W449=1,"Jan",W449=2,"Feb",W449=3,"Mar",W449=4,"Apr",W449=5,"May",W449=6,"June",W449=7,"July",W449=8,"Aug",W449=9,"Sep",W449=10,"Oct",W449=11,"Nov",W449=12,"Dec")</f>
        <v>Dec</v>
      </c>
    </row>
    <row r="450" spans="1:24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v>45384</v>
      </c>
      <c r="G450" t="s">
        <v>14</v>
      </c>
      <c r="H450">
        <v>605</v>
      </c>
      <c r="I450" s="1">
        <f t="shared" ref="I450:I513" si="42">AVERAGE(E450/H450)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2050</v>
      </c>
      <c r="R450" t="s">
        <v>2051</v>
      </c>
      <c r="S450" s="9">
        <f t="shared" si="37"/>
        <v>41378.208333333336</v>
      </c>
      <c r="T450" s="9">
        <f t="shared" si="38"/>
        <v>41380.208333333336</v>
      </c>
      <c r="U450">
        <f t="shared" si="39"/>
        <v>2013</v>
      </c>
      <c r="V450" s="10">
        <f t="shared" si="40"/>
        <v>41378.208333333336</v>
      </c>
      <c r="W450" s="1">
        <f t="shared" si="41"/>
        <v>4</v>
      </c>
      <c r="X450" t="str" cm="1">
        <f t="array" ref="X450">_xlfn.IFS(W450=1,"Jan",W450=2,"Feb",W450=3,"Mar",W450=4,"Apr",W450=5,"May",W450=6,"June",W450=7,"July",W450=8,"Aug",W450=9,"Sep",W450=10,"Oct",W450=11,"Nov",W450=12,"Dec")</f>
        <v>Apr</v>
      </c>
    </row>
    <row r="451" spans="1:24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v>8703</v>
      </c>
      <c r="G451" t="s">
        <v>20</v>
      </c>
      <c r="H451">
        <v>86</v>
      </c>
      <c r="I451" s="1">
        <f t="shared" si="42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2050</v>
      </c>
      <c r="R451" t="s">
        <v>2051</v>
      </c>
      <c r="S451" s="9">
        <f t="shared" ref="S451:S514" si="43">(((L451/60)/60)/24)+DATE(1970,1,1)</f>
        <v>43530.25</v>
      </c>
      <c r="T451" s="9">
        <f t="shared" ref="T451:T514" si="44">(((M451/60)/60)/24)+DATE(1970,1,1)</f>
        <v>43547.208333333328</v>
      </c>
      <c r="U451">
        <f t="shared" ref="U451:U514" si="45">YEAR(T451)</f>
        <v>2019</v>
      </c>
      <c r="V451" s="10">
        <f t="shared" ref="V451:V514" si="46">S451</f>
        <v>43530.25</v>
      </c>
      <c r="W451" s="1">
        <f t="shared" ref="W451:W514" si="47">MONTH(S451)</f>
        <v>3</v>
      </c>
      <c r="X451" t="str" cm="1">
        <f t="array" ref="X451">_xlfn.IFS(W451=1,"Jan",W451=2,"Feb",W451=3,"Mar",W451=4,"Apr",W451=5,"May",W451=6,"June",W451=7,"July",W451=8,"Aug",W451=9,"Sep",W451=10,"Oct",W451=11,"Nov",W451=12,"Dec")</f>
        <v>Mar</v>
      </c>
    </row>
    <row r="452" spans="1:24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v>4</v>
      </c>
      <c r="G452" t="s">
        <v>14</v>
      </c>
      <c r="H452">
        <v>1</v>
      </c>
      <c r="I452" s="1">
        <f t="shared" si="42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2041</v>
      </c>
      <c r="R452" t="s">
        <v>2049</v>
      </c>
      <c r="S452" s="9">
        <f t="shared" si="43"/>
        <v>43394.208333333328</v>
      </c>
      <c r="T452" s="9">
        <f t="shared" si="44"/>
        <v>43417.25</v>
      </c>
      <c r="U452">
        <f t="shared" si="45"/>
        <v>2018</v>
      </c>
      <c r="V452" s="10">
        <f t="shared" si="46"/>
        <v>43394.208333333328</v>
      </c>
      <c r="W452" s="1">
        <f t="shared" si="47"/>
        <v>10</v>
      </c>
      <c r="X452" t="str" cm="1">
        <f t="array" ref="X452">_xlfn.IFS(W452=1,"Jan",W452=2,"Feb",W452=3,"Mar",W452=4,"Apr",W452=5,"May",W452=6,"June",W452=7,"July",W452=8,"Aug",W452=9,"Sep",W452=10,"Oct",W452=11,"Nov",W452=12,"Dec")</f>
        <v>Oct</v>
      </c>
    </row>
    <row r="453" spans="1:24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v>182302</v>
      </c>
      <c r="G453" t="s">
        <v>20</v>
      </c>
      <c r="H453">
        <v>6286</v>
      </c>
      <c r="I453" s="1">
        <f t="shared" si="4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2035</v>
      </c>
      <c r="R453" t="s">
        <v>2036</v>
      </c>
      <c r="S453" s="9">
        <f t="shared" si="43"/>
        <v>42935.208333333328</v>
      </c>
      <c r="T453" s="9">
        <f t="shared" si="44"/>
        <v>42966.208333333328</v>
      </c>
      <c r="U453">
        <f t="shared" si="45"/>
        <v>2017</v>
      </c>
      <c r="V453" s="10">
        <f t="shared" si="46"/>
        <v>42935.208333333328</v>
      </c>
      <c r="W453" s="1">
        <f t="shared" si="47"/>
        <v>7</v>
      </c>
      <c r="X453" t="str" cm="1">
        <f t="array" ref="X453">_xlfn.IFS(W453=1,"Jan",W453=2,"Feb",W453=3,"Mar",W453=4,"Apr",W453=5,"May",W453=6,"June",W453=7,"July",W453=8,"Aug",W453=9,"Sep",W453=10,"Oct",W453=11,"Nov",W453=12,"Dec")</f>
        <v>July</v>
      </c>
    </row>
    <row r="454" spans="1:24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v>3045</v>
      </c>
      <c r="G454" t="s">
        <v>14</v>
      </c>
      <c r="H454">
        <v>31</v>
      </c>
      <c r="I454" s="1">
        <f t="shared" si="4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2041</v>
      </c>
      <c r="R454" t="s">
        <v>2044</v>
      </c>
      <c r="S454" s="9">
        <f t="shared" si="43"/>
        <v>40365.208333333336</v>
      </c>
      <c r="T454" s="9">
        <f t="shared" si="44"/>
        <v>40366.208333333336</v>
      </c>
      <c r="U454">
        <f t="shared" si="45"/>
        <v>2010</v>
      </c>
      <c r="V454" s="10">
        <f t="shared" si="46"/>
        <v>40365.208333333336</v>
      </c>
      <c r="W454" s="1">
        <f t="shared" si="47"/>
        <v>7</v>
      </c>
      <c r="X454" t="str" cm="1">
        <f t="array" ref="X454">_xlfn.IFS(W454=1,"Jan",W454=2,"Feb",W454=3,"Mar",W454=4,"Apr",W454=5,"May",W454=6,"June",W454=7,"July",W454=8,"Aug",W454=9,"Sep",W454=10,"Oct",W454=11,"Nov",W454=12,"Dec")</f>
        <v>July</v>
      </c>
    </row>
    <row r="455" spans="1:24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v>102749</v>
      </c>
      <c r="G455" t="s">
        <v>14</v>
      </c>
      <c r="H455">
        <v>1181</v>
      </c>
      <c r="I455" s="1">
        <f t="shared" si="4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2041</v>
      </c>
      <c r="R455" t="s">
        <v>2063</v>
      </c>
      <c r="S455" s="9">
        <f t="shared" si="43"/>
        <v>42705.25</v>
      </c>
      <c r="T455" s="9">
        <f t="shared" si="44"/>
        <v>42746.25</v>
      </c>
      <c r="U455">
        <f t="shared" si="45"/>
        <v>2017</v>
      </c>
      <c r="V455" s="10">
        <f t="shared" si="46"/>
        <v>42705.25</v>
      </c>
      <c r="W455" s="1">
        <f t="shared" si="47"/>
        <v>12</v>
      </c>
      <c r="X455" t="str" cm="1">
        <f t="array" ref="X455">_xlfn.IFS(W455=1,"Jan",W455=2,"Feb",W455=3,"Mar",W455=4,"Apr",W455=5,"May",W455=6,"June",W455=7,"July",W455=8,"Aug",W455=9,"Sep",W455=10,"Oct",W455=11,"Nov",W455=12,"Dec")</f>
        <v>Dec</v>
      </c>
    </row>
    <row r="456" spans="1:24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v>1763</v>
      </c>
      <c r="G456" t="s">
        <v>14</v>
      </c>
      <c r="H456">
        <v>39</v>
      </c>
      <c r="I456" s="1">
        <f t="shared" si="4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2041</v>
      </c>
      <c r="R456" t="s">
        <v>2044</v>
      </c>
      <c r="S456" s="9">
        <f t="shared" si="43"/>
        <v>41568.208333333336</v>
      </c>
      <c r="T456" s="9">
        <f t="shared" si="44"/>
        <v>41604.25</v>
      </c>
      <c r="U456">
        <f t="shared" si="45"/>
        <v>2013</v>
      </c>
      <c r="V456" s="10">
        <f t="shared" si="46"/>
        <v>41568.208333333336</v>
      </c>
      <c r="W456" s="1">
        <f t="shared" si="47"/>
        <v>10</v>
      </c>
      <c r="X456" t="str" cm="1">
        <f t="array" ref="X456">_xlfn.IFS(W456=1,"Jan",W456=2,"Feb",W456=3,"Mar",W456=4,"Apr",W456=5,"May",W456=6,"June",W456=7,"July",W456=8,"Aug",W456=9,"Sep",W456=10,"Oct",W456=11,"Nov",W456=12,"Dec")</f>
        <v>Oct</v>
      </c>
    </row>
    <row r="457" spans="1:24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v>137904</v>
      </c>
      <c r="G457" t="s">
        <v>20</v>
      </c>
      <c r="H457">
        <v>3727</v>
      </c>
      <c r="I457" s="1">
        <f t="shared" si="4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2039</v>
      </c>
      <c r="R457" t="s">
        <v>2040</v>
      </c>
      <c r="S457" s="9">
        <f t="shared" si="43"/>
        <v>40809.208333333336</v>
      </c>
      <c r="T457" s="9">
        <f t="shared" si="44"/>
        <v>40832.208333333336</v>
      </c>
      <c r="U457">
        <f t="shared" si="45"/>
        <v>2011</v>
      </c>
      <c r="V457" s="10">
        <f t="shared" si="46"/>
        <v>40809.208333333336</v>
      </c>
      <c r="W457" s="1">
        <f t="shared" si="47"/>
        <v>9</v>
      </c>
      <c r="X457" t="str" cm="1">
        <f t="array" ref="X457">_xlfn.IFS(W457=1,"Jan",W457=2,"Feb",W457=3,"Mar",W457=4,"Apr",W457=5,"May",W457=6,"June",W457=7,"July",W457=8,"Aug",W457=9,"Sep",W457=10,"Oct",W457=11,"Nov",W457=12,"Dec")</f>
        <v>Sep</v>
      </c>
    </row>
    <row r="458" spans="1:24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v>152438</v>
      </c>
      <c r="G458" t="s">
        <v>20</v>
      </c>
      <c r="H458">
        <v>1605</v>
      </c>
      <c r="I458" s="1">
        <f t="shared" si="4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2035</v>
      </c>
      <c r="R458" t="s">
        <v>2045</v>
      </c>
      <c r="S458" s="9">
        <f t="shared" si="43"/>
        <v>43141.25</v>
      </c>
      <c r="T458" s="9">
        <f t="shared" si="44"/>
        <v>43141.25</v>
      </c>
      <c r="U458">
        <f t="shared" si="45"/>
        <v>2018</v>
      </c>
      <c r="V458" s="10">
        <f t="shared" si="46"/>
        <v>43141.25</v>
      </c>
      <c r="W458" s="1">
        <f t="shared" si="47"/>
        <v>2</v>
      </c>
      <c r="X458" t="str" cm="1">
        <f t="array" ref="X458">_xlfn.IFS(W458=1,"Jan",W458=2,"Feb",W458=3,"Mar",W458=4,"Apr",W458=5,"May",W458=6,"June",W458=7,"July",W458=8,"Aug",W458=9,"Sep",W458=10,"Oct",W458=11,"Nov",W458=12,"Dec")</f>
        <v>Feb</v>
      </c>
    </row>
    <row r="459" spans="1:24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v>1332</v>
      </c>
      <c r="G459" t="s">
        <v>14</v>
      </c>
      <c r="H459">
        <v>46</v>
      </c>
      <c r="I459" s="1">
        <f t="shared" si="4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2039</v>
      </c>
      <c r="R459" t="s">
        <v>2040</v>
      </c>
      <c r="S459" s="9">
        <f t="shared" si="43"/>
        <v>42657.208333333328</v>
      </c>
      <c r="T459" s="9">
        <f t="shared" si="44"/>
        <v>42659.208333333328</v>
      </c>
      <c r="U459">
        <f t="shared" si="45"/>
        <v>2016</v>
      </c>
      <c r="V459" s="10">
        <f t="shared" si="46"/>
        <v>42657.208333333328</v>
      </c>
      <c r="W459" s="1">
        <f t="shared" si="47"/>
        <v>10</v>
      </c>
      <c r="X459" t="str" cm="1">
        <f t="array" ref="X459">_xlfn.IFS(W459=1,"Jan",W459=2,"Feb",W459=3,"Mar",W459=4,"Apr",W459=5,"May",W459=6,"June",W459=7,"July",W459=8,"Aug",W459=9,"Sep",W459=10,"Oct",W459=11,"Nov",W459=12,"Dec")</f>
        <v>Oct</v>
      </c>
    </row>
    <row r="460" spans="1:24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v>118706</v>
      </c>
      <c r="G460" t="s">
        <v>20</v>
      </c>
      <c r="H460">
        <v>2120</v>
      </c>
      <c r="I460" s="1">
        <f t="shared" si="4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2039</v>
      </c>
      <c r="R460" t="s">
        <v>2040</v>
      </c>
      <c r="S460" s="9">
        <f t="shared" si="43"/>
        <v>40265.208333333336</v>
      </c>
      <c r="T460" s="9">
        <f t="shared" si="44"/>
        <v>40309.208333333336</v>
      </c>
      <c r="U460">
        <f t="shared" si="45"/>
        <v>2010</v>
      </c>
      <c r="V460" s="10">
        <f t="shared" si="46"/>
        <v>40265.208333333336</v>
      </c>
      <c r="W460" s="1">
        <f t="shared" si="47"/>
        <v>3</v>
      </c>
      <c r="X460" t="str" cm="1">
        <f t="array" ref="X460">_xlfn.IFS(W460=1,"Jan",W460=2,"Feb",W460=3,"Mar",W460=4,"Apr",W460=5,"May",W460=6,"June",W460=7,"July",W460=8,"Aug",W460=9,"Sep",W460=10,"Oct",W460=11,"Nov",W460=12,"Dec")</f>
        <v>Mar</v>
      </c>
    </row>
    <row r="461" spans="1:24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v>5674</v>
      </c>
      <c r="G461" t="s">
        <v>14</v>
      </c>
      <c r="H461">
        <v>105</v>
      </c>
      <c r="I461" s="1">
        <f t="shared" si="4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2041</v>
      </c>
      <c r="R461" t="s">
        <v>2042</v>
      </c>
      <c r="S461" s="9">
        <f t="shared" si="43"/>
        <v>42001.25</v>
      </c>
      <c r="T461" s="9">
        <f t="shared" si="44"/>
        <v>42026.25</v>
      </c>
      <c r="U461">
        <f t="shared" si="45"/>
        <v>2015</v>
      </c>
      <c r="V461" s="10">
        <f t="shared" si="46"/>
        <v>42001.25</v>
      </c>
      <c r="W461" s="1">
        <f t="shared" si="47"/>
        <v>12</v>
      </c>
      <c r="X461" t="str" cm="1">
        <f t="array" ref="X461">_xlfn.IFS(W461=1,"Jan",W461=2,"Feb",W461=3,"Mar",W461=4,"Apr",W461=5,"May",W461=6,"June",W461=7,"July",W461=8,"Aug",W461=9,"Sep",W461=10,"Oct",W461=11,"Nov",W461=12,"Dec")</f>
        <v>Dec</v>
      </c>
    </row>
    <row r="462" spans="1:24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v>4119</v>
      </c>
      <c r="G462" t="s">
        <v>20</v>
      </c>
      <c r="H462">
        <v>50</v>
      </c>
      <c r="I462" s="1">
        <f t="shared" si="42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2039</v>
      </c>
      <c r="R462" t="s">
        <v>2040</v>
      </c>
      <c r="S462" s="9">
        <f t="shared" si="43"/>
        <v>40399.208333333336</v>
      </c>
      <c r="T462" s="9">
        <f t="shared" si="44"/>
        <v>40402.208333333336</v>
      </c>
      <c r="U462">
        <f t="shared" si="45"/>
        <v>2010</v>
      </c>
      <c r="V462" s="10">
        <f t="shared" si="46"/>
        <v>40399.208333333336</v>
      </c>
      <c r="W462" s="1">
        <f t="shared" si="47"/>
        <v>8</v>
      </c>
      <c r="X462" t="str" cm="1">
        <f t="array" ref="X462">_xlfn.IFS(W462=1,"Jan",W462=2,"Feb",W462=3,"Mar",W462=4,"Apr",W462=5,"May",W462=6,"June",W462=7,"July",W462=8,"Aug",W462=9,"Sep",W462=10,"Oct",W462=11,"Nov",W462=12,"Dec")</f>
        <v>Aug</v>
      </c>
    </row>
    <row r="463" spans="1:24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v>139354</v>
      </c>
      <c r="G463" t="s">
        <v>20</v>
      </c>
      <c r="H463">
        <v>2080</v>
      </c>
      <c r="I463" s="1">
        <f t="shared" si="4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2041</v>
      </c>
      <c r="R463" t="s">
        <v>2044</v>
      </c>
      <c r="S463" s="9">
        <f t="shared" si="43"/>
        <v>41757.208333333336</v>
      </c>
      <c r="T463" s="9">
        <f t="shared" si="44"/>
        <v>41777.208333333336</v>
      </c>
      <c r="U463">
        <f t="shared" si="45"/>
        <v>2014</v>
      </c>
      <c r="V463" s="10">
        <f t="shared" si="46"/>
        <v>41757.208333333336</v>
      </c>
      <c r="W463" s="1">
        <f t="shared" si="47"/>
        <v>4</v>
      </c>
      <c r="X463" t="str" cm="1">
        <f t="array" ref="X463">_xlfn.IFS(W463=1,"Jan",W463=2,"Feb",W463=3,"Mar",W463=4,"Apr",W463=5,"May",W463=6,"June",W463=7,"July",W463=8,"Aug",W463=9,"Sep",W463=10,"Oct",W463=11,"Nov",W463=12,"Dec")</f>
        <v>Apr</v>
      </c>
    </row>
    <row r="464" spans="1:24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v>57734</v>
      </c>
      <c r="G464" t="s">
        <v>14</v>
      </c>
      <c r="H464">
        <v>535</v>
      </c>
      <c r="I464" s="1">
        <f t="shared" si="4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2050</v>
      </c>
      <c r="R464" t="s">
        <v>2061</v>
      </c>
      <c r="S464" s="9">
        <f t="shared" si="43"/>
        <v>41304.25</v>
      </c>
      <c r="T464" s="9">
        <f t="shared" si="44"/>
        <v>41342.25</v>
      </c>
      <c r="U464">
        <f t="shared" si="45"/>
        <v>2013</v>
      </c>
      <c r="V464" s="10">
        <f t="shared" si="46"/>
        <v>41304.25</v>
      </c>
      <c r="W464" s="1">
        <f t="shared" si="47"/>
        <v>1</v>
      </c>
      <c r="X464" t="str" cm="1">
        <f t="array" ref="X464">_xlfn.IFS(W464=1,"Jan",W464=2,"Feb",W464=3,"Mar",W464=4,"Apr",W464=5,"May",W464=6,"June",W464=7,"July",W464=8,"Aug",W464=9,"Sep",W464=10,"Oct",W464=11,"Nov",W464=12,"Dec")</f>
        <v>Jan</v>
      </c>
    </row>
    <row r="465" spans="1:24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v>145265</v>
      </c>
      <c r="G465" t="s">
        <v>20</v>
      </c>
      <c r="H465">
        <v>2105</v>
      </c>
      <c r="I465" s="1">
        <f t="shared" si="4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2041</v>
      </c>
      <c r="R465" t="s">
        <v>2049</v>
      </c>
      <c r="S465" s="9">
        <f t="shared" si="43"/>
        <v>41639.25</v>
      </c>
      <c r="T465" s="9">
        <f t="shared" si="44"/>
        <v>41643.25</v>
      </c>
      <c r="U465">
        <f t="shared" si="45"/>
        <v>2014</v>
      </c>
      <c r="V465" s="10">
        <f t="shared" si="46"/>
        <v>41639.25</v>
      </c>
      <c r="W465" s="1">
        <f t="shared" si="47"/>
        <v>12</v>
      </c>
      <c r="X465" t="str" cm="1">
        <f t="array" ref="X465">_xlfn.IFS(W465=1,"Jan",W465=2,"Feb",W465=3,"Mar",W465=4,"Apr",W465=5,"May",W465=6,"June",W465=7,"July",W465=8,"Aug",W465=9,"Sep",W465=10,"Oct",W465=11,"Nov",W465=12,"Dec")</f>
        <v>Dec</v>
      </c>
    </row>
    <row r="466" spans="1:24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v>95020</v>
      </c>
      <c r="G466" t="s">
        <v>20</v>
      </c>
      <c r="H466">
        <v>2436</v>
      </c>
      <c r="I466" s="1">
        <f t="shared" si="4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2039</v>
      </c>
      <c r="R466" t="s">
        <v>2040</v>
      </c>
      <c r="S466" s="9">
        <f t="shared" si="43"/>
        <v>43142.25</v>
      </c>
      <c r="T466" s="9">
        <f t="shared" si="44"/>
        <v>43156.25</v>
      </c>
      <c r="U466">
        <f t="shared" si="45"/>
        <v>2018</v>
      </c>
      <c r="V466" s="10">
        <f t="shared" si="46"/>
        <v>43142.25</v>
      </c>
      <c r="W466" s="1">
        <f t="shared" si="47"/>
        <v>2</v>
      </c>
      <c r="X466" t="str" cm="1">
        <f t="array" ref="X466">_xlfn.IFS(W466=1,"Jan",W466=2,"Feb",W466=3,"Mar",W466=4,"Apr",W466=5,"May",W466=6,"June",W466=7,"July",W466=8,"Aug",W466=9,"Sep",W466=10,"Oct",W466=11,"Nov",W466=12,"Dec")</f>
        <v>Feb</v>
      </c>
    </row>
    <row r="467" spans="1:24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v>8829</v>
      </c>
      <c r="G467" t="s">
        <v>20</v>
      </c>
      <c r="H467">
        <v>80</v>
      </c>
      <c r="I467" s="1">
        <f t="shared" si="42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2047</v>
      </c>
      <c r="R467" t="s">
        <v>2059</v>
      </c>
      <c r="S467" s="9">
        <f t="shared" si="43"/>
        <v>43127.25</v>
      </c>
      <c r="T467" s="9">
        <f t="shared" si="44"/>
        <v>43136.25</v>
      </c>
      <c r="U467">
        <f t="shared" si="45"/>
        <v>2018</v>
      </c>
      <c r="V467" s="10">
        <f t="shared" si="46"/>
        <v>43127.25</v>
      </c>
      <c r="W467" s="1">
        <f t="shared" si="47"/>
        <v>1</v>
      </c>
      <c r="X467" t="str" cm="1">
        <f t="array" ref="X467">_xlfn.IFS(W467=1,"Jan",W467=2,"Feb",W467=3,"Mar",W467=4,"Apr",W467=5,"May",W467=6,"June",W467=7,"July",W467=8,"Aug",W467=9,"Sep",W467=10,"Oct",W467=11,"Nov",W467=12,"Dec")</f>
        <v>Jan</v>
      </c>
    </row>
    <row r="468" spans="1:24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v>3984</v>
      </c>
      <c r="G468" t="s">
        <v>20</v>
      </c>
      <c r="H468">
        <v>42</v>
      </c>
      <c r="I468" s="1">
        <f t="shared" si="4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2037</v>
      </c>
      <c r="R468" t="s">
        <v>2046</v>
      </c>
      <c r="S468" s="9">
        <f t="shared" si="43"/>
        <v>41409.208333333336</v>
      </c>
      <c r="T468" s="9">
        <f t="shared" si="44"/>
        <v>41432.208333333336</v>
      </c>
      <c r="U468">
        <f t="shared" si="45"/>
        <v>2013</v>
      </c>
      <c r="V468" s="10">
        <f t="shared" si="46"/>
        <v>41409.208333333336</v>
      </c>
      <c r="W468" s="1">
        <f t="shared" si="47"/>
        <v>5</v>
      </c>
      <c r="X468" t="str" cm="1">
        <f t="array" ref="X468">_xlfn.IFS(W468=1,"Jan",W468=2,"Feb",W468=3,"Mar",W468=4,"Apr",W468=5,"May",W468=6,"June",W468=7,"July",W468=8,"Aug",W468=9,"Sep",W468=10,"Oct",W468=11,"Nov",W468=12,"Dec")</f>
        <v>May</v>
      </c>
    </row>
    <row r="469" spans="1:24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v>8053</v>
      </c>
      <c r="G469" t="s">
        <v>20</v>
      </c>
      <c r="H469">
        <v>139</v>
      </c>
      <c r="I469" s="1">
        <f t="shared" si="4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2037</v>
      </c>
      <c r="R469" t="s">
        <v>2038</v>
      </c>
      <c r="S469" s="9">
        <f t="shared" si="43"/>
        <v>42331.25</v>
      </c>
      <c r="T469" s="9">
        <f t="shared" si="44"/>
        <v>42338.25</v>
      </c>
      <c r="U469">
        <f t="shared" si="45"/>
        <v>2015</v>
      </c>
      <c r="V469" s="10">
        <f t="shared" si="46"/>
        <v>42331.25</v>
      </c>
      <c r="W469" s="1">
        <f t="shared" si="47"/>
        <v>11</v>
      </c>
      <c r="X469" t="str" cm="1">
        <f t="array" ref="X469">_xlfn.IFS(W469=1,"Jan",W469=2,"Feb",W469=3,"Mar",W469=4,"Apr",W469=5,"May",W469=6,"June",W469=7,"July",W469=8,"Aug",W469=9,"Sep",W469=10,"Oct",W469=11,"Nov",W469=12,"Dec")</f>
        <v>Nov</v>
      </c>
    </row>
    <row r="470" spans="1:24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v>1620</v>
      </c>
      <c r="G470" t="s">
        <v>14</v>
      </c>
      <c r="H470">
        <v>16</v>
      </c>
      <c r="I470" s="1">
        <f t="shared" si="42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2039</v>
      </c>
      <c r="R470" t="s">
        <v>2040</v>
      </c>
      <c r="S470" s="9">
        <f t="shared" si="43"/>
        <v>43569.208333333328</v>
      </c>
      <c r="T470" s="9">
        <f t="shared" si="44"/>
        <v>43585.208333333328</v>
      </c>
      <c r="U470">
        <f t="shared" si="45"/>
        <v>2019</v>
      </c>
      <c r="V470" s="10">
        <f t="shared" si="46"/>
        <v>43569.208333333328</v>
      </c>
      <c r="W470" s="1">
        <f t="shared" si="47"/>
        <v>4</v>
      </c>
      <c r="X470" t="str" cm="1">
        <f t="array" ref="X470">_xlfn.IFS(W470=1,"Jan",W470=2,"Feb",W470=3,"Mar",W470=4,"Apr",W470=5,"May",W470=6,"June",W470=7,"July",W470=8,"Aug",W470=9,"Sep",W470=10,"Oct",W470=11,"Nov",W470=12,"Dec")</f>
        <v>Apr</v>
      </c>
    </row>
    <row r="471" spans="1:24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v>10328</v>
      </c>
      <c r="G471" t="s">
        <v>20</v>
      </c>
      <c r="H471">
        <v>159</v>
      </c>
      <c r="I471" s="1">
        <f t="shared" si="4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2041</v>
      </c>
      <c r="R471" t="s">
        <v>2044</v>
      </c>
      <c r="S471" s="9">
        <f t="shared" si="43"/>
        <v>42142.208333333328</v>
      </c>
      <c r="T471" s="9">
        <f t="shared" si="44"/>
        <v>42144.208333333328</v>
      </c>
      <c r="U471">
        <f t="shared" si="45"/>
        <v>2015</v>
      </c>
      <c r="V471" s="10">
        <f t="shared" si="46"/>
        <v>42142.208333333328</v>
      </c>
      <c r="W471" s="1">
        <f t="shared" si="47"/>
        <v>5</v>
      </c>
      <c r="X471" t="str" cm="1">
        <f t="array" ref="X471">_xlfn.IFS(W471=1,"Jan",W471=2,"Feb",W471=3,"Mar",W471=4,"Apr",W471=5,"May",W471=6,"June",W471=7,"July",W471=8,"Aug",W471=9,"Sep",W471=10,"Oct",W471=11,"Nov",W471=12,"Dec")</f>
        <v>May</v>
      </c>
    </row>
    <row r="472" spans="1:24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v>10289</v>
      </c>
      <c r="G472" t="s">
        <v>20</v>
      </c>
      <c r="H472">
        <v>381</v>
      </c>
      <c r="I472" s="1">
        <f t="shared" si="4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2037</v>
      </c>
      <c r="R472" t="s">
        <v>2046</v>
      </c>
      <c r="S472" s="9">
        <f t="shared" si="43"/>
        <v>42716.25</v>
      </c>
      <c r="T472" s="9">
        <f t="shared" si="44"/>
        <v>42723.25</v>
      </c>
      <c r="U472">
        <f t="shared" si="45"/>
        <v>2016</v>
      </c>
      <c r="V472" s="10">
        <f t="shared" si="46"/>
        <v>42716.25</v>
      </c>
      <c r="W472" s="1">
        <f t="shared" si="47"/>
        <v>12</v>
      </c>
      <c r="X472" t="str" cm="1">
        <f t="array" ref="X472">_xlfn.IFS(W472=1,"Jan",W472=2,"Feb",W472=3,"Mar",W472=4,"Apr",W472=5,"May",W472=6,"June",W472=7,"July",W472=8,"Aug",W472=9,"Sep",W472=10,"Oct",W472=11,"Nov",W472=12,"Dec")</f>
        <v>Dec</v>
      </c>
    </row>
    <row r="473" spans="1:24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v>9889</v>
      </c>
      <c r="G473" t="s">
        <v>20</v>
      </c>
      <c r="H473">
        <v>194</v>
      </c>
      <c r="I473" s="1">
        <f t="shared" si="4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2033</v>
      </c>
      <c r="R473" t="s">
        <v>2034</v>
      </c>
      <c r="S473" s="9">
        <f t="shared" si="43"/>
        <v>41031.208333333336</v>
      </c>
      <c r="T473" s="9">
        <f t="shared" si="44"/>
        <v>41031.208333333336</v>
      </c>
      <c r="U473">
        <f t="shared" si="45"/>
        <v>2012</v>
      </c>
      <c r="V473" s="10">
        <f t="shared" si="46"/>
        <v>41031.208333333336</v>
      </c>
      <c r="W473" s="1">
        <f t="shared" si="47"/>
        <v>5</v>
      </c>
      <c r="X473" t="str" cm="1">
        <f t="array" ref="X473">_xlfn.IFS(W473=1,"Jan",W473=2,"Feb",W473=3,"Mar",W473=4,"Apr",W473=5,"May",W473=6,"June",W473=7,"July",W473=8,"Aug",W473=9,"Sep",W473=10,"Oct",W473=11,"Nov",W473=12,"Dec")</f>
        <v>May</v>
      </c>
    </row>
    <row r="474" spans="1:24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v>60342</v>
      </c>
      <c r="G474" t="s">
        <v>14</v>
      </c>
      <c r="H474">
        <v>575</v>
      </c>
      <c r="I474" s="1">
        <f t="shared" si="4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2035</v>
      </c>
      <c r="R474" t="s">
        <v>2036</v>
      </c>
      <c r="S474" s="9">
        <f t="shared" si="43"/>
        <v>43535.208333333328</v>
      </c>
      <c r="T474" s="9">
        <f t="shared" si="44"/>
        <v>43589.208333333328</v>
      </c>
      <c r="U474">
        <f t="shared" si="45"/>
        <v>2019</v>
      </c>
      <c r="V474" s="10">
        <f t="shared" si="46"/>
        <v>43535.208333333328</v>
      </c>
      <c r="W474" s="1">
        <f t="shared" si="47"/>
        <v>3</v>
      </c>
      <c r="X474" t="str" cm="1">
        <f t="array" ref="X474">_xlfn.IFS(W474=1,"Jan",W474=2,"Feb",W474=3,"Mar",W474=4,"Apr",W474=5,"May",W474=6,"June",W474=7,"July",W474=8,"Aug",W474=9,"Sep",W474=10,"Oct",W474=11,"Nov",W474=12,"Dec")</f>
        <v>Mar</v>
      </c>
    </row>
    <row r="475" spans="1:24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v>8907</v>
      </c>
      <c r="G475" t="s">
        <v>20</v>
      </c>
      <c r="H475">
        <v>106</v>
      </c>
      <c r="I475" s="1">
        <f t="shared" si="4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2035</v>
      </c>
      <c r="R475" t="s">
        <v>2043</v>
      </c>
      <c r="S475" s="9">
        <f t="shared" si="43"/>
        <v>43277.208333333328</v>
      </c>
      <c r="T475" s="9">
        <f t="shared" si="44"/>
        <v>43278.208333333328</v>
      </c>
      <c r="U475">
        <f t="shared" si="45"/>
        <v>2018</v>
      </c>
      <c r="V475" s="10">
        <f t="shared" si="46"/>
        <v>43277.208333333328</v>
      </c>
      <c r="W475" s="1">
        <f t="shared" si="47"/>
        <v>6</v>
      </c>
      <c r="X475" t="str" cm="1">
        <f t="array" ref="X475">_xlfn.IFS(W475=1,"Jan",W475=2,"Feb",W475=3,"Mar",W475=4,"Apr",W475=5,"May",W475=6,"June",W475=7,"July",W475=8,"Aug",W475=9,"Sep",W475=10,"Oct",W475=11,"Nov",W475=12,"Dec")</f>
        <v>June</v>
      </c>
    </row>
    <row r="476" spans="1:24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v>14606</v>
      </c>
      <c r="G476" t="s">
        <v>20</v>
      </c>
      <c r="H476">
        <v>142</v>
      </c>
      <c r="I476" s="1">
        <f t="shared" si="4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2041</v>
      </c>
      <c r="R476" t="s">
        <v>2060</v>
      </c>
      <c r="S476" s="9">
        <f t="shared" si="43"/>
        <v>41989.25</v>
      </c>
      <c r="T476" s="9">
        <f t="shared" si="44"/>
        <v>41990.25</v>
      </c>
      <c r="U476">
        <f t="shared" si="45"/>
        <v>2014</v>
      </c>
      <c r="V476" s="10">
        <f t="shared" si="46"/>
        <v>41989.25</v>
      </c>
      <c r="W476" s="1">
        <f t="shared" si="47"/>
        <v>12</v>
      </c>
      <c r="X476" t="str" cm="1">
        <f t="array" ref="X476">_xlfn.IFS(W476=1,"Jan",W476=2,"Feb",W476=3,"Mar",W476=4,"Apr",W476=5,"May",W476=6,"June",W476=7,"July",W476=8,"Aug",W476=9,"Sep",W476=10,"Oct",W476=11,"Nov",W476=12,"Dec")</f>
        <v>Dec</v>
      </c>
    </row>
    <row r="477" spans="1:24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v>8432</v>
      </c>
      <c r="G477" t="s">
        <v>20</v>
      </c>
      <c r="H477">
        <v>211</v>
      </c>
      <c r="I477" s="1">
        <f t="shared" si="4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2047</v>
      </c>
      <c r="R477" t="s">
        <v>2059</v>
      </c>
      <c r="S477" s="9">
        <f t="shared" si="43"/>
        <v>41450.208333333336</v>
      </c>
      <c r="T477" s="9">
        <f t="shared" si="44"/>
        <v>41454.208333333336</v>
      </c>
      <c r="U477">
        <f t="shared" si="45"/>
        <v>2013</v>
      </c>
      <c r="V477" s="10">
        <f t="shared" si="46"/>
        <v>41450.208333333336</v>
      </c>
      <c r="W477" s="1">
        <f t="shared" si="47"/>
        <v>6</v>
      </c>
      <c r="X477" t="str" cm="1">
        <f t="array" ref="X477">_xlfn.IFS(W477=1,"Jan",W477=2,"Feb",W477=3,"Mar",W477=4,"Apr",W477=5,"May",W477=6,"June",W477=7,"July",W477=8,"Aug",W477=9,"Sep",W477=10,"Oct",W477=11,"Nov",W477=12,"Dec")</f>
        <v>June</v>
      </c>
    </row>
    <row r="478" spans="1:24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v>57122</v>
      </c>
      <c r="G478" t="s">
        <v>14</v>
      </c>
      <c r="H478">
        <v>1120</v>
      </c>
      <c r="I478" s="1">
        <f t="shared" si="4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2047</v>
      </c>
      <c r="R478" t="s">
        <v>2053</v>
      </c>
      <c r="S478" s="9">
        <f t="shared" si="43"/>
        <v>43322.208333333328</v>
      </c>
      <c r="T478" s="9">
        <f t="shared" si="44"/>
        <v>43328.208333333328</v>
      </c>
      <c r="U478">
        <f t="shared" si="45"/>
        <v>2018</v>
      </c>
      <c r="V478" s="10">
        <f t="shared" si="46"/>
        <v>43322.208333333328</v>
      </c>
      <c r="W478" s="1">
        <f t="shared" si="47"/>
        <v>8</v>
      </c>
      <c r="X478" t="str" cm="1">
        <f t="array" ref="X478">_xlfn.IFS(W478=1,"Jan",W478=2,"Feb",W478=3,"Mar",W478=4,"Apr",W478=5,"May",W478=6,"June",W478=7,"July",W478=8,"Aug",W478=9,"Sep",W478=10,"Oct",W478=11,"Nov",W478=12,"Dec")</f>
        <v>Aug</v>
      </c>
    </row>
    <row r="479" spans="1:24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v>4613</v>
      </c>
      <c r="G479" t="s">
        <v>14</v>
      </c>
      <c r="H479">
        <v>113</v>
      </c>
      <c r="I479" s="1">
        <f t="shared" si="4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2041</v>
      </c>
      <c r="R479" t="s">
        <v>2063</v>
      </c>
      <c r="S479" s="9">
        <f t="shared" si="43"/>
        <v>40720.208333333336</v>
      </c>
      <c r="T479" s="9">
        <f t="shared" si="44"/>
        <v>40747.208333333336</v>
      </c>
      <c r="U479">
        <f t="shared" si="45"/>
        <v>2011</v>
      </c>
      <c r="V479" s="10">
        <f t="shared" si="46"/>
        <v>40720.208333333336</v>
      </c>
      <c r="W479" s="1">
        <f t="shared" si="47"/>
        <v>6</v>
      </c>
      <c r="X479" t="str" cm="1">
        <f t="array" ref="X479">_xlfn.IFS(W479=1,"Jan",W479=2,"Feb",W479=3,"Mar",W479=4,"Apr",W479=5,"May",W479=6,"June",W479=7,"July",W479=8,"Aug",W479=9,"Sep",W479=10,"Oct",W479=11,"Nov",W479=12,"Dec")</f>
        <v>June</v>
      </c>
    </row>
    <row r="480" spans="1:24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v>162603</v>
      </c>
      <c r="G480" t="s">
        <v>20</v>
      </c>
      <c r="H480">
        <v>2756</v>
      </c>
      <c r="I480" s="1">
        <f t="shared" si="4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2037</v>
      </c>
      <c r="R480" t="s">
        <v>2046</v>
      </c>
      <c r="S480" s="9">
        <f t="shared" si="43"/>
        <v>42072.208333333328</v>
      </c>
      <c r="T480" s="9">
        <f t="shared" si="44"/>
        <v>42084.208333333328</v>
      </c>
      <c r="U480">
        <f t="shared" si="45"/>
        <v>2015</v>
      </c>
      <c r="V480" s="10">
        <f t="shared" si="46"/>
        <v>42072.208333333328</v>
      </c>
      <c r="W480" s="1">
        <f t="shared" si="47"/>
        <v>3</v>
      </c>
      <c r="X480" t="str" cm="1">
        <f t="array" ref="X480">_xlfn.IFS(W480=1,"Jan",W480=2,"Feb",W480=3,"Mar",W480=4,"Apr",W480=5,"May",W480=6,"June",W480=7,"July",W480=8,"Aug",W480=9,"Sep",W480=10,"Oct",W480=11,"Nov",W480=12,"Dec")</f>
        <v>Mar</v>
      </c>
    </row>
    <row r="481" spans="1:24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v>12310</v>
      </c>
      <c r="G481" t="s">
        <v>20</v>
      </c>
      <c r="H481">
        <v>173</v>
      </c>
      <c r="I481" s="1">
        <f t="shared" si="4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2033</v>
      </c>
      <c r="R481" t="s">
        <v>2034</v>
      </c>
      <c r="S481" s="9">
        <f t="shared" si="43"/>
        <v>42945.208333333328</v>
      </c>
      <c r="T481" s="9">
        <f t="shared" si="44"/>
        <v>42947.208333333328</v>
      </c>
      <c r="U481">
        <f t="shared" si="45"/>
        <v>2017</v>
      </c>
      <c r="V481" s="10">
        <f t="shared" si="46"/>
        <v>42945.208333333328</v>
      </c>
      <c r="W481" s="1">
        <f t="shared" si="47"/>
        <v>7</v>
      </c>
      <c r="X481" t="str" cm="1">
        <f t="array" ref="X481">_xlfn.IFS(W481=1,"Jan",W481=2,"Feb",W481=3,"Mar",W481=4,"Apr",W481=5,"May",W481=6,"June",W481=7,"July",W481=8,"Aug",W481=9,"Sep",W481=10,"Oct",W481=11,"Nov",W481=12,"Dec")</f>
        <v>July</v>
      </c>
    </row>
    <row r="482" spans="1:24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v>8656</v>
      </c>
      <c r="G482" t="s">
        <v>20</v>
      </c>
      <c r="H482">
        <v>87</v>
      </c>
      <c r="I482" s="1">
        <f t="shared" si="4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2054</v>
      </c>
      <c r="R482" t="s">
        <v>2055</v>
      </c>
      <c r="S482" s="9">
        <f t="shared" si="43"/>
        <v>40248.25</v>
      </c>
      <c r="T482" s="9">
        <f t="shared" si="44"/>
        <v>40257.208333333336</v>
      </c>
      <c r="U482">
        <f t="shared" si="45"/>
        <v>2010</v>
      </c>
      <c r="V482" s="10">
        <f t="shared" si="46"/>
        <v>40248.25</v>
      </c>
      <c r="W482" s="1">
        <f t="shared" si="47"/>
        <v>3</v>
      </c>
      <c r="X482" t="str" cm="1">
        <f t="array" ref="X482">_xlfn.IFS(W482=1,"Jan",W482=2,"Feb",W482=3,"Mar",W482=4,"Apr",W482=5,"May",W482=6,"June",W482=7,"July",W482=8,"Aug",W482=9,"Sep",W482=10,"Oct",W482=11,"Nov",W482=12,"Dec")</f>
        <v>Mar</v>
      </c>
    </row>
    <row r="483" spans="1:24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v>159931</v>
      </c>
      <c r="G483" t="s">
        <v>14</v>
      </c>
      <c r="H483">
        <v>1538</v>
      </c>
      <c r="I483" s="1">
        <f t="shared" si="4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2039</v>
      </c>
      <c r="R483" t="s">
        <v>2040</v>
      </c>
      <c r="S483" s="9">
        <f t="shared" si="43"/>
        <v>41913.208333333336</v>
      </c>
      <c r="T483" s="9">
        <f t="shared" si="44"/>
        <v>41955.25</v>
      </c>
      <c r="U483">
        <f t="shared" si="45"/>
        <v>2014</v>
      </c>
      <c r="V483" s="10">
        <f t="shared" si="46"/>
        <v>41913.208333333336</v>
      </c>
      <c r="W483" s="1">
        <f t="shared" si="47"/>
        <v>10</v>
      </c>
      <c r="X483" t="str" cm="1">
        <f t="array" ref="X483">_xlfn.IFS(W483=1,"Jan",W483=2,"Feb",W483=3,"Mar",W483=4,"Apr",W483=5,"May",W483=6,"June",W483=7,"July",W483=8,"Aug",W483=9,"Sep",W483=10,"Oct",W483=11,"Nov",W483=12,"Dec")</f>
        <v>Oct</v>
      </c>
    </row>
    <row r="484" spans="1:24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v>689</v>
      </c>
      <c r="G484" t="s">
        <v>14</v>
      </c>
      <c r="H484">
        <v>9</v>
      </c>
      <c r="I484" s="1">
        <f t="shared" si="4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2047</v>
      </c>
      <c r="R484" t="s">
        <v>2053</v>
      </c>
      <c r="S484" s="9">
        <f t="shared" si="43"/>
        <v>40963.25</v>
      </c>
      <c r="T484" s="9">
        <f t="shared" si="44"/>
        <v>40974.25</v>
      </c>
      <c r="U484">
        <f t="shared" si="45"/>
        <v>2012</v>
      </c>
      <c r="V484" s="10">
        <f t="shared" si="46"/>
        <v>40963.25</v>
      </c>
      <c r="W484" s="1">
        <f t="shared" si="47"/>
        <v>2</v>
      </c>
      <c r="X484" t="str" cm="1">
        <f t="array" ref="X484">_xlfn.IFS(W484=1,"Jan",W484=2,"Feb",W484=3,"Mar",W484=4,"Apr",W484=5,"May",W484=6,"June",W484=7,"July",W484=8,"Aug",W484=9,"Sep",W484=10,"Oct",W484=11,"Nov",W484=12,"Dec")</f>
        <v>Feb</v>
      </c>
    </row>
    <row r="485" spans="1:24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v>48236</v>
      </c>
      <c r="G485" t="s">
        <v>14</v>
      </c>
      <c r="H485">
        <v>554</v>
      </c>
      <c r="I485" s="1">
        <f t="shared" si="4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2039</v>
      </c>
      <c r="R485" t="s">
        <v>2040</v>
      </c>
      <c r="S485" s="9">
        <f t="shared" si="43"/>
        <v>43811.25</v>
      </c>
      <c r="T485" s="9">
        <f t="shared" si="44"/>
        <v>43818.25</v>
      </c>
      <c r="U485">
        <f t="shared" si="45"/>
        <v>2019</v>
      </c>
      <c r="V485" s="10">
        <f t="shared" si="46"/>
        <v>43811.25</v>
      </c>
      <c r="W485" s="1">
        <f t="shared" si="47"/>
        <v>12</v>
      </c>
      <c r="X485" t="str" cm="1">
        <f t="array" ref="X485">_xlfn.IFS(W485=1,"Jan",W485=2,"Feb",W485=3,"Mar",W485=4,"Apr",W485=5,"May",W485=6,"June",W485=7,"July",W485=8,"Aug",W485=9,"Sep",W485=10,"Oct",W485=11,"Nov",W485=12,"Dec")</f>
        <v>Dec</v>
      </c>
    </row>
    <row r="486" spans="1:24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v>77021</v>
      </c>
      <c r="G486" t="s">
        <v>20</v>
      </c>
      <c r="H486">
        <v>1572</v>
      </c>
      <c r="I486" s="1">
        <f t="shared" si="4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2033</v>
      </c>
      <c r="R486" t="s">
        <v>2034</v>
      </c>
      <c r="S486" s="9">
        <f t="shared" si="43"/>
        <v>41855.208333333336</v>
      </c>
      <c r="T486" s="9">
        <f t="shared" si="44"/>
        <v>41904.208333333336</v>
      </c>
      <c r="U486">
        <f t="shared" si="45"/>
        <v>2014</v>
      </c>
      <c r="V486" s="10">
        <f t="shared" si="46"/>
        <v>41855.208333333336</v>
      </c>
      <c r="W486" s="1">
        <f t="shared" si="47"/>
        <v>8</v>
      </c>
      <c r="X486" t="str" cm="1">
        <f t="array" ref="X486">_xlfn.IFS(W486=1,"Jan",W486=2,"Feb",W486=3,"Mar",W486=4,"Apr",W486=5,"May",W486=6,"June",W486=7,"July",W486=8,"Aug",W486=9,"Sep",W486=10,"Oct",W486=11,"Nov",W486=12,"Dec")</f>
        <v>Aug</v>
      </c>
    </row>
    <row r="487" spans="1:24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v>27844</v>
      </c>
      <c r="G487" t="s">
        <v>14</v>
      </c>
      <c r="H487">
        <v>648</v>
      </c>
      <c r="I487" s="1">
        <f t="shared" si="4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2039</v>
      </c>
      <c r="R487" t="s">
        <v>2040</v>
      </c>
      <c r="S487" s="9">
        <f t="shared" si="43"/>
        <v>43626.208333333328</v>
      </c>
      <c r="T487" s="9">
        <f t="shared" si="44"/>
        <v>43667.208333333328</v>
      </c>
      <c r="U487">
        <f t="shared" si="45"/>
        <v>2019</v>
      </c>
      <c r="V487" s="10">
        <f t="shared" si="46"/>
        <v>43626.208333333328</v>
      </c>
      <c r="W487" s="1">
        <f t="shared" si="47"/>
        <v>6</v>
      </c>
      <c r="X487" t="str" cm="1">
        <f t="array" ref="X487">_xlfn.IFS(W487=1,"Jan",W487=2,"Feb",W487=3,"Mar",W487=4,"Apr",W487=5,"May",W487=6,"June",W487=7,"July",W487=8,"Aug",W487=9,"Sep",W487=10,"Oct",W487=11,"Nov",W487=12,"Dec")</f>
        <v>June</v>
      </c>
    </row>
    <row r="488" spans="1:24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v>702</v>
      </c>
      <c r="G488" t="s">
        <v>14</v>
      </c>
      <c r="H488">
        <v>21</v>
      </c>
      <c r="I488" s="1">
        <f t="shared" si="4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2047</v>
      </c>
      <c r="R488" t="s">
        <v>2059</v>
      </c>
      <c r="S488" s="9">
        <f t="shared" si="43"/>
        <v>43168.25</v>
      </c>
      <c r="T488" s="9">
        <f t="shared" si="44"/>
        <v>43183.208333333328</v>
      </c>
      <c r="U488">
        <f t="shared" si="45"/>
        <v>2018</v>
      </c>
      <c r="V488" s="10">
        <f t="shared" si="46"/>
        <v>43168.25</v>
      </c>
      <c r="W488" s="1">
        <f t="shared" si="47"/>
        <v>3</v>
      </c>
      <c r="X488" t="str" cm="1">
        <f t="array" ref="X488">_xlfn.IFS(W488=1,"Jan",W488=2,"Feb",W488=3,"Mar",W488=4,"Apr",W488=5,"May",W488=6,"June",W488=7,"July",W488=8,"Aug",W488=9,"Sep",W488=10,"Oct",W488=11,"Nov",W488=12,"Dec")</f>
        <v>Mar</v>
      </c>
    </row>
    <row r="489" spans="1:24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v>197024</v>
      </c>
      <c r="G489" t="s">
        <v>20</v>
      </c>
      <c r="H489">
        <v>2346</v>
      </c>
      <c r="I489" s="1">
        <f t="shared" si="4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2039</v>
      </c>
      <c r="R489" t="s">
        <v>2040</v>
      </c>
      <c r="S489" s="9">
        <f t="shared" si="43"/>
        <v>42845.208333333328</v>
      </c>
      <c r="T489" s="9">
        <f t="shared" si="44"/>
        <v>42878.208333333328</v>
      </c>
      <c r="U489">
        <f t="shared" si="45"/>
        <v>2017</v>
      </c>
      <c r="V489" s="10">
        <f t="shared" si="46"/>
        <v>42845.208333333328</v>
      </c>
      <c r="W489" s="1">
        <f t="shared" si="47"/>
        <v>4</v>
      </c>
      <c r="X489" t="str" cm="1">
        <f t="array" ref="X489">_xlfn.IFS(W489=1,"Jan",W489=2,"Feb",W489=3,"Mar",W489=4,"Apr",W489=5,"May",W489=6,"June",W489=7,"July",W489=8,"Aug",W489=9,"Sep",W489=10,"Oct",W489=11,"Nov",W489=12,"Dec")</f>
        <v>Apr</v>
      </c>
    </row>
    <row r="490" spans="1:24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v>11663</v>
      </c>
      <c r="G490" t="s">
        <v>20</v>
      </c>
      <c r="H490">
        <v>115</v>
      </c>
      <c r="I490" s="1">
        <f t="shared" si="4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2039</v>
      </c>
      <c r="R490" t="s">
        <v>2040</v>
      </c>
      <c r="S490" s="9">
        <f t="shared" si="43"/>
        <v>42403.25</v>
      </c>
      <c r="T490" s="9">
        <f t="shared" si="44"/>
        <v>42420.25</v>
      </c>
      <c r="U490">
        <f t="shared" si="45"/>
        <v>2016</v>
      </c>
      <c r="V490" s="10">
        <f t="shared" si="46"/>
        <v>42403.25</v>
      </c>
      <c r="W490" s="1">
        <f t="shared" si="47"/>
        <v>2</v>
      </c>
      <c r="X490" t="str" cm="1">
        <f t="array" ref="X490">_xlfn.IFS(W490=1,"Jan",W490=2,"Feb",W490=3,"Mar",W490=4,"Apr",W490=5,"May",W490=6,"June",W490=7,"July",W490=8,"Aug",W490=9,"Sep",W490=10,"Oct",W490=11,"Nov",W490=12,"Dec")</f>
        <v>Feb</v>
      </c>
    </row>
    <row r="491" spans="1:24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v>9339</v>
      </c>
      <c r="G491" t="s">
        <v>20</v>
      </c>
      <c r="H491">
        <v>85</v>
      </c>
      <c r="I491" s="1">
        <f t="shared" si="4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2037</v>
      </c>
      <c r="R491" t="s">
        <v>2046</v>
      </c>
      <c r="S491" s="9">
        <f t="shared" si="43"/>
        <v>40406.208333333336</v>
      </c>
      <c r="T491" s="9">
        <f t="shared" si="44"/>
        <v>40411.208333333336</v>
      </c>
      <c r="U491">
        <f t="shared" si="45"/>
        <v>2010</v>
      </c>
      <c r="V491" s="10">
        <f t="shared" si="46"/>
        <v>40406.208333333336</v>
      </c>
      <c r="W491" s="1">
        <f t="shared" si="47"/>
        <v>8</v>
      </c>
      <c r="X491" t="str" cm="1">
        <f t="array" ref="X491">_xlfn.IFS(W491=1,"Jan",W491=2,"Feb",W491=3,"Mar",W491=4,"Apr",W491=5,"May",W491=6,"June",W491=7,"July",W491=8,"Aug",W491=9,"Sep",W491=10,"Oct",W491=11,"Nov",W491=12,"Dec")</f>
        <v>Aug</v>
      </c>
    </row>
    <row r="492" spans="1:24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v>4596</v>
      </c>
      <c r="G492" t="s">
        <v>20</v>
      </c>
      <c r="H492">
        <v>144</v>
      </c>
      <c r="I492" s="1">
        <f t="shared" si="4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2064</v>
      </c>
      <c r="R492" t="s">
        <v>2065</v>
      </c>
      <c r="S492" s="9">
        <f t="shared" si="43"/>
        <v>43786.25</v>
      </c>
      <c r="T492" s="9">
        <f t="shared" si="44"/>
        <v>43793.25</v>
      </c>
      <c r="U492">
        <f t="shared" si="45"/>
        <v>2019</v>
      </c>
      <c r="V492" s="10">
        <f t="shared" si="46"/>
        <v>43786.25</v>
      </c>
      <c r="W492" s="1">
        <f t="shared" si="47"/>
        <v>11</v>
      </c>
      <c r="X492" t="str" cm="1">
        <f t="array" ref="X492">_xlfn.IFS(W492=1,"Jan",W492=2,"Feb",W492=3,"Mar",W492=4,"Apr",W492=5,"May",W492=6,"June",W492=7,"July",W492=8,"Aug",W492=9,"Sep",W492=10,"Oct",W492=11,"Nov",W492=12,"Dec")</f>
        <v>Nov</v>
      </c>
    </row>
    <row r="493" spans="1:24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v>173437</v>
      </c>
      <c r="G493" t="s">
        <v>20</v>
      </c>
      <c r="H493">
        <v>2443</v>
      </c>
      <c r="I493" s="1">
        <f t="shared" si="4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2033</v>
      </c>
      <c r="R493" t="s">
        <v>2034</v>
      </c>
      <c r="S493" s="9">
        <f t="shared" si="43"/>
        <v>41456.208333333336</v>
      </c>
      <c r="T493" s="9">
        <f t="shared" si="44"/>
        <v>41482.208333333336</v>
      </c>
      <c r="U493">
        <f t="shared" si="45"/>
        <v>2013</v>
      </c>
      <c r="V493" s="10">
        <f t="shared" si="46"/>
        <v>41456.208333333336</v>
      </c>
      <c r="W493" s="1">
        <f t="shared" si="47"/>
        <v>7</v>
      </c>
      <c r="X493" t="str" cm="1">
        <f t="array" ref="X493">_xlfn.IFS(W493=1,"Jan",W493=2,"Feb",W493=3,"Mar",W493=4,"Apr",W493=5,"May",W493=6,"June",W493=7,"July",W493=8,"Aug",W493=9,"Sep",W493=10,"Oct",W493=11,"Nov",W493=12,"Dec")</f>
        <v>July</v>
      </c>
    </row>
    <row r="494" spans="1:24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v>45831</v>
      </c>
      <c r="G494" t="s">
        <v>74</v>
      </c>
      <c r="H494">
        <v>595</v>
      </c>
      <c r="I494" s="1">
        <f t="shared" si="4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2041</v>
      </c>
      <c r="R494" t="s">
        <v>2052</v>
      </c>
      <c r="S494" s="9">
        <f t="shared" si="43"/>
        <v>40336.208333333336</v>
      </c>
      <c r="T494" s="9">
        <f t="shared" si="44"/>
        <v>40371.208333333336</v>
      </c>
      <c r="U494">
        <f t="shared" si="45"/>
        <v>2010</v>
      </c>
      <c r="V494" s="10">
        <f t="shared" si="46"/>
        <v>40336.208333333336</v>
      </c>
      <c r="W494" s="1">
        <f t="shared" si="47"/>
        <v>6</v>
      </c>
      <c r="X494" t="str" cm="1">
        <f t="array" ref="X494">_xlfn.IFS(W494=1,"Jan",W494=2,"Feb",W494=3,"Mar",W494=4,"Apr",W494=5,"May",W494=6,"June",W494=7,"July",W494=8,"Aug",W494=9,"Sep",W494=10,"Oct",W494=11,"Nov",W494=12,"Dec")</f>
        <v>June</v>
      </c>
    </row>
    <row r="495" spans="1:24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v>6514</v>
      </c>
      <c r="G495" t="s">
        <v>20</v>
      </c>
      <c r="H495">
        <v>64</v>
      </c>
      <c r="I495" s="1">
        <f t="shared" si="42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2054</v>
      </c>
      <c r="R495" t="s">
        <v>2055</v>
      </c>
      <c r="S495" s="9">
        <f t="shared" si="43"/>
        <v>43645.208333333328</v>
      </c>
      <c r="T495" s="9">
        <f t="shared" si="44"/>
        <v>43658.208333333328</v>
      </c>
      <c r="U495">
        <f t="shared" si="45"/>
        <v>2019</v>
      </c>
      <c r="V495" s="10">
        <f t="shared" si="46"/>
        <v>43645.208333333328</v>
      </c>
      <c r="W495" s="1">
        <f t="shared" si="47"/>
        <v>6</v>
      </c>
      <c r="X495" t="str" cm="1">
        <f t="array" ref="X495">_xlfn.IFS(W495=1,"Jan",W495=2,"Feb",W495=3,"Mar",W495=4,"Apr",W495=5,"May",W495=6,"June",W495=7,"July",W495=8,"Aug",W495=9,"Sep",W495=10,"Oct",W495=11,"Nov",W495=12,"Dec")</f>
        <v>June</v>
      </c>
    </row>
    <row r="496" spans="1:24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v>13684</v>
      </c>
      <c r="G496" t="s">
        <v>20</v>
      </c>
      <c r="H496">
        <v>268</v>
      </c>
      <c r="I496" s="1">
        <f t="shared" si="4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2037</v>
      </c>
      <c r="R496" t="s">
        <v>2046</v>
      </c>
      <c r="S496" s="9">
        <f t="shared" si="43"/>
        <v>40990.208333333336</v>
      </c>
      <c r="T496" s="9">
        <f t="shared" si="44"/>
        <v>40991.208333333336</v>
      </c>
      <c r="U496">
        <f t="shared" si="45"/>
        <v>2012</v>
      </c>
      <c r="V496" s="10">
        <f t="shared" si="46"/>
        <v>40990.208333333336</v>
      </c>
      <c r="W496" s="1">
        <f t="shared" si="47"/>
        <v>3</v>
      </c>
      <c r="X496" t="str" cm="1">
        <f t="array" ref="X496">_xlfn.IFS(W496=1,"Jan",W496=2,"Feb",W496=3,"Mar",W496=4,"Apr",W496=5,"May",W496=6,"June",W496=7,"July",W496=8,"Aug",W496=9,"Sep",W496=10,"Oct",W496=11,"Nov",W496=12,"Dec")</f>
        <v>Mar</v>
      </c>
    </row>
    <row r="497" spans="1:24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v>13264</v>
      </c>
      <c r="G497" t="s">
        <v>20</v>
      </c>
      <c r="H497">
        <v>195</v>
      </c>
      <c r="I497" s="1">
        <f t="shared" si="4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2039</v>
      </c>
      <c r="R497" t="s">
        <v>2040</v>
      </c>
      <c r="S497" s="9">
        <f t="shared" si="43"/>
        <v>41800.208333333336</v>
      </c>
      <c r="T497" s="9">
        <f t="shared" si="44"/>
        <v>41804.208333333336</v>
      </c>
      <c r="U497">
        <f t="shared" si="45"/>
        <v>2014</v>
      </c>
      <c r="V497" s="10">
        <f t="shared" si="46"/>
        <v>41800.208333333336</v>
      </c>
      <c r="W497" s="1">
        <f t="shared" si="47"/>
        <v>6</v>
      </c>
      <c r="X497" t="str" cm="1">
        <f t="array" ref="X497">_xlfn.IFS(W497=1,"Jan",W497=2,"Feb",W497=3,"Mar",W497=4,"Apr",W497=5,"May",W497=6,"June",W497=7,"July",W497=8,"Aug",W497=9,"Sep",W497=10,"Oct",W497=11,"Nov",W497=12,"Dec")</f>
        <v>June</v>
      </c>
    </row>
    <row r="498" spans="1:24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v>1667</v>
      </c>
      <c r="G498" t="s">
        <v>14</v>
      </c>
      <c r="H498">
        <v>54</v>
      </c>
      <c r="I498" s="1">
        <f t="shared" si="4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2041</v>
      </c>
      <c r="R498" t="s">
        <v>2049</v>
      </c>
      <c r="S498" s="9">
        <f t="shared" si="43"/>
        <v>42876.208333333328</v>
      </c>
      <c r="T498" s="9">
        <f t="shared" si="44"/>
        <v>42893.208333333328</v>
      </c>
      <c r="U498">
        <f t="shared" si="45"/>
        <v>2017</v>
      </c>
      <c r="V498" s="10">
        <f t="shared" si="46"/>
        <v>42876.208333333328</v>
      </c>
      <c r="W498" s="1">
        <f t="shared" si="47"/>
        <v>5</v>
      </c>
      <c r="X498" t="str" cm="1">
        <f t="array" ref="X498">_xlfn.IFS(W498=1,"Jan",W498=2,"Feb",W498=3,"Mar",W498=4,"Apr",W498=5,"May",W498=6,"June",W498=7,"July",W498=8,"Aug",W498=9,"Sep",W498=10,"Oct",W498=11,"Nov",W498=12,"Dec")</f>
        <v>May</v>
      </c>
    </row>
    <row r="499" spans="1:24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v>3349</v>
      </c>
      <c r="G499" t="s">
        <v>14</v>
      </c>
      <c r="H499">
        <v>120</v>
      </c>
      <c r="I499" s="1">
        <f t="shared" si="4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2037</v>
      </c>
      <c r="R499" t="s">
        <v>2046</v>
      </c>
      <c r="S499" s="9">
        <f t="shared" si="43"/>
        <v>42724.25</v>
      </c>
      <c r="T499" s="9">
        <f t="shared" si="44"/>
        <v>42724.25</v>
      </c>
      <c r="U499">
        <f t="shared" si="45"/>
        <v>2016</v>
      </c>
      <c r="V499" s="10">
        <f t="shared" si="46"/>
        <v>42724.25</v>
      </c>
      <c r="W499" s="1">
        <f t="shared" si="47"/>
        <v>12</v>
      </c>
      <c r="X499" t="str" cm="1">
        <f t="array" ref="X499">_xlfn.IFS(W499=1,"Jan",W499=2,"Feb",W499=3,"Mar",W499=4,"Apr",W499=5,"May",W499=6,"June",W499=7,"July",W499=8,"Aug",W499=9,"Sep",W499=10,"Oct",W499=11,"Nov",W499=12,"Dec")</f>
        <v>Dec</v>
      </c>
    </row>
    <row r="500" spans="1:24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v>46317</v>
      </c>
      <c r="G500" t="s">
        <v>14</v>
      </c>
      <c r="H500">
        <v>579</v>
      </c>
      <c r="I500" s="1">
        <f t="shared" si="4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2037</v>
      </c>
      <c r="R500" t="s">
        <v>2038</v>
      </c>
      <c r="S500" s="9">
        <f t="shared" si="43"/>
        <v>42005.25</v>
      </c>
      <c r="T500" s="9">
        <f t="shared" si="44"/>
        <v>42007.25</v>
      </c>
      <c r="U500">
        <f t="shared" si="45"/>
        <v>2015</v>
      </c>
      <c r="V500" s="10">
        <f t="shared" si="46"/>
        <v>42005.25</v>
      </c>
      <c r="W500" s="1">
        <f t="shared" si="47"/>
        <v>1</v>
      </c>
      <c r="X500" t="str" cm="1">
        <f t="array" ref="X500">_xlfn.IFS(W500=1,"Jan",W500=2,"Feb",W500=3,"Mar",W500=4,"Apr",W500=5,"May",W500=6,"June",W500=7,"July",W500=8,"Aug",W500=9,"Sep",W500=10,"Oct",W500=11,"Nov",W500=12,"Dec")</f>
        <v>Jan</v>
      </c>
    </row>
    <row r="501" spans="1:24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v>78743</v>
      </c>
      <c r="G501" t="s">
        <v>14</v>
      </c>
      <c r="H501">
        <v>2072</v>
      </c>
      <c r="I501" s="1">
        <f t="shared" si="4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2041</v>
      </c>
      <c r="R501" t="s">
        <v>2042</v>
      </c>
      <c r="S501" s="9">
        <f t="shared" si="43"/>
        <v>42444.208333333328</v>
      </c>
      <c r="T501" s="9">
        <f t="shared" si="44"/>
        <v>42449.208333333328</v>
      </c>
      <c r="U501">
        <f t="shared" si="45"/>
        <v>2016</v>
      </c>
      <c r="V501" s="10">
        <f t="shared" si="46"/>
        <v>42444.208333333328</v>
      </c>
      <c r="W501" s="1">
        <f t="shared" si="47"/>
        <v>3</v>
      </c>
      <c r="X501" t="str" cm="1">
        <f t="array" ref="X501">_xlfn.IFS(W501=1,"Jan",W501=2,"Feb",W501=3,"Mar",W501=4,"Apr",W501=5,"May",W501=6,"June",W501=7,"July",W501=8,"Aug",W501=9,"Sep",W501=10,"Oct",W501=11,"Nov",W501=12,"Dec")</f>
        <v>Mar</v>
      </c>
    </row>
    <row r="502" spans="1:24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v>0</v>
      </c>
      <c r="G502" t="s">
        <v>14</v>
      </c>
      <c r="H502">
        <v>0</v>
      </c>
      <c r="I502" s="1" t="e">
        <f t="shared" si="42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2039</v>
      </c>
      <c r="R502" t="s">
        <v>2040</v>
      </c>
      <c r="S502" s="9">
        <f t="shared" si="43"/>
        <v>41395.208333333336</v>
      </c>
      <c r="T502" s="9">
        <f t="shared" si="44"/>
        <v>41423.208333333336</v>
      </c>
      <c r="U502">
        <f t="shared" si="45"/>
        <v>2013</v>
      </c>
      <c r="V502" s="10">
        <f t="shared" si="46"/>
        <v>41395.208333333336</v>
      </c>
      <c r="W502" s="1">
        <f t="shared" si="47"/>
        <v>5</v>
      </c>
      <c r="X502" t="str" cm="1">
        <f t="array" ref="X502">_xlfn.IFS(W502=1,"Jan",W502=2,"Feb",W502=3,"Mar",W502=4,"Apr",W502=5,"May",W502=6,"June",W502=7,"July",W502=8,"Aug",W502=9,"Sep",W502=10,"Oct",W502=11,"Nov",W502=12,"Dec")</f>
        <v>May</v>
      </c>
    </row>
    <row r="503" spans="1:24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v>107743</v>
      </c>
      <c r="G503" t="s">
        <v>14</v>
      </c>
      <c r="H503">
        <v>1796</v>
      </c>
      <c r="I503" s="1">
        <f t="shared" si="4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2041</v>
      </c>
      <c r="R503" t="s">
        <v>2042</v>
      </c>
      <c r="S503" s="9">
        <f t="shared" si="43"/>
        <v>41345.208333333336</v>
      </c>
      <c r="T503" s="9">
        <f t="shared" si="44"/>
        <v>41347.208333333336</v>
      </c>
      <c r="U503">
        <f t="shared" si="45"/>
        <v>2013</v>
      </c>
      <c r="V503" s="10">
        <f t="shared" si="46"/>
        <v>41345.208333333336</v>
      </c>
      <c r="W503" s="1">
        <f t="shared" si="47"/>
        <v>3</v>
      </c>
      <c r="X503" t="str" cm="1">
        <f t="array" ref="X503">_xlfn.IFS(W503=1,"Jan",W503=2,"Feb",W503=3,"Mar",W503=4,"Apr",W503=5,"May",W503=6,"June",W503=7,"July",W503=8,"Aug",W503=9,"Sep",W503=10,"Oct",W503=11,"Nov",W503=12,"Dec")</f>
        <v>Mar</v>
      </c>
    </row>
    <row r="504" spans="1:24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v>6889</v>
      </c>
      <c r="G504" t="s">
        <v>20</v>
      </c>
      <c r="H504">
        <v>186</v>
      </c>
      <c r="I504" s="1">
        <f t="shared" si="4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2050</v>
      </c>
      <c r="R504" t="s">
        <v>2051</v>
      </c>
      <c r="S504" s="9">
        <f t="shared" si="43"/>
        <v>41117.208333333336</v>
      </c>
      <c r="T504" s="9">
        <f t="shared" si="44"/>
        <v>41146.208333333336</v>
      </c>
      <c r="U504">
        <f t="shared" si="45"/>
        <v>2012</v>
      </c>
      <c r="V504" s="10">
        <f t="shared" si="46"/>
        <v>41117.208333333336</v>
      </c>
      <c r="W504" s="1">
        <f t="shared" si="47"/>
        <v>7</v>
      </c>
      <c r="X504" t="str" cm="1">
        <f t="array" ref="X504">_xlfn.IFS(W504=1,"Jan",W504=2,"Feb",W504=3,"Mar",W504=4,"Apr",W504=5,"May",W504=6,"June",W504=7,"July",W504=8,"Aug",W504=9,"Sep",W504=10,"Oct",W504=11,"Nov",W504=12,"Dec")</f>
        <v>July</v>
      </c>
    </row>
    <row r="505" spans="1:24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v>45983</v>
      </c>
      <c r="G505" t="s">
        <v>20</v>
      </c>
      <c r="H505">
        <v>460</v>
      </c>
      <c r="I505" s="1">
        <f t="shared" si="4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2041</v>
      </c>
      <c r="R505" t="s">
        <v>2044</v>
      </c>
      <c r="S505" s="9">
        <f t="shared" si="43"/>
        <v>42186.208333333328</v>
      </c>
      <c r="T505" s="9">
        <f t="shared" si="44"/>
        <v>42206.208333333328</v>
      </c>
      <c r="U505">
        <f t="shared" si="45"/>
        <v>2015</v>
      </c>
      <c r="V505" s="10">
        <f t="shared" si="46"/>
        <v>42186.208333333328</v>
      </c>
      <c r="W505" s="1">
        <f t="shared" si="47"/>
        <v>7</v>
      </c>
      <c r="X505" t="str" cm="1">
        <f t="array" ref="X505">_xlfn.IFS(W505=1,"Jan",W505=2,"Feb",W505=3,"Mar",W505=4,"Apr",W505=5,"May",W505=6,"June",W505=7,"July",W505=8,"Aug",W505=9,"Sep",W505=10,"Oct",W505=11,"Nov",W505=12,"Dec")</f>
        <v>July</v>
      </c>
    </row>
    <row r="506" spans="1:24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v>6924</v>
      </c>
      <c r="G506" t="s">
        <v>14</v>
      </c>
      <c r="H506">
        <v>62</v>
      </c>
      <c r="I506" s="1">
        <f t="shared" si="4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2035</v>
      </c>
      <c r="R506" t="s">
        <v>2036</v>
      </c>
      <c r="S506" s="9">
        <f t="shared" si="43"/>
        <v>42142.208333333328</v>
      </c>
      <c r="T506" s="9">
        <f t="shared" si="44"/>
        <v>42143.208333333328</v>
      </c>
      <c r="U506">
        <f t="shared" si="45"/>
        <v>2015</v>
      </c>
      <c r="V506" s="10">
        <f t="shared" si="46"/>
        <v>42142.208333333328</v>
      </c>
      <c r="W506" s="1">
        <f t="shared" si="47"/>
        <v>5</v>
      </c>
      <c r="X506" t="str" cm="1">
        <f t="array" ref="X506">_xlfn.IFS(W506=1,"Jan",W506=2,"Feb",W506=3,"Mar",W506=4,"Apr",W506=5,"May",W506=6,"June",W506=7,"July",W506=8,"Aug",W506=9,"Sep",W506=10,"Oct",W506=11,"Nov",W506=12,"Dec")</f>
        <v>May</v>
      </c>
    </row>
    <row r="507" spans="1:24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v>12497</v>
      </c>
      <c r="G507" t="s">
        <v>14</v>
      </c>
      <c r="H507">
        <v>347</v>
      </c>
      <c r="I507" s="1">
        <f t="shared" si="4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2047</v>
      </c>
      <c r="R507" t="s">
        <v>2056</v>
      </c>
      <c r="S507" s="9">
        <f t="shared" si="43"/>
        <v>41341.25</v>
      </c>
      <c r="T507" s="9">
        <f t="shared" si="44"/>
        <v>41383.208333333336</v>
      </c>
      <c r="U507">
        <f t="shared" si="45"/>
        <v>2013</v>
      </c>
      <c r="V507" s="10">
        <f t="shared" si="46"/>
        <v>41341.25</v>
      </c>
      <c r="W507" s="1">
        <f t="shared" si="47"/>
        <v>3</v>
      </c>
      <c r="X507" t="str" cm="1">
        <f t="array" ref="X507">_xlfn.IFS(W507=1,"Jan",W507=2,"Feb",W507=3,"Mar",W507=4,"Apr",W507=5,"May",W507=6,"June",W507=7,"July",W507=8,"Aug",W507=9,"Sep",W507=10,"Oct",W507=11,"Nov",W507=12,"Dec")</f>
        <v>Mar</v>
      </c>
    </row>
    <row r="508" spans="1:24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v>166874</v>
      </c>
      <c r="G508" t="s">
        <v>20</v>
      </c>
      <c r="H508">
        <v>2528</v>
      </c>
      <c r="I508" s="1">
        <f t="shared" si="4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2039</v>
      </c>
      <c r="R508" t="s">
        <v>2040</v>
      </c>
      <c r="S508" s="9">
        <f t="shared" si="43"/>
        <v>43062.25</v>
      </c>
      <c r="T508" s="9">
        <f t="shared" si="44"/>
        <v>43079.25</v>
      </c>
      <c r="U508">
        <f t="shared" si="45"/>
        <v>2017</v>
      </c>
      <c r="V508" s="10">
        <f t="shared" si="46"/>
        <v>43062.25</v>
      </c>
      <c r="W508" s="1">
        <f t="shared" si="47"/>
        <v>11</v>
      </c>
      <c r="X508" t="str" cm="1">
        <f t="array" ref="X508">_xlfn.IFS(W508=1,"Jan",W508=2,"Feb",W508=3,"Mar",W508=4,"Apr",W508=5,"May",W508=6,"June",W508=7,"July",W508=8,"Aug",W508=9,"Sep",W508=10,"Oct",W508=11,"Nov",W508=12,"Dec")</f>
        <v>Nov</v>
      </c>
    </row>
    <row r="509" spans="1:24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v>837</v>
      </c>
      <c r="G509" t="s">
        <v>14</v>
      </c>
      <c r="H509">
        <v>19</v>
      </c>
      <c r="I509" s="1">
        <f t="shared" si="4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2037</v>
      </c>
      <c r="R509" t="s">
        <v>2038</v>
      </c>
      <c r="S509" s="9">
        <f t="shared" si="43"/>
        <v>41373.208333333336</v>
      </c>
      <c r="T509" s="9">
        <f t="shared" si="44"/>
        <v>41422.208333333336</v>
      </c>
      <c r="U509">
        <f t="shared" si="45"/>
        <v>2013</v>
      </c>
      <c r="V509" s="10">
        <f t="shared" si="46"/>
        <v>41373.208333333336</v>
      </c>
      <c r="W509" s="1">
        <f t="shared" si="47"/>
        <v>4</v>
      </c>
      <c r="X509" t="str" cm="1">
        <f t="array" ref="X509">_xlfn.IFS(W509=1,"Jan",W509=2,"Feb",W509=3,"Mar",W509=4,"Apr",W509=5,"May",W509=6,"June",W509=7,"July",W509=8,"Aug",W509=9,"Sep",W509=10,"Oct",W509=11,"Nov",W509=12,"Dec")</f>
        <v>Apr</v>
      </c>
    </row>
    <row r="510" spans="1:24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v>193820</v>
      </c>
      <c r="G510" t="s">
        <v>20</v>
      </c>
      <c r="H510">
        <v>3657</v>
      </c>
      <c r="I510" s="1">
        <f t="shared" si="4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2039</v>
      </c>
      <c r="R510" t="s">
        <v>2040</v>
      </c>
      <c r="S510" s="9">
        <f t="shared" si="43"/>
        <v>43310.208333333328</v>
      </c>
      <c r="T510" s="9">
        <f t="shared" si="44"/>
        <v>43331.208333333328</v>
      </c>
      <c r="U510">
        <f t="shared" si="45"/>
        <v>2018</v>
      </c>
      <c r="V510" s="10">
        <f t="shared" si="46"/>
        <v>43310.208333333328</v>
      </c>
      <c r="W510" s="1">
        <f t="shared" si="47"/>
        <v>7</v>
      </c>
      <c r="X510" t="str" cm="1">
        <f t="array" ref="X510">_xlfn.IFS(W510=1,"Jan",W510=2,"Feb",W510=3,"Mar",W510=4,"Apr",W510=5,"May",W510=6,"June",W510=7,"July",W510=8,"Aug",W510=9,"Sep",W510=10,"Oct",W510=11,"Nov",W510=12,"Dec")</f>
        <v>July</v>
      </c>
    </row>
    <row r="511" spans="1:24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v>119510</v>
      </c>
      <c r="G511" t="s">
        <v>14</v>
      </c>
      <c r="H511">
        <v>1258</v>
      </c>
      <c r="I511" s="1">
        <f t="shared" si="42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2039</v>
      </c>
      <c r="R511" t="s">
        <v>2040</v>
      </c>
      <c r="S511" s="9">
        <f t="shared" si="43"/>
        <v>41034.208333333336</v>
      </c>
      <c r="T511" s="9">
        <f t="shared" si="44"/>
        <v>41044.208333333336</v>
      </c>
      <c r="U511">
        <f t="shared" si="45"/>
        <v>2012</v>
      </c>
      <c r="V511" s="10">
        <f t="shared" si="46"/>
        <v>41034.208333333336</v>
      </c>
      <c r="W511" s="1">
        <f t="shared" si="47"/>
        <v>5</v>
      </c>
      <c r="X511" t="str" cm="1">
        <f t="array" ref="X511">_xlfn.IFS(W511=1,"Jan",W511=2,"Feb",W511=3,"Mar",W511=4,"Apr",W511=5,"May",W511=6,"June",W511=7,"July",W511=8,"Aug",W511=9,"Sep",W511=10,"Oct",W511=11,"Nov",W511=12,"Dec")</f>
        <v>May</v>
      </c>
    </row>
    <row r="512" spans="1:24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v>9289</v>
      </c>
      <c r="G512" t="s">
        <v>20</v>
      </c>
      <c r="H512">
        <v>131</v>
      </c>
      <c r="I512" s="1">
        <f t="shared" si="4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2041</v>
      </c>
      <c r="R512" t="s">
        <v>2044</v>
      </c>
      <c r="S512" s="9">
        <f t="shared" si="43"/>
        <v>43251.208333333328</v>
      </c>
      <c r="T512" s="9">
        <f t="shared" si="44"/>
        <v>43275.208333333328</v>
      </c>
      <c r="U512">
        <f t="shared" si="45"/>
        <v>2018</v>
      </c>
      <c r="V512" s="10">
        <f t="shared" si="46"/>
        <v>43251.208333333328</v>
      </c>
      <c r="W512" s="1">
        <f t="shared" si="47"/>
        <v>5</v>
      </c>
      <c r="X512" t="str" cm="1">
        <f t="array" ref="X512">_xlfn.IFS(W512=1,"Jan",W512=2,"Feb",W512=3,"Mar",W512=4,"Apr",W512=5,"May",W512=6,"June",W512=7,"July",W512=8,"Aug",W512=9,"Sep",W512=10,"Oct",W512=11,"Nov",W512=12,"Dec")</f>
        <v>May</v>
      </c>
    </row>
    <row r="513" spans="1:24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v>35498</v>
      </c>
      <c r="G513" t="s">
        <v>14</v>
      </c>
      <c r="H513">
        <v>362</v>
      </c>
      <c r="I513" s="1">
        <f t="shared" si="4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2039</v>
      </c>
      <c r="R513" t="s">
        <v>2040</v>
      </c>
      <c r="S513" s="9">
        <f t="shared" si="43"/>
        <v>43671.208333333328</v>
      </c>
      <c r="T513" s="9">
        <f t="shared" si="44"/>
        <v>43681.208333333328</v>
      </c>
      <c r="U513">
        <f t="shared" si="45"/>
        <v>2019</v>
      </c>
      <c r="V513" s="10">
        <f t="shared" si="46"/>
        <v>43671.208333333328</v>
      </c>
      <c r="W513" s="1">
        <f t="shared" si="47"/>
        <v>7</v>
      </c>
      <c r="X513" t="str" cm="1">
        <f t="array" ref="X513">_xlfn.IFS(W513=1,"Jan",W513=2,"Feb",W513=3,"Mar",W513=4,"Apr",W513=5,"May",W513=6,"June",W513=7,"July",W513=8,"Aug",W513=9,"Sep",W513=10,"Oct",W513=11,"Nov",W513=12,"Dec")</f>
        <v>July</v>
      </c>
    </row>
    <row r="514" spans="1:24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v>12678</v>
      </c>
      <c r="G514" t="s">
        <v>20</v>
      </c>
      <c r="H514">
        <v>239</v>
      </c>
      <c r="I514" s="1">
        <f t="shared" ref="I514:I577" si="48">AVERAGE(E514/H514)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2050</v>
      </c>
      <c r="R514" t="s">
        <v>2051</v>
      </c>
      <c r="S514" s="9">
        <f t="shared" si="43"/>
        <v>41825.208333333336</v>
      </c>
      <c r="T514" s="9">
        <f t="shared" si="44"/>
        <v>41826.208333333336</v>
      </c>
      <c r="U514">
        <f t="shared" si="45"/>
        <v>2014</v>
      </c>
      <c r="V514" s="10">
        <f t="shared" si="46"/>
        <v>41825.208333333336</v>
      </c>
      <c r="W514" s="1">
        <f t="shared" si="47"/>
        <v>7</v>
      </c>
      <c r="X514" t="str" cm="1">
        <f t="array" ref="X514">_xlfn.IFS(W514=1,"Jan",W514=2,"Feb",W514=3,"Mar",W514=4,"Apr",W514=5,"May",W514=6,"June",W514=7,"July",W514=8,"Aug",W514=9,"Sep",W514=10,"Oct",W514=11,"Nov",W514=12,"Dec")</f>
        <v>July</v>
      </c>
    </row>
    <row r="515" spans="1:24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v>3260</v>
      </c>
      <c r="G515" t="s">
        <v>74</v>
      </c>
      <c r="H515">
        <v>35</v>
      </c>
      <c r="I515" s="1">
        <f t="shared" si="48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2041</v>
      </c>
      <c r="R515" t="s">
        <v>2060</v>
      </c>
      <c r="S515" s="9">
        <f t="shared" ref="S515:S578" si="49">(((L515/60)/60)/24)+DATE(1970,1,1)</f>
        <v>40430.208333333336</v>
      </c>
      <c r="T515" s="9">
        <f t="shared" ref="T515:T578" si="50">(((M515/60)/60)/24)+DATE(1970,1,1)</f>
        <v>40432.208333333336</v>
      </c>
      <c r="U515">
        <f t="shared" ref="U515:U578" si="51">YEAR(T515)</f>
        <v>2010</v>
      </c>
      <c r="V515" s="10">
        <f t="shared" ref="V515:V578" si="52">S515</f>
        <v>40430.208333333336</v>
      </c>
      <c r="W515" s="1">
        <f t="shared" ref="W515:W578" si="53">MONTH(S515)</f>
        <v>9</v>
      </c>
      <c r="X515" t="str" cm="1">
        <f t="array" ref="X515">_xlfn.IFS(W515=1,"Jan",W515=2,"Feb",W515=3,"Mar",W515=4,"Apr",W515=5,"May",W515=6,"June",W515=7,"July",W515=8,"Aug",W515=9,"Sep",W515=10,"Oct",W515=11,"Nov",W515=12,"Dec")</f>
        <v>Sep</v>
      </c>
    </row>
    <row r="516" spans="1:24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v>31123</v>
      </c>
      <c r="G516" t="s">
        <v>74</v>
      </c>
      <c r="H516">
        <v>528</v>
      </c>
      <c r="I516" s="1">
        <f t="shared" si="48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2035</v>
      </c>
      <c r="R516" t="s">
        <v>2036</v>
      </c>
      <c r="S516" s="9">
        <f t="shared" si="49"/>
        <v>41614.25</v>
      </c>
      <c r="T516" s="9">
        <f t="shared" si="50"/>
        <v>41619.25</v>
      </c>
      <c r="U516">
        <f t="shared" si="51"/>
        <v>2013</v>
      </c>
      <c r="V516" s="10">
        <f t="shared" si="52"/>
        <v>41614.25</v>
      </c>
      <c r="W516" s="1">
        <f t="shared" si="53"/>
        <v>12</v>
      </c>
      <c r="X516" t="str" cm="1">
        <f t="array" ref="X516">_xlfn.IFS(W516=1,"Jan",W516=2,"Feb",W516=3,"Mar",W516=4,"Apr",W516=5,"May",W516=6,"June",W516=7,"July",W516=8,"Aug",W516=9,"Sep",W516=10,"Oct",W516=11,"Nov",W516=12,"Dec")</f>
        <v>Dec</v>
      </c>
    </row>
    <row r="517" spans="1:24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v>4797</v>
      </c>
      <c r="G517" t="s">
        <v>14</v>
      </c>
      <c r="H517">
        <v>133</v>
      </c>
      <c r="I517" s="1">
        <f t="shared" si="4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2039</v>
      </c>
      <c r="R517" t="s">
        <v>2040</v>
      </c>
      <c r="S517" s="9">
        <f t="shared" si="49"/>
        <v>40900.25</v>
      </c>
      <c r="T517" s="9">
        <f t="shared" si="50"/>
        <v>40902.25</v>
      </c>
      <c r="U517">
        <f t="shared" si="51"/>
        <v>2011</v>
      </c>
      <c r="V517" s="10">
        <f t="shared" si="52"/>
        <v>40900.25</v>
      </c>
      <c r="W517" s="1">
        <f t="shared" si="53"/>
        <v>12</v>
      </c>
      <c r="X517" t="str" cm="1">
        <f t="array" ref="X517">_xlfn.IFS(W517=1,"Jan",W517=2,"Feb",W517=3,"Mar",W517=4,"Apr",W517=5,"May",W517=6,"June",W517=7,"July",W517=8,"Aug",W517=9,"Sep",W517=10,"Oct",W517=11,"Nov",W517=12,"Dec")</f>
        <v>Dec</v>
      </c>
    </row>
    <row r="518" spans="1:24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v>53324</v>
      </c>
      <c r="G518" t="s">
        <v>14</v>
      </c>
      <c r="H518">
        <v>846</v>
      </c>
      <c r="I518" s="1">
        <f t="shared" si="4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2047</v>
      </c>
      <c r="R518" t="s">
        <v>2048</v>
      </c>
      <c r="S518" s="9">
        <f t="shared" si="49"/>
        <v>40396.208333333336</v>
      </c>
      <c r="T518" s="9">
        <f t="shared" si="50"/>
        <v>40434.208333333336</v>
      </c>
      <c r="U518">
        <f t="shared" si="51"/>
        <v>2010</v>
      </c>
      <c r="V518" s="10">
        <f t="shared" si="52"/>
        <v>40396.208333333336</v>
      </c>
      <c r="W518" s="1">
        <f t="shared" si="53"/>
        <v>8</v>
      </c>
      <c r="X518" t="str" cm="1">
        <f t="array" ref="X518">_xlfn.IFS(W518=1,"Jan",W518=2,"Feb",W518=3,"Mar",W518=4,"Apr",W518=5,"May",W518=6,"June",W518=7,"July",W518=8,"Aug",W518=9,"Sep",W518=10,"Oct",W518=11,"Nov",W518=12,"Dec")</f>
        <v>Aug</v>
      </c>
    </row>
    <row r="519" spans="1:24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v>6608</v>
      </c>
      <c r="G519" t="s">
        <v>20</v>
      </c>
      <c r="H519">
        <v>78</v>
      </c>
      <c r="I519" s="1">
        <f t="shared" si="4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2033</v>
      </c>
      <c r="R519" t="s">
        <v>2034</v>
      </c>
      <c r="S519" s="9">
        <f t="shared" si="49"/>
        <v>42860.208333333328</v>
      </c>
      <c r="T519" s="9">
        <f t="shared" si="50"/>
        <v>42865.208333333328</v>
      </c>
      <c r="U519">
        <f t="shared" si="51"/>
        <v>2017</v>
      </c>
      <c r="V519" s="10">
        <f t="shared" si="52"/>
        <v>42860.208333333328</v>
      </c>
      <c r="W519" s="1">
        <f t="shared" si="53"/>
        <v>5</v>
      </c>
      <c r="X519" t="str" cm="1">
        <f t="array" ref="X519">_xlfn.IFS(W519=1,"Jan",W519=2,"Feb",W519=3,"Mar",W519=4,"Apr",W519=5,"May",W519=6,"June",W519=7,"July",W519=8,"Aug",W519=9,"Sep",W519=10,"Oct",W519=11,"Nov",W519=12,"Dec")</f>
        <v>May</v>
      </c>
    </row>
    <row r="520" spans="1:24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v>622</v>
      </c>
      <c r="G520" t="s">
        <v>14</v>
      </c>
      <c r="H520">
        <v>10</v>
      </c>
      <c r="I520" s="1">
        <f t="shared" si="48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2041</v>
      </c>
      <c r="R520" t="s">
        <v>2049</v>
      </c>
      <c r="S520" s="9">
        <f t="shared" si="49"/>
        <v>43154.25</v>
      </c>
      <c r="T520" s="9">
        <f t="shared" si="50"/>
        <v>43156.25</v>
      </c>
      <c r="U520">
        <f t="shared" si="51"/>
        <v>2018</v>
      </c>
      <c r="V520" s="10">
        <f t="shared" si="52"/>
        <v>43154.25</v>
      </c>
      <c r="W520" s="1">
        <f t="shared" si="53"/>
        <v>2</v>
      </c>
      <c r="X520" t="str" cm="1">
        <f t="array" ref="X520">_xlfn.IFS(W520=1,"Jan",W520=2,"Feb",W520=3,"Mar",W520=4,"Apr",W520=5,"May",W520=6,"June",W520=7,"July",W520=8,"Aug",W520=9,"Sep",W520=10,"Oct",W520=11,"Nov",W520=12,"Dec")</f>
        <v>Feb</v>
      </c>
    </row>
    <row r="521" spans="1:24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v>180802</v>
      </c>
      <c r="G521" t="s">
        <v>20</v>
      </c>
      <c r="H521">
        <v>1773</v>
      </c>
      <c r="I521" s="1">
        <f t="shared" si="4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2035</v>
      </c>
      <c r="R521" t="s">
        <v>2036</v>
      </c>
      <c r="S521" s="9">
        <f t="shared" si="49"/>
        <v>42012.25</v>
      </c>
      <c r="T521" s="9">
        <f t="shared" si="50"/>
        <v>42026.25</v>
      </c>
      <c r="U521">
        <f t="shared" si="51"/>
        <v>2015</v>
      </c>
      <c r="V521" s="10">
        <f t="shared" si="52"/>
        <v>42012.25</v>
      </c>
      <c r="W521" s="1">
        <f t="shared" si="53"/>
        <v>1</v>
      </c>
      <c r="X521" t="str" cm="1">
        <f t="array" ref="X521">_xlfn.IFS(W521=1,"Jan",W521=2,"Feb",W521=3,"Mar",W521=4,"Apr",W521=5,"May",W521=6,"June",W521=7,"July",W521=8,"Aug",W521=9,"Sep",W521=10,"Oct",W521=11,"Nov",W521=12,"Dec")</f>
        <v>Jan</v>
      </c>
    </row>
    <row r="522" spans="1:24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v>3406</v>
      </c>
      <c r="G522" t="s">
        <v>20</v>
      </c>
      <c r="H522">
        <v>32</v>
      </c>
      <c r="I522" s="1">
        <f t="shared" si="48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2039</v>
      </c>
      <c r="R522" t="s">
        <v>2040</v>
      </c>
      <c r="S522" s="9">
        <f t="shared" si="49"/>
        <v>43574.208333333328</v>
      </c>
      <c r="T522" s="9">
        <f t="shared" si="50"/>
        <v>43577.208333333328</v>
      </c>
      <c r="U522">
        <f t="shared" si="51"/>
        <v>2019</v>
      </c>
      <c r="V522" s="10">
        <f t="shared" si="52"/>
        <v>43574.208333333328</v>
      </c>
      <c r="W522" s="1">
        <f t="shared" si="53"/>
        <v>4</v>
      </c>
      <c r="X522" t="str" cm="1">
        <f t="array" ref="X522">_xlfn.IFS(W522=1,"Jan",W522=2,"Feb",W522=3,"Mar",W522=4,"Apr",W522=5,"May",W522=6,"June",W522=7,"July",W522=8,"Aug",W522=9,"Sep",W522=10,"Oct",W522=11,"Nov",W522=12,"Dec")</f>
        <v>Apr</v>
      </c>
    </row>
    <row r="523" spans="1:24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v>11061</v>
      </c>
      <c r="G523" t="s">
        <v>20</v>
      </c>
      <c r="H523">
        <v>369</v>
      </c>
      <c r="I523" s="1">
        <f t="shared" si="4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2041</v>
      </c>
      <c r="R523" t="s">
        <v>2044</v>
      </c>
      <c r="S523" s="9">
        <f t="shared" si="49"/>
        <v>42605.208333333328</v>
      </c>
      <c r="T523" s="9">
        <f t="shared" si="50"/>
        <v>42611.208333333328</v>
      </c>
      <c r="U523">
        <f t="shared" si="51"/>
        <v>2016</v>
      </c>
      <c r="V523" s="10">
        <f t="shared" si="52"/>
        <v>42605.208333333328</v>
      </c>
      <c r="W523" s="1">
        <f t="shared" si="53"/>
        <v>8</v>
      </c>
      <c r="X523" t="str" cm="1">
        <f t="array" ref="X523">_xlfn.IFS(W523=1,"Jan",W523=2,"Feb",W523=3,"Mar",W523=4,"Apr",W523=5,"May",W523=6,"June",W523=7,"July",W523=8,"Aug",W523=9,"Sep",W523=10,"Oct",W523=11,"Nov",W523=12,"Dec")</f>
        <v>Aug</v>
      </c>
    </row>
    <row r="524" spans="1:24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v>16389</v>
      </c>
      <c r="G524" t="s">
        <v>14</v>
      </c>
      <c r="H524">
        <v>191</v>
      </c>
      <c r="I524" s="1">
        <f t="shared" si="4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2041</v>
      </c>
      <c r="R524" t="s">
        <v>2052</v>
      </c>
      <c r="S524" s="9">
        <f t="shared" si="49"/>
        <v>41093.208333333336</v>
      </c>
      <c r="T524" s="9">
        <f t="shared" si="50"/>
        <v>41105.208333333336</v>
      </c>
      <c r="U524">
        <f t="shared" si="51"/>
        <v>2012</v>
      </c>
      <c r="V524" s="10">
        <f t="shared" si="52"/>
        <v>41093.208333333336</v>
      </c>
      <c r="W524" s="1">
        <f t="shared" si="53"/>
        <v>7</v>
      </c>
      <c r="X524" t="str" cm="1">
        <f t="array" ref="X524">_xlfn.IFS(W524=1,"Jan",W524=2,"Feb",W524=3,"Mar",W524=4,"Apr",W524=5,"May",W524=6,"June",W524=7,"July",W524=8,"Aug",W524=9,"Sep",W524=10,"Oct",W524=11,"Nov",W524=12,"Dec")</f>
        <v>July</v>
      </c>
    </row>
    <row r="525" spans="1:24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v>6303</v>
      </c>
      <c r="G525" t="s">
        <v>20</v>
      </c>
      <c r="H525">
        <v>89</v>
      </c>
      <c r="I525" s="1">
        <f t="shared" si="4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2041</v>
      </c>
      <c r="R525" t="s">
        <v>2052</v>
      </c>
      <c r="S525" s="9">
        <f t="shared" si="49"/>
        <v>40241.25</v>
      </c>
      <c r="T525" s="9">
        <f t="shared" si="50"/>
        <v>40246.25</v>
      </c>
      <c r="U525">
        <f t="shared" si="51"/>
        <v>2010</v>
      </c>
      <c r="V525" s="10">
        <f t="shared" si="52"/>
        <v>40241.25</v>
      </c>
      <c r="W525" s="1">
        <f t="shared" si="53"/>
        <v>3</v>
      </c>
      <c r="X525" t="str" cm="1">
        <f t="array" ref="X525">_xlfn.IFS(W525=1,"Jan",W525=2,"Feb",W525=3,"Mar",W525=4,"Apr",W525=5,"May",W525=6,"June",W525=7,"July",W525=8,"Aug",W525=9,"Sep",W525=10,"Oct",W525=11,"Nov",W525=12,"Dec")</f>
        <v>Mar</v>
      </c>
    </row>
    <row r="526" spans="1:24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v>81136</v>
      </c>
      <c r="G526" t="s">
        <v>14</v>
      </c>
      <c r="H526">
        <v>1979</v>
      </c>
      <c r="I526" s="1">
        <f t="shared" si="4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2039</v>
      </c>
      <c r="R526" t="s">
        <v>2040</v>
      </c>
      <c r="S526" s="9">
        <f t="shared" si="49"/>
        <v>40294.208333333336</v>
      </c>
      <c r="T526" s="9">
        <f t="shared" si="50"/>
        <v>40307.208333333336</v>
      </c>
      <c r="U526">
        <f t="shared" si="51"/>
        <v>2010</v>
      </c>
      <c r="V526" s="10">
        <f t="shared" si="52"/>
        <v>40294.208333333336</v>
      </c>
      <c r="W526" s="1">
        <f t="shared" si="53"/>
        <v>4</v>
      </c>
      <c r="X526" t="str" cm="1">
        <f t="array" ref="X526">_xlfn.IFS(W526=1,"Jan",W526=2,"Feb",W526=3,"Mar",W526=4,"Apr",W526=5,"May",W526=6,"June",W526=7,"July",W526=8,"Aug",W526=9,"Sep",W526=10,"Oct",W526=11,"Nov",W526=12,"Dec")</f>
        <v>Apr</v>
      </c>
    </row>
    <row r="527" spans="1:24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v>1768</v>
      </c>
      <c r="G527" t="s">
        <v>14</v>
      </c>
      <c r="H527">
        <v>63</v>
      </c>
      <c r="I527" s="1">
        <f t="shared" si="4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2037</v>
      </c>
      <c r="R527" t="s">
        <v>2046</v>
      </c>
      <c r="S527" s="9">
        <f t="shared" si="49"/>
        <v>40505.25</v>
      </c>
      <c r="T527" s="9">
        <f t="shared" si="50"/>
        <v>40509.25</v>
      </c>
      <c r="U527">
        <f t="shared" si="51"/>
        <v>2010</v>
      </c>
      <c r="V527" s="10">
        <f t="shared" si="52"/>
        <v>40505.25</v>
      </c>
      <c r="W527" s="1">
        <f t="shared" si="53"/>
        <v>11</v>
      </c>
      <c r="X527" t="str" cm="1">
        <f t="array" ref="X527">_xlfn.IFS(W527=1,"Jan",W527=2,"Feb",W527=3,"Mar",W527=4,"Apr",W527=5,"May",W527=6,"June",W527=7,"July",W527=8,"Aug",W527=9,"Sep",W527=10,"Oct",W527=11,"Nov",W527=12,"Dec")</f>
        <v>Nov</v>
      </c>
    </row>
    <row r="528" spans="1:24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v>12944</v>
      </c>
      <c r="G528" t="s">
        <v>20</v>
      </c>
      <c r="H528">
        <v>147</v>
      </c>
      <c r="I528" s="1">
        <f t="shared" si="4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2039</v>
      </c>
      <c r="R528" t="s">
        <v>2040</v>
      </c>
      <c r="S528" s="9">
        <f t="shared" si="49"/>
        <v>42364.25</v>
      </c>
      <c r="T528" s="9">
        <f t="shared" si="50"/>
        <v>42401.25</v>
      </c>
      <c r="U528">
        <f t="shared" si="51"/>
        <v>2016</v>
      </c>
      <c r="V528" s="10">
        <f t="shared" si="52"/>
        <v>42364.25</v>
      </c>
      <c r="W528" s="1">
        <f t="shared" si="53"/>
        <v>12</v>
      </c>
      <c r="X528" t="str" cm="1">
        <f t="array" ref="X528">_xlfn.IFS(W528=1,"Jan",W528=2,"Feb",W528=3,"Mar",W528=4,"Apr",W528=5,"May",W528=6,"June",W528=7,"July",W528=8,"Aug",W528=9,"Sep",W528=10,"Oct",W528=11,"Nov",W528=12,"Dec")</f>
        <v>Dec</v>
      </c>
    </row>
    <row r="529" spans="1:24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v>188480</v>
      </c>
      <c r="G529" t="s">
        <v>14</v>
      </c>
      <c r="H529">
        <v>6080</v>
      </c>
      <c r="I529" s="1">
        <f t="shared" si="48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2041</v>
      </c>
      <c r="R529" t="s">
        <v>2049</v>
      </c>
      <c r="S529" s="9">
        <f t="shared" si="49"/>
        <v>42405.25</v>
      </c>
      <c r="T529" s="9">
        <f t="shared" si="50"/>
        <v>42441.25</v>
      </c>
      <c r="U529">
        <f t="shared" si="51"/>
        <v>2016</v>
      </c>
      <c r="V529" s="10">
        <f t="shared" si="52"/>
        <v>42405.25</v>
      </c>
      <c r="W529" s="1">
        <f t="shared" si="53"/>
        <v>2</v>
      </c>
      <c r="X529" t="str" cm="1">
        <f t="array" ref="X529">_xlfn.IFS(W529=1,"Jan",W529=2,"Feb",W529=3,"Mar",W529=4,"Apr",W529=5,"May",W529=6,"June",W529=7,"July",W529=8,"Aug",W529=9,"Sep",W529=10,"Oct",W529=11,"Nov",W529=12,"Dec")</f>
        <v>Feb</v>
      </c>
    </row>
    <row r="530" spans="1:24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v>7227</v>
      </c>
      <c r="G530" t="s">
        <v>14</v>
      </c>
      <c r="H530">
        <v>80</v>
      </c>
      <c r="I530" s="1">
        <f t="shared" si="4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2035</v>
      </c>
      <c r="R530" t="s">
        <v>2045</v>
      </c>
      <c r="S530" s="9">
        <f t="shared" si="49"/>
        <v>41601.25</v>
      </c>
      <c r="T530" s="9">
        <f t="shared" si="50"/>
        <v>41646.25</v>
      </c>
      <c r="U530">
        <f t="shared" si="51"/>
        <v>2014</v>
      </c>
      <c r="V530" s="10">
        <f t="shared" si="52"/>
        <v>41601.25</v>
      </c>
      <c r="W530" s="1">
        <f t="shared" si="53"/>
        <v>11</v>
      </c>
      <c r="X530" t="str" cm="1">
        <f t="array" ref="X530">_xlfn.IFS(W530=1,"Jan",W530=2,"Feb",W530=3,"Mar",W530=4,"Apr",W530=5,"May",W530=6,"June",W530=7,"July",W530=8,"Aug",W530=9,"Sep",W530=10,"Oct",W530=11,"Nov",W530=12,"Dec")</f>
        <v>Nov</v>
      </c>
    </row>
    <row r="531" spans="1:24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v>574</v>
      </c>
      <c r="G531" t="s">
        <v>14</v>
      </c>
      <c r="H531">
        <v>9</v>
      </c>
      <c r="I531" s="1">
        <f t="shared" si="4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2050</v>
      </c>
      <c r="R531" t="s">
        <v>2051</v>
      </c>
      <c r="S531" s="9">
        <f t="shared" si="49"/>
        <v>41769.208333333336</v>
      </c>
      <c r="T531" s="9">
        <f t="shared" si="50"/>
        <v>41797.208333333336</v>
      </c>
      <c r="U531">
        <f t="shared" si="51"/>
        <v>2014</v>
      </c>
      <c r="V531" s="10">
        <f t="shared" si="52"/>
        <v>41769.208333333336</v>
      </c>
      <c r="W531" s="1">
        <f t="shared" si="53"/>
        <v>5</v>
      </c>
      <c r="X531" t="str" cm="1">
        <f t="array" ref="X531">_xlfn.IFS(W531=1,"Jan",W531=2,"Feb",W531=3,"Mar",W531=4,"Apr",W531=5,"May",W531=6,"June",W531=7,"July",W531=8,"Aug",W531=9,"Sep",W531=10,"Oct",W531=11,"Nov",W531=12,"Dec")</f>
        <v>May</v>
      </c>
    </row>
    <row r="532" spans="1:24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v>96328</v>
      </c>
      <c r="G532" t="s">
        <v>14</v>
      </c>
      <c r="H532">
        <v>1784</v>
      </c>
      <c r="I532" s="1">
        <f t="shared" si="4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2047</v>
      </c>
      <c r="R532" t="s">
        <v>2053</v>
      </c>
      <c r="S532" s="9">
        <f t="shared" si="49"/>
        <v>40421.208333333336</v>
      </c>
      <c r="T532" s="9">
        <f t="shared" si="50"/>
        <v>40435.208333333336</v>
      </c>
      <c r="U532">
        <f t="shared" si="51"/>
        <v>2010</v>
      </c>
      <c r="V532" s="10">
        <f t="shared" si="52"/>
        <v>40421.208333333336</v>
      </c>
      <c r="W532" s="1">
        <f t="shared" si="53"/>
        <v>8</v>
      </c>
      <c r="X532" t="str" cm="1">
        <f t="array" ref="X532">_xlfn.IFS(W532=1,"Jan",W532=2,"Feb",W532=3,"Mar",W532=4,"Apr",W532=5,"May",W532=6,"June",W532=7,"July",W532=8,"Aug",W532=9,"Sep",W532=10,"Oct",W532=11,"Nov",W532=12,"Dec")</f>
        <v>Aug</v>
      </c>
    </row>
    <row r="533" spans="1:24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v>178338</v>
      </c>
      <c r="G533" t="s">
        <v>47</v>
      </c>
      <c r="H533">
        <v>3640</v>
      </c>
      <c r="I533" s="1">
        <f t="shared" si="4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2050</v>
      </c>
      <c r="R533" t="s">
        <v>2051</v>
      </c>
      <c r="S533" s="9">
        <f t="shared" si="49"/>
        <v>41589.25</v>
      </c>
      <c r="T533" s="9">
        <f t="shared" si="50"/>
        <v>41645.25</v>
      </c>
      <c r="U533">
        <f t="shared" si="51"/>
        <v>2014</v>
      </c>
      <c r="V533" s="10">
        <f t="shared" si="52"/>
        <v>41589.25</v>
      </c>
      <c r="W533" s="1">
        <f t="shared" si="53"/>
        <v>11</v>
      </c>
      <c r="X533" t="str" cm="1">
        <f t="array" ref="X533">_xlfn.IFS(W533=1,"Jan",W533=2,"Feb",W533=3,"Mar",W533=4,"Apr",W533=5,"May",W533=6,"June",W533=7,"July",W533=8,"Aug",W533=9,"Sep",W533=10,"Oct",W533=11,"Nov",W533=12,"Dec")</f>
        <v>Nov</v>
      </c>
    </row>
    <row r="534" spans="1:24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v>8046</v>
      </c>
      <c r="G534" t="s">
        <v>20</v>
      </c>
      <c r="H534">
        <v>126</v>
      </c>
      <c r="I534" s="1">
        <f t="shared" si="4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2039</v>
      </c>
      <c r="R534" t="s">
        <v>2040</v>
      </c>
      <c r="S534" s="9">
        <f t="shared" si="49"/>
        <v>43125.25</v>
      </c>
      <c r="T534" s="9">
        <f t="shared" si="50"/>
        <v>43126.25</v>
      </c>
      <c r="U534">
        <f t="shared" si="51"/>
        <v>2018</v>
      </c>
      <c r="V534" s="10">
        <f t="shared" si="52"/>
        <v>43125.25</v>
      </c>
      <c r="W534" s="1">
        <f t="shared" si="53"/>
        <v>1</v>
      </c>
      <c r="X534" t="str" cm="1">
        <f t="array" ref="X534">_xlfn.IFS(W534=1,"Jan",W534=2,"Feb",W534=3,"Mar",W534=4,"Apr",W534=5,"May",W534=6,"June",W534=7,"July",W534=8,"Aug",W534=9,"Sep",W534=10,"Oct",W534=11,"Nov",W534=12,"Dec")</f>
        <v>Jan</v>
      </c>
    </row>
    <row r="535" spans="1:24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v>184086</v>
      </c>
      <c r="G535" t="s">
        <v>20</v>
      </c>
      <c r="H535">
        <v>2218</v>
      </c>
      <c r="I535" s="1">
        <f t="shared" si="4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2035</v>
      </c>
      <c r="R535" t="s">
        <v>2045</v>
      </c>
      <c r="S535" s="9">
        <f t="shared" si="49"/>
        <v>41479.208333333336</v>
      </c>
      <c r="T535" s="9">
        <f t="shared" si="50"/>
        <v>41515.208333333336</v>
      </c>
      <c r="U535">
        <f t="shared" si="51"/>
        <v>2013</v>
      </c>
      <c r="V535" s="10">
        <f t="shared" si="52"/>
        <v>41479.208333333336</v>
      </c>
      <c r="W535" s="1">
        <f t="shared" si="53"/>
        <v>7</v>
      </c>
      <c r="X535" t="str" cm="1">
        <f t="array" ref="X535">_xlfn.IFS(W535=1,"Jan",W535=2,"Feb",W535=3,"Mar",W535=4,"Apr",W535=5,"May",W535=6,"June",W535=7,"July",W535=8,"Aug",W535=9,"Sep",W535=10,"Oct",W535=11,"Nov",W535=12,"Dec")</f>
        <v>July</v>
      </c>
    </row>
    <row r="536" spans="1:24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v>13385</v>
      </c>
      <c r="G536" t="s">
        <v>14</v>
      </c>
      <c r="H536">
        <v>243</v>
      </c>
      <c r="I536" s="1">
        <f t="shared" si="4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2041</v>
      </c>
      <c r="R536" t="s">
        <v>2044</v>
      </c>
      <c r="S536" s="9">
        <f t="shared" si="49"/>
        <v>43329.208333333328</v>
      </c>
      <c r="T536" s="9">
        <f t="shared" si="50"/>
        <v>43330.208333333328</v>
      </c>
      <c r="U536">
        <f t="shared" si="51"/>
        <v>2018</v>
      </c>
      <c r="V536" s="10">
        <f t="shared" si="52"/>
        <v>43329.208333333328</v>
      </c>
      <c r="W536" s="1">
        <f t="shared" si="53"/>
        <v>8</v>
      </c>
      <c r="X536" t="str" cm="1">
        <f t="array" ref="X536">_xlfn.IFS(W536=1,"Jan",W536=2,"Feb",W536=3,"Mar",W536=4,"Apr",W536=5,"May",W536=6,"June",W536=7,"July",W536=8,"Aug",W536=9,"Sep",W536=10,"Oct",W536=11,"Nov",W536=12,"Dec")</f>
        <v>Aug</v>
      </c>
    </row>
    <row r="537" spans="1:24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v>12533</v>
      </c>
      <c r="G537" t="s">
        <v>20</v>
      </c>
      <c r="H537">
        <v>202</v>
      </c>
      <c r="I537" s="1">
        <f t="shared" si="4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2039</v>
      </c>
      <c r="R537" t="s">
        <v>2040</v>
      </c>
      <c r="S537" s="9">
        <f t="shared" si="49"/>
        <v>43259.208333333328</v>
      </c>
      <c r="T537" s="9">
        <f t="shared" si="50"/>
        <v>43261.208333333328</v>
      </c>
      <c r="U537">
        <f t="shared" si="51"/>
        <v>2018</v>
      </c>
      <c r="V537" s="10">
        <f t="shared" si="52"/>
        <v>43259.208333333328</v>
      </c>
      <c r="W537" s="1">
        <f t="shared" si="53"/>
        <v>6</v>
      </c>
      <c r="X537" t="str" cm="1">
        <f t="array" ref="X537">_xlfn.IFS(W537=1,"Jan",W537=2,"Feb",W537=3,"Mar",W537=4,"Apr",W537=5,"May",W537=6,"June",W537=7,"July",W537=8,"Aug",W537=9,"Sep",W537=10,"Oct",W537=11,"Nov",W537=12,"Dec")</f>
        <v>June</v>
      </c>
    </row>
    <row r="538" spans="1:24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v>14697</v>
      </c>
      <c r="G538" t="s">
        <v>20</v>
      </c>
      <c r="H538">
        <v>140</v>
      </c>
      <c r="I538" s="1">
        <f t="shared" si="4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2047</v>
      </c>
      <c r="R538" t="s">
        <v>2053</v>
      </c>
      <c r="S538" s="9">
        <f t="shared" si="49"/>
        <v>40414.208333333336</v>
      </c>
      <c r="T538" s="9">
        <f t="shared" si="50"/>
        <v>40440.208333333336</v>
      </c>
      <c r="U538">
        <f t="shared" si="51"/>
        <v>2010</v>
      </c>
      <c r="V538" s="10">
        <f t="shared" si="52"/>
        <v>40414.208333333336</v>
      </c>
      <c r="W538" s="1">
        <f t="shared" si="53"/>
        <v>8</v>
      </c>
      <c r="X538" t="str" cm="1">
        <f t="array" ref="X538">_xlfn.IFS(W538=1,"Jan",W538=2,"Feb",W538=3,"Mar",W538=4,"Apr",W538=5,"May",W538=6,"June",W538=7,"July",W538=8,"Aug",W538=9,"Sep",W538=10,"Oct",W538=11,"Nov",W538=12,"Dec")</f>
        <v>Aug</v>
      </c>
    </row>
    <row r="539" spans="1:24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v>98935</v>
      </c>
      <c r="G539" t="s">
        <v>20</v>
      </c>
      <c r="H539">
        <v>1052</v>
      </c>
      <c r="I539" s="1">
        <f t="shared" si="4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2041</v>
      </c>
      <c r="R539" t="s">
        <v>2042</v>
      </c>
      <c r="S539" s="9">
        <f t="shared" si="49"/>
        <v>43342.208333333328</v>
      </c>
      <c r="T539" s="9">
        <f t="shared" si="50"/>
        <v>43365.208333333328</v>
      </c>
      <c r="U539">
        <f t="shared" si="51"/>
        <v>2018</v>
      </c>
      <c r="V539" s="10">
        <f t="shared" si="52"/>
        <v>43342.208333333328</v>
      </c>
      <c r="W539" s="1">
        <f t="shared" si="53"/>
        <v>8</v>
      </c>
      <c r="X539" t="str" cm="1">
        <f t="array" ref="X539">_xlfn.IFS(W539=1,"Jan",W539=2,"Feb",W539=3,"Mar",W539=4,"Apr",W539=5,"May",W539=6,"June",W539=7,"July",W539=8,"Aug",W539=9,"Sep",W539=10,"Oct",W539=11,"Nov",W539=12,"Dec")</f>
        <v>Aug</v>
      </c>
    </row>
    <row r="540" spans="1:24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v>57034</v>
      </c>
      <c r="G540" t="s">
        <v>14</v>
      </c>
      <c r="H540">
        <v>1296</v>
      </c>
      <c r="I540" s="1">
        <f t="shared" si="4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2050</v>
      </c>
      <c r="R540" t="s">
        <v>2061</v>
      </c>
      <c r="S540" s="9">
        <f t="shared" si="49"/>
        <v>41539.208333333336</v>
      </c>
      <c r="T540" s="9">
        <f t="shared" si="50"/>
        <v>41555.208333333336</v>
      </c>
      <c r="U540">
        <f t="shared" si="51"/>
        <v>2013</v>
      </c>
      <c r="V540" s="10">
        <f t="shared" si="52"/>
        <v>41539.208333333336</v>
      </c>
      <c r="W540" s="1">
        <f t="shared" si="53"/>
        <v>9</v>
      </c>
      <c r="X540" t="str" cm="1">
        <f t="array" ref="X540">_xlfn.IFS(W540=1,"Jan",W540=2,"Feb",W540=3,"Mar",W540=4,"Apr",W540=5,"May",W540=6,"June",W540=7,"July",W540=8,"Aug",W540=9,"Sep",W540=10,"Oct",W540=11,"Nov",W540=12,"Dec")</f>
        <v>Sep</v>
      </c>
    </row>
    <row r="541" spans="1:24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v>7120</v>
      </c>
      <c r="G541" t="s">
        <v>14</v>
      </c>
      <c r="H541">
        <v>77</v>
      </c>
      <c r="I541" s="1">
        <f t="shared" si="4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2033</v>
      </c>
      <c r="R541" t="s">
        <v>2034</v>
      </c>
      <c r="S541" s="9">
        <f t="shared" si="49"/>
        <v>43647.208333333328</v>
      </c>
      <c r="T541" s="9">
        <f t="shared" si="50"/>
        <v>43653.208333333328</v>
      </c>
      <c r="U541">
        <f t="shared" si="51"/>
        <v>2019</v>
      </c>
      <c r="V541" s="10">
        <f t="shared" si="52"/>
        <v>43647.208333333328</v>
      </c>
      <c r="W541" s="1">
        <f t="shared" si="53"/>
        <v>7</v>
      </c>
      <c r="X541" t="str" cm="1">
        <f t="array" ref="X541">_xlfn.IFS(W541=1,"Jan",W541=2,"Feb",W541=3,"Mar",W541=4,"Apr",W541=5,"May",W541=6,"June",W541=7,"July",W541=8,"Aug",W541=9,"Sep",W541=10,"Oct",W541=11,"Nov",W541=12,"Dec")</f>
        <v>July</v>
      </c>
    </row>
    <row r="542" spans="1:24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v>14097</v>
      </c>
      <c r="G542" t="s">
        <v>20</v>
      </c>
      <c r="H542">
        <v>247</v>
      </c>
      <c r="I542" s="1">
        <f t="shared" si="4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2054</v>
      </c>
      <c r="R542" t="s">
        <v>2055</v>
      </c>
      <c r="S542" s="9">
        <f t="shared" si="49"/>
        <v>43225.208333333328</v>
      </c>
      <c r="T542" s="9">
        <f t="shared" si="50"/>
        <v>43247.208333333328</v>
      </c>
      <c r="U542">
        <f t="shared" si="51"/>
        <v>2018</v>
      </c>
      <c r="V542" s="10">
        <f t="shared" si="52"/>
        <v>43225.208333333328</v>
      </c>
      <c r="W542" s="1">
        <f t="shared" si="53"/>
        <v>5</v>
      </c>
      <c r="X542" t="str" cm="1">
        <f t="array" ref="X542">_xlfn.IFS(W542=1,"Jan",W542=2,"Feb",W542=3,"Mar",W542=4,"Apr",W542=5,"May",W542=6,"June",W542=7,"July",W542=8,"Aug",W542=9,"Sep",W542=10,"Oct",W542=11,"Nov",W542=12,"Dec")</f>
        <v>May</v>
      </c>
    </row>
    <row r="543" spans="1:24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v>43086</v>
      </c>
      <c r="G543" t="s">
        <v>14</v>
      </c>
      <c r="H543">
        <v>395</v>
      </c>
      <c r="I543" s="1">
        <f t="shared" si="4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2050</v>
      </c>
      <c r="R543" t="s">
        <v>2061</v>
      </c>
      <c r="S543" s="9">
        <f t="shared" si="49"/>
        <v>42165.208333333328</v>
      </c>
      <c r="T543" s="9">
        <f t="shared" si="50"/>
        <v>42191.208333333328</v>
      </c>
      <c r="U543">
        <f t="shared" si="51"/>
        <v>2015</v>
      </c>
      <c r="V543" s="10">
        <f t="shared" si="52"/>
        <v>42165.208333333328</v>
      </c>
      <c r="W543" s="1">
        <f t="shared" si="53"/>
        <v>6</v>
      </c>
      <c r="X543" t="str" cm="1">
        <f t="array" ref="X543">_xlfn.IFS(W543=1,"Jan",W543=2,"Feb",W543=3,"Mar",W543=4,"Apr",W543=5,"May",W543=6,"June",W543=7,"July",W543=8,"Aug",W543=9,"Sep",W543=10,"Oct",W543=11,"Nov",W543=12,"Dec")</f>
        <v>June</v>
      </c>
    </row>
    <row r="544" spans="1:24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v>1930</v>
      </c>
      <c r="G544" t="s">
        <v>14</v>
      </c>
      <c r="H544">
        <v>49</v>
      </c>
      <c r="I544" s="1">
        <f t="shared" si="4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2035</v>
      </c>
      <c r="R544" t="s">
        <v>2045</v>
      </c>
      <c r="S544" s="9">
        <f t="shared" si="49"/>
        <v>42391.25</v>
      </c>
      <c r="T544" s="9">
        <f t="shared" si="50"/>
        <v>42421.25</v>
      </c>
      <c r="U544">
        <f t="shared" si="51"/>
        <v>2016</v>
      </c>
      <c r="V544" s="10">
        <f t="shared" si="52"/>
        <v>42391.25</v>
      </c>
      <c r="W544" s="1">
        <f t="shared" si="53"/>
        <v>1</v>
      </c>
      <c r="X544" t="str" cm="1">
        <f t="array" ref="X544">_xlfn.IFS(W544=1,"Jan",W544=2,"Feb",W544=3,"Mar",W544=4,"Apr",W544=5,"May",W544=6,"June",W544=7,"July",W544=8,"Aug",W544=9,"Sep",W544=10,"Oct",W544=11,"Nov",W544=12,"Dec")</f>
        <v>Jan</v>
      </c>
    </row>
    <row r="545" spans="1:24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v>13864</v>
      </c>
      <c r="G545" t="s">
        <v>14</v>
      </c>
      <c r="H545">
        <v>180</v>
      </c>
      <c r="I545" s="1">
        <f t="shared" si="4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2050</v>
      </c>
      <c r="R545" t="s">
        <v>2051</v>
      </c>
      <c r="S545" s="9">
        <f t="shared" si="49"/>
        <v>41528.208333333336</v>
      </c>
      <c r="T545" s="9">
        <f t="shared" si="50"/>
        <v>41543.208333333336</v>
      </c>
      <c r="U545">
        <f t="shared" si="51"/>
        <v>2013</v>
      </c>
      <c r="V545" s="10">
        <f t="shared" si="52"/>
        <v>41528.208333333336</v>
      </c>
      <c r="W545" s="1">
        <f t="shared" si="53"/>
        <v>9</v>
      </c>
      <c r="X545" t="str" cm="1">
        <f t="array" ref="X545">_xlfn.IFS(W545=1,"Jan",W545=2,"Feb",W545=3,"Mar",W545=4,"Apr",W545=5,"May",W545=6,"June",W545=7,"July",W545=8,"Aug",W545=9,"Sep",W545=10,"Oct",W545=11,"Nov",W545=12,"Dec")</f>
        <v>Sep</v>
      </c>
    </row>
    <row r="546" spans="1:24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v>7742</v>
      </c>
      <c r="G546" t="s">
        <v>20</v>
      </c>
      <c r="H546">
        <v>84</v>
      </c>
      <c r="I546" s="1">
        <f t="shared" si="4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2035</v>
      </c>
      <c r="R546" t="s">
        <v>2036</v>
      </c>
      <c r="S546" s="9">
        <f t="shared" si="49"/>
        <v>42377.25</v>
      </c>
      <c r="T546" s="9">
        <f t="shared" si="50"/>
        <v>42390.25</v>
      </c>
      <c r="U546">
        <f t="shared" si="51"/>
        <v>2016</v>
      </c>
      <c r="V546" s="10">
        <f t="shared" si="52"/>
        <v>42377.25</v>
      </c>
      <c r="W546" s="1">
        <f t="shared" si="53"/>
        <v>1</v>
      </c>
      <c r="X546" t="str" cm="1">
        <f t="array" ref="X546">_xlfn.IFS(W546=1,"Jan",W546=2,"Feb",W546=3,"Mar",W546=4,"Apr",W546=5,"May",W546=6,"June",W546=7,"July",W546=8,"Aug",W546=9,"Sep",W546=10,"Oct",W546=11,"Nov",W546=12,"Dec")</f>
        <v>Jan</v>
      </c>
    </row>
    <row r="547" spans="1:24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v>164109</v>
      </c>
      <c r="G547" t="s">
        <v>14</v>
      </c>
      <c r="H547">
        <v>2690</v>
      </c>
      <c r="I547" s="1">
        <f t="shared" si="4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2039</v>
      </c>
      <c r="R547" t="s">
        <v>2040</v>
      </c>
      <c r="S547" s="9">
        <f t="shared" si="49"/>
        <v>43824.25</v>
      </c>
      <c r="T547" s="9">
        <f t="shared" si="50"/>
        <v>43844.25</v>
      </c>
      <c r="U547">
        <f t="shared" si="51"/>
        <v>2020</v>
      </c>
      <c r="V547" s="10">
        <f t="shared" si="52"/>
        <v>43824.25</v>
      </c>
      <c r="W547" s="1">
        <f t="shared" si="53"/>
        <v>12</v>
      </c>
      <c r="X547" t="str" cm="1">
        <f t="array" ref="X547">_xlfn.IFS(W547=1,"Jan",W547=2,"Feb",W547=3,"Mar",W547=4,"Apr",W547=5,"May",W547=6,"June",W547=7,"July",W547=8,"Aug",W547=9,"Sep",W547=10,"Oct",W547=11,"Nov",W547=12,"Dec")</f>
        <v>Dec</v>
      </c>
    </row>
    <row r="548" spans="1:24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v>6870</v>
      </c>
      <c r="G548" t="s">
        <v>20</v>
      </c>
      <c r="H548">
        <v>88</v>
      </c>
      <c r="I548" s="1">
        <f t="shared" si="4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2039</v>
      </c>
      <c r="R548" t="s">
        <v>2040</v>
      </c>
      <c r="S548" s="9">
        <f t="shared" si="49"/>
        <v>43360.208333333328</v>
      </c>
      <c r="T548" s="9">
        <f t="shared" si="50"/>
        <v>43363.208333333328</v>
      </c>
      <c r="U548">
        <f t="shared" si="51"/>
        <v>2018</v>
      </c>
      <c r="V548" s="10">
        <f t="shared" si="52"/>
        <v>43360.208333333328</v>
      </c>
      <c r="W548" s="1">
        <f t="shared" si="53"/>
        <v>9</v>
      </c>
      <c r="X548" t="str" cm="1">
        <f t="array" ref="X548">_xlfn.IFS(W548=1,"Jan",W548=2,"Feb",W548=3,"Mar",W548=4,"Apr",W548=5,"May",W548=6,"June",W548=7,"July",W548=8,"Aug",W548=9,"Sep",W548=10,"Oct",W548=11,"Nov",W548=12,"Dec")</f>
        <v>Sep</v>
      </c>
    </row>
    <row r="549" spans="1:24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v>12597</v>
      </c>
      <c r="G549" t="s">
        <v>20</v>
      </c>
      <c r="H549">
        <v>156</v>
      </c>
      <c r="I549" s="1">
        <f t="shared" si="48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2041</v>
      </c>
      <c r="R549" t="s">
        <v>2044</v>
      </c>
      <c r="S549" s="9">
        <f t="shared" si="49"/>
        <v>42029.25</v>
      </c>
      <c r="T549" s="9">
        <f t="shared" si="50"/>
        <v>42041.25</v>
      </c>
      <c r="U549">
        <f t="shared" si="51"/>
        <v>2015</v>
      </c>
      <c r="V549" s="10">
        <f t="shared" si="52"/>
        <v>42029.25</v>
      </c>
      <c r="W549" s="1">
        <f t="shared" si="53"/>
        <v>1</v>
      </c>
      <c r="X549" t="str" cm="1">
        <f t="array" ref="X549">_xlfn.IFS(W549=1,"Jan",W549=2,"Feb",W549=3,"Mar",W549=4,"Apr",W549=5,"May",W549=6,"June",W549=7,"July",W549=8,"Aug",W549=9,"Sep",W549=10,"Oct",W549=11,"Nov",W549=12,"Dec")</f>
        <v>Jan</v>
      </c>
    </row>
    <row r="550" spans="1:24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v>179074</v>
      </c>
      <c r="G550" t="s">
        <v>20</v>
      </c>
      <c r="H550">
        <v>2985</v>
      </c>
      <c r="I550" s="1">
        <f t="shared" si="4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2039</v>
      </c>
      <c r="R550" t="s">
        <v>2040</v>
      </c>
      <c r="S550" s="9">
        <f t="shared" si="49"/>
        <v>42461.208333333328</v>
      </c>
      <c r="T550" s="9">
        <f t="shared" si="50"/>
        <v>42474.208333333328</v>
      </c>
      <c r="U550">
        <f t="shared" si="51"/>
        <v>2016</v>
      </c>
      <c r="V550" s="10">
        <f t="shared" si="52"/>
        <v>42461.208333333328</v>
      </c>
      <c r="W550" s="1">
        <f t="shared" si="53"/>
        <v>4</v>
      </c>
      <c r="X550" t="str" cm="1">
        <f t="array" ref="X550">_xlfn.IFS(W550=1,"Jan",W550=2,"Feb",W550=3,"Mar",W550=4,"Apr",W550=5,"May",W550=6,"June",W550=7,"July",W550=8,"Aug",W550=9,"Sep",W550=10,"Oct",W550=11,"Nov",W550=12,"Dec")</f>
        <v>Apr</v>
      </c>
    </row>
    <row r="551" spans="1:24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v>83843</v>
      </c>
      <c r="G551" t="s">
        <v>20</v>
      </c>
      <c r="H551">
        <v>762</v>
      </c>
      <c r="I551" s="1">
        <f t="shared" si="4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2037</v>
      </c>
      <c r="R551" t="s">
        <v>2046</v>
      </c>
      <c r="S551" s="9">
        <f t="shared" si="49"/>
        <v>41422.208333333336</v>
      </c>
      <c r="T551" s="9">
        <f t="shared" si="50"/>
        <v>41431.208333333336</v>
      </c>
      <c r="U551">
        <f t="shared" si="51"/>
        <v>2013</v>
      </c>
      <c r="V551" s="10">
        <f t="shared" si="52"/>
        <v>41422.208333333336</v>
      </c>
      <c r="W551" s="1">
        <f t="shared" si="53"/>
        <v>5</v>
      </c>
      <c r="X551" t="str" cm="1">
        <f t="array" ref="X551">_xlfn.IFS(W551=1,"Jan",W551=2,"Feb",W551=3,"Mar",W551=4,"Apr",W551=5,"May",W551=6,"June",W551=7,"July",W551=8,"Aug",W551=9,"Sep",W551=10,"Oct",W551=11,"Nov",W551=12,"Dec")</f>
        <v>May</v>
      </c>
    </row>
    <row r="552" spans="1:24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v>4</v>
      </c>
      <c r="G552" t="s">
        <v>74</v>
      </c>
      <c r="H552">
        <v>1</v>
      </c>
      <c r="I552" s="1">
        <f t="shared" si="48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2035</v>
      </c>
      <c r="R552" t="s">
        <v>2045</v>
      </c>
      <c r="S552" s="9">
        <f t="shared" si="49"/>
        <v>40968.25</v>
      </c>
      <c r="T552" s="9">
        <f t="shared" si="50"/>
        <v>40989.208333333336</v>
      </c>
      <c r="U552">
        <f t="shared" si="51"/>
        <v>2012</v>
      </c>
      <c r="V552" s="10">
        <f t="shared" si="52"/>
        <v>40968.25</v>
      </c>
      <c r="W552" s="1">
        <f t="shared" si="53"/>
        <v>2</v>
      </c>
      <c r="X552" t="str" cm="1">
        <f t="array" ref="X552">_xlfn.IFS(W552=1,"Jan",W552=2,"Feb",W552=3,"Mar",W552=4,"Apr",W552=5,"May",W552=6,"June",W552=7,"July",W552=8,"Aug",W552=9,"Sep",W552=10,"Oct",W552=11,"Nov",W552=12,"Dec")</f>
        <v>Feb</v>
      </c>
    </row>
    <row r="553" spans="1:24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v>105598</v>
      </c>
      <c r="G553" t="s">
        <v>14</v>
      </c>
      <c r="H553">
        <v>2779</v>
      </c>
      <c r="I553" s="1">
        <f t="shared" si="4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2037</v>
      </c>
      <c r="R553" t="s">
        <v>2038</v>
      </c>
      <c r="S553" s="9">
        <f t="shared" si="49"/>
        <v>41993.25</v>
      </c>
      <c r="T553" s="9">
        <f t="shared" si="50"/>
        <v>42033.25</v>
      </c>
      <c r="U553">
        <f t="shared" si="51"/>
        <v>2015</v>
      </c>
      <c r="V553" s="10">
        <f t="shared" si="52"/>
        <v>41993.25</v>
      </c>
      <c r="W553" s="1">
        <f t="shared" si="53"/>
        <v>12</v>
      </c>
      <c r="X553" t="str" cm="1">
        <f t="array" ref="X553">_xlfn.IFS(W553=1,"Jan",W553=2,"Feb",W553=3,"Mar",W553=4,"Apr",W553=5,"May",W553=6,"June",W553=7,"July",W553=8,"Aug",W553=9,"Sep",W553=10,"Oct",W553=11,"Nov",W553=12,"Dec")</f>
        <v>Dec</v>
      </c>
    </row>
    <row r="554" spans="1:24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v>8866</v>
      </c>
      <c r="G554" t="s">
        <v>14</v>
      </c>
      <c r="H554">
        <v>92</v>
      </c>
      <c r="I554" s="1">
        <f t="shared" si="4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2039</v>
      </c>
      <c r="R554" t="s">
        <v>2040</v>
      </c>
      <c r="S554" s="9">
        <f t="shared" si="49"/>
        <v>42700.25</v>
      </c>
      <c r="T554" s="9">
        <f t="shared" si="50"/>
        <v>42702.25</v>
      </c>
      <c r="U554">
        <f t="shared" si="51"/>
        <v>2016</v>
      </c>
      <c r="V554" s="10">
        <f t="shared" si="52"/>
        <v>42700.25</v>
      </c>
      <c r="W554" s="1">
        <f t="shared" si="53"/>
        <v>11</v>
      </c>
      <c r="X554" t="str" cm="1">
        <f t="array" ref="X554">_xlfn.IFS(W554=1,"Jan",W554=2,"Feb",W554=3,"Mar",W554=4,"Apr",W554=5,"May",W554=6,"June",W554=7,"July",W554=8,"Aug",W554=9,"Sep",W554=10,"Oct",W554=11,"Nov",W554=12,"Dec")</f>
        <v>Nov</v>
      </c>
    </row>
    <row r="555" spans="1:24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v>75022</v>
      </c>
      <c r="G555" t="s">
        <v>14</v>
      </c>
      <c r="H555">
        <v>1028</v>
      </c>
      <c r="I555" s="1">
        <f t="shared" si="4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2035</v>
      </c>
      <c r="R555" t="s">
        <v>2036</v>
      </c>
      <c r="S555" s="9">
        <f t="shared" si="49"/>
        <v>40545.25</v>
      </c>
      <c r="T555" s="9">
        <f t="shared" si="50"/>
        <v>40546.25</v>
      </c>
      <c r="U555">
        <f t="shared" si="51"/>
        <v>2011</v>
      </c>
      <c r="V555" s="10">
        <f t="shared" si="52"/>
        <v>40545.25</v>
      </c>
      <c r="W555" s="1">
        <f t="shared" si="53"/>
        <v>1</v>
      </c>
      <c r="X555" t="str" cm="1">
        <f t="array" ref="X555">_xlfn.IFS(W555=1,"Jan",W555=2,"Feb",W555=3,"Mar",W555=4,"Apr",W555=5,"May",W555=6,"June",W555=7,"July",W555=8,"Aug",W555=9,"Sep",W555=10,"Oct",W555=11,"Nov",W555=12,"Dec")</f>
        <v>Jan</v>
      </c>
    </row>
    <row r="556" spans="1:24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v>14408</v>
      </c>
      <c r="G556" t="s">
        <v>20</v>
      </c>
      <c r="H556">
        <v>554</v>
      </c>
      <c r="I556" s="1">
        <f t="shared" si="4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2035</v>
      </c>
      <c r="R556" t="s">
        <v>2045</v>
      </c>
      <c r="S556" s="9">
        <f t="shared" si="49"/>
        <v>42723.25</v>
      </c>
      <c r="T556" s="9">
        <f t="shared" si="50"/>
        <v>42729.25</v>
      </c>
      <c r="U556">
        <f t="shared" si="51"/>
        <v>2016</v>
      </c>
      <c r="V556" s="10">
        <f t="shared" si="52"/>
        <v>42723.25</v>
      </c>
      <c r="W556" s="1">
        <f t="shared" si="53"/>
        <v>12</v>
      </c>
      <c r="X556" t="str" cm="1">
        <f t="array" ref="X556">_xlfn.IFS(W556=1,"Jan",W556=2,"Feb",W556=3,"Mar",W556=4,"Apr",W556=5,"May",W556=6,"June",W556=7,"July",W556=8,"Aug",W556=9,"Sep",W556=10,"Oct",W556=11,"Nov",W556=12,"Dec")</f>
        <v>Dec</v>
      </c>
    </row>
    <row r="557" spans="1:24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v>14089</v>
      </c>
      <c r="G557" t="s">
        <v>20</v>
      </c>
      <c r="H557">
        <v>135</v>
      </c>
      <c r="I557" s="1">
        <f t="shared" si="4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2035</v>
      </c>
      <c r="R557" t="s">
        <v>2036</v>
      </c>
      <c r="S557" s="9">
        <f t="shared" si="49"/>
        <v>41731.208333333336</v>
      </c>
      <c r="T557" s="9">
        <f t="shared" si="50"/>
        <v>41762.208333333336</v>
      </c>
      <c r="U557">
        <f t="shared" si="51"/>
        <v>2014</v>
      </c>
      <c r="V557" s="10">
        <f t="shared" si="52"/>
        <v>41731.208333333336</v>
      </c>
      <c r="W557" s="1">
        <f t="shared" si="53"/>
        <v>4</v>
      </c>
      <c r="X557" t="str" cm="1">
        <f t="array" ref="X557">_xlfn.IFS(W557=1,"Jan",W557=2,"Feb",W557=3,"Mar",W557=4,"Apr",W557=5,"May",W557=6,"June",W557=7,"July",W557=8,"Aug",W557=9,"Sep",W557=10,"Oct",W557=11,"Nov",W557=12,"Dec")</f>
        <v>Apr</v>
      </c>
    </row>
    <row r="558" spans="1:24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v>12467</v>
      </c>
      <c r="G558" t="s">
        <v>20</v>
      </c>
      <c r="H558">
        <v>122</v>
      </c>
      <c r="I558" s="1">
        <f t="shared" si="4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2047</v>
      </c>
      <c r="R558" t="s">
        <v>2059</v>
      </c>
      <c r="S558" s="9">
        <f t="shared" si="49"/>
        <v>40792.208333333336</v>
      </c>
      <c r="T558" s="9">
        <f t="shared" si="50"/>
        <v>40799.208333333336</v>
      </c>
      <c r="U558">
        <f t="shared" si="51"/>
        <v>2011</v>
      </c>
      <c r="V558" s="10">
        <f t="shared" si="52"/>
        <v>40792.208333333336</v>
      </c>
      <c r="W558" s="1">
        <f t="shared" si="53"/>
        <v>9</v>
      </c>
      <c r="X558" t="str" cm="1">
        <f t="array" ref="X558">_xlfn.IFS(W558=1,"Jan",W558=2,"Feb",W558=3,"Mar",W558=4,"Apr",W558=5,"May",W558=6,"June",W558=7,"July",W558=8,"Aug",W558=9,"Sep",W558=10,"Oct",W558=11,"Nov",W558=12,"Dec")</f>
        <v>Sep</v>
      </c>
    </row>
    <row r="559" spans="1:24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v>11960</v>
      </c>
      <c r="G559" t="s">
        <v>20</v>
      </c>
      <c r="H559">
        <v>221</v>
      </c>
      <c r="I559" s="1">
        <f t="shared" si="4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2041</v>
      </c>
      <c r="R559" t="s">
        <v>2063</v>
      </c>
      <c r="S559" s="9">
        <f t="shared" si="49"/>
        <v>42279.208333333328</v>
      </c>
      <c r="T559" s="9">
        <f t="shared" si="50"/>
        <v>42282.208333333328</v>
      </c>
      <c r="U559">
        <f t="shared" si="51"/>
        <v>2015</v>
      </c>
      <c r="V559" s="10">
        <f t="shared" si="52"/>
        <v>42279.208333333328</v>
      </c>
      <c r="W559" s="1">
        <f t="shared" si="53"/>
        <v>10</v>
      </c>
      <c r="X559" t="str" cm="1">
        <f t="array" ref="X559">_xlfn.IFS(W559=1,"Jan",W559=2,"Feb",W559=3,"Mar",W559=4,"Apr",W559=5,"May",W559=6,"June",W559=7,"July",W559=8,"Aug",W559=9,"Sep",W559=10,"Oct",W559=11,"Nov",W559=12,"Dec")</f>
        <v>Oct</v>
      </c>
    </row>
    <row r="560" spans="1:24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v>7966</v>
      </c>
      <c r="G560" t="s">
        <v>20</v>
      </c>
      <c r="H560">
        <v>126</v>
      </c>
      <c r="I560" s="1">
        <f t="shared" si="4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2039</v>
      </c>
      <c r="R560" t="s">
        <v>2040</v>
      </c>
      <c r="S560" s="9">
        <f t="shared" si="49"/>
        <v>42424.25</v>
      </c>
      <c r="T560" s="9">
        <f t="shared" si="50"/>
        <v>42467.208333333328</v>
      </c>
      <c r="U560">
        <f t="shared" si="51"/>
        <v>2016</v>
      </c>
      <c r="V560" s="10">
        <f t="shared" si="52"/>
        <v>42424.25</v>
      </c>
      <c r="W560" s="1">
        <f t="shared" si="53"/>
        <v>2</v>
      </c>
      <c r="X560" t="str" cm="1">
        <f t="array" ref="X560">_xlfn.IFS(W560=1,"Jan",W560=2,"Feb",W560=3,"Mar",W560=4,"Apr",W560=5,"May",W560=6,"June",W560=7,"July",W560=8,"Aug",W560=9,"Sep",W560=10,"Oct",W560=11,"Nov",W560=12,"Dec")</f>
        <v>Feb</v>
      </c>
    </row>
    <row r="561" spans="1:24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v>106321</v>
      </c>
      <c r="G561" t="s">
        <v>20</v>
      </c>
      <c r="H561">
        <v>1022</v>
      </c>
      <c r="I561" s="1">
        <f t="shared" si="4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2039</v>
      </c>
      <c r="R561" t="s">
        <v>2040</v>
      </c>
      <c r="S561" s="9">
        <f t="shared" si="49"/>
        <v>42584.208333333328</v>
      </c>
      <c r="T561" s="9">
        <f t="shared" si="50"/>
        <v>42591.208333333328</v>
      </c>
      <c r="U561">
        <f t="shared" si="51"/>
        <v>2016</v>
      </c>
      <c r="V561" s="10">
        <f t="shared" si="52"/>
        <v>42584.208333333328</v>
      </c>
      <c r="W561" s="1">
        <f t="shared" si="53"/>
        <v>8</v>
      </c>
      <c r="X561" t="str" cm="1">
        <f t="array" ref="X561">_xlfn.IFS(W561=1,"Jan",W561=2,"Feb",W561=3,"Mar",W561=4,"Apr",W561=5,"May",W561=6,"June",W561=7,"July",W561=8,"Aug",W561=9,"Sep",W561=10,"Oct",W561=11,"Nov",W561=12,"Dec")</f>
        <v>Aug</v>
      </c>
    </row>
    <row r="562" spans="1:24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v>158832</v>
      </c>
      <c r="G562" t="s">
        <v>20</v>
      </c>
      <c r="H562">
        <v>3177</v>
      </c>
      <c r="I562" s="1">
        <f t="shared" si="4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2041</v>
      </c>
      <c r="R562" t="s">
        <v>2049</v>
      </c>
      <c r="S562" s="9">
        <f t="shared" si="49"/>
        <v>40865.25</v>
      </c>
      <c r="T562" s="9">
        <f t="shared" si="50"/>
        <v>40905.25</v>
      </c>
      <c r="U562">
        <f t="shared" si="51"/>
        <v>2011</v>
      </c>
      <c r="V562" s="10">
        <f t="shared" si="52"/>
        <v>40865.25</v>
      </c>
      <c r="W562" s="1">
        <f t="shared" si="53"/>
        <v>11</v>
      </c>
      <c r="X562" t="str" cm="1">
        <f t="array" ref="X562">_xlfn.IFS(W562=1,"Jan",W562=2,"Feb",W562=3,"Mar",W562=4,"Apr",W562=5,"May",W562=6,"June",W562=7,"July",W562=8,"Aug",W562=9,"Sep",W562=10,"Oct",W562=11,"Nov",W562=12,"Dec")</f>
        <v>Nov</v>
      </c>
    </row>
    <row r="563" spans="1:24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v>11091</v>
      </c>
      <c r="G563" t="s">
        <v>20</v>
      </c>
      <c r="H563">
        <v>198</v>
      </c>
      <c r="I563" s="1">
        <f t="shared" si="4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2039</v>
      </c>
      <c r="R563" t="s">
        <v>2040</v>
      </c>
      <c r="S563" s="9">
        <f t="shared" si="49"/>
        <v>40833.208333333336</v>
      </c>
      <c r="T563" s="9">
        <f t="shared" si="50"/>
        <v>40835.208333333336</v>
      </c>
      <c r="U563">
        <f t="shared" si="51"/>
        <v>2011</v>
      </c>
      <c r="V563" s="10">
        <f t="shared" si="52"/>
        <v>40833.208333333336</v>
      </c>
      <c r="W563" s="1">
        <f t="shared" si="53"/>
        <v>10</v>
      </c>
      <c r="X563" t="str" cm="1">
        <f t="array" ref="X563">_xlfn.IFS(W563=1,"Jan",W563=2,"Feb",W563=3,"Mar",W563=4,"Apr",W563=5,"May",W563=6,"June",W563=7,"July",W563=8,"Aug",W563=9,"Sep",W563=10,"Oct",W563=11,"Nov",W563=12,"Dec")</f>
        <v>Oct</v>
      </c>
    </row>
    <row r="564" spans="1:24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v>1269</v>
      </c>
      <c r="G564" t="s">
        <v>14</v>
      </c>
      <c r="H564">
        <v>26</v>
      </c>
      <c r="I564" s="1">
        <f t="shared" si="4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2035</v>
      </c>
      <c r="R564" t="s">
        <v>2036</v>
      </c>
      <c r="S564" s="9">
        <f t="shared" si="49"/>
        <v>43536.208333333328</v>
      </c>
      <c r="T564" s="9">
        <f t="shared" si="50"/>
        <v>43538.208333333328</v>
      </c>
      <c r="U564">
        <f t="shared" si="51"/>
        <v>2019</v>
      </c>
      <c r="V564" s="10">
        <f t="shared" si="52"/>
        <v>43536.208333333328</v>
      </c>
      <c r="W564" s="1">
        <f t="shared" si="53"/>
        <v>3</v>
      </c>
      <c r="X564" t="str" cm="1">
        <f t="array" ref="X564">_xlfn.IFS(W564=1,"Jan",W564=2,"Feb",W564=3,"Mar",W564=4,"Apr",W564=5,"May",W564=6,"June",W564=7,"July",W564=8,"Aug",W564=9,"Sep",W564=10,"Oct",W564=11,"Nov",W564=12,"Dec")</f>
        <v>Mar</v>
      </c>
    </row>
    <row r="565" spans="1:24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v>5107</v>
      </c>
      <c r="G565" t="s">
        <v>20</v>
      </c>
      <c r="H565">
        <v>85</v>
      </c>
      <c r="I565" s="1">
        <f t="shared" si="4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2041</v>
      </c>
      <c r="R565" t="s">
        <v>2042</v>
      </c>
      <c r="S565" s="9">
        <f t="shared" si="49"/>
        <v>43417.25</v>
      </c>
      <c r="T565" s="9">
        <f t="shared" si="50"/>
        <v>43437.25</v>
      </c>
      <c r="U565">
        <f t="shared" si="51"/>
        <v>2018</v>
      </c>
      <c r="V565" s="10">
        <f t="shared" si="52"/>
        <v>43417.25</v>
      </c>
      <c r="W565" s="1">
        <f t="shared" si="53"/>
        <v>11</v>
      </c>
      <c r="X565" t="str" cm="1">
        <f t="array" ref="X565">_xlfn.IFS(W565=1,"Jan",W565=2,"Feb",W565=3,"Mar",W565=4,"Apr",W565=5,"May",W565=6,"June",W565=7,"July",W565=8,"Aug",W565=9,"Sep",W565=10,"Oct",W565=11,"Nov",W565=12,"Dec")</f>
        <v>Nov</v>
      </c>
    </row>
    <row r="566" spans="1:24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v>141393</v>
      </c>
      <c r="G566" t="s">
        <v>14</v>
      </c>
      <c r="H566">
        <v>1790</v>
      </c>
      <c r="I566" s="1">
        <f t="shared" si="4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2039</v>
      </c>
      <c r="R566" t="s">
        <v>2040</v>
      </c>
      <c r="S566" s="9">
        <f t="shared" si="49"/>
        <v>42078.208333333328</v>
      </c>
      <c r="T566" s="9">
        <f t="shared" si="50"/>
        <v>42086.208333333328</v>
      </c>
      <c r="U566">
        <f t="shared" si="51"/>
        <v>2015</v>
      </c>
      <c r="V566" s="10">
        <f t="shared" si="52"/>
        <v>42078.208333333328</v>
      </c>
      <c r="W566" s="1">
        <f t="shared" si="53"/>
        <v>3</v>
      </c>
      <c r="X566" t="str" cm="1">
        <f t="array" ref="X566">_xlfn.IFS(W566=1,"Jan",W566=2,"Feb",W566=3,"Mar",W566=4,"Apr",W566=5,"May",W566=6,"June",W566=7,"July",W566=8,"Aug",W566=9,"Sep",W566=10,"Oct",W566=11,"Nov",W566=12,"Dec")</f>
        <v>Mar</v>
      </c>
    </row>
    <row r="567" spans="1:24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v>194166</v>
      </c>
      <c r="G567" t="s">
        <v>20</v>
      </c>
      <c r="H567">
        <v>3596</v>
      </c>
      <c r="I567" s="1">
        <f t="shared" si="4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2039</v>
      </c>
      <c r="R567" t="s">
        <v>2040</v>
      </c>
      <c r="S567" s="9">
        <f t="shared" si="49"/>
        <v>40862.25</v>
      </c>
      <c r="T567" s="9">
        <f t="shared" si="50"/>
        <v>40882.25</v>
      </c>
      <c r="U567">
        <f t="shared" si="51"/>
        <v>2011</v>
      </c>
      <c r="V567" s="10">
        <f t="shared" si="52"/>
        <v>40862.25</v>
      </c>
      <c r="W567" s="1">
        <f t="shared" si="53"/>
        <v>11</v>
      </c>
      <c r="X567" t="str" cm="1">
        <f t="array" ref="X567">_xlfn.IFS(W567=1,"Jan",W567=2,"Feb",W567=3,"Mar",W567=4,"Apr",W567=5,"May",W567=6,"June",W567=7,"July",W567=8,"Aug",W567=9,"Sep",W567=10,"Oct",W567=11,"Nov",W567=12,"Dec")</f>
        <v>Nov</v>
      </c>
    </row>
    <row r="568" spans="1:24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v>4124</v>
      </c>
      <c r="G568" t="s">
        <v>14</v>
      </c>
      <c r="H568">
        <v>37</v>
      </c>
      <c r="I568" s="1">
        <f t="shared" si="4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2035</v>
      </c>
      <c r="R568" t="s">
        <v>2043</v>
      </c>
      <c r="S568" s="9">
        <f t="shared" si="49"/>
        <v>42424.25</v>
      </c>
      <c r="T568" s="9">
        <f t="shared" si="50"/>
        <v>42447.208333333328</v>
      </c>
      <c r="U568">
        <f t="shared" si="51"/>
        <v>2016</v>
      </c>
      <c r="V568" s="10">
        <f t="shared" si="52"/>
        <v>42424.25</v>
      </c>
      <c r="W568" s="1">
        <f t="shared" si="53"/>
        <v>2</v>
      </c>
      <c r="X568" t="str" cm="1">
        <f t="array" ref="X568">_xlfn.IFS(W568=1,"Jan",W568=2,"Feb",W568=3,"Mar",W568=4,"Apr",W568=5,"May",W568=6,"June",W568=7,"July",W568=8,"Aug",W568=9,"Sep",W568=10,"Oct",W568=11,"Nov",W568=12,"Dec")</f>
        <v>Feb</v>
      </c>
    </row>
    <row r="569" spans="1:24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v>14865</v>
      </c>
      <c r="G569" t="s">
        <v>20</v>
      </c>
      <c r="H569">
        <v>244</v>
      </c>
      <c r="I569" s="1">
        <f t="shared" si="4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2035</v>
      </c>
      <c r="R569" t="s">
        <v>2036</v>
      </c>
      <c r="S569" s="9">
        <f t="shared" si="49"/>
        <v>41830.208333333336</v>
      </c>
      <c r="T569" s="9">
        <f t="shared" si="50"/>
        <v>41832.208333333336</v>
      </c>
      <c r="U569">
        <f t="shared" si="51"/>
        <v>2014</v>
      </c>
      <c r="V569" s="10">
        <f t="shared" si="52"/>
        <v>41830.208333333336</v>
      </c>
      <c r="W569" s="1">
        <f t="shared" si="53"/>
        <v>7</v>
      </c>
      <c r="X569" t="str" cm="1">
        <f t="array" ref="X569">_xlfn.IFS(W569=1,"Jan",W569=2,"Feb",W569=3,"Mar",W569=4,"Apr",W569=5,"May",W569=6,"June",W569=7,"July",W569=8,"Aug",W569=9,"Sep",W569=10,"Oct",W569=11,"Nov",W569=12,"Dec")</f>
        <v>July</v>
      </c>
    </row>
    <row r="570" spans="1:24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v>134688</v>
      </c>
      <c r="G570" t="s">
        <v>20</v>
      </c>
      <c r="H570">
        <v>5180</v>
      </c>
      <c r="I570" s="1">
        <f t="shared" si="4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2039</v>
      </c>
      <c r="R570" t="s">
        <v>2040</v>
      </c>
      <c r="S570" s="9">
        <f t="shared" si="49"/>
        <v>40374.208333333336</v>
      </c>
      <c r="T570" s="9">
        <f t="shared" si="50"/>
        <v>40419.208333333336</v>
      </c>
      <c r="U570">
        <f t="shared" si="51"/>
        <v>2010</v>
      </c>
      <c r="V570" s="10">
        <f t="shared" si="52"/>
        <v>40374.208333333336</v>
      </c>
      <c r="W570" s="1">
        <f t="shared" si="53"/>
        <v>7</v>
      </c>
      <c r="X570" t="str" cm="1">
        <f t="array" ref="X570">_xlfn.IFS(W570=1,"Jan",W570=2,"Feb",W570=3,"Mar",W570=4,"Apr",W570=5,"May",W570=6,"June",W570=7,"July",W570=8,"Aug",W570=9,"Sep",W570=10,"Oct",W570=11,"Nov",W570=12,"Dec")</f>
        <v>July</v>
      </c>
    </row>
    <row r="571" spans="1:24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v>47705</v>
      </c>
      <c r="G571" t="s">
        <v>20</v>
      </c>
      <c r="H571">
        <v>589</v>
      </c>
      <c r="I571" s="1">
        <f t="shared" si="4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2041</v>
      </c>
      <c r="R571" t="s">
        <v>2049</v>
      </c>
      <c r="S571" s="9">
        <f t="shared" si="49"/>
        <v>40554.25</v>
      </c>
      <c r="T571" s="9">
        <f t="shared" si="50"/>
        <v>40566.25</v>
      </c>
      <c r="U571">
        <f t="shared" si="51"/>
        <v>2011</v>
      </c>
      <c r="V571" s="10">
        <f t="shared" si="52"/>
        <v>40554.25</v>
      </c>
      <c r="W571" s="1">
        <f t="shared" si="53"/>
        <v>1</v>
      </c>
      <c r="X571" t="str" cm="1">
        <f t="array" ref="X571">_xlfn.IFS(W571=1,"Jan",W571=2,"Feb",W571=3,"Mar",W571=4,"Apr",W571=5,"May",W571=6,"June",W571=7,"July",W571=8,"Aug",W571=9,"Sep",W571=10,"Oct",W571=11,"Nov",W571=12,"Dec")</f>
        <v>Jan</v>
      </c>
    </row>
    <row r="572" spans="1:24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v>95364</v>
      </c>
      <c r="G572" t="s">
        <v>20</v>
      </c>
      <c r="H572">
        <v>2725</v>
      </c>
      <c r="I572" s="1">
        <f t="shared" si="4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2035</v>
      </c>
      <c r="R572" t="s">
        <v>2036</v>
      </c>
      <c r="S572" s="9">
        <f t="shared" si="49"/>
        <v>41993.25</v>
      </c>
      <c r="T572" s="9">
        <f t="shared" si="50"/>
        <v>41999.25</v>
      </c>
      <c r="U572">
        <f t="shared" si="51"/>
        <v>2014</v>
      </c>
      <c r="V572" s="10">
        <f t="shared" si="52"/>
        <v>41993.25</v>
      </c>
      <c r="W572" s="1">
        <f t="shared" si="53"/>
        <v>12</v>
      </c>
      <c r="X572" t="str" cm="1">
        <f t="array" ref="X572">_xlfn.IFS(W572=1,"Jan",W572=2,"Feb",W572=3,"Mar",W572=4,"Apr",W572=5,"May",W572=6,"June",W572=7,"July",W572=8,"Aug",W572=9,"Sep",W572=10,"Oct",W572=11,"Nov",W572=12,"Dec")</f>
        <v>Dec</v>
      </c>
    </row>
    <row r="573" spans="1:24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v>3295</v>
      </c>
      <c r="G573" t="s">
        <v>14</v>
      </c>
      <c r="H573">
        <v>35</v>
      </c>
      <c r="I573" s="1">
        <f t="shared" si="4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2041</v>
      </c>
      <c r="R573" t="s">
        <v>2052</v>
      </c>
      <c r="S573" s="9">
        <f t="shared" si="49"/>
        <v>42174.208333333328</v>
      </c>
      <c r="T573" s="9">
        <f t="shared" si="50"/>
        <v>42221.208333333328</v>
      </c>
      <c r="U573">
        <f t="shared" si="51"/>
        <v>2015</v>
      </c>
      <c r="V573" s="10">
        <f t="shared" si="52"/>
        <v>42174.208333333328</v>
      </c>
      <c r="W573" s="1">
        <f t="shared" si="53"/>
        <v>6</v>
      </c>
      <c r="X573" t="str" cm="1">
        <f t="array" ref="X573">_xlfn.IFS(W573=1,"Jan",W573=2,"Feb",W573=3,"Mar",W573=4,"Apr",W573=5,"May",W573=6,"June",W573=7,"July",W573=8,"Aug",W573=9,"Sep",W573=10,"Oct",W573=11,"Nov",W573=12,"Dec")</f>
        <v>June</v>
      </c>
    </row>
    <row r="574" spans="1:24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v>4896</v>
      </c>
      <c r="G574" t="s">
        <v>74</v>
      </c>
      <c r="H574">
        <v>94</v>
      </c>
      <c r="I574" s="1">
        <f t="shared" si="4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2035</v>
      </c>
      <c r="R574" t="s">
        <v>2036</v>
      </c>
      <c r="S574" s="9">
        <f t="shared" si="49"/>
        <v>42275.208333333328</v>
      </c>
      <c r="T574" s="9">
        <f t="shared" si="50"/>
        <v>42291.208333333328</v>
      </c>
      <c r="U574">
        <f t="shared" si="51"/>
        <v>2015</v>
      </c>
      <c r="V574" s="10">
        <f t="shared" si="52"/>
        <v>42275.208333333328</v>
      </c>
      <c r="W574" s="1">
        <f t="shared" si="53"/>
        <v>9</v>
      </c>
      <c r="X574" t="str" cm="1">
        <f t="array" ref="X574">_xlfn.IFS(W574=1,"Jan",W574=2,"Feb",W574=3,"Mar",W574=4,"Apr",W574=5,"May",W574=6,"June",W574=7,"July",W574=8,"Aug",W574=9,"Sep",W574=10,"Oct",W574=11,"Nov",W574=12,"Dec")</f>
        <v>Sep</v>
      </c>
    </row>
    <row r="575" spans="1:24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v>7496</v>
      </c>
      <c r="G575" t="s">
        <v>20</v>
      </c>
      <c r="H575">
        <v>300</v>
      </c>
      <c r="I575" s="1">
        <f t="shared" si="4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2064</v>
      </c>
      <c r="R575" t="s">
        <v>2065</v>
      </c>
      <c r="S575" s="9">
        <f t="shared" si="49"/>
        <v>41761.208333333336</v>
      </c>
      <c r="T575" s="9">
        <f t="shared" si="50"/>
        <v>41763.208333333336</v>
      </c>
      <c r="U575">
        <f t="shared" si="51"/>
        <v>2014</v>
      </c>
      <c r="V575" s="10">
        <f t="shared" si="52"/>
        <v>41761.208333333336</v>
      </c>
      <c r="W575" s="1">
        <f t="shared" si="53"/>
        <v>5</v>
      </c>
      <c r="X575" t="str" cm="1">
        <f t="array" ref="X575">_xlfn.IFS(W575=1,"Jan",W575=2,"Feb",W575=3,"Mar",W575=4,"Apr",W575=5,"May",W575=6,"June",W575=7,"July",W575=8,"Aug",W575=9,"Sep",W575=10,"Oct",W575=11,"Nov",W575=12,"Dec")</f>
        <v>May</v>
      </c>
    </row>
    <row r="576" spans="1:24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v>9967</v>
      </c>
      <c r="G576" t="s">
        <v>20</v>
      </c>
      <c r="H576">
        <v>144</v>
      </c>
      <c r="I576" s="1">
        <f t="shared" si="4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2033</v>
      </c>
      <c r="R576" t="s">
        <v>2034</v>
      </c>
      <c r="S576" s="9">
        <f t="shared" si="49"/>
        <v>43806.25</v>
      </c>
      <c r="T576" s="9">
        <f t="shared" si="50"/>
        <v>43816.25</v>
      </c>
      <c r="U576">
        <f t="shared" si="51"/>
        <v>2019</v>
      </c>
      <c r="V576" s="10">
        <f t="shared" si="52"/>
        <v>43806.25</v>
      </c>
      <c r="W576" s="1">
        <f t="shared" si="53"/>
        <v>12</v>
      </c>
      <c r="X576" t="str" cm="1">
        <f t="array" ref="X576">_xlfn.IFS(W576=1,"Jan",W576=2,"Feb",W576=3,"Mar",W576=4,"Apr",W576=5,"May",W576=6,"June",W576=7,"July",W576=8,"Aug",W576=9,"Sep",W576=10,"Oct",W576=11,"Nov",W576=12,"Dec")</f>
        <v>Dec</v>
      </c>
    </row>
    <row r="577" spans="1:24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v>52421</v>
      </c>
      <c r="G577" t="s">
        <v>14</v>
      </c>
      <c r="H577">
        <v>558</v>
      </c>
      <c r="I577" s="1">
        <f t="shared" si="4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2039</v>
      </c>
      <c r="R577" t="s">
        <v>2040</v>
      </c>
      <c r="S577" s="9">
        <f t="shared" si="49"/>
        <v>41779.208333333336</v>
      </c>
      <c r="T577" s="9">
        <f t="shared" si="50"/>
        <v>41782.208333333336</v>
      </c>
      <c r="U577">
        <f t="shared" si="51"/>
        <v>2014</v>
      </c>
      <c r="V577" s="10">
        <f t="shared" si="52"/>
        <v>41779.208333333336</v>
      </c>
      <c r="W577" s="1">
        <f t="shared" si="53"/>
        <v>5</v>
      </c>
      <c r="X577" t="str" cm="1">
        <f t="array" ref="X577">_xlfn.IFS(W577=1,"Jan",W577=2,"Feb",W577=3,"Mar",W577=4,"Apr",W577=5,"May",W577=6,"June",W577=7,"July",W577=8,"Aug",W577=9,"Sep",W577=10,"Oct",W577=11,"Nov",W577=12,"Dec")</f>
        <v>May</v>
      </c>
    </row>
    <row r="578" spans="1:24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v>6298</v>
      </c>
      <c r="G578" t="s">
        <v>14</v>
      </c>
      <c r="H578">
        <v>64</v>
      </c>
      <c r="I578" s="1">
        <f t="shared" ref="I578:I641" si="54">AVERAGE(E578/H578)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2039</v>
      </c>
      <c r="R578" t="s">
        <v>2040</v>
      </c>
      <c r="S578" s="9">
        <f t="shared" si="49"/>
        <v>43040.208333333328</v>
      </c>
      <c r="T578" s="9">
        <f t="shared" si="50"/>
        <v>43057.25</v>
      </c>
      <c r="U578">
        <f t="shared" si="51"/>
        <v>2017</v>
      </c>
      <c r="V578" s="10">
        <f t="shared" si="52"/>
        <v>43040.208333333328</v>
      </c>
      <c r="W578" s="1">
        <f t="shared" si="53"/>
        <v>11</v>
      </c>
      <c r="X578" t="str" cm="1">
        <f t="array" ref="X578">_xlfn.IFS(W578=1,"Jan",W578=2,"Feb",W578=3,"Mar",W578=4,"Apr",W578=5,"May",W578=6,"June",W578=7,"July",W578=8,"Aug",W578=9,"Sep",W578=10,"Oct",W578=11,"Nov",W578=12,"Dec")</f>
        <v>Nov</v>
      </c>
    </row>
    <row r="579" spans="1:24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v>1546</v>
      </c>
      <c r="G579" t="s">
        <v>74</v>
      </c>
      <c r="H579">
        <v>37</v>
      </c>
      <c r="I579" s="1">
        <f t="shared" si="5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2035</v>
      </c>
      <c r="R579" t="s">
        <v>2058</v>
      </c>
      <c r="S579" s="9">
        <f t="shared" ref="S579:S642" si="55">(((L579/60)/60)/24)+DATE(1970,1,1)</f>
        <v>40613.25</v>
      </c>
      <c r="T579" s="9">
        <f t="shared" ref="T579:T642" si="56">(((M579/60)/60)/24)+DATE(1970,1,1)</f>
        <v>40639.208333333336</v>
      </c>
      <c r="U579">
        <f t="shared" ref="U579:U642" si="57">YEAR(T579)</f>
        <v>2011</v>
      </c>
      <c r="V579" s="10">
        <f t="shared" ref="V579:V642" si="58">S579</f>
        <v>40613.25</v>
      </c>
      <c r="W579" s="1">
        <f t="shared" ref="W579:W642" si="59">MONTH(S579)</f>
        <v>3</v>
      </c>
      <c r="X579" t="str" cm="1">
        <f t="array" ref="X579">_xlfn.IFS(W579=1,"Jan",W579=2,"Feb",W579=3,"Mar",W579=4,"Apr",W579=5,"May",W579=6,"June",W579=7,"July",W579=8,"Aug",W579=9,"Sep",W579=10,"Oct",W579=11,"Nov",W579=12,"Dec")</f>
        <v>Mar</v>
      </c>
    </row>
    <row r="580" spans="1:24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v>16168</v>
      </c>
      <c r="G580" t="s">
        <v>14</v>
      </c>
      <c r="H580">
        <v>245</v>
      </c>
      <c r="I580" s="1">
        <f t="shared" si="5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2041</v>
      </c>
      <c r="R580" t="s">
        <v>2063</v>
      </c>
      <c r="S580" s="9">
        <f t="shared" si="55"/>
        <v>40878.25</v>
      </c>
      <c r="T580" s="9">
        <f t="shared" si="56"/>
        <v>40881.25</v>
      </c>
      <c r="U580">
        <f t="shared" si="57"/>
        <v>2011</v>
      </c>
      <c r="V580" s="10">
        <f t="shared" si="58"/>
        <v>40878.25</v>
      </c>
      <c r="W580" s="1">
        <f t="shared" si="59"/>
        <v>12</v>
      </c>
      <c r="X580" t="str" cm="1">
        <f t="array" ref="X580">_xlfn.IFS(W580=1,"Jan",W580=2,"Feb",W580=3,"Mar",W580=4,"Apr",W580=5,"May",W580=6,"June",W580=7,"July",W580=8,"Aug",W580=9,"Sep",W580=10,"Oct",W580=11,"Nov",W580=12,"Dec")</f>
        <v>Dec</v>
      </c>
    </row>
    <row r="581" spans="1:24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v>6269</v>
      </c>
      <c r="G581" t="s">
        <v>20</v>
      </c>
      <c r="H581">
        <v>87</v>
      </c>
      <c r="I581" s="1">
        <f t="shared" si="5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2035</v>
      </c>
      <c r="R581" t="s">
        <v>2058</v>
      </c>
      <c r="S581" s="9">
        <f t="shared" si="55"/>
        <v>40762.208333333336</v>
      </c>
      <c r="T581" s="9">
        <f t="shared" si="56"/>
        <v>40774.208333333336</v>
      </c>
      <c r="U581">
        <f t="shared" si="57"/>
        <v>2011</v>
      </c>
      <c r="V581" s="10">
        <f t="shared" si="58"/>
        <v>40762.208333333336</v>
      </c>
      <c r="W581" s="1">
        <f t="shared" si="59"/>
        <v>8</v>
      </c>
      <c r="X581" t="str" cm="1">
        <f t="array" ref="X581">_xlfn.IFS(W581=1,"Jan",W581=2,"Feb",W581=3,"Mar",W581=4,"Apr",W581=5,"May",W581=6,"June",W581=7,"July",W581=8,"Aug",W581=9,"Sep",W581=10,"Oct",W581=11,"Nov",W581=12,"Dec")</f>
        <v>Aug</v>
      </c>
    </row>
    <row r="582" spans="1:24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v>149578</v>
      </c>
      <c r="G582" t="s">
        <v>20</v>
      </c>
      <c r="H582">
        <v>3116</v>
      </c>
      <c r="I582" s="1">
        <f t="shared" si="5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2039</v>
      </c>
      <c r="R582" t="s">
        <v>2040</v>
      </c>
      <c r="S582" s="9">
        <f t="shared" si="55"/>
        <v>41696.25</v>
      </c>
      <c r="T582" s="9">
        <f t="shared" si="56"/>
        <v>41704.25</v>
      </c>
      <c r="U582">
        <f t="shared" si="57"/>
        <v>2014</v>
      </c>
      <c r="V582" s="10">
        <f t="shared" si="58"/>
        <v>41696.25</v>
      </c>
      <c r="W582" s="1">
        <f t="shared" si="59"/>
        <v>2</v>
      </c>
      <c r="X582" t="str" cm="1">
        <f t="array" ref="X582">_xlfn.IFS(W582=1,"Jan",W582=2,"Feb",W582=3,"Mar",W582=4,"Apr",W582=5,"May",W582=6,"June",W582=7,"July",W582=8,"Aug",W582=9,"Sep",W582=10,"Oct",W582=11,"Nov",W582=12,"Dec")</f>
        <v>Feb</v>
      </c>
    </row>
    <row r="583" spans="1:24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v>3841</v>
      </c>
      <c r="G583" t="s">
        <v>14</v>
      </c>
      <c r="H583">
        <v>71</v>
      </c>
      <c r="I583" s="1">
        <f t="shared" si="5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2037</v>
      </c>
      <c r="R583" t="s">
        <v>2038</v>
      </c>
      <c r="S583" s="9">
        <f t="shared" si="55"/>
        <v>40662.208333333336</v>
      </c>
      <c r="T583" s="9">
        <f t="shared" si="56"/>
        <v>40677.208333333336</v>
      </c>
      <c r="U583">
        <f t="shared" si="57"/>
        <v>2011</v>
      </c>
      <c r="V583" s="10">
        <f t="shared" si="58"/>
        <v>40662.208333333336</v>
      </c>
      <c r="W583" s="1">
        <f t="shared" si="59"/>
        <v>4</v>
      </c>
      <c r="X583" t="str" cm="1">
        <f t="array" ref="X583">_xlfn.IFS(W583=1,"Jan",W583=2,"Feb",W583=3,"Mar",W583=4,"Apr",W583=5,"May",W583=6,"June",W583=7,"July",W583=8,"Aug",W583=9,"Sep",W583=10,"Oct",W583=11,"Nov",W583=12,"Dec")</f>
        <v>Apr</v>
      </c>
    </row>
    <row r="584" spans="1:24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v>4531</v>
      </c>
      <c r="G584" t="s">
        <v>14</v>
      </c>
      <c r="H584">
        <v>42</v>
      </c>
      <c r="I584" s="1">
        <f t="shared" si="5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2050</v>
      </c>
      <c r="R584" t="s">
        <v>2051</v>
      </c>
      <c r="S584" s="9">
        <f t="shared" si="55"/>
        <v>42165.208333333328</v>
      </c>
      <c r="T584" s="9">
        <f t="shared" si="56"/>
        <v>42170.208333333328</v>
      </c>
      <c r="U584">
        <f t="shared" si="57"/>
        <v>2015</v>
      </c>
      <c r="V584" s="10">
        <f t="shared" si="58"/>
        <v>42165.208333333328</v>
      </c>
      <c r="W584" s="1">
        <f t="shared" si="59"/>
        <v>6</v>
      </c>
      <c r="X584" t="str" cm="1">
        <f t="array" ref="X584">_xlfn.IFS(W584=1,"Jan",W584=2,"Feb",W584=3,"Mar",W584=4,"Apr",W584=5,"May",W584=6,"June",W584=7,"July",W584=8,"Aug",W584=9,"Sep",W584=10,"Oct",W584=11,"Nov",W584=12,"Dec")</f>
        <v>June</v>
      </c>
    </row>
    <row r="585" spans="1:24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v>60934</v>
      </c>
      <c r="G585" t="s">
        <v>20</v>
      </c>
      <c r="H585">
        <v>909</v>
      </c>
      <c r="I585" s="1">
        <f t="shared" si="5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2041</v>
      </c>
      <c r="R585" t="s">
        <v>2042</v>
      </c>
      <c r="S585" s="9">
        <f t="shared" si="55"/>
        <v>40959.25</v>
      </c>
      <c r="T585" s="9">
        <f t="shared" si="56"/>
        <v>40976.25</v>
      </c>
      <c r="U585">
        <f t="shared" si="57"/>
        <v>2012</v>
      </c>
      <c r="V585" s="10">
        <f t="shared" si="58"/>
        <v>40959.25</v>
      </c>
      <c r="W585" s="1">
        <f t="shared" si="59"/>
        <v>2</v>
      </c>
      <c r="X585" t="str" cm="1">
        <f t="array" ref="X585">_xlfn.IFS(W585=1,"Jan",W585=2,"Feb",W585=3,"Mar",W585=4,"Apr",W585=5,"May",W585=6,"June",W585=7,"July",W585=8,"Aug",W585=9,"Sep",W585=10,"Oct",W585=11,"Nov",W585=12,"Dec")</f>
        <v>Feb</v>
      </c>
    </row>
    <row r="586" spans="1:24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v>103255</v>
      </c>
      <c r="G586" t="s">
        <v>20</v>
      </c>
      <c r="H586">
        <v>1613</v>
      </c>
      <c r="I586" s="1">
        <f t="shared" si="5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2037</v>
      </c>
      <c r="R586" t="s">
        <v>2038</v>
      </c>
      <c r="S586" s="9">
        <f t="shared" si="55"/>
        <v>41024.208333333336</v>
      </c>
      <c r="T586" s="9">
        <f t="shared" si="56"/>
        <v>41038.208333333336</v>
      </c>
      <c r="U586">
        <f t="shared" si="57"/>
        <v>2012</v>
      </c>
      <c r="V586" s="10">
        <f t="shared" si="58"/>
        <v>41024.208333333336</v>
      </c>
      <c r="W586" s="1">
        <f t="shared" si="59"/>
        <v>4</v>
      </c>
      <c r="X586" t="str" cm="1">
        <f t="array" ref="X586">_xlfn.IFS(W586=1,"Jan",W586=2,"Feb",W586=3,"Mar",W586=4,"Apr",W586=5,"May",W586=6,"June",W586=7,"July",W586=8,"Aug",W586=9,"Sep",W586=10,"Oct",W586=11,"Nov",W586=12,"Dec")</f>
        <v>Apr</v>
      </c>
    </row>
    <row r="587" spans="1:24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v>13065</v>
      </c>
      <c r="G587" t="s">
        <v>20</v>
      </c>
      <c r="H587">
        <v>136</v>
      </c>
      <c r="I587" s="1">
        <f t="shared" si="5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2047</v>
      </c>
      <c r="R587" t="s">
        <v>2059</v>
      </c>
      <c r="S587" s="9">
        <f t="shared" si="55"/>
        <v>40255.208333333336</v>
      </c>
      <c r="T587" s="9">
        <f t="shared" si="56"/>
        <v>40265.208333333336</v>
      </c>
      <c r="U587">
        <f t="shared" si="57"/>
        <v>2010</v>
      </c>
      <c r="V587" s="10">
        <f t="shared" si="58"/>
        <v>40255.208333333336</v>
      </c>
      <c r="W587" s="1">
        <f t="shared" si="59"/>
        <v>3</v>
      </c>
      <c r="X587" t="str" cm="1">
        <f t="array" ref="X587">_xlfn.IFS(W587=1,"Jan",W587=2,"Feb",W587=3,"Mar",W587=4,"Apr",W587=5,"May",W587=6,"June",W587=7,"July",W587=8,"Aug",W587=9,"Sep",W587=10,"Oct",W587=11,"Nov",W587=12,"Dec")</f>
        <v>Mar</v>
      </c>
    </row>
    <row r="588" spans="1:24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v>6654</v>
      </c>
      <c r="G588" t="s">
        <v>20</v>
      </c>
      <c r="H588">
        <v>130</v>
      </c>
      <c r="I588" s="1">
        <f t="shared" si="5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2035</v>
      </c>
      <c r="R588" t="s">
        <v>2036</v>
      </c>
      <c r="S588" s="9">
        <f t="shared" si="55"/>
        <v>40499.25</v>
      </c>
      <c r="T588" s="9">
        <f t="shared" si="56"/>
        <v>40518.25</v>
      </c>
      <c r="U588">
        <f t="shared" si="57"/>
        <v>2010</v>
      </c>
      <c r="V588" s="10">
        <f t="shared" si="58"/>
        <v>40499.25</v>
      </c>
      <c r="W588" s="1">
        <f t="shared" si="59"/>
        <v>11</v>
      </c>
      <c r="X588" t="str" cm="1">
        <f t="array" ref="X588">_xlfn.IFS(W588=1,"Jan",W588=2,"Feb",W588=3,"Mar",W588=4,"Apr",W588=5,"May",W588=6,"June",W588=7,"July",W588=8,"Aug",W588=9,"Sep",W588=10,"Oct",W588=11,"Nov",W588=12,"Dec")</f>
        <v>Nov</v>
      </c>
    </row>
    <row r="589" spans="1:24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v>6852</v>
      </c>
      <c r="G589" t="s">
        <v>14</v>
      </c>
      <c r="H589">
        <v>156</v>
      </c>
      <c r="I589" s="1">
        <f t="shared" si="5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2033</v>
      </c>
      <c r="R589" t="s">
        <v>2034</v>
      </c>
      <c r="S589" s="9">
        <f t="shared" si="55"/>
        <v>43484.25</v>
      </c>
      <c r="T589" s="9">
        <f t="shared" si="56"/>
        <v>43536.208333333328</v>
      </c>
      <c r="U589">
        <f t="shared" si="57"/>
        <v>2019</v>
      </c>
      <c r="V589" s="10">
        <f t="shared" si="58"/>
        <v>43484.25</v>
      </c>
      <c r="W589" s="1">
        <f t="shared" si="59"/>
        <v>1</v>
      </c>
      <c r="X589" t="str" cm="1">
        <f t="array" ref="X589">_xlfn.IFS(W589=1,"Jan",W589=2,"Feb",W589=3,"Mar",W589=4,"Apr",W589=5,"May",W589=6,"June",W589=7,"July",W589=8,"Aug",W589=9,"Sep",W589=10,"Oct",W589=11,"Nov",W589=12,"Dec")</f>
        <v>Jan</v>
      </c>
    </row>
    <row r="590" spans="1:24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v>124517</v>
      </c>
      <c r="G590" t="s">
        <v>14</v>
      </c>
      <c r="H590">
        <v>1368</v>
      </c>
      <c r="I590" s="1">
        <f t="shared" si="5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2039</v>
      </c>
      <c r="R590" t="s">
        <v>2040</v>
      </c>
      <c r="S590" s="9">
        <f t="shared" si="55"/>
        <v>40262.208333333336</v>
      </c>
      <c r="T590" s="9">
        <f t="shared" si="56"/>
        <v>40293.208333333336</v>
      </c>
      <c r="U590">
        <f t="shared" si="57"/>
        <v>2010</v>
      </c>
      <c r="V590" s="10">
        <f t="shared" si="58"/>
        <v>40262.208333333336</v>
      </c>
      <c r="W590" s="1">
        <f t="shared" si="59"/>
        <v>3</v>
      </c>
      <c r="X590" t="str" cm="1">
        <f t="array" ref="X590">_xlfn.IFS(W590=1,"Jan",W590=2,"Feb",W590=3,"Mar",W590=4,"Apr",W590=5,"May",W590=6,"June",W590=7,"July",W590=8,"Aug",W590=9,"Sep",W590=10,"Oct",W590=11,"Nov",W590=12,"Dec")</f>
        <v>Mar</v>
      </c>
    </row>
    <row r="591" spans="1:24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v>5113</v>
      </c>
      <c r="G591" t="s">
        <v>14</v>
      </c>
      <c r="H591">
        <v>102</v>
      </c>
      <c r="I591" s="1">
        <f t="shared" si="5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2041</v>
      </c>
      <c r="R591" t="s">
        <v>2042</v>
      </c>
      <c r="S591" s="9">
        <f t="shared" si="55"/>
        <v>42190.208333333328</v>
      </c>
      <c r="T591" s="9">
        <f t="shared" si="56"/>
        <v>42197.208333333328</v>
      </c>
      <c r="U591">
        <f t="shared" si="57"/>
        <v>2015</v>
      </c>
      <c r="V591" s="10">
        <f t="shared" si="58"/>
        <v>42190.208333333328</v>
      </c>
      <c r="W591" s="1">
        <f t="shared" si="59"/>
        <v>7</v>
      </c>
      <c r="X591" t="str" cm="1">
        <f t="array" ref="X591">_xlfn.IFS(W591=1,"Jan",W591=2,"Feb",W591=3,"Mar",W591=4,"Apr",W591=5,"May",W591=6,"June",W591=7,"July",W591=8,"Aug",W591=9,"Sep",W591=10,"Oct",W591=11,"Nov",W591=12,"Dec")</f>
        <v>July</v>
      </c>
    </row>
    <row r="592" spans="1:24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v>5824</v>
      </c>
      <c r="G592" t="s">
        <v>14</v>
      </c>
      <c r="H592">
        <v>86</v>
      </c>
      <c r="I592" s="1">
        <f t="shared" si="5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2047</v>
      </c>
      <c r="R592" t="s">
        <v>2056</v>
      </c>
      <c r="S592" s="9">
        <f t="shared" si="55"/>
        <v>41994.25</v>
      </c>
      <c r="T592" s="9">
        <f t="shared" si="56"/>
        <v>42005.25</v>
      </c>
      <c r="U592">
        <f t="shared" si="57"/>
        <v>2015</v>
      </c>
      <c r="V592" s="10">
        <f t="shared" si="58"/>
        <v>41994.25</v>
      </c>
      <c r="W592" s="1">
        <f t="shared" si="59"/>
        <v>12</v>
      </c>
      <c r="X592" t="str" cm="1">
        <f t="array" ref="X592">_xlfn.IFS(W592=1,"Jan",W592=2,"Feb",W592=3,"Mar",W592=4,"Apr",W592=5,"May",W592=6,"June",W592=7,"July",W592=8,"Aug",W592=9,"Sep",W592=10,"Oct",W592=11,"Nov",W592=12,"Dec")</f>
        <v>Dec</v>
      </c>
    </row>
    <row r="593" spans="1:24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v>6226</v>
      </c>
      <c r="G593" t="s">
        <v>20</v>
      </c>
      <c r="H593">
        <v>102</v>
      </c>
      <c r="I593" s="1">
        <f t="shared" si="5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2050</v>
      </c>
      <c r="R593" t="s">
        <v>2051</v>
      </c>
      <c r="S593" s="9">
        <f t="shared" si="55"/>
        <v>40373.208333333336</v>
      </c>
      <c r="T593" s="9">
        <f t="shared" si="56"/>
        <v>40383.208333333336</v>
      </c>
      <c r="U593">
        <f t="shared" si="57"/>
        <v>2010</v>
      </c>
      <c r="V593" s="10">
        <f t="shared" si="58"/>
        <v>40373.208333333336</v>
      </c>
      <c r="W593" s="1">
        <f t="shared" si="59"/>
        <v>7</v>
      </c>
      <c r="X593" t="str" cm="1">
        <f t="array" ref="X593">_xlfn.IFS(W593=1,"Jan",W593=2,"Feb",W593=3,"Mar",W593=4,"Apr",W593=5,"May",W593=6,"June",W593=7,"July",W593=8,"Aug",W593=9,"Sep",W593=10,"Oct",W593=11,"Nov",W593=12,"Dec")</f>
        <v>July</v>
      </c>
    </row>
    <row r="594" spans="1:24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v>20243</v>
      </c>
      <c r="G594" t="s">
        <v>14</v>
      </c>
      <c r="H594">
        <v>253</v>
      </c>
      <c r="I594" s="1">
        <f t="shared" si="5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2039</v>
      </c>
      <c r="R594" t="s">
        <v>2040</v>
      </c>
      <c r="S594" s="9">
        <f t="shared" si="55"/>
        <v>41789.208333333336</v>
      </c>
      <c r="T594" s="9">
        <f t="shared" si="56"/>
        <v>41798.208333333336</v>
      </c>
      <c r="U594">
        <f t="shared" si="57"/>
        <v>2014</v>
      </c>
      <c r="V594" s="10">
        <f t="shared" si="58"/>
        <v>41789.208333333336</v>
      </c>
      <c r="W594" s="1">
        <f t="shared" si="59"/>
        <v>5</v>
      </c>
      <c r="X594" t="str" cm="1">
        <f t="array" ref="X594">_xlfn.IFS(W594=1,"Jan",W594=2,"Feb",W594=3,"Mar",W594=4,"Apr",W594=5,"May",W594=6,"June",W594=7,"July",W594=8,"Aug",W594=9,"Sep",W594=10,"Oct",W594=11,"Nov",W594=12,"Dec")</f>
        <v>May</v>
      </c>
    </row>
    <row r="595" spans="1:24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v>188288</v>
      </c>
      <c r="G595" t="s">
        <v>20</v>
      </c>
      <c r="H595">
        <v>4006</v>
      </c>
      <c r="I595" s="1">
        <f t="shared" si="5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2041</v>
      </c>
      <c r="R595" t="s">
        <v>2049</v>
      </c>
      <c r="S595" s="9">
        <f t="shared" si="55"/>
        <v>41724.208333333336</v>
      </c>
      <c r="T595" s="9">
        <f t="shared" si="56"/>
        <v>41737.208333333336</v>
      </c>
      <c r="U595">
        <f t="shared" si="57"/>
        <v>2014</v>
      </c>
      <c r="V595" s="10">
        <f t="shared" si="58"/>
        <v>41724.208333333336</v>
      </c>
      <c r="W595" s="1">
        <f t="shared" si="59"/>
        <v>3</v>
      </c>
      <c r="X595" t="str" cm="1">
        <f t="array" ref="X595">_xlfn.IFS(W595=1,"Jan",W595=2,"Feb",W595=3,"Mar",W595=4,"Apr",W595=5,"May",W595=6,"June",W595=7,"July",W595=8,"Aug",W595=9,"Sep",W595=10,"Oct",W595=11,"Nov",W595=12,"Dec")</f>
        <v>Mar</v>
      </c>
    </row>
    <row r="596" spans="1:24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v>11167</v>
      </c>
      <c r="G596" t="s">
        <v>14</v>
      </c>
      <c r="H596">
        <v>157</v>
      </c>
      <c r="I596" s="1">
        <f t="shared" si="5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2039</v>
      </c>
      <c r="R596" t="s">
        <v>2040</v>
      </c>
      <c r="S596" s="9">
        <f t="shared" si="55"/>
        <v>42548.208333333328</v>
      </c>
      <c r="T596" s="9">
        <f t="shared" si="56"/>
        <v>42551.208333333328</v>
      </c>
      <c r="U596">
        <f t="shared" si="57"/>
        <v>2016</v>
      </c>
      <c r="V596" s="10">
        <f t="shared" si="58"/>
        <v>42548.208333333328</v>
      </c>
      <c r="W596" s="1">
        <f t="shared" si="59"/>
        <v>6</v>
      </c>
      <c r="X596" t="str" cm="1">
        <f t="array" ref="X596">_xlfn.IFS(W596=1,"Jan",W596=2,"Feb",W596=3,"Mar",W596=4,"Apr",W596=5,"May",W596=6,"June",W596=7,"July",W596=8,"Aug",W596=9,"Sep",W596=10,"Oct",W596=11,"Nov",W596=12,"Dec")</f>
        <v>June</v>
      </c>
    </row>
    <row r="597" spans="1:24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v>146595</v>
      </c>
      <c r="G597" t="s">
        <v>20</v>
      </c>
      <c r="H597">
        <v>1629</v>
      </c>
      <c r="I597" s="1">
        <f t="shared" si="5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2039</v>
      </c>
      <c r="R597" t="s">
        <v>2040</v>
      </c>
      <c r="S597" s="9">
        <f t="shared" si="55"/>
        <v>40253.208333333336</v>
      </c>
      <c r="T597" s="9">
        <f t="shared" si="56"/>
        <v>40274.208333333336</v>
      </c>
      <c r="U597">
        <f t="shared" si="57"/>
        <v>2010</v>
      </c>
      <c r="V597" s="10">
        <f t="shared" si="58"/>
        <v>40253.208333333336</v>
      </c>
      <c r="W597" s="1">
        <f t="shared" si="59"/>
        <v>3</v>
      </c>
      <c r="X597" t="str" cm="1">
        <f t="array" ref="X597">_xlfn.IFS(W597=1,"Jan",W597=2,"Feb",W597=3,"Mar",W597=4,"Apr",W597=5,"May",W597=6,"June",W597=7,"July",W597=8,"Aug",W597=9,"Sep",W597=10,"Oct",W597=11,"Nov",W597=12,"Dec")</f>
        <v>Mar</v>
      </c>
    </row>
    <row r="598" spans="1:24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v>7875</v>
      </c>
      <c r="G598" t="s">
        <v>14</v>
      </c>
      <c r="H598">
        <v>183</v>
      </c>
      <c r="I598" s="1">
        <f t="shared" si="5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2041</v>
      </c>
      <c r="R598" t="s">
        <v>2044</v>
      </c>
      <c r="S598" s="9">
        <f t="shared" si="55"/>
        <v>42434.25</v>
      </c>
      <c r="T598" s="9">
        <f t="shared" si="56"/>
        <v>42441.25</v>
      </c>
      <c r="U598">
        <f t="shared" si="57"/>
        <v>2016</v>
      </c>
      <c r="V598" s="10">
        <f t="shared" si="58"/>
        <v>42434.25</v>
      </c>
      <c r="W598" s="1">
        <f t="shared" si="59"/>
        <v>3</v>
      </c>
      <c r="X598" t="str" cm="1">
        <f t="array" ref="X598">_xlfn.IFS(W598=1,"Jan",W598=2,"Feb",W598=3,"Mar",W598=4,"Apr",W598=5,"May",W598=6,"June",W598=7,"July",W598=8,"Aug",W598=9,"Sep",W598=10,"Oct",W598=11,"Nov",W598=12,"Dec")</f>
        <v>Mar</v>
      </c>
    </row>
    <row r="599" spans="1:24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v>148779</v>
      </c>
      <c r="G599" t="s">
        <v>20</v>
      </c>
      <c r="H599">
        <v>2188</v>
      </c>
      <c r="I599" s="1">
        <f t="shared" si="5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2039</v>
      </c>
      <c r="R599" t="s">
        <v>2040</v>
      </c>
      <c r="S599" s="9">
        <f t="shared" si="55"/>
        <v>43786.25</v>
      </c>
      <c r="T599" s="9">
        <f t="shared" si="56"/>
        <v>43804.25</v>
      </c>
      <c r="U599">
        <f t="shared" si="57"/>
        <v>2019</v>
      </c>
      <c r="V599" s="10">
        <f t="shared" si="58"/>
        <v>43786.25</v>
      </c>
      <c r="W599" s="1">
        <f t="shared" si="59"/>
        <v>11</v>
      </c>
      <c r="X599" t="str" cm="1">
        <f t="array" ref="X599">_xlfn.IFS(W599=1,"Jan",W599=2,"Feb",W599=3,"Mar",W599=4,"Apr",W599=5,"May",W599=6,"June",W599=7,"July",W599=8,"Aug",W599=9,"Sep",W599=10,"Oct",W599=11,"Nov",W599=12,"Dec")</f>
        <v>Nov</v>
      </c>
    </row>
    <row r="600" spans="1:24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v>175868</v>
      </c>
      <c r="G600" t="s">
        <v>20</v>
      </c>
      <c r="H600">
        <v>2409</v>
      </c>
      <c r="I600" s="1">
        <f t="shared" si="5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2035</v>
      </c>
      <c r="R600" t="s">
        <v>2036</v>
      </c>
      <c r="S600" s="9">
        <f t="shared" si="55"/>
        <v>40344.208333333336</v>
      </c>
      <c r="T600" s="9">
        <f t="shared" si="56"/>
        <v>40373.208333333336</v>
      </c>
      <c r="U600">
        <f t="shared" si="57"/>
        <v>2010</v>
      </c>
      <c r="V600" s="10">
        <f t="shared" si="58"/>
        <v>40344.208333333336</v>
      </c>
      <c r="W600" s="1">
        <f t="shared" si="59"/>
        <v>6</v>
      </c>
      <c r="X600" t="str" cm="1">
        <f t="array" ref="X600">_xlfn.IFS(W600=1,"Jan",W600=2,"Feb",W600=3,"Mar",W600=4,"Apr",W600=5,"May",W600=6,"June",W600=7,"July",W600=8,"Aug",W600=9,"Sep",W600=10,"Oct",W600=11,"Nov",W600=12,"Dec")</f>
        <v>June</v>
      </c>
    </row>
    <row r="601" spans="1:24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v>5112</v>
      </c>
      <c r="G601" t="s">
        <v>14</v>
      </c>
      <c r="H601">
        <v>82</v>
      </c>
      <c r="I601" s="1">
        <f t="shared" si="5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2041</v>
      </c>
      <c r="R601" t="s">
        <v>2042</v>
      </c>
      <c r="S601" s="9">
        <f t="shared" si="55"/>
        <v>42047.25</v>
      </c>
      <c r="T601" s="9">
        <f t="shared" si="56"/>
        <v>42055.25</v>
      </c>
      <c r="U601">
        <f t="shared" si="57"/>
        <v>2015</v>
      </c>
      <c r="V601" s="10">
        <f t="shared" si="58"/>
        <v>42047.25</v>
      </c>
      <c r="W601" s="1">
        <f t="shared" si="59"/>
        <v>2</v>
      </c>
      <c r="X601" t="str" cm="1">
        <f t="array" ref="X601">_xlfn.IFS(W601=1,"Jan",W601=2,"Feb",W601=3,"Mar",W601=4,"Apr",W601=5,"May",W601=6,"June",W601=7,"July",W601=8,"Aug",W601=9,"Sep",W601=10,"Oct",W601=11,"Nov",W601=12,"Dec")</f>
        <v>Feb</v>
      </c>
    </row>
    <row r="602" spans="1:24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v>5</v>
      </c>
      <c r="G602" t="s">
        <v>14</v>
      </c>
      <c r="H602">
        <v>1</v>
      </c>
      <c r="I602" s="1">
        <f t="shared" si="54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2033</v>
      </c>
      <c r="R602" t="s">
        <v>2034</v>
      </c>
      <c r="S602" s="9">
        <f t="shared" si="55"/>
        <v>41485.208333333336</v>
      </c>
      <c r="T602" s="9">
        <f t="shared" si="56"/>
        <v>41497.208333333336</v>
      </c>
      <c r="U602">
        <f t="shared" si="57"/>
        <v>2013</v>
      </c>
      <c r="V602" s="10">
        <f t="shared" si="58"/>
        <v>41485.208333333336</v>
      </c>
      <c r="W602" s="1">
        <f t="shared" si="59"/>
        <v>7</v>
      </c>
      <c r="X602" t="str" cm="1">
        <f t="array" ref="X602">_xlfn.IFS(W602=1,"Jan",W602=2,"Feb",W602=3,"Mar",W602=4,"Apr",W602=5,"May",W602=6,"June",W602=7,"July",W602=8,"Aug",W602=9,"Sep",W602=10,"Oct",W602=11,"Nov",W602=12,"Dec")</f>
        <v>July</v>
      </c>
    </row>
    <row r="603" spans="1:24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v>13018</v>
      </c>
      <c r="G603" t="s">
        <v>20</v>
      </c>
      <c r="H603">
        <v>194</v>
      </c>
      <c r="I603" s="1">
        <f t="shared" si="5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2037</v>
      </c>
      <c r="R603" t="s">
        <v>2046</v>
      </c>
      <c r="S603" s="9">
        <f t="shared" si="55"/>
        <v>41789.208333333336</v>
      </c>
      <c r="T603" s="9">
        <f t="shared" si="56"/>
        <v>41806.208333333336</v>
      </c>
      <c r="U603">
        <f t="shared" si="57"/>
        <v>2014</v>
      </c>
      <c r="V603" s="10">
        <f t="shared" si="58"/>
        <v>41789.208333333336</v>
      </c>
      <c r="W603" s="1">
        <f t="shared" si="59"/>
        <v>5</v>
      </c>
      <c r="X603" t="str" cm="1">
        <f t="array" ref="X603">_xlfn.IFS(W603=1,"Jan",W603=2,"Feb",W603=3,"Mar",W603=4,"Apr",W603=5,"May",W603=6,"June",W603=7,"July",W603=8,"Aug",W603=9,"Sep",W603=10,"Oct",W603=11,"Nov",W603=12,"Dec")</f>
        <v>May</v>
      </c>
    </row>
    <row r="604" spans="1:24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v>91176</v>
      </c>
      <c r="G604" t="s">
        <v>20</v>
      </c>
      <c r="H604">
        <v>1140</v>
      </c>
      <c r="I604" s="1">
        <f t="shared" si="5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2039</v>
      </c>
      <c r="R604" t="s">
        <v>2040</v>
      </c>
      <c r="S604" s="9">
        <f t="shared" si="55"/>
        <v>42160.208333333328</v>
      </c>
      <c r="T604" s="9">
        <f t="shared" si="56"/>
        <v>42171.208333333328</v>
      </c>
      <c r="U604">
        <f t="shared" si="57"/>
        <v>2015</v>
      </c>
      <c r="V604" s="10">
        <f t="shared" si="58"/>
        <v>42160.208333333328</v>
      </c>
      <c r="W604" s="1">
        <f t="shared" si="59"/>
        <v>6</v>
      </c>
      <c r="X604" t="str" cm="1">
        <f t="array" ref="X604">_xlfn.IFS(W604=1,"Jan",W604=2,"Feb",W604=3,"Mar",W604=4,"Apr",W604=5,"May",W604=6,"June",W604=7,"July",W604=8,"Aug",W604=9,"Sep",W604=10,"Oct",W604=11,"Nov",W604=12,"Dec")</f>
        <v>June</v>
      </c>
    </row>
    <row r="605" spans="1:24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v>6342</v>
      </c>
      <c r="G605" t="s">
        <v>20</v>
      </c>
      <c r="H605">
        <v>102</v>
      </c>
      <c r="I605" s="1">
        <f t="shared" si="5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2039</v>
      </c>
      <c r="R605" t="s">
        <v>2040</v>
      </c>
      <c r="S605" s="9">
        <f t="shared" si="55"/>
        <v>43573.208333333328</v>
      </c>
      <c r="T605" s="9">
        <f t="shared" si="56"/>
        <v>43600.208333333328</v>
      </c>
      <c r="U605">
        <f t="shared" si="57"/>
        <v>2019</v>
      </c>
      <c r="V605" s="10">
        <f t="shared" si="58"/>
        <v>43573.208333333328</v>
      </c>
      <c r="W605" s="1">
        <f t="shared" si="59"/>
        <v>4</v>
      </c>
      <c r="X605" t="str" cm="1">
        <f t="array" ref="X605">_xlfn.IFS(W605=1,"Jan",W605=2,"Feb",W605=3,"Mar",W605=4,"Apr",W605=5,"May",W605=6,"June",W605=7,"July",W605=8,"Aug",W605=9,"Sep",W605=10,"Oct",W605=11,"Nov",W605=12,"Dec")</f>
        <v>Apr</v>
      </c>
    </row>
    <row r="606" spans="1:24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v>151438</v>
      </c>
      <c r="G606" t="s">
        <v>20</v>
      </c>
      <c r="H606">
        <v>2857</v>
      </c>
      <c r="I606" s="1">
        <f t="shared" si="5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2039</v>
      </c>
      <c r="R606" t="s">
        <v>2040</v>
      </c>
      <c r="S606" s="9">
        <f t="shared" si="55"/>
        <v>40565.25</v>
      </c>
      <c r="T606" s="9">
        <f t="shared" si="56"/>
        <v>40586.25</v>
      </c>
      <c r="U606">
        <f t="shared" si="57"/>
        <v>2011</v>
      </c>
      <c r="V606" s="10">
        <f t="shared" si="58"/>
        <v>40565.25</v>
      </c>
      <c r="W606" s="1">
        <f t="shared" si="59"/>
        <v>1</v>
      </c>
      <c r="X606" t="str" cm="1">
        <f t="array" ref="X606">_xlfn.IFS(W606=1,"Jan",W606=2,"Feb",W606=3,"Mar",W606=4,"Apr",W606=5,"May",W606=6,"June",W606=7,"July",W606=8,"Aug",W606=9,"Sep",W606=10,"Oct",W606=11,"Nov",W606=12,"Dec")</f>
        <v>Jan</v>
      </c>
    </row>
    <row r="607" spans="1:24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v>6178</v>
      </c>
      <c r="G607" t="s">
        <v>20</v>
      </c>
      <c r="H607">
        <v>107</v>
      </c>
      <c r="I607" s="1">
        <f t="shared" si="5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2047</v>
      </c>
      <c r="R607" t="s">
        <v>2048</v>
      </c>
      <c r="S607" s="9">
        <f t="shared" si="55"/>
        <v>42280.208333333328</v>
      </c>
      <c r="T607" s="9">
        <f t="shared" si="56"/>
        <v>42321.25</v>
      </c>
      <c r="U607">
        <f t="shared" si="57"/>
        <v>2015</v>
      </c>
      <c r="V607" s="10">
        <f t="shared" si="58"/>
        <v>42280.208333333328</v>
      </c>
      <c r="W607" s="1">
        <f t="shared" si="59"/>
        <v>10</v>
      </c>
      <c r="X607" t="str" cm="1">
        <f t="array" ref="X607">_xlfn.IFS(W607=1,"Jan",W607=2,"Feb",W607=3,"Mar",W607=4,"Apr",W607=5,"May",W607=6,"June",W607=7,"July",W607=8,"Aug",W607=9,"Sep",W607=10,"Oct",W607=11,"Nov",W607=12,"Dec")</f>
        <v>Oct</v>
      </c>
    </row>
    <row r="608" spans="1:24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v>6405</v>
      </c>
      <c r="G608" t="s">
        <v>20</v>
      </c>
      <c r="H608">
        <v>160</v>
      </c>
      <c r="I608" s="1">
        <f t="shared" si="54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2035</v>
      </c>
      <c r="R608" t="s">
        <v>2036</v>
      </c>
      <c r="S608" s="9">
        <f t="shared" si="55"/>
        <v>42436.25</v>
      </c>
      <c r="T608" s="9">
        <f t="shared" si="56"/>
        <v>42447.208333333328</v>
      </c>
      <c r="U608">
        <f t="shared" si="57"/>
        <v>2016</v>
      </c>
      <c r="V608" s="10">
        <f t="shared" si="58"/>
        <v>42436.25</v>
      </c>
      <c r="W608" s="1">
        <f t="shared" si="59"/>
        <v>3</v>
      </c>
      <c r="X608" t="str" cm="1">
        <f t="array" ref="X608">_xlfn.IFS(W608=1,"Jan",W608=2,"Feb",W608=3,"Mar",W608=4,"Apr",W608=5,"May",W608=6,"June",W608=7,"July",W608=8,"Aug",W608=9,"Sep",W608=10,"Oct",W608=11,"Nov",W608=12,"Dec")</f>
        <v>Mar</v>
      </c>
    </row>
    <row r="609" spans="1:24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v>180667</v>
      </c>
      <c r="G609" t="s">
        <v>20</v>
      </c>
      <c r="H609">
        <v>2230</v>
      </c>
      <c r="I609" s="1">
        <f t="shared" si="5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2033</v>
      </c>
      <c r="R609" t="s">
        <v>2034</v>
      </c>
      <c r="S609" s="9">
        <f t="shared" si="55"/>
        <v>41721.208333333336</v>
      </c>
      <c r="T609" s="9">
        <f t="shared" si="56"/>
        <v>41723.208333333336</v>
      </c>
      <c r="U609">
        <f t="shared" si="57"/>
        <v>2014</v>
      </c>
      <c r="V609" s="10">
        <f t="shared" si="58"/>
        <v>41721.208333333336</v>
      </c>
      <c r="W609" s="1">
        <f t="shared" si="59"/>
        <v>3</v>
      </c>
      <c r="X609" t="str" cm="1">
        <f t="array" ref="X609">_xlfn.IFS(W609=1,"Jan",W609=2,"Feb",W609=3,"Mar",W609=4,"Apr",W609=5,"May",W609=6,"June",W609=7,"July",W609=8,"Aug",W609=9,"Sep",W609=10,"Oct",W609=11,"Nov",W609=12,"Dec")</f>
        <v>Mar</v>
      </c>
    </row>
    <row r="610" spans="1:24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v>11075</v>
      </c>
      <c r="G610" t="s">
        <v>20</v>
      </c>
      <c r="H610">
        <v>316</v>
      </c>
      <c r="I610" s="1">
        <f t="shared" si="5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2035</v>
      </c>
      <c r="R610" t="s">
        <v>2058</v>
      </c>
      <c r="S610" s="9">
        <f t="shared" si="55"/>
        <v>43530.25</v>
      </c>
      <c r="T610" s="9">
        <f t="shared" si="56"/>
        <v>43534.25</v>
      </c>
      <c r="U610">
        <f t="shared" si="57"/>
        <v>2019</v>
      </c>
      <c r="V610" s="10">
        <f t="shared" si="58"/>
        <v>43530.25</v>
      </c>
      <c r="W610" s="1">
        <f t="shared" si="59"/>
        <v>3</v>
      </c>
      <c r="X610" t="str" cm="1">
        <f t="array" ref="X610">_xlfn.IFS(W610=1,"Jan",W610=2,"Feb",W610=3,"Mar",W610=4,"Apr",W610=5,"May",W610=6,"June",W610=7,"July",W610=8,"Aug",W610=9,"Sep",W610=10,"Oct",W610=11,"Nov",W610=12,"Dec")</f>
        <v>Mar</v>
      </c>
    </row>
    <row r="611" spans="1:24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v>12042</v>
      </c>
      <c r="G611" t="s">
        <v>20</v>
      </c>
      <c r="H611">
        <v>117</v>
      </c>
      <c r="I611" s="1">
        <f t="shared" si="5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2041</v>
      </c>
      <c r="R611" t="s">
        <v>2063</v>
      </c>
      <c r="S611" s="9">
        <f t="shared" si="55"/>
        <v>43481.25</v>
      </c>
      <c r="T611" s="9">
        <f t="shared" si="56"/>
        <v>43498.25</v>
      </c>
      <c r="U611">
        <f t="shared" si="57"/>
        <v>2019</v>
      </c>
      <c r="V611" s="10">
        <f t="shared" si="58"/>
        <v>43481.25</v>
      </c>
      <c r="W611" s="1">
        <f t="shared" si="59"/>
        <v>1</v>
      </c>
      <c r="X611" t="str" cm="1">
        <f t="array" ref="X611">_xlfn.IFS(W611=1,"Jan",W611=2,"Feb",W611=3,"Mar",W611=4,"Apr",W611=5,"May",W611=6,"June",W611=7,"July",W611=8,"Aug",W611=9,"Sep",W611=10,"Oct",W611=11,"Nov",W611=12,"Dec")</f>
        <v>Jan</v>
      </c>
    </row>
    <row r="612" spans="1:24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v>179356</v>
      </c>
      <c r="G612" t="s">
        <v>20</v>
      </c>
      <c r="H612">
        <v>6406</v>
      </c>
      <c r="I612" s="1">
        <f t="shared" si="5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2039</v>
      </c>
      <c r="R612" t="s">
        <v>2040</v>
      </c>
      <c r="S612" s="9">
        <f t="shared" si="55"/>
        <v>41259.25</v>
      </c>
      <c r="T612" s="9">
        <f t="shared" si="56"/>
        <v>41273.25</v>
      </c>
      <c r="U612">
        <f t="shared" si="57"/>
        <v>2012</v>
      </c>
      <c r="V612" s="10">
        <f t="shared" si="58"/>
        <v>41259.25</v>
      </c>
      <c r="W612" s="1">
        <f t="shared" si="59"/>
        <v>12</v>
      </c>
      <c r="X612" t="str" cm="1">
        <f t="array" ref="X612">_xlfn.IFS(W612=1,"Jan",W612=2,"Feb",W612=3,"Mar",W612=4,"Apr",W612=5,"May",W612=6,"June",W612=7,"July",W612=8,"Aug",W612=9,"Sep",W612=10,"Oct",W612=11,"Nov",W612=12,"Dec")</f>
        <v>Dec</v>
      </c>
    </row>
    <row r="613" spans="1:24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v>1136</v>
      </c>
      <c r="G613" t="s">
        <v>74</v>
      </c>
      <c r="H613">
        <v>15</v>
      </c>
      <c r="I613" s="1">
        <f t="shared" si="5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2039</v>
      </c>
      <c r="R613" t="s">
        <v>2040</v>
      </c>
      <c r="S613" s="9">
        <f t="shared" si="55"/>
        <v>41480.208333333336</v>
      </c>
      <c r="T613" s="9">
        <f t="shared" si="56"/>
        <v>41492.208333333336</v>
      </c>
      <c r="U613">
        <f t="shared" si="57"/>
        <v>2013</v>
      </c>
      <c r="V613" s="10">
        <f t="shared" si="58"/>
        <v>41480.208333333336</v>
      </c>
      <c r="W613" s="1">
        <f t="shared" si="59"/>
        <v>7</v>
      </c>
      <c r="X613" t="str" cm="1">
        <f t="array" ref="X613">_xlfn.IFS(W613=1,"Jan",W613=2,"Feb",W613=3,"Mar",W613=4,"Apr",W613=5,"May",W613=6,"June",W613=7,"July",W613=8,"Aug",W613=9,"Sep",W613=10,"Oct",W613=11,"Nov",W613=12,"Dec")</f>
        <v>July</v>
      </c>
    </row>
    <row r="614" spans="1:24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v>8645</v>
      </c>
      <c r="G614" t="s">
        <v>20</v>
      </c>
      <c r="H614">
        <v>192</v>
      </c>
      <c r="I614" s="1">
        <f t="shared" si="5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2035</v>
      </c>
      <c r="R614" t="s">
        <v>2043</v>
      </c>
      <c r="S614" s="9">
        <f t="shared" si="55"/>
        <v>40474.208333333336</v>
      </c>
      <c r="T614" s="9">
        <f t="shared" si="56"/>
        <v>40497.25</v>
      </c>
      <c r="U614">
        <f t="shared" si="57"/>
        <v>2010</v>
      </c>
      <c r="V614" s="10">
        <f t="shared" si="58"/>
        <v>40474.208333333336</v>
      </c>
      <c r="W614" s="1">
        <f t="shared" si="59"/>
        <v>10</v>
      </c>
      <c r="X614" t="str" cm="1">
        <f t="array" ref="X614">_xlfn.IFS(W614=1,"Jan",W614=2,"Feb",W614=3,"Mar",W614=4,"Apr",W614=5,"May",W614=6,"June",W614=7,"July",W614=8,"Aug",W614=9,"Sep",W614=10,"Oct",W614=11,"Nov",W614=12,"Dec")</f>
        <v>Oct</v>
      </c>
    </row>
    <row r="615" spans="1:24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v>1914</v>
      </c>
      <c r="G615" t="s">
        <v>20</v>
      </c>
      <c r="H615">
        <v>26</v>
      </c>
      <c r="I615" s="1">
        <f t="shared" si="5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2039</v>
      </c>
      <c r="R615" t="s">
        <v>2040</v>
      </c>
      <c r="S615" s="9">
        <f t="shared" si="55"/>
        <v>42973.208333333328</v>
      </c>
      <c r="T615" s="9">
        <f t="shared" si="56"/>
        <v>42982.208333333328</v>
      </c>
      <c r="U615">
        <f t="shared" si="57"/>
        <v>2017</v>
      </c>
      <c r="V615" s="10">
        <f t="shared" si="58"/>
        <v>42973.208333333328</v>
      </c>
      <c r="W615" s="1">
        <f t="shared" si="59"/>
        <v>8</v>
      </c>
      <c r="X615" t="str" cm="1">
        <f t="array" ref="X615">_xlfn.IFS(W615=1,"Jan",W615=2,"Feb",W615=3,"Mar",W615=4,"Apr",W615=5,"May",W615=6,"June",W615=7,"July",W615=8,"Aug",W615=9,"Sep",W615=10,"Oct",W615=11,"Nov",W615=12,"Dec")</f>
        <v>Aug</v>
      </c>
    </row>
    <row r="616" spans="1:24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v>41205</v>
      </c>
      <c r="G616" t="s">
        <v>20</v>
      </c>
      <c r="H616">
        <v>723</v>
      </c>
      <c r="I616" s="1">
        <f t="shared" si="5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2039</v>
      </c>
      <c r="R616" t="s">
        <v>2040</v>
      </c>
      <c r="S616" s="9">
        <f t="shared" si="55"/>
        <v>42746.25</v>
      </c>
      <c r="T616" s="9">
        <f t="shared" si="56"/>
        <v>42764.25</v>
      </c>
      <c r="U616">
        <f t="shared" si="57"/>
        <v>2017</v>
      </c>
      <c r="V616" s="10">
        <f t="shared" si="58"/>
        <v>42746.25</v>
      </c>
      <c r="W616" s="1">
        <f t="shared" si="59"/>
        <v>1</v>
      </c>
      <c r="X616" t="str" cm="1">
        <f t="array" ref="X616">_xlfn.IFS(W616=1,"Jan",W616=2,"Feb",W616=3,"Mar",W616=4,"Apr",W616=5,"May",W616=6,"June",W616=7,"July",W616=8,"Aug",W616=9,"Sep",W616=10,"Oct",W616=11,"Nov",W616=12,"Dec")</f>
        <v>Jan</v>
      </c>
    </row>
    <row r="617" spans="1:24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v>14488</v>
      </c>
      <c r="G617" t="s">
        <v>20</v>
      </c>
      <c r="H617">
        <v>170</v>
      </c>
      <c r="I617" s="1">
        <f t="shared" si="5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2039</v>
      </c>
      <c r="R617" t="s">
        <v>2040</v>
      </c>
      <c r="S617" s="9">
        <f t="shared" si="55"/>
        <v>42489.208333333328</v>
      </c>
      <c r="T617" s="9">
        <f t="shared" si="56"/>
        <v>42499.208333333328</v>
      </c>
      <c r="U617">
        <f t="shared" si="57"/>
        <v>2016</v>
      </c>
      <c r="V617" s="10">
        <f t="shared" si="58"/>
        <v>42489.208333333328</v>
      </c>
      <c r="W617" s="1">
        <f t="shared" si="59"/>
        <v>4</v>
      </c>
      <c r="X617" t="str" cm="1">
        <f t="array" ref="X617">_xlfn.IFS(W617=1,"Jan",W617=2,"Feb",W617=3,"Mar",W617=4,"Apr",W617=5,"May",W617=6,"June",W617=7,"July",W617=8,"Aug",W617=9,"Sep",W617=10,"Oct",W617=11,"Nov",W617=12,"Dec")</f>
        <v>Apr</v>
      </c>
    </row>
    <row r="618" spans="1:24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v>12129</v>
      </c>
      <c r="G618" t="s">
        <v>20</v>
      </c>
      <c r="H618">
        <v>238</v>
      </c>
      <c r="I618" s="1">
        <f t="shared" si="5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2035</v>
      </c>
      <c r="R618" t="s">
        <v>2045</v>
      </c>
      <c r="S618" s="9">
        <f t="shared" si="55"/>
        <v>41537.208333333336</v>
      </c>
      <c r="T618" s="9">
        <f t="shared" si="56"/>
        <v>41538.208333333336</v>
      </c>
      <c r="U618">
        <f t="shared" si="57"/>
        <v>2013</v>
      </c>
      <c r="V618" s="10">
        <f t="shared" si="58"/>
        <v>41537.208333333336</v>
      </c>
      <c r="W618" s="1">
        <f t="shared" si="59"/>
        <v>9</v>
      </c>
      <c r="X618" t="str" cm="1">
        <f t="array" ref="X618">_xlfn.IFS(W618=1,"Jan",W618=2,"Feb",W618=3,"Mar",W618=4,"Apr",W618=5,"May",W618=6,"June",W618=7,"July",W618=8,"Aug",W618=9,"Sep",W618=10,"Oct",W618=11,"Nov",W618=12,"Dec")</f>
        <v>Sep</v>
      </c>
    </row>
    <row r="619" spans="1:24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v>3496</v>
      </c>
      <c r="G619" t="s">
        <v>20</v>
      </c>
      <c r="H619">
        <v>55</v>
      </c>
      <c r="I619" s="1">
        <f t="shared" si="5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2039</v>
      </c>
      <c r="R619" t="s">
        <v>2040</v>
      </c>
      <c r="S619" s="9">
        <f t="shared" si="55"/>
        <v>41794.208333333336</v>
      </c>
      <c r="T619" s="9">
        <f t="shared" si="56"/>
        <v>41804.208333333336</v>
      </c>
      <c r="U619">
        <f t="shared" si="57"/>
        <v>2014</v>
      </c>
      <c r="V619" s="10">
        <f t="shared" si="58"/>
        <v>41794.208333333336</v>
      </c>
      <c r="W619" s="1">
        <f t="shared" si="59"/>
        <v>6</v>
      </c>
      <c r="X619" t="str" cm="1">
        <f t="array" ref="X619">_xlfn.IFS(W619=1,"Jan",W619=2,"Feb",W619=3,"Mar",W619=4,"Apr",W619=5,"May",W619=6,"June",W619=7,"July",W619=8,"Aug",W619=9,"Sep",W619=10,"Oct",W619=11,"Nov",W619=12,"Dec")</f>
        <v>June</v>
      </c>
    </row>
    <row r="620" spans="1:24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v>97037</v>
      </c>
      <c r="G620" t="s">
        <v>14</v>
      </c>
      <c r="H620">
        <v>1198</v>
      </c>
      <c r="I620" s="1">
        <f t="shared" si="5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2047</v>
      </c>
      <c r="R620" t="s">
        <v>2048</v>
      </c>
      <c r="S620" s="9">
        <f t="shared" si="55"/>
        <v>41396.208333333336</v>
      </c>
      <c r="T620" s="9">
        <f t="shared" si="56"/>
        <v>41417.208333333336</v>
      </c>
      <c r="U620">
        <f t="shared" si="57"/>
        <v>2013</v>
      </c>
      <c r="V620" s="10">
        <f t="shared" si="58"/>
        <v>41396.208333333336</v>
      </c>
      <c r="W620" s="1">
        <f t="shared" si="59"/>
        <v>5</v>
      </c>
      <c r="X620" t="str" cm="1">
        <f t="array" ref="X620">_xlfn.IFS(W620=1,"Jan",W620=2,"Feb",W620=3,"Mar",W620=4,"Apr",W620=5,"May",W620=6,"June",W620=7,"July",W620=8,"Aug",W620=9,"Sep",W620=10,"Oct",W620=11,"Nov",W620=12,"Dec")</f>
        <v>May</v>
      </c>
    </row>
    <row r="621" spans="1:24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v>55757</v>
      </c>
      <c r="G621" t="s">
        <v>14</v>
      </c>
      <c r="H621">
        <v>648</v>
      </c>
      <c r="I621" s="1">
        <f t="shared" si="5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2039</v>
      </c>
      <c r="R621" t="s">
        <v>2040</v>
      </c>
      <c r="S621" s="9">
        <f t="shared" si="55"/>
        <v>40669.208333333336</v>
      </c>
      <c r="T621" s="9">
        <f t="shared" si="56"/>
        <v>40670.208333333336</v>
      </c>
      <c r="U621">
        <f t="shared" si="57"/>
        <v>2011</v>
      </c>
      <c r="V621" s="10">
        <f t="shared" si="58"/>
        <v>40669.208333333336</v>
      </c>
      <c r="W621" s="1">
        <f t="shared" si="59"/>
        <v>5</v>
      </c>
      <c r="X621" t="str" cm="1">
        <f t="array" ref="X621">_xlfn.IFS(W621=1,"Jan",W621=2,"Feb",W621=3,"Mar",W621=4,"Apr",W621=5,"May",W621=6,"June",W621=7,"July",W621=8,"Aug",W621=9,"Sep",W621=10,"Oct",W621=11,"Nov",W621=12,"Dec")</f>
        <v>May</v>
      </c>
    </row>
    <row r="622" spans="1:24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v>11525</v>
      </c>
      <c r="G622" t="s">
        <v>20</v>
      </c>
      <c r="H622">
        <v>128</v>
      </c>
      <c r="I622" s="1">
        <f t="shared" si="5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2054</v>
      </c>
      <c r="R622" t="s">
        <v>2055</v>
      </c>
      <c r="S622" s="9">
        <f t="shared" si="55"/>
        <v>42559.208333333328</v>
      </c>
      <c r="T622" s="9">
        <f t="shared" si="56"/>
        <v>42563.208333333328</v>
      </c>
      <c r="U622">
        <f t="shared" si="57"/>
        <v>2016</v>
      </c>
      <c r="V622" s="10">
        <f t="shared" si="58"/>
        <v>42559.208333333328</v>
      </c>
      <c r="W622" s="1">
        <f t="shared" si="59"/>
        <v>7</v>
      </c>
      <c r="X622" t="str" cm="1">
        <f t="array" ref="X622">_xlfn.IFS(W622=1,"Jan",W622=2,"Feb",W622=3,"Mar",W622=4,"Apr",W622=5,"May",W622=6,"June",W622=7,"July",W622=8,"Aug",W622=9,"Sep",W622=10,"Oct",W622=11,"Nov",W622=12,"Dec")</f>
        <v>July</v>
      </c>
    </row>
    <row r="623" spans="1:24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v>158669</v>
      </c>
      <c r="G623" t="s">
        <v>20</v>
      </c>
      <c r="H623">
        <v>2144</v>
      </c>
      <c r="I623" s="1">
        <f t="shared" si="5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2039</v>
      </c>
      <c r="R623" t="s">
        <v>2040</v>
      </c>
      <c r="S623" s="9">
        <f t="shared" si="55"/>
        <v>42626.208333333328</v>
      </c>
      <c r="T623" s="9">
        <f t="shared" si="56"/>
        <v>42631.208333333328</v>
      </c>
      <c r="U623">
        <f t="shared" si="57"/>
        <v>2016</v>
      </c>
      <c r="V623" s="10">
        <f t="shared" si="58"/>
        <v>42626.208333333328</v>
      </c>
      <c r="W623" s="1">
        <f t="shared" si="59"/>
        <v>9</v>
      </c>
      <c r="X623" t="str" cm="1">
        <f t="array" ref="X623">_xlfn.IFS(W623=1,"Jan",W623=2,"Feb",W623=3,"Mar",W623=4,"Apr",W623=5,"May",W623=6,"June",W623=7,"July",W623=8,"Aug",W623=9,"Sep",W623=10,"Oct",W623=11,"Nov",W623=12,"Dec")</f>
        <v>Sep</v>
      </c>
    </row>
    <row r="624" spans="1:24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v>5916</v>
      </c>
      <c r="G624" t="s">
        <v>14</v>
      </c>
      <c r="H624">
        <v>64</v>
      </c>
      <c r="I624" s="1">
        <f t="shared" si="54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2035</v>
      </c>
      <c r="R624" t="s">
        <v>2045</v>
      </c>
      <c r="S624" s="9">
        <f t="shared" si="55"/>
        <v>43205.208333333328</v>
      </c>
      <c r="T624" s="9">
        <f t="shared" si="56"/>
        <v>43231.208333333328</v>
      </c>
      <c r="U624">
        <f t="shared" si="57"/>
        <v>2018</v>
      </c>
      <c r="V624" s="10">
        <f t="shared" si="58"/>
        <v>43205.208333333328</v>
      </c>
      <c r="W624" s="1">
        <f t="shared" si="59"/>
        <v>4</v>
      </c>
      <c r="X624" t="str" cm="1">
        <f t="array" ref="X624">_xlfn.IFS(W624=1,"Jan",W624=2,"Feb",W624=3,"Mar",W624=4,"Apr",W624=5,"May",W624=6,"June",W624=7,"July",W624=8,"Aug",W624=9,"Sep",W624=10,"Oct",W624=11,"Nov",W624=12,"Dec")</f>
        <v>Apr</v>
      </c>
    </row>
    <row r="625" spans="1:24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v>150806</v>
      </c>
      <c r="G625" t="s">
        <v>20</v>
      </c>
      <c r="H625">
        <v>2693</v>
      </c>
      <c r="I625" s="1">
        <f t="shared" si="5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2039</v>
      </c>
      <c r="R625" t="s">
        <v>2040</v>
      </c>
      <c r="S625" s="9">
        <f t="shared" si="55"/>
        <v>42201.208333333328</v>
      </c>
      <c r="T625" s="9">
        <f t="shared" si="56"/>
        <v>42206.208333333328</v>
      </c>
      <c r="U625">
        <f t="shared" si="57"/>
        <v>2015</v>
      </c>
      <c r="V625" s="10">
        <f t="shared" si="58"/>
        <v>42201.208333333328</v>
      </c>
      <c r="W625" s="1">
        <f t="shared" si="59"/>
        <v>7</v>
      </c>
      <c r="X625" t="str" cm="1">
        <f t="array" ref="X625">_xlfn.IFS(W625=1,"Jan",W625=2,"Feb",W625=3,"Mar",W625=4,"Apr",W625=5,"May",W625=6,"June",W625=7,"July",W625=8,"Aug",W625=9,"Sep",W625=10,"Oct",W625=11,"Nov",W625=12,"Dec")</f>
        <v>July</v>
      </c>
    </row>
    <row r="626" spans="1:24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v>14249</v>
      </c>
      <c r="G626" t="s">
        <v>20</v>
      </c>
      <c r="H626">
        <v>432</v>
      </c>
      <c r="I626" s="1">
        <f t="shared" si="5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2054</v>
      </c>
      <c r="R626" t="s">
        <v>2055</v>
      </c>
      <c r="S626" s="9">
        <f t="shared" si="55"/>
        <v>42029.25</v>
      </c>
      <c r="T626" s="9">
        <f t="shared" si="56"/>
        <v>42035.25</v>
      </c>
      <c r="U626">
        <f t="shared" si="57"/>
        <v>2015</v>
      </c>
      <c r="V626" s="10">
        <f t="shared" si="58"/>
        <v>42029.25</v>
      </c>
      <c r="W626" s="1">
        <f t="shared" si="59"/>
        <v>1</v>
      </c>
      <c r="X626" t="str" cm="1">
        <f t="array" ref="X626">_xlfn.IFS(W626=1,"Jan",W626=2,"Feb",W626=3,"Mar",W626=4,"Apr",W626=5,"May",W626=6,"June",W626=7,"July",W626=8,"Aug",W626=9,"Sep",W626=10,"Oct",W626=11,"Nov",W626=12,"Dec")</f>
        <v>Jan</v>
      </c>
    </row>
    <row r="627" spans="1:24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v>5803</v>
      </c>
      <c r="G627" t="s">
        <v>14</v>
      </c>
      <c r="H627">
        <v>62</v>
      </c>
      <c r="I627" s="1">
        <f t="shared" si="5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2039</v>
      </c>
      <c r="R627" t="s">
        <v>2040</v>
      </c>
      <c r="S627" s="9">
        <f t="shared" si="55"/>
        <v>43857.25</v>
      </c>
      <c r="T627" s="9">
        <f t="shared" si="56"/>
        <v>43871.25</v>
      </c>
      <c r="U627">
        <f t="shared" si="57"/>
        <v>2020</v>
      </c>
      <c r="V627" s="10">
        <f t="shared" si="58"/>
        <v>43857.25</v>
      </c>
      <c r="W627" s="1">
        <f t="shared" si="59"/>
        <v>1</v>
      </c>
      <c r="X627" t="str" cm="1">
        <f t="array" ref="X627">_xlfn.IFS(W627=1,"Jan",W627=2,"Feb",W627=3,"Mar",W627=4,"Apr",W627=5,"May",W627=6,"June",W627=7,"July",W627=8,"Aug",W627=9,"Sep",W627=10,"Oct",W627=11,"Nov",W627=12,"Dec")</f>
        <v>Jan</v>
      </c>
    </row>
    <row r="628" spans="1:24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v>13205</v>
      </c>
      <c r="G628" t="s">
        <v>20</v>
      </c>
      <c r="H628">
        <v>189</v>
      </c>
      <c r="I628" s="1">
        <f t="shared" si="5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2039</v>
      </c>
      <c r="R628" t="s">
        <v>2040</v>
      </c>
      <c r="S628" s="9">
        <f t="shared" si="55"/>
        <v>40449.208333333336</v>
      </c>
      <c r="T628" s="9">
        <f t="shared" si="56"/>
        <v>40458.208333333336</v>
      </c>
      <c r="U628">
        <f t="shared" si="57"/>
        <v>2010</v>
      </c>
      <c r="V628" s="10">
        <f t="shared" si="58"/>
        <v>40449.208333333336</v>
      </c>
      <c r="W628" s="1">
        <f t="shared" si="59"/>
        <v>9</v>
      </c>
      <c r="X628" t="str" cm="1">
        <f t="array" ref="X628">_xlfn.IFS(W628=1,"Jan",W628=2,"Feb",W628=3,"Mar",W628=4,"Apr",W628=5,"May",W628=6,"June",W628=7,"July",W628=8,"Aug",W628=9,"Sep",W628=10,"Oct",W628=11,"Nov",W628=12,"Dec")</f>
        <v>Sep</v>
      </c>
    </row>
    <row r="629" spans="1:24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v>11108</v>
      </c>
      <c r="G629" t="s">
        <v>20</v>
      </c>
      <c r="H629">
        <v>154</v>
      </c>
      <c r="I629" s="1">
        <f t="shared" si="5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2033</v>
      </c>
      <c r="R629" t="s">
        <v>2034</v>
      </c>
      <c r="S629" s="9">
        <f t="shared" si="55"/>
        <v>40345.208333333336</v>
      </c>
      <c r="T629" s="9">
        <f t="shared" si="56"/>
        <v>40369.208333333336</v>
      </c>
      <c r="U629">
        <f t="shared" si="57"/>
        <v>2010</v>
      </c>
      <c r="V629" s="10">
        <f t="shared" si="58"/>
        <v>40345.208333333336</v>
      </c>
      <c r="W629" s="1">
        <f t="shared" si="59"/>
        <v>6</v>
      </c>
      <c r="X629" t="str" cm="1">
        <f t="array" ref="X629">_xlfn.IFS(W629=1,"Jan",W629=2,"Feb",W629=3,"Mar",W629=4,"Apr",W629=5,"May",W629=6,"June",W629=7,"July",W629=8,"Aug",W629=9,"Sep",W629=10,"Oct",W629=11,"Nov",W629=12,"Dec")</f>
        <v>June</v>
      </c>
    </row>
    <row r="630" spans="1:24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v>2884</v>
      </c>
      <c r="G630" t="s">
        <v>20</v>
      </c>
      <c r="H630">
        <v>96</v>
      </c>
      <c r="I630" s="1">
        <f t="shared" si="5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2035</v>
      </c>
      <c r="R630" t="s">
        <v>2045</v>
      </c>
      <c r="S630" s="9">
        <f t="shared" si="55"/>
        <v>40455.208333333336</v>
      </c>
      <c r="T630" s="9">
        <f t="shared" si="56"/>
        <v>40458.208333333336</v>
      </c>
      <c r="U630">
        <f t="shared" si="57"/>
        <v>2010</v>
      </c>
      <c r="V630" s="10">
        <f t="shared" si="58"/>
        <v>40455.208333333336</v>
      </c>
      <c r="W630" s="1">
        <f t="shared" si="59"/>
        <v>10</v>
      </c>
      <c r="X630" t="str" cm="1">
        <f t="array" ref="X630">_xlfn.IFS(W630=1,"Jan",W630=2,"Feb",W630=3,"Mar",W630=4,"Apr",W630=5,"May",W630=6,"June",W630=7,"July",W630=8,"Aug",W630=9,"Sep",W630=10,"Oct",W630=11,"Nov",W630=12,"Dec")</f>
        <v>Oct</v>
      </c>
    </row>
    <row r="631" spans="1:24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v>55476</v>
      </c>
      <c r="G631" t="s">
        <v>14</v>
      </c>
      <c r="H631">
        <v>750</v>
      </c>
      <c r="I631" s="1">
        <f t="shared" si="5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2039</v>
      </c>
      <c r="R631" t="s">
        <v>2040</v>
      </c>
      <c r="S631" s="9">
        <f t="shared" si="55"/>
        <v>42557.208333333328</v>
      </c>
      <c r="T631" s="9">
        <f t="shared" si="56"/>
        <v>42559.208333333328</v>
      </c>
      <c r="U631">
        <f t="shared" si="57"/>
        <v>2016</v>
      </c>
      <c r="V631" s="10">
        <f t="shared" si="58"/>
        <v>42557.208333333328</v>
      </c>
      <c r="W631" s="1">
        <f t="shared" si="59"/>
        <v>7</v>
      </c>
      <c r="X631" t="str" cm="1">
        <f t="array" ref="X631">_xlfn.IFS(W631=1,"Jan",W631=2,"Feb",W631=3,"Mar",W631=4,"Apr",W631=5,"May",W631=6,"June",W631=7,"July",W631=8,"Aug",W631=9,"Sep",W631=10,"Oct",W631=11,"Nov",W631=12,"Dec")</f>
        <v>July</v>
      </c>
    </row>
    <row r="632" spans="1:24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v>5973</v>
      </c>
      <c r="G632" t="s">
        <v>74</v>
      </c>
      <c r="H632">
        <v>87</v>
      </c>
      <c r="I632" s="1">
        <f t="shared" si="5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2039</v>
      </c>
      <c r="R632" t="s">
        <v>2040</v>
      </c>
      <c r="S632" s="9">
        <f t="shared" si="55"/>
        <v>43586.208333333328</v>
      </c>
      <c r="T632" s="9">
        <f t="shared" si="56"/>
        <v>43597.208333333328</v>
      </c>
      <c r="U632">
        <f t="shared" si="57"/>
        <v>2019</v>
      </c>
      <c r="V632" s="10">
        <f t="shared" si="58"/>
        <v>43586.208333333328</v>
      </c>
      <c r="W632" s="1">
        <f t="shared" si="59"/>
        <v>5</v>
      </c>
      <c r="X632" t="str" cm="1">
        <f t="array" ref="X632">_xlfn.IFS(W632=1,"Jan",W632=2,"Feb",W632=3,"Mar",W632=4,"Apr",W632=5,"May",W632=6,"June",W632=7,"July",W632=8,"Aug",W632=9,"Sep",W632=10,"Oct",W632=11,"Nov",W632=12,"Dec")</f>
        <v>May</v>
      </c>
    </row>
    <row r="633" spans="1:24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v>183756</v>
      </c>
      <c r="G633" t="s">
        <v>20</v>
      </c>
      <c r="H633">
        <v>3063</v>
      </c>
      <c r="I633" s="1">
        <f t="shared" si="5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2039</v>
      </c>
      <c r="R633" t="s">
        <v>2040</v>
      </c>
      <c r="S633" s="9">
        <f t="shared" si="55"/>
        <v>43550.208333333328</v>
      </c>
      <c r="T633" s="9">
        <f t="shared" si="56"/>
        <v>43554.208333333328</v>
      </c>
      <c r="U633">
        <f t="shared" si="57"/>
        <v>2019</v>
      </c>
      <c r="V633" s="10">
        <f t="shared" si="58"/>
        <v>43550.208333333328</v>
      </c>
      <c r="W633" s="1">
        <f t="shared" si="59"/>
        <v>3</v>
      </c>
      <c r="X633" t="str" cm="1">
        <f t="array" ref="X633">_xlfn.IFS(W633=1,"Jan",W633=2,"Feb",W633=3,"Mar",W633=4,"Apr",W633=5,"May",W633=6,"June",W633=7,"July",W633=8,"Aug",W633=9,"Sep",W633=10,"Oct",W633=11,"Nov",W633=12,"Dec")</f>
        <v>Mar</v>
      </c>
    </row>
    <row r="634" spans="1:24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v>30902</v>
      </c>
      <c r="G634" t="s">
        <v>47</v>
      </c>
      <c r="H634">
        <v>278</v>
      </c>
      <c r="I634" s="1">
        <f t="shared" si="5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2039</v>
      </c>
      <c r="R634" t="s">
        <v>2040</v>
      </c>
      <c r="S634" s="9">
        <f t="shared" si="55"/>
        <v>41945.208333333336</v>
      </c>
      <c r="T634" s="9">
        <f t="shared" si="56"/>
        <v>41963.25</v>
      </c>
      <c r="U634">
        <f t="shared" si="57"/>
        <v>2014</v>
      </c>
      <c r="V634" s="10">
        <f t="shared" si="58"/>
        <v>41945.208333333336</v>
      </c>
      <c r="W634" s="1">
        <f t="shared" si="59"/>
        <v>11</v>
      </c>
      <c r="X634" t="str" cm="1">
        <f t="array" ref="X634">_xlfn.IFS(W634=1,"Jan",W634=2,"Feb",W634=3,"Mar",W634=4,"Apr",W634=5,"May",W634=6,"June",W634=7,"July",W634=8,"Aug",W634=9,"Sep",W634=10,"Oct",W634=11,"Nov",W634=12,"Dec")</f>
        <v>Nov</v>
      </c>
    </row>
    <row r="635" spans="1:24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v>5569</v>
      </c>
      <c r="G635" t="s">
        <v>14</v>
      </c>
      <c r="H635">
        <v>105</v>
      </c>
      <c r="I635" s="1">
        <f t="shared" si="5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2041</v>
      </c>
      <c r="R635" t="s">
        <v>2049</v>
      </c>
      <c r="S635" s="9">
        <f t="shared" si="55"/>
        <v>42315.25</v>
      </c>
      <c r="T635" s="9">
        <f t="shared" si="56"/>
        <v>42319.25</v>
      </c>
      <c r="U635">
        <f t="shared" si="57"/>
        <v>2015</v>
      </c>
      <c r="V635" s="10">
        <f t="shared" si="58"/>
        <v>42315.25</v>
      </c>
      <c r="W635" s="1">
        <f t="shared" si="59"/>
        <v>11</v>
      </c>
      <c r="X635" t="str" cm="1">
        <f t="array" ref="X635">_xlfn.IFS(W635=1,"Jan",W635=2,"Feb",W635=3,"Mar",W635=4,"Apr",W635=5,"May",W635=6,"June",W635=7,"July",W635=8,"Aug",W635=9,"Sep",W635=10,"Oct",W635=11,"Nov",W635=12,"Dec")</f>
        <v>Nov</v>
      </c>
    </row>
    <row r="636" spans="1:24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v>92824</v>
      </c>
      <c r="G636" t="s">
        <v>74</v>
      </c>
      <c r="H636">
        <v>1658</v>
      </c>
      <c r="I636" s="1">
        <f t="shared" si="5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2041</v>
      </c>
      <c r="R636" t="s">
        <v>2060</v>
      </c>
      <c r="S636" s="9">
        <f t="shared" si="55"/>
        <v>42819.208333333328</v>
      </c>
      <c r="T636" s="9">
        <f t="shared" si="56"/>
        <v>42833.208333333328</v>
      </c>
      <c r="U636">
        <f t="shared" si="57"/>
        <v>2017</v>
      </c>
      <c r="V636" s="10">
        <f t="shared" si="58"/>
        <v>42819.208333333328</v>
      </c>
      <c r="W636" s="1">
        <f t="shared" si="59"/>
        <v>3</v>
      </c>
      <c r="X636" t="str" cm="1">
        <f t="array" ref="X636">_xlfn.IFS(W636=1,"Jan",W636=2,"Feb",W636=3,"Mar",W636=4,"Apr",W636=5,"May",W636=6,"June",W636=7,"July",W636=8,"Aug",W636=9,"Sep",W636=10,"Oct",W636=11,"Nov",W636=12,"Dec")</f>
        <v>Mar</v>
      </c>
    </row>
    <row r="637" spans="1:24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v>158590</v>
      </c>
      <c r="G637" t="s">
        <v>20</v>
      </c>
      <c r="H637">
        <v>2266</v>
      </c>
      <c r="I637" s="1">
        <f t="shared" si="5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2041</v>
      </c>
      <c r="R637" t="s">
        <v>2060</v>
      </c>
      <c r="S637" s="9">
        <f t="shared" si="55"/>
        <v>41314.25</v>
      </c>
      <c r="T637" s="9">
        <f t="shared" si="56"/>
        <v>41346.208333333336</v>
      </c>
      <c r="U637">
        <f t="shared" si="57"/>
        <v>2013</v>
      </c>
      <c r="V637" s="10">
        <f t="shared" si="58"/>
        <v>41314.25</v>
      </c>
      <c r="W637" s="1">
        <f t="shared" si="59"/>
        <v>2</v>
      </c>
      <c r="X637" t="str" cm="1">
        <f t="array" ref="X637">_xlfn.IFS(W637=1,"Jan",W637=2,"Feb",W637=3,"Mar",W637=4,"Apr",W637=5,"May",W637=6,"June",W637=7,"July",W637=8,"Aug",W637=9,"Sep",W637=10,"Oct",W637=11,"Nov",W637=12,"Dec")</f>
        <v>Feb</v>
      </c>
    </row>
    <row r="638" spans="1:24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v>127591</v>
      </c>
      <c r="G638" t="s">
        <v>14</v>
      </c>
      <c r="H638">
        <v>2604</v>
      </c>
      <c r="I638" s="1">
        <f t="shared" si="5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2041</v>
      </c>
      <c r="R638" t="s">
        <v>2049</v>
      </c>
      <c r="S638" s="9">
        <f t="shared" si="55"/>
        <v>40926.25</v>
      </c>
      <c r="T638" s="9">
        <f t="shared" si="56"/>
        <v>40971.25</v>
      </c>
      <c r="U638">
        <f t="shared" si="57"/>
        <v>2012</v>
      </c>
      <c r="V638" s="10">
        <f t="shared" si="58"/>
        <v>40926.25</v>
      </c>
      <c r="W638" s="1">
        <f t="shared" si="59"/>
        <v>1</v>
      </c>
      <c r="X638" t="str" cm="1">
        <f t="array" ref="X638">_xlfn.IFS(W638=1,"Jan",W638=2,"Feb",W638=3,"Mar",W638=4,"Apr",W638=5,"May",W638=6,"June",W638=7,"July",W638=8,"Aug",W638=9,"Sep",W638=10,"Oct",W638=11,"Nov",W638=12,"Dec")</f>
        <v>Jan</v>
      </c>
    </row>
    <row r="639" spans="1:24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v>6750</v>
      </c>
      <c r="G639" t="s">
        <v>14</v>
      </c>
      <c r="H639">
        <v>65</v>
      </c>
      <c r="I639" s="1">
        <f t="shared" si="5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2039</v>
      </c>
      <c r="R639" t="s">
        <v>2040</v>
      </c>
      <c r="S639" s="9">
        <f t="shared" si="55"/>
        <v>42688.25</v>
      </c>
      <c r="T639" s="9">
        <f t="shared" si="56"/>
        <v>42696.25</v>
      </c>
      <c r="U639">
        <f t="shared" si="57"/>
        <v>2016</v>
      </c>
      <c r="V639" s="10">
        <f t="shared" si="58"/>
        <v>42688.25</v>
      </c>
      <c r="W639" s="1">
        <f t="shared" si="59"/>
        <v>11</v>
      </c>
      <c r="X639" t="str" cm="1">
        <f t="array" ref="X639">_xlfn.IFS(W639=1,"Jan",W639=2,"Feb",W639=3,"Mar",W639=4,"Apr",W639=5,"May",W639=6,"June",W639=7,"July",W639=8,"Aug",W639=9,"Sep",W639=10,"Oct",W639=11,"Nov",W639=12,"Dec")</f>
        <v>Nov</v>
      </c>
    </row>
    <row r="640" spans="1:24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v>9318</v>
      </c>
      <c r="G640" t="s">
        <v>14</v>
      </c>
      <c r="H640">
        <v>94</v>
      </c>
      <c r="I640" s="1">
        <f t="shared" si="5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2039</v>
      </c>
      <c r="R640" t="s">
        <v>2040</v>
      </c>
      <c r="S640" s="9">
        <f t="shared" si="55"/>
        <v>40386.208333333336</v>
      </c>
      <c r="T640" s="9">
        <f t="shared" si="56"/>
        <v>40398.208333333336</v>
      </c>
      <c r="U640">
        <f t="shared" si="57"/>
        <v>2010</v>
      </c>
      <c r="V640" s="10">
        <f t="shared" si="58"/>
        <v>40386.208333333336</v>
      </c>
      <c r="W640" s="1">
        <f t="shared" si="59"/>
        <v>7</v>
      </c>
      <c r="X640" t="str" cm="1">
        <f t="array" ref="X640">_xlfn.IFS(W640=1,"Jan",W640=2,"Feb",W640=3,"Mar",W640=4,"Apr",W640=5,"May",W640=6,"June",W640=7,"July",W640=8,"Aug",W640=9,"Sep",W640=10,"Oct",W640=11,"Nov",W640=12,"Dec")</f>
        <v>July</v>
      </c>
    </row>
    <row r="641" spans="1:24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v>4832</v>
      </c>
      <c r="G641" t="s">
        <v>47</v>
      </c>
      <c r="H641">
        <v>45</v>
      </c>
      <c r="I641" s="1">
        <f t="shared" si="5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2041</v>
      </c>
      <c r="R641" t="s">
        <v>2044</v>
      </c>
      <c r="S641" s="9">
        <f t="shared" si="55"/>
        <v>43309.208333333328</v>
      </c>
      <c r="T641" s="9">
        <f t="shared" si="56"/>
        <v>43309.208333333328</v>
      </c>
      <c r="U641">
        <f t="shared" si="57"/>
        <v>2018</v>
      </c>
      <c r="V641" s="10">
        <f t="shared" si="58"/>
        <v>43309.208333333328</v>
      </c>
      <c r="W641" s="1">
        <f t="shared" si="59"/>
        <v>7</v>
      </c>
      <c r="X641" t="str" cm="1">
        <f t="array" ref="X641">_xlfn.IFS(W641=1,"Jan",W641=2,"Feb",W641=3,"Mar",W641=4,"Apr",W641=5,"May",W641=6,"June",W641=7,"July",W641=8,"Aug",W641=9,"Sep",W641=10,"Oct",W641=11,"Nov",W641=12,"Dec")</f>
        <v>July</v>
      </c>
    </row>
    <row r="642" spans="1:24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v>19769</v>
      </c>
      <c r="G642" t="s">
        <v>14</v>
      </c>
      <c r="H642">
        <v>257</v>
      </c>
      <c r="I642" s="1">
        <f t="shared" ref="I642:I705" si="60">AVERAGE(E642/H642)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2039</v>
      </c>
      <c r="R642" t="s">
        <v>2040</v>
      </c>
      <c r="S642" s="9">
        <f t="shared" si="55"/>
        <v>42387.25</v>
      </c>
      <c r="T642" s="9">
        <f t="shared" si="56"/>
        <v>42390.25</v>
      </c>
      <c r="U642">
        <f t="shared" si="57"/>
        <v>2016</v>
      </c>
      <c r="V642" s="10">
        <f t="shared" si="58"/>
        <v>42387.25</v>
      </c>
      <c r="W642" s="1">
        <f t="shared" si="59"/>
        <v>1</v>
      </c>
      <c r="X642" t="str" cm="1">
        <f t="array" ref="X642">_xlfn.IFS(W642=1,"Jan",W642=2,"Feb",W642=3,"Mar",W642=4,"Apr",W642=5,"May",W642=6,"June",W642=7,"July",W642=8,"Aug",W642=9,"Sep",W642=10,"Oct",W642=11,"Nov",W642=12,"Dec")</f>
        <v>Jan</v>
      </c>
    </row>
    <row r="643" spans="1:24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v>11277</v>
      </c>
      <c r="G643" t="s">
        <v>20</v>
      </c>
      <c r="H643">
        <v>194</v>
      </c>
      <c r="I643" s="1">
        <f t="shared" si="60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2039</v>
      </c>
      <c r="R643" t="s">
        <v>2040</v>
      </c>
      <c r="S643" s="9">
        <f t="shared" ref="S643:S706" si="61">(((L643/60)/60)/24)+DATE(1970,1,1)</f>
        <v>42786.25</v>
      </c>
      <c r="T643" s="9">
        <f t="shared" ref="T643:T706" si="62">(((M643/60)/60)/24)+DATE(1970,1,1)</f>
        <v>42814.208333333328</v>
      </c>
      <c r="U643">
        <f t="shared" ref="U643:U706" si="63">YEAR(T643)</f>
        <v>2017</v>
      </c>
      <c r="V643" s="10">
        <f t="shared" ref="V643:V706" si="64">S643</f>
        <v>42786.25</v>
      </c>
      <c r="W643" s="1">
        <f t="shared" ref="W643:W706" si="65">MONTH(S643)</f>
        <v>2</v>
      </c>
      <c r="X643" t="str" cm="1">
        <f t="array" ref="X643">_xlfn.IFS(W643=1,"Jan",W643=2,"Feb",W643=3,"Mar",W643=4,"Apr",W643=5,"May",W643=6,"June",W643=7,"July",W643=8,"Aug",W643=9,"Sep",W643=10,"Oct",W643=11,"Nov",W643=12,"Dec")</f>
        <v>Feb</v>
      </c>
    </row>
    <row r="644" spans="1:24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v>13382</v>
      </c>
      <c r="G644" t="s">
        <v>20</v>
      </c>
      <c r="H644">
        <v>129</v>
      </c>
      <c r="I644" s="1">
        <f t="shared" si="6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2037</v>
      </c>
      <c r="R644" t="s">
        <v>2046</v>
      </c>
      <c r="S644" s="9">
        <f t="shared" si="61"/>
        <v>43451.25</v>
      </c>
      <c r="T644" s="9">
        <f t="shared" si="62"/>
        <v>43460.25</v>
      </c>
      <c r="U644">
        <f t="shared" si="63"/>
        <v>2018</v>
      </c>
      <c r="V644" s="10">
        <f t="shared" si="64"/>
        <v>43451.25</v>
      </c>
      <c r="W644" s="1">
        <f t="shared" si="65"/>
        <v>12</v>
      </c>
      <c r="X644" t="str" cm="1">
        <f t="array" ref="X644">_xlfn.IFS(W644=1,"Jan",W644=2,"Feb",W644=3,"Mar",W644=4,"Apr",W644=5,"May",W644=6,"June",W644=7,"July",W644=8,"Aug",W644=9,"Sep",W644=10,"Oct",W644=11,"Nov",W644=12,"Dec")</f>
        <v>Dec</v>
      </c>
    </row>
    <row r="645" spans="1:24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v>32986</v>
      </c>
      <c r="G645" t="s">
        <v>20</v>
      </c>
      <c r="H645">
        <v>375</v>
      </c>
      <c r="I645" s="1">
        <f t="shared" si="6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2039</v>
      </c>
      <c r="R645" t="s">
        <v>2040</v>
      </c>
      <c r="S645" s="9">
        <f t="shared" si="61"/>
        <v>42795.25</v>
      </c>
      <c r="T645" s="9">
        <f t="shared" si="62"/>
        <v>42813.208333333328</v>
      </c>
      <c r="U645">
        <f t="shared" si="63"/>
        <v>2017</v>
      </c>
      <c r="V645" s="10">
        <f t="shared" si="64"/>
        <v>42795.25</v>
      </c>
      <c r="W645" s="1">
        <f t="shared" si="65"/>
        <v>3</v>
      </c>
      <c r="X645" t="str" cm="1">
        <f t="array" ref="X645">_xlfn.IFS(W645=1,"Jan",W645=2,"Feb",W645=3,"Mar",W645=4,"Apr",W645=5,"May",W645=6,"June",W645=7,"July",W645=8,"Aug",W645=9,"Sep",W645=10,"Oct",W645=11,"Nov",W645=12,"Dec")</f>
        <v>Mar</v>
      </c>
    </row>
    <row r="646" spans="1:24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v>81984</v>
      </c>
      <c r="G646" t="s">
        <v>14</v>
      </c>
      <c r="H646">
        <v>2928</v>
      </c>
      <c r="I646" s="1">
        <f t="shared" si="60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2039</v>
      </c>
      <c r="R646" t="s">
        <v>2040</v>
      </c>
      <c r="S646" s="9">
        <f t="shared" si="61"/>
        <v>43452.25</v>
      </c>
      <c r="T646" s="9">
        <f t="shared" si="62"/>
        <v>43468.25</v>
      </c>
      <c r="U646">
        <f t="shared" si="63"/>
        <v>2019</v>
      </c>
      <c r="V646" s="10">
        <f t="shared" si="64"/>
        <v>43452.25</v>
      </c>
      <c r="W646" s="1">
        <f t="shared" si="65"/>
        <v>12</v>
      </c>
      <c r="X646" t="str" cm="1">
        <f t="array" ref="X646">_xlfn.IFS(W646=1,"Jan",W646=2,"Feb",W646=3,"Mar",W646=4,"Apr",W646=5,"May",W646=6,"June",W646=7,"July",W646=8,"Aug",W646=9,"Sep",W646=10,"Oct",W646=11,"Nov",W646=12,"Dec")</f>
        <v>Dec</v>
      </c>
    </row>
    <row r="647" spans="1:24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v>178483</v>
      </c>
      <c r="G647" t="s">
        <v>14</v>
      </c>
      <c r="H647">
        <v>4697</v>
      </c>
      <c r="I647" s="1">
        <f t="shared" si="6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2035</v>
      </c>
      <c r="R647" t="s">
        <v>2036</v>
      </c>
      <c r="S647" s="9">
        <f t="shared" si="61"/>
        <v>43369.208333333328</v>
      </c>
      <c r="T647" s="9">
        <f t="shared" si="62"/>
        <v>43390.208333333328</v>
      </c>
      <c r="U647">
        <f t="shared" si="63"/>
        <v>2018</v>
      </c>
      <c r="V647" s="10">
        <f t="shared" si="64"/>
        <v>43369.208333333328</v>
      </c>
      <c r="W647" s="1">
        <f t="shared" si="65"/>
        <v>9</v>
      </c>
      <c r="X647" t="str" cm="1">
        <f t="array" ref="X647">_xlfn.IFS(W647=1,"Jan",W647=2,"Feb",W647=3,"Mar",W647=4,"Apr",W647=5,"May",W647=6,"June",W647=7,"July",W647=8,"Aug",W647=9,"Sep",W647=10,"Oct",W647=11,"Nov",W647=12,"Dec")</f>
        <v>Sep</v>
      </c>
    </row>
    <row r="648" spans="1:24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v>87448</v>
      </c>
      <c r="G648" t="s">
        <v>14</v>
      </c>
      <c r="H648">
        <v>2915</v>
      </c>
      <c r="I648" s="1">
        <f t="shared" si="6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2050</v>
      </c>
      <c r="R648" t="s">
        <v>2051</v>
      </c>
      <c r="S648" s="9">
        <f t="shared" si="61"/>
        <v>41346.208333333336</v>
      </c>
      <c r="T648" s="9">
        <f t="shared" si="62"/>
        <v>41357.208333333336</v>
      </c>
      <c r="U648">
        <f t="shared" si="63"/>
        <v>2013</v>
      </c>
      <c r="V648" s="10">
        <f t="shared" si="64"/>
        <v>41346.208333333336</v>
      </c>
      <c r="W648" s="1">
        <f t="shared" si="65"/>
        <v>3</v>
      </c>
      <c r="X648" t="str" cm="1">
        <f t="array" ref="X648">_xlfn.IFS(W648=1,"Jan",W648=2,"Feb",W648=3,"Mar",W648=4,"Apr",W648=5,"May",W648=6,"June",W648=7,"July",W648=8,"Aug",W648=9,"Sep",W648=10,"Oct",W648=11,"Nov",W648=12,"Dec")</f>
        <v>Mar</v>
      </c>
    </row>
    <row r="649" spans="1:24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v>1863</v>
      </c>
      <c r="G649" t="s">
        <v>14</v>
      </c>
      <c r="H649">
        <v>18</v>
      </c>
      <c r="I649" s="1">
        <f t="shared" si="60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2047</v>
      </c>
      <c r="R649" t="s">
        <v>2059</v>
      </c>
      <c r="S649" s="9">
        <f t="shared" si="61"/>
        <v>43199.208333333328</v>
      </c>
      <c r="T649" s="9">
        <f t="shared" si="62"/>
        <v>43223.208333333328</v>
      </c>
      <c r="U649">
        <f t="shared" si="63"/>
        <v>2018</v>
      </c>
      <c r="V649" s="10">
        <f t="shared" si="64"/>
        <v>43199.208333333328</v>
      </c>
      <c r="W649" s="1">
        <f t="shared" si="65"/>
        <v>4</v>
      </c>
      <c r="X649" t="str" cm="1">
        <f t="array" ref="X649">_xlfn.IFS(W649=1,"Jan",W649=2,"Feb",W649=3,"Mar",W649=4,"Apr",W649=5,"May",W649=6,"June",W649=7,"July",W649=8,"Aug",W649=9,"Sep",W649=10,"Oct",W649=11,"Nov",W649=12,"Dec")</f>
        <v>Apr</v>
      </c>
    </row>
    <row r="650" spans="1:24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v>62174</v>
      </c>
      <c r="G650" t="s">
        <v>74</v>
      </c>
      <c r="H650">
        <v>723</v>
      </c>
      <c r="I650" s="1">
        <f t="shared" si="6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2033</v>
      </c>
      <c r="R650" t="s">
        <v>2034</v>
      </c>
      <c r="S650" s="9">
        <f t="shared" si="61"/>
        <v>42922.208333333328</v>
      </c>
      <c r="T650" s="9">
        <f t="shared" si="62"/>
        <v>42940.208333333328</v>
      </c>
      <c r="U650">
        <f t="shared" si="63"/>
        <v>2017</v>
      </c>
      <c r="V650" s="10">
        <f t="shared" si="64"/>
        <v>42922.208333333328</v>
      </c>
      <c r="W650" s="1">
        <f t="shared" si="65"/>
        <v>7</v>
      </c>
      <c r="X650" t="str" cm="1">
        <f t="array" ref="X650">_xlfn.IFS(W650=1,"Jan",W650=2,"Feb",W650=3,"Mar",W650=4,"Apr",W650=5,"May",W650=6,"June",W650=7,"July",W650=8,"Aug",W650=9,"Sep",W650=10,"Oct",W650=11,"Nov",W650=12,"Dec")</f>
        <v>July</v>
      </c>
    </row>
    <row r="651" spans="1:24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v>59003</v>
      </c>
      <c r="G651" t="s">
        <v>14</v>
      </c>
      <c r="H651">
        <v>602</v>
      </c>
      <c r="I651" s="1">
        <f t="shared" si="6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2039</v>
      </c>
      <c r="R651" t="s">
        <v>2040</v>
      </c>
      <c r="S651" s="9">
        <f t="shared" si="61"/>
        <v>40471.208333333336</v>
      </c>
      <c r="T651" s="9">
        <f t="shared" si="62"/>
        <v>40482.208333333336</v>
      </c>
      <c r="U651">
        <f t="shared" si="63"/>
        <v>2010</v>
      </c>
      <c r="V651" s="10">
        <f t="shared" si="64"/>
        <v>40471.208333333336</v>
      </c>
      <c r="W651" s="1">
        <f t="shared" si="65"/>
        <v>10</v>
      </c>
      <c r="X651" t="str" cm="1">
        <f t="array" ref="X651">_xlfn.IFS(W651=1,"Jan",W651=2,"Feb",W651=3,"Mar",W651=4,"Apr",W651=5,"May",W651=6,"June",W651=7,"July",W651=8,"Aug",W651=9,"Sep",W651=10,"Oct",W651=11,"Nov",W651=12,"Dec")</f>
        <v>Oct</v>
      </c>
    </row>
    <row r="652" spans="1:24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v>2</v>
      </c>
      <c r="G652" t="s">
        <v>14</v>
      </c>
      <c r="H652">
        <v>1</v>
      </c>
      <c r="I652" s="1">
        <f t="shared" si="60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2035</v>
      </c>
      <c r="R652" t="s">
        <v>2058</v>
      </c>
      <c r="S652" s="9">
        <f t="shared" si="61"/>
        <v>41828.208333333336</v>
      </c>
      <c r="T652" s="9">
        <f t="shared" si="62"/>
        <v>41855.208333333336</v>
      </c>
      <c r="U652">
        <f t="shared" si="63"/>
        <v>2014</v>
      </c>
      <c r="V652" s="10">
        <f t="shared" si="64"/>
        <v>41828.208333333336</v>
      </c>
      <c r="W652" s="1">
        <f t="shared" si="65"/>
        <v>7</v>
      </c>
      <c r="X652" t="str" cm="1">
        <f t="array" ref="X652">_xlfn.IFS(W652=1,"Jan",W652=2,"Feb",W652=3,"Mar",W652=4,"Apr",W652=5,"May",W652=6,"June",W652=7,"July",W652=8,"Aug",W652=9,"Sep",W652=10,"Oct",W652=11,"Nov",W652=12,"Dec")</f>
        <v>July</v>
      </c>
    </row>
    <row r="653" spans="1:24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v>174039</v>
      </c>
      <c r="G653" t="s">
        <v>14</v>
      </c>
      <c r="H653">
        <v>3868</v>
      </c>
      <c r="I653" s="1">
        <f t="shared" si="6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2041</v>
      </c>
      <c r="R653" t="s">
        <v>2052</v>
      </c>
      <c r="S653" s="9">
        <f t="shared" si="61"/>
        <v>41692.25</v>
      </c>
      <c r="T653" s="9">
        <f t="shared" si="62"/>
        <v>41707.25</v>
      </c>
      <c r="U653">
        <f t="shared" si="63"/>
        <v>2014</v>
      </c>
      <c r="V653" s="10">
        <f t="shared" si="64"/>
        <v>41692.25</v>
      </c>
      <c r="W653" s="1">
        <f t="shared" si="65"/>
        <v>2</v>
      </c>
      <c r="X653" t="str" cm="1">
        <f t="array" ref="X653">_xlfn.IFS(W653=1,"Jan",W653=2,"Feb",W653=3,"Mar",W653=4,"Apr",W653=5,"May",W653=6,"June",W653=7,"July",W653=8,"Aug",W653=9,"Sep",W653=10,"Oct",W653=11,"Nov",W653=12,"Dec")</f>
        <v>Feb</v>
      </c>
    </row>
    <row r="654" spans="1:24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v>12684</v>
      </c>
      <c r="G654" t="s">
        <v>20</v>
      </c>
      <c r="H654">
        <v>409</v>
      </c>
      <c r="I654" s="1">
        <f t="shared" si="6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2037</v>
      </c>
      <c r="R654" t="s">
        <v>2038</v>
      </c>
      <c r="S654" s="9">
        <f t="shared" si="61"/>
        <v>42587.208333333328</v>
      </c>
      <c r="T654" s="9">
        <f t="shared" si="62"/>
        <v>42630.208333333328</v>
      </c>
      <c r="U654">
        <f t="shared" si="63"/>
        <v>2016</v>
      </c>
      <c r="V654" s="10">
        <f t="shared" si="64"/>
        <v>42587.208333333328</v>
      </c>
      <c r="W654" s="1">
        <f t="shared" si="65"/>
        <v>8</v>
      </c>
      <c r="X654" t="str" cm="1">
        <f t="array" ref="X654">_xlfn.IFS(W654=1,"Jan",W654=2,"Feb",W654=3,"Mar",W654=4,"Apr",W654=5,"May",W654=6,"June",W654=7,"July",W654=8,"Aug",W654=9,"Sep",W654=10,"Oct",W654=11,"Nov",W654=12,"Dec")</f>
        <v>Aug</v>
      </c>
    </row>
    <row r="655" spans="1:24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v>14033</v>
      </c>
      <c r="G655" t="s">
        <v>20</v>
      </c>
      <c r="H655">
        <v>234</v>
      </c>
      <c r="I655" s="1">
        <f t="shared" si="6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2037</v>
      </c>
      <c r="R655" t="s">
        <v>2038</v>
      </c>
      <c r="S655" s="9">
        <f t="shared" si="61"/>
        <v>42468.208333333328</v>
      </c>
      <c r="T655" s="9">
        <f t="shared" si="62"/>
        <v>42470.208333333328</v>
      </c>
      <c r="U655">
        <f t="shared" si="63"/>
        <v>2016</v>
      </c>
      <c r="V655" s="10">
        <f t="shared" si="64"/>
        <v>42468.208333333328</v>
      </c>
      <c r="W655" s="1">
        <f t="shared" si="65"/>
        <v>4</v>
      </c>
      <c r="X655" t="str" cm="1">
        <f t="array" ref="X655">_xlfn.IFS(W655=1,"Jan",W655=2,"Feb",W655=3,"Mar",W655=4,"Apr",W655=5,"May",W655=6,"June",W655=7,"July",W655=8,"Aug",W655=9,"Sep",W655=10,"Oct",W655=11,"Nov",W655=12,"Dec")</f>
        <v>Apr</v>
      </c>
    </row>
    <row r="656" spans="1:24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v>177936</v>
      </c>
      <c r="G656" t="s">
        <v>20</v>
      </c>
      <c r="H656">
        <v>3016</v>
      </c>
      <c r="I656" s="1">
        <f t="shared" si="6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2035</v>
      </c>
      <c r="R656" t="s">
        <v>2057</v>
      </c>
      <c r="S656" s="9">
        <f t="shared" si="61"/>
        <v>42240.208333333328</v>
      </c>
      <c r="T656" s="9">
        <f t="shared" si="62"/>
        <v>42245.208333333328</v>
      </c>
      <c r="U656">
        <f t="shared" si="63"/>
        <v>2015</v>
      </c>
      <c r="V656" s="10">
        <f t="shared" si="64"/>
        <v>42240.208333333328</v>
      </c>
      <c r="W656" s="1">
        <f t="shared" si="65"/>
        <v>8</v>
      </c>
      <c r="X656" t="str" cm="1">
        <f t="array" ref="X656">_xlfn.IFS(W656=1,"Jan",W656=2,"Feb",W656=3,"Mar",W656=4,"Apr",W656=5,"May",W656=6,"June",W656=7,"July",W656=8,"Aug",W656=9,"Sep",W656=10,"Oct",W656=11,"Nov",W656=12,"Dec")</f>
        <v>Aug</v>
      </c>
    </row>
    <row r="657" spans="1:24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v>13212</v>
      </c>
      <c r="G657" t="s">
        <v>20</v>
      </c>
      <c r="H657">
        <v>264</v>
      </c>
      <c r="I657" s="1">
        <f t="shared" si="6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2054</v>
      </c>
      <c r="R657" t="s">
        <v>2055</v>
      </c>
      <c r="S657" s="9">
        <f t="shared" si="61"/>
        <v>42796.25</v>
      </c>
      <c r="T657" s="9">
        <f t="shared" si="62"/>
        <v>42809.208333333328</v>
      </c>
      <c r="U657">
        <f t="shared" si="63"/>
        <v>2017</v>
      </c>
      <c r="V657" s="10">
        <f t="shared" si="64"/>
        <v>42796.25</v>
      </c>
      <c r="W657" s="1">
        <f t="shared" si="65"/>
        <v>3</v>
      </c>
      <c r="X657" t="str" cm="1">
        <f t="array" ref="X657">_xlfn.IFS(W657=1,"Jan",W657=2,"Feb",W657=3,"Mar",W657=4,"Apr",W657=5,"May",W657=6,"June",W657=7,"July",W657=8,"Aug",W657=9,"Sep",W657=10,"Oct",W657=11,"Nov",W657=12,"Dec")</f>
        <v>Mar</v>
      </c>
    </row>
    <row r="658" spans="1:24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v>49879</v>
      </c>
      <c r="G658" t="s">
        <v>14</v>
      </c>
      <c r="H658">
        <v>504</v>
      </c>
      <c r="I658" s="1">
        <f t="shared" si="6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2033</v>
      </c>
      <c r="R658" t="s">
        <v>2034</v>
      </c>
      <c r="S658" s="9">
        <f t="shared" si="61"/>
        <v>43097.25</v>
      </c>
      <c r="T658" s="9">
        <f t="shared" si="62"/>
        <v>43102.25</v>
      </c>
      <c r="U658">
        <f t="shared" si="63"/>
        <v>2018</v>
      </c>
      <c r="V658" s="10">
        <f t="shared" si="64"/>
        <v>43097.25</v>
      </c>
      <c r="W658" s="1">
        <f t="shared" si="65"/>
        <v>12</v>
      </c>
      <c r="X658" t="str" cm="1">
        <f t="array" ref="X658">_xlfn.IFS(W658=1,"Jan",W658=2,"Feb",W658=3,"Mar",W658=4,"Apr",W658=5,"May",W658=6,"June",W658=7,"July",W658=8,"Aug",W658=9,"Sep",W658=10,"Oct",W658=11,"Nov",W658=12,"Dec")</f>
        <v>Dec</v>
      </c>
    </row>
    <row r="659" spans="1:24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v>824</v>
      </c>
      <c r="G659" t="s">
        <v>14</v>
      </c>
      <c r="H659">
        <v>14</v>
      </c>
      <c r="I659" s="1">
        <f t="shared" si="6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2041</v>
      </c>
      <c r="R659" t="s">
        <v>2063</v>
      </c>
      <c r="S659" s="9">
        <f t="shared" si="61"/>
        <v>43096.25</v>
      </c>
      <c r="T659" s="9">
        <f t="shared" si="62"/>
        <v>43112.25</v>
      </c>
      <c r="U659">
        <f t="shared" si="63"/>
        <v>2018</v>
      </c>
      <c r="V659" s="10">
        <f t="shared" si="64"/>
        <v>43096.25</v>
      </c>
      <c r="W659" s="1">
        <f t="shared" si="65"/>
        <v>12</v>
      </c>
      <c r="X659" t="str" cm="1">
        <f t="array" ref="X659">_xlfn.IFS(W659=1,"Jan",W659=2,"Feb",W659=3,"Mar",W659=4,"Apr",W659=5,"May",W659=6,"June",W659=7,"July",W659=8,"Aug",W659=9,"Sep",W659=10,"Oct",W659=11,"Nov",W659=12,"Dec")</f>
        <v>Dec</v>
      </c>
    </row>
    <row r="660" spans="1:24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v>31594</v>
      </c>
      <c r="G660" t="s">
        <v>74</v>
      </c>
      <c r="H660">
        <v>390</v>
      </c>
      <c r="I660" s="1">
        <f t="shared" si="6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2035</v>
      </c>
      <c r="R660" t="s">
        <v>2036</v>
      </c>
      <c r="S660" s="9">
        <f t="shared" si="61"/>
        <v>42246.208333333328</v>
      </c>
      <c r="T660" s="9">
        <f t="shared" si="62"/>
        <v>42269.208333333328</v>
      </c>
      <c r="U660">
        <f t="shared" si="63"/>
        <v>2015</v>
      </c>
      <c r="V660" s="10">
        <f t="shared" si="64"/>
        <v>42246.208333333328</v>
      </c>
      <c r="W660" s="1">
        <f t="shared" si="65"/>
        <v>8</v>
      </c>
      <c r="X660" t="str" cm="1">
        <f t="array" ref="X660">_xlfn.IFS(W660=1,"Jan",W660=2,"Feb",W660=3,"Mar",W660=4,"Apr",W660=5,"May",W660=6,"June",W660=7,"July",W660=8,"Aug",W660=9,"Sep",W660=10,"Oct",W660=11,"Nov",W660=12,"Dec")</f>
        <v>Aug</v>
      </c>
    </row>
    <row r="661" spans="1:24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v>57010</v>
      </c>
      <c r="G661" t="s">
        <v>14</v>
      </c>
      <c r="H661">
        <v>750</v>
      </c>
      <c r="I661" s="1">
        <f t="shared" si="6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2041</v>
      </c>
      <c r="R661" t="s">
        <v>2042</v>
      </c>
      <c r="S661" s="9">
        <f t="shared" si="61"/>
        <v>40570.25</v>
      </c>
      <c r="T661" s="9">
        <f t="shared" si="62"/>
        <v>40571.25</v>
      </c>
      <c r="U661">
        <f t="shared" si="63"/>
        <v>2011</v>
      </c>
      <c r="V661" s="10">
        <f t="shared" si="64"/>
        <v>40570.25</v>
      </c>
      <c r="W661" s="1">
        <f t="shared" si="65"/>
        <v>1</v>
      </c>
      <c r="X661" t="str" cm="1">
        <f t="array" ref="X661">_xlfn.IFS(W661=1,"Jan",W661=2,"Feb",W661=3,"Mar",W661=4,"Apr",W661=5,"May",W661=6,"June",W661=7,"July",W661=8,"Aug",W661=9,"Sep",W661=10,"Oct",W661=11,"Nov",W661=12,"Dec")</f>
        <v>Jan</v>
      </c>
    </row>
    <row r="662" spans="1:24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v>7438</v>
      </c>
      <c r="G662" t="s">
        <v>14</v>
      </c>
      <c r="H662">
        <v>77</v>
      </c>
      <c r="I662" s="1">
        <f t="shared" si="6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2039</v>
      </c>
      <c r="R662" t="s">
        <v>2040</v>
      </c>
      <c r="S662" s="9">
        <f t="shared" si="61"/>
        <v>42237.208333333328</v>
      </c>
      <c r="T662" s="9">
        <f t="shared" si="62"/>
        <v>42246.208333333328</v>
      </c>
      <c r="U662">
        <f t="shared" si="63"/>
        <v>2015</v>
      </c>
      <c r="V662" s="10">
        <f t="shared" si="64"/>
        <v>42237.208333333328</v>
      </c>
      <c r="W662" s="1">
        <f t="shared" si="65"/>
        <v>8</v>
      </c>
      <c r="X662" t="str" cm="1">
        <f t="array" ref="X662">_xlfn.IFS(W662=1,"Jan",W662=2,"Feb",W662=3,"Mar",W662=4,"Apr",W662=5,"May",W662=6,"June",W662=7,"July",W662=8,"Aug",W662=9,"Sep",W662=10,"Oct",W662=11,"Nov",W662=12,"Dec")</f>
        <v>Aug</v>
      </c>
    </row>
    <row r="663" spans="1:24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v>57872</v>
      </c>
      <c r="G663" t="s">
        <v>14</v>
      </c>
      <c r="H663">
        <v>752</v>
      </c>
      <c r="I663" s="1">
        <f t="shared" si="6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2035</v>
      </c>
      <c r="R663" t="s">
        <v>2058</v>
      </c>
      <c r="S663" s="9">
        <f t="shared" si="61"/>
        <v>40996.208333333336</v>
      </c>
      <c r="T663" s="9">
        <f t="shared" si="62"/>
        <v>41026.208333333336</v>
      </c>
      <c r="U663">
        <f t="shared" si="63"/>
        <v>2012</v>
      </c>
      <c r="V663" s="10">
        <f t="shared" si="64"/>
        <v>40996.208333333336</v>
      </c>
      <c r="W663" s="1">
        <f t="shared" si="65"/>
        <v>3</v>
      </c>
      <c r="X663" t="str" cm="1">
        <f t="array" ref="X663">_xlfn.IFS(W663=1,"Jan",W663=2,"Feb",W663=3,"Mar",W663=4,"Apr",W663=5,"May",W663=6,"June",W663=7,"July",W663=8,"Aug",W663=9,"Sep",W663=10,"Oct",W663=11,"Nov",W663=12,"Dec")</f>
        <v>Mar</v>
      </c>
    </row>
    <row r="664" spans="1:24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v>8906</v>
      </c>
      <c r="G664" t="s">
        <v>14</v>
      </c>
      <c r="H664">
        <v>131</v>
      </c>
      <c r="I664" s="1">
        <f t="shared" si="6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2039</v>
      </c>
      <c r="R664" t="s">
        <v>2040</v>
      </c>
      <c r="S664" s="9">
        <f t="shared" si="61"/>
        <v>43443.25</v>
      </c>
      <c r="T664" s="9">
        <f t="shared" si="62"/>
        <v>43447.25</v>
      </c>
      <c r="U664">
        <f t="shared" si="63"/>
        <v>2018</v>
      </c>
      <c r="V664" s="10">
        <f t="shared" si="64"/>
        <v>43443.25</v>
      </c>
      <c r="W664" s="1">
        <f t="shared" si="65"/>
        <v>12</v>
      </c>
      <c r="X664" t="str" cm="1">
        <f t="array" ref="X664">_xlfn.IFS(W664=1,"Jan",W664=2,"Feb",W664=3,"Mar",W664=4,"Apr",W664=5,"May",W664=6,"June",W664=7,"July",W664=8,"Aug",W664=9,"Sep",W664=10,"Oct",W664=11,"Nov",W664=12,"Dec")</f>
        <v>Dec</v>
      </c>
    </row>
    <row r="665" spans="1:24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v>7724</v>
      </c>
      <c r="G665" t="s">
        <v>14</v>
      </c>
      <c r="H665">
        <v>87</v>
      </c>
      <c r="I665" s="1">
        <f t="shared" si="6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2039</v>
      </c>
      <c r="R665" t="s">
        <v>2040</v>
      </c>
      <c r="S665" s="9">
        <f t="shared" si="61"/>
        <v>40458.208333333336</v>
      </c>
      <c r="T665" s="9">
        <f t="shared" si="62"/>
        <v>40481.208333333336</v>
      </c>
      <c r="U665">
        <f t="shared" si="63"/>
        <v>2010</v>
      </c>
      <c r="V665" s="10">
        <f t="shared" si="64"/>
        <v>40458.208333333336</v>
      </c>
      <c r="W665" s="1">
        <f t="shared" si="65"/>
        <v>10</v>
      </c>
      <c r="X665" t="str" cm="1">
        <f t="array" ref="X665">_xlfn.IFS(W665=1,"Jan",W665=2,"Feb",W665=3,"Mar",W665=4,"Apr",W665=5,"May",W665=6,"June",W665=7,"July",W665=8,"Aug",W665=9,"Sep",W665=10,"Oct",W665=11,"Nov",W665=12,"Dec")</f>
        <v>Oct</v>
      </c>
    </row>
    <row r="666" spans="1:24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v>26571</v>
      </c>
      <c r="G666" t="s">
        <v>14</v>
      </c>
      <c r="H666">
        <v>1063</v>
      </c>
      <c r="I666" s="1">
        <f t="shared" si="6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2035</v>
      </c>
      <c r="R666" t="s">
        <v>2058</v>
      </c>
      <c r="S666" s="9">
        <f t="shared" si="61"/>
        <v>40959.25</v>
      </c>
      <c r="T666" s="9">
        <f t="shared" si="62"/>
        <v>40969.25</v>
      </c>
      <c r="U666">
        <f t="shared" si="63"/>
        <v>2012</v>
      </c>
      <c r="V666" s="10">
        <f t="shared" si="64"/>
        <v>40959.25</v>
      </c>
      <c r="W666" s="1">
        <f t="shared" si="65"/>
        <v>2</v>
      </c>
      <c r="X666" t="str" cm="1">
        <f t="array" ref="X666">_xlfn.IFS(W666=1,"Jan",W666=2,"Feb",W666=3,"Mar",W666=4,"Apr",W666=5,"May",W666=6,"June",W666=7,"July",W666=8,"Aug",W666=9,"Sep",W666=10,"Oct",W666=11,"Nov",W666=12,"Dec")</f>
        <v>Feb</v>
      </c>
    </row>
    <row r="667" spans="1:24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v>12219</v>
      </c>
      <c r="G667" t="s">
        <v>20</v>
      </c>
      <c r="H667">
        <v>272</v>
      </c>
      <c r="I667" s="1">
        <f t="shared" si="6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2041</v>
      </c>
      <c r="R667" t="s">
        <v>2042</v>
      </c>
      <c r="S667" s="9">
        <f t="shared" si="61"/>
        <v>40733.208333333336</v>
      </c>
      <c r="T667" s="9">
        <f t="shared" si="62"/>
        <v>40747.208333333336</v>
      </c>
      <c r="U667">
        <f t="shared" si="63"/>
        <v>2011</v>
      </c>
      <c r="V667" s="10">
        <f t="shared" si="64"/>
        <v>40733.208333333336</v>
      </c>
      <c r="W667" s="1">
        <f t="shared" si="65"/>
        <v>7</v>
      </c>
      <c r="X667" t="str" cm="1">
        <f t="array" ref="X667">_xlfn.IFS(W667=1,"Jan",W667=2,"Feb",W667=3,"Mar",W667=4,"Apr",W667=5,"May",W667=6,"June",W667=7,"July",W667=8,"Aug",W667=9,"Sep",W667=10,"Oct",W667=11,"Nov",W667=12,"Dec")</f>
        <v>July</v>
      </c>
    </row>
    <row r="668" spans="1:24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v>1985</v>
      </c>
      <c r="G668" t="s">
        <v>74</v>
      </c>
      <c r="H668">
        <v>25</v>
      </c>
      <c r="I668" s="1">
        <f t="shared" si="6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2039</v>
      </c>
      <c r="R668" t="s">
        <v>2040</v>
      </c>
      <c r="S668" s="9">
        <f t="shared" si="61"/>
        <v>41516.208333333336</v>
      </c>
      <c r="T668" s="9">
        <f t="shared" si="62"/>
        <v>41522.208333333336</v>
      </c>
      <c r="U668">
        <f t="shared" si="63"/>
        <v>2013</v>
      </c>
      <c r="V668" s="10">
        <f t="shared" si="64"/>
        <v>41516.208333333336</v>
      </c>
      <c r="W668" s="1">
        <f t="shared" si="65"/>
        <v>8</v>
      </c>
      <c r="X668" t="str" cm="1">
        <f t="array" ref="X668">_xlfn.IFS(W668=1,"Jan",W668=2,"Feb",W668=3,"Mar",W668=4,"Apr",W668=5,"May",W668=6,"June",W668=7,"July",W668=8,"Aug",W668=9,"Sep",W668=10,"Oct",W668=11,"Nov",W668=12,"Dec")</f>
        <v>Aug</v>
      </c>
    </row>
    <row r="669" spans="1:24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v>12155</v>
      </c>
      <c r="G669" t="s">
        <v>20</v>
      </c>
      <c r="H669">
        <v>419</v>
      </c>
      <c r="I669" s="1">
        <f t="shared" si="6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2064</v>
      </c>
      <c r="R669" t="s">
        <v>2065</v>
      </c>
      <c r="S669" s="9">
        <f t="shared" si="61"/>
        <v>41892.208333333336</v>
      </c>
      <c r="T669" s="9">
        <f t="shared" si="62"/>
        <v>41901.208333333336</v>
      </c>
      <c r="U669">
        <f t="shared" si="63"/>
        <v>2014</v>
      </c>
      <c r="V669" s="10">
        <f t="shared" si="64"/>
        <v>41892.208333333336</v>
      </c>
      <c r="W669" s="1">
        <f t="shared" si="65"/>
        <v>9</v>
      </c>
      <c r="X669" t="str" cm="1">
        <f t="array" ref="X669">_xlfn.IFS(W669=1,"Jan",W669=2,"Feb",W669=3,"Mar",W669=4,"Apr",W669=5,"May",W669=6,"June",W669=7,"July",W669=8,"Aug",W669=9,"Sep",W669=10,"Oct",W669=11,"Nov",W669=12,"Dec")</f>
        <v>Sep</v>
      </c>
    </row>
    <row r="670" spans="1:24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v>5593</v>
      </c>
      <c r="G670" t="s">
        <v>14</v>
      </c>
      <c r="H670">
        <v>76</v>
      </c>
      <c r="I670" s="1">
        <f t="shared" si="6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2039</v>
      </c>
      <c r="R670" t="s">
        <v>2040</v>
      </c>
      <c r="S670" s="9">
        <f t="shared" si="61"/>
        <v>41122.208333333336</v>
      </c>
      <c r="T670" s="9">
        <f t="shared" si="62"/>
        <v>41134.208333333336</v>
      </c>
      <c r="U670">
        <f t="shared" si="63"/>
        <v>2012</v>
      </c>
      <c r="V670" s="10">
        <f t="shared" si="64"/>
        <v>41122.208333333336</v>
      </c>
      <c r="W670" s="1">
        <f t="shared" si="65"/>
        <v>8</v>
      </c>
      <c r="X670" t="str" cm="1">
        <f t="array" ref="X670">_xlfn.IFS(W670=1,"Jan",W670=2,"Feb",W670=3,"Mar",W670=4,"Apr",W670=5,"May",W670=6,"June",W670=7,"July",W670=8,"Aug",W670=9,"Sep",W670=10,"Oct",W670=11,"Nov",W670=12,"Dec")</f>
        <v>Aug</v>
      </c>
    </row>
    <row r="671" spans="1:24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v>175020</v>
      </c>
      <c r="G671" t="s">
        <v>20</v>
      </c>
      <c r="H671">
        <v>1621</v>
      </c>
      <c r="I671" s="1">
        <f t="shared" si="6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2039</v>
      </c>
      <c r="R671" t="s">
        <v>2040</v>
      </c>
      <c r="S671" s="9">
        <f t="shared" si="61"/>
        <v>42912.208333333328</v>
      </c>
      <c r="T671" s="9">
        <f t="shared" si="62"/>
        <v>42921.208333333328</v>
      </c>
      <c r="U671">
        <f t="shared" si="63"/>
        <v>2017</v>
      </c>
      <c r="V671" s="10">
        <f t="shared" si="64"/>
        <v>42912.208333333328</v>
      </c>
      <c r="W671" s="1">
        <f t="shared" si="65"/>
        <v>6</v>
      </c>
      <c r="X671" t="str" cm="1">
        <f t="array" ref="X671">_xlfn.IFS(W671=1,"Jan",W671=2,"Feb",W671=3,"Mar",W671=4,"Apr",W671=5,"May",W671=6,"June",W671=7,"July",W671=8,"Aug",W671=9,"Sep",W671=10,"Oct",W671=11,"Nov",W671=12,"Dec")</f>
        <v>June</v>
      </c>
    </row>
    <row r="672" spans="1:24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v>75955</v>
      </c>
      <c r="G672" t="s">
        <v>20</v>
      </c>
      <c r="H672">
        <v>1101</v>
      </c>
      <c r="I672" s="1">
        <f t="shared" si="6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2035</v>
      </c>
      <c r="R672" t="s">
        <v>2045</v>
      </c>
      <c r="S672" s="9">
        <f t="shared" si="61"/>
        <v>42425.25</v>
      </c>
      <c r="T672" s="9">
        <f t="shared" si="62"/>
        <v>42437.25</v>
      </c>
      <c r="U672">
        <f t="shared" si="63"/>
        <v>2016</v>
      </c>
      <c r="V672" s="10">
        <f t="shared" si="64"/>
        <v>42425.25</v>
      </c>
      <c r="W672" s="1">
        <f t="shared" si="65"/>
        <v>2</v>
      </c>
      <c r="X672" t="str" cm="1">
        <f t="array" ref="X672">_xlfn.IFS(W672=1,"Jan",W672=2,"Feb",W672=3,"Mar",W672=4,"Apr",W672=5,"May",W672=6,"June",W672=7,"July",W672=8,"Aug",W672=9,"Sep",W672=10,"Oct",W672=11,"Nov",W672=12,"Dec")</f>
        <v>Feb</v>
      </c>
    </row>
    <row r="673" spans="1:24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v>119127</v>
      </c>
      <c r="G673" t="s">
        <v>20</v>
      </c>
      <c r="H673">
        <v>1073</v>
      </c>
      <c r="I673" s="1">
        <f t="shared" si="6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2039</v>
      </c>
      <c r="R673" t="s">
        <v>2040</v>
      </c>
      <c r="S673" s="9">
        <f t="shared" si="61"/>
        <v>40390.208333333336</v>
      </c>
      <c r="T673" s="9">
        <f t="shared" si="62"/>
        <v>40394.208333333336</v>
      </c>
      <c r="U673">
        <f t="shared" si="63"/>
        <v>2010</v>
      </c>
      <c r="V673" s="10">
        <f t="shared" si="64"/>
        <v>40390.208333333336</v>
      </c>
      <c r="W673" s="1">
        <f t="shared" si="65"/>
        <v>7</v>
      </c>
      <c r="X673" t="str" cm="1">
        <f t="array" ref="X673">_xlfn.IFS(W673=1,"Jan",W673=2,"Feb",W673=3,"Mar",W673=4,"Apr",W673=5,"May",W673=6,"June",W673=7,"July",W673=8,"Aug",W673=9,"Sep",W673=10,"Oct",W673=11,"Nov",W673=12,"Dec")</f>
        <v>July</v>
      </c>
    </row>
    <row r="674" spans="1:24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v>110689</v>
      </c>
      <c r="G674" t="s">
        <v>14</v>
      </c>
      <c r="H674">
        <v>4428</v>
      </c>
      <c r="I674" s="1">
        <f t="shared" si="6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2039</v>
      </c>
      <c r="R674" t="s">
        <v>2040</v>
      </c>
      <c r="S674" s="9">
        <f t="shared" si="61"/>
        <v>43180.208333333328</v>
      </c>
      <c r="T674" s="9">
        <f t="shared" si="62"/>
        <v>43190.208333333328</v>
      </c>
      <c r="U674">
        <f t="shared" si="63"/>
        <v>2018</v>
      </c>
      <c r="V674" s="10">
        <f t="shared" si="64"/>
        <v>43180.208333333328</v>
      </c>
      <c r="W674" s="1">
        <f t="shared" si="65"/>
        <v>3</v>
      </c>
      <c r="X674" t="str" cm="1">
        <f t="array" ref="X674">_xlfn.IFS(W674=1,"Jan",W674=2,"Feb",W674=3,"Mar",W674=4,"Apr",W674=5,"May",W674=6,"June",W674=7,"July",W674=8,"Aug",W674=9,"Sep",W674=10,"Oct",W674=11,"Nov",W674=12,"Dec")</f>
        <v>Mar</v>
      </c>
    </row>
    <row r="675" spans="1:24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v>2445</v>
      </c>
      <c r="G675" t="s">
        <v>14</v>
      </c>
      <c r="H675">
        <v>58</v>
      </c>
      <c r="I675" s="1">
        <f t="shared" si="6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2035</v>
      </c>
      <c r="R675" t="s">
        <v>2045</v>
      </c>
      <c r="S675" s="9">
        <f t="shared" si="61"/>
        <v>42475.208333333328</v>
      </c>
      <c r="T675" s="9">
        <f t="shared" si="62"/>
        <v>42496.208333333328</v>
      </c>
      <c r="U675">
        <f t="shared" si="63"/>
        <v>2016</v>
      </c>
      <c r="V675" s="10">
        <f t="shared" si="64"/>
        <v>42475.208333333328</v>
      </c>
      <c r="W675" s="1">
        <f t="shared" si="65"/>
        <v>4</v>
      </c>
      <c r="X675" t="str" cm="1">
        <f t="array" ref="X675">_xlfn.IFS(W675=1,"Jan",W675=2,"Feb",W675=3,"Mar",W675=4,"Apr",W675=5,"May",W675=6,"June",W675=7,"July",W675=8,"Aug",W675=9,"Sep",W675=10,"Oct",W675=11,"Nov",W675=12,"Dec")</f>
        <v>Apr</v>
      </c>
    </row>
    <row r="676" spans="1:24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v>57250</v>
      </c>
      <c r="G676" t="s">
        <v>74</v>
      </c>
      <c r="H676">
        <v>1218</v>
      </c>
      <c r="I676" s="1">
        <f t="shared" si="6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2054</v>
      </c>
      <c r="R676" t="s">
        <v>2055</v>
      </c>
      <c r="S676" s="9">
        <f t="shared" si="61"/>
        <v>40774.208333333336</v>
      </c>
      <c r="T676" s="9">
        <f t="shared" si="62"/>
        <v>40821.208333333336</v>
      </c>
      <c r="U676">
        <f t="shared" si="63"/>
        <v>2011</v>
      </c>
      <c r="V676" s="10">
        <f t="shared" si="64"/>
        <v>40774.208333333336</v>
      </c>
      <c r="W676" s="1">
        <f t="shared" si="65"/>
        <v>8</v>
      </c>
      <c r="X676" t="str" cm="1">
        <f t="array" ref="X676">_xlfn.IFS(W676=1,"Jan",W676=2,"Feb",W676=3,"Mar",W676=4,"Apr",W676=5,"May",W676=6,"June",W676=7,"July",W676=8,"Aug",W676=9,"Sep",W676=10,"Oct",W676=11,"Nov",W676=12,"Dec")</f>
        <v>Aug</v>
      </c>
    </row>
    <row r="677" spans="1:24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v>11929</v>
      </c>
      <c r="G677" t="s">
        <v>20</v>
      </c>
      <c r="H677">
        <v>331</v>
      </c>
      <c r="I677" s="1">
        <f t="shared" si="6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2064</v>
      </c>
      <c r="R677" t="s">
        <v>2065</v>
      </c>
      <c r="S677" s="9">
        <f t="shared" si="61"/>
        <v>43719.208333333328</v>
      </c>
      <c r="T677" s="9">
        <f t="shared" si="62"/>
        <v>43726.208333333328</v>
      </c>
      <c r="U677">
        <f t="shared" si="63"/>
        <v>2019</v>
      </c>
      <c r="V677" s="10">
        <f t="shared" si="64"/>
        <v>43719.208333333328</v>
      </c>
      <c r="W677" s="1">
        <f t="shared" si="65"/>
        <v>9</v>
      </c>
      <c r="X677" t="str" cm="1">
        <f t="array" ref="X677">_xlfn.IFS(W677=1,"Jan",W677=2,"Feb",W677=3,"Mar",W677=4,"Apr",W677=5,"May",W677=6,"June",W677=7,"July",W677=8,"Aug",W677=9,"Sep",W677=10,"Oct",W677=11,"Nov",W677=12,"Dec")</f>
        <v>Sep</v>
      </c>
    </row>
    <row r="678" spans="1:24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v>118214</v>
      </c>
      <c r="G678" t="s">
        <v>20</v>
      </c>
      <c r="H678">
        <v>1170</v>
      </c>
      <c r="I678" s="1">
        <f t="shared" si="6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2054</v>
      </c>
      <c r="R678" t="s">
        <v>2055</v>
      </c>
      <c r="S678" s="9">
        <f t="shared" si="61"/>
        <v>41178.208333333336</v>
      </c>
      <c r="T678" s="9">
        <f t="shared" si="62"/>
        <v>41187.208333333336</v>
      </c>
      <c r="U678">
        <f t="shared" si="63"/>
        <v>2012</v>
      </c>
      <c r="V678" s="10">
        <f t="shared" si="64"/>
        <v>41178.208333333336</v>
      </c>
      <c r="W678" s="1">
        <f t="shared" si="65"/>
        <v>9</v>
      </c>
      <c r="X678" t="str" cm="1">
        <f t="array" ref="X678">_xlfn.IFS(W678=1,"Jan",W678=2,"Feb",W678=3,"Mar",W678=4,"Apr",W678=5,"May",W678=6,"June",W678=7,"July",W678=8,"Aug",W678=9,"Sep",W678=10,"Oct",W678=11,"Nov",W678=12,"Dec")</f>
        <v>Sep</v>
      </c>
    </row>
    <row r="679" spans="1:24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v>4432</v>
      </c>
      <c r="G679" t="s">
        <v>14</v>
      </c>
      <c r="H679">
        <v>111</v>
      </c>
      <c r="I679" s="1">
        <f t="shared" si="6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2047</v>
      </c>
      <c r="R679" t="s">
        <v>2053</v>
      </c>
      <c r="S679" s="9">
        <f t="shared" si="61"/>
        <v>42561.208333333328</v>
      </c>
      <c r="T679" s="9">
        <f t="shared" si="62"/>
        <v>42611.208333333328</v>
      </c>
      <c r="U679">
        <f t="shared" si="63"/>
        <v>2016</v>
      </c>
      <c r="V679" s="10">
        <f t="shared" si="64"/>
        <v>42561.208333333328</v>
      </c>
      <c r="W679" s="1">
        <f t="shared" si="65"/>
        <v>7</v>
      </c>
      <c r="X679" t="str" cm="1">
        <f t="array" ref="X679">_xlfn.IFS(W679=1,"Jan",W679=2,"Feb",W679=3,"Mar",W679=4,"Apr",W679=5,"May",W679=6,"June",W679=7,"July",W679=8,"Aug",W679=9,"Sep",W679=10,"Oct",W679=11,"Nov",W679=12,"Dec")</f>
        <v>July</v>
      </c>
    </row>
    <row r="680" spans="1:24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v>17879</v>
      </c>
      <c r="G680" t="s">
        <v>74</v>
      </c>
      <c r="H680">
        <v>215</v>
      </c>
      <c r="I680" s="1">
        <f t="shared" si="6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2041</v>
      </c>
      <c r="R680" t="s">
        <v>2044</v>
      </c>
      <c r="S680" s="9">
        <f t="shared" si="61"/>
        <v>43484.25</v>
      </c>
      <c r="T680" s="9">
        <f t="shared" si="62"/>
        <v>43486.25</v>
      </c>
      <c r="U680">
        <f t="shared" si="63"/>
        <v>2019</v>
      </c>
      <c r="V680" s="10">
        <f t="shared" si="64"/>
        <v>43484.25</v>
      </c>
      <c r="W680" s="1">
        <f t="shared" si="65"/>
        <v>1</v>
      </c>
      <c r="X680" t="str" cm="1">
        <f t="array" ref="X680">_xlfn.IFS(W680=1,"Jan",W680=2,"Feb",W680=3,"Mar",W680=4,"Apr",W680=5,"May",W680=6,"June",W680=7,"July",W680=8,"Aug",W680=9,"Sep",W680=10,"Oct",W680=11,"Nov",W680=12,"Dec")</f>
        <v>Jan</v>
      </c>
    </row>
    <row r="681" spans="1:24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v>14511</v>
      </c>
      <c r="G681" t="s">
        <v>20</v>
      </c>
      <c r="H681">
        <v>363</v>
      </c>
      <c r="I681" s="1">
        <f t="shared" si="6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2033</v>
      </c>
      <c r="R681" t="s">
        <v>2034</v>
      </c>
      <c r="S681" s="9">
        <f t="shared" si="61"/>
        <v>43756.208333333328</v>
      </c>
      <c r="T681" s="9">
        <f t="shared" si="62"/>
        <v>43761.208333333328</v>
      </c>
      <c r="U681">
        <f t="shared" si="63"/>
        <v>2019</v>
      </c>
      <c r="V681" s="10">
        <f t="shared" si="64"/>
        <v>43756.208333333328</v>
      </c>
      <c r="W681" s="1">
        <f t="shared" si="65"/>
        <v>10</v>
      </c>
      <c r="X681" t="str" cm="1">
        <f t="array" ref="X681">_xlfn.IFS(W681=1,"Jan",W681=2,"Feb",W681=3,"Mar",W681=4,"Apr",W681=5,"May",W681=6,"June",W681=7,"July",W681=8,"Aug",W681=9,"Sep",W681=10,"Oct",W681=11,"Nov",W681=12,"Dec")</f>
        <v>Oct</v>
      </c>
    </row>
    <row r="682" spans="1:24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v>141822</v>
      </c>
      <c r="G682" t="s">
        <v>14</v>
      </c>
      <c r="H682">
        <v>2955</v>
      </c>
      <c r="I682" s="1">
        <f t="shared" si="6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2050</v>
      </c>
      <c r="R682" t="s">
        <v>2061</v>
      </c>
      <c r="S682" s="9">
        <f t="shared" si="61"/>
        <v>43813.25</v>
      </c>
      <c r="T682" s="9">
        <f t="shared" si="62"/>
        <v>43815.25</v>
      </c>
      <c r="U682">
        <f t="shared" si="63"/>
        <v>2019</v>
      </c>
      <c r="V682" s="10">
        <f t="shared" si="64"/>
        <v>43813.25</v>
      </c>
      <c r="W682" s="1">
        <f t="shared" si="65"/>
        <v>12</v>
      </c>
      <c r="X682" t="str" cm="1">
        <f t="array" ref="X682">_xlfn.IFS(W682=1,"Jan",W682=2,"Feb",W682=3,"Mar",W682=4,"Apr",W682=5,"May",W682=6,"June",W682=7,"July",W682=8,"Aug",W682=9,"Sep",W682=10,"Oct",W682=11,"Nov",W682=12,"Dec")</f>
        <v>Dec</v>
      </c>
    </row>
    <row r="683" spans="1:24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v>159037</v>
      </c>
      <c r="G683" t="s">
        <v>14</v>
      </c>
      <c r="H683">
        <v>1657</v>
      </c>
      <c r="I683" s="1">
        <f t="shared" si="6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2039</v>
      </c>
      <c r="R683" t="s">
        <v>2040</v>
      </c>
      <c r="S683" s="9">
        <f t="shared" si="61"/>
        <v>40898.25</v>
      </c>
      <c r="T683" s="9">
        <f t="shared" si="62"/>
        <v>40904.25</v>
      </c>
      <c r="U683">
        <f t="shared" si="63"/>
        <v>2011</v>
      </c>
      <c r="V683" s="10">
        <f t="shared" si="64"/>
        <v>40898.25</v>
      </c>
      <c r="W683" s="1">
        <f t="shared" si="65"/>
        <v>12</v>
      </c>
      <c r="X683" t="str" cm="1">
        <f t="array" ref="X683">_xlfn.IFS(W683=1,"Jan",W683=2,"Feb",W683=3,"Mar",W683=4,"Apr",W683=5,"May",W683=6,"June",W683=7,"July",W683=8,"Aug",W683=9,"Sep",W683=10,"Oct",W683=11,"Nov",W683=12,"Dec")</f>
        <v>Dec</v>
      </c>
    </row>
    <row r="684" spans="1:24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v>8109</v>
      </c>
      <c r="G684" t="s">
        <v>20</v>
      </c>
      <c r="H684">
        <v>103</v>
      </c>
      <c r="I684" s="1">
        <f t="shared" si="6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2039</v>
      </c>
      <c r="R684" t="s">
        <v>2040</v>
      </c>
      <c r="S684" s="9">
        <f t="shared" si="61"/>
        <v>41619.25</v>
      </c>
      <c r="T684" s="9">
        <f t="shared" si="62"/>
        <v>41628.25</v>
      </c>
      <c r="U684">
        <f t="shared" si="63"/>
        <v>2013</v>
      </c>
      <c r="V684" s="10">
        <f t="shared" si="64"/>
        <v>41619.25</v>
      </c>
      <c r="W684" s="1">
        <f t="shared" si="65"/>
        <v>12</v>
      </c>
      <c r="X684" t="str" cm="1">
        <f t="array" ref="X684">_xlfn.IFS(W684=1,"Jan",W684=2,"Feb",W684=3,"Mar",W684=4,"Apr",W684=5,"May",W684=6,"June",W684=7,"July",W684=8,"Aug",W684=9,"Sep",W684=10,"Oct",W684=11,"Nov",W684=12,"Dec")</f>
        <v>Dec</v>
      </c>
    </row>
    <row r="685" spans="1:24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v>8244</v>
      </c>
      <c r="G685" t="s">
        <v>20</v>
      </c>
      <c r="H685">
        <v>147</v>
      </c>
      <c r="I685" s="1">
        <f t="shared" si="6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2039</v>
      </c>
      <c r="R685" t="s">
        <v>2040</v>
      </c>
      <c r="S685" s="9">
        <f t="shared" si="61"/>
        <v>43359.208333333328</v>
      </c>
      <c r="T685" s="9">
        <f t="shared" si="62"/>
        <v>43361.208333333328</v>
      </c>
      <c r="U685">
        <f t="shared" si="63"/>
        <v>2018</v>
      </c>
      <c r="V685" s="10">
        <f t="shared" si="64"/>
        <v>43359.208333333328</v>
      </c>
      <c r="W685" s="1">
        <f t="shared" si="65"/>
        <v>9</v>
      </c>
      <c r="X685" t="str" cm="1">
        <f t="array" ref="X685">_xlfn.IFS(W685=1,"Jan",W685=2,"Feb",W685=3,"Mar",W685=4,"Apr",W685=5,"May",W685=6,"June",W685=7,"July",W685=8,"Aug",W685=9,"Sep",W685=10,"Oct",W685=11,"Nov",W685=12,"Dec")</f>
        <v>Sep</v>
      </c>
    </row>
    <row r="686" spans="1:24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v>7600</v>
      </c>
      <c r="G686" t="s">
        <v>20</v>
      </c>
      <c r="H686">
        <v>110</v>
      </c>
      <c r="I686" s="1">
        <f t="shared" si="6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2047</v>
      </c>
      <c r="R686" t="s">
        <v>2048</v>
      </c>
      <c r="S686" s="9">
        <f t="shared" si="61"/>
        <v>40358.208333333336</v>
      </c>
      <c r="T686" s="9">
        <f t="shared" si="62"/>
        <v>40378.208333333336</v>
      </c>
      <c r="U686">
        <f t="shared" si="63"/>
        <v>2010</v>
      </c>
      <c r="V686" s="10">
        <f t="shared" si="64"/>
        <v>40358.208333333336</v>
      </c>
      <c r="W686" s="1">
        <f t="shared" si="65"/>
        <v>6</v>
      </c>
      <c r="X686" t="str" cm="1">
        <f t="array" ref="X686">_xlfn.IFS(W686=1,"Jan",W686=2,"Feb",W686=3,"Mar",W686=4,"Apr",W686=5,"May",W686=6,"June",W686=7,"July",W686=8,"Aug",W686=9,"Sep",W686=10,"Oct",W686=11,"Nov",W686=12,"Dec")</f>
        <v>June</v>
      </c>
    </row>
    <row r="687" spans="1:24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v>94501</v>
      </c>
      <c r="G687" t="s">
        <v>14</v>
      </c>
      <c r="H687">
        <v>926</v>
      </c>
      <c r="I687" s="1">
        <f t="shared" si="6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2039</v>
      </c>
      <c r="R687" t="s">
        <v>2040</v>
      </c>
      <c r="S687" s="9">
        <f t="shared" si="61"/>
        <v>42239.208333333328</v>
      </c>
      <c r="T687" s="9">
        <f t="shared" si="62"/>
        <v>42263.208333333328</v>
      </c>
      <c r="U687">
        <f t="shared" si="63"/>
        <v>2015</v>
      </c>
      <c r="V687" s="10">
        <f t="shared" si="64"/>
        <v>42239.208333333328</v>
      </c>
      <c r="W687" s="1">
        <f t="shared" si="65"/>
        <v>8</v>
      </c>
      <c r="X687" t="str" cm="1">
        <f t="array" ref="X687">_xlfn.IFS(W687=1,"Jan",W687=2,"Feb",W687=3,"Mar",W687=4,"Apr",W687=5,"May",W687=6,"June",W687=7,"July",W687=8,"Aug",W687=9,"Sep",W687=10,"Oct",W687=11,"Nov",W687=12,"Dec")</f>
        <v>Aug</v>
      </c>
    </row>
    <row r="688" spans="1:24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v>14381</v>
      </c>
      <c r="G688" t="s">
        <v>20</v>
      </c>
      <c r="H688">
        <v>134</v>
      </c>
      <c r="I688" s="1">
        <f t="shared" si="6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2037</v>
      </c>
      <c r="R688" t="s">
        <v>2046</v>
      </c>
      <c r="S688" s="9">
        <f t="shared" si="61"/>
        <v>43186.208333333328</v>
      </c>
      <c r="T688" s="9">
        <f t="shared" si="62"/>
        <v>43197.208333333328</v>
      </c>
      <c r="U688">
        <f t="shared" si="63"/>
        <v>2018</v>
      </c>
      <c r="V688" s="10">
        <f t="shared" si="64"/>
        <v>43186.208333333328</v>
      </c>
      <c r="W688" s="1">
        <f t="shared" si="65"/>
        <v>3</v>
      </c>
      <c r="X688" t="str" cm="1">
        <f t="array" ref="X688">_xlfn.IFS(W688=1,"Jan",W688=2,"Feb",W688=3,"Mar",W688=4,"Apr",W688=5,"May",W688=6,"June",W688=7,"July",W688=8,"Aug",W688=9,"Sep",W688=10,"Oct",W688=11,"Nov",W688=12,"Dec")</f>
        <v>Mar</v>
      </c>
    </row>
    <row r="689" spans="1:24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v>13980</v>
      </c>
      <c r="G689" t="s">
        <v>20</v>
      </c>
      <c r="H689">
        <v>269</v>
      </c>
      <c r="I689" s="1">
        <f t="shared" si="6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2039</v>
      </c>
      <c r="R689" t="s">
        <v>2040</v>
      </c>
      <c r="S689" s="9">
        <f t="shared" si="61"/>
        <v>42806.25</v>
      </c>
      <c r="T689" s="9">
        <f t="shared" si="62"/>
        <v>42809.208333333328</v>
      </c>
      <c r="U689">
        <f t="shared" si="63"/>
        <v>2017</v>
      </c>
      <c r="V689" s="10">
        <f t="shared" si="64"/>
        <v>42806.25</v>
      </c>
      <c r="W689" s="1">
        <f t="shared" si="65"/>
        <v>3</v>
      </c>
      <c r="X689" t="str" cm="1">
        <f t="array" ref="X689">_xlfn.IFS(W689=1,"Jan",W689=2,"Feb",W689=3,"Mar",W689=4,"Apr",W689=5,"May",W689=6,"June",W689=7,"July",W689=8,"Aug",W689=9,"Sep",W689=10,"Oct",W689=11,"Nov",W689=12,"Dec")</f>
        <v>Mar</v>
      </c>
    </row>
    <row r="690" spans="1:24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v>12449</v>
      </c>
      <c r="G690" t="s">
        <v>20</v>
      </c>
      <c r="H690">
        <v>175</v>
      </c>
      <c r="I690" s="1">
        <f t="shared" si="6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2041</v>
      </c>
      <c r="R690" t="s">
        <v>2060</v>
      </c>
      <c r="S690" s="9">
        <f t="shared" si="61"/>
        <v>43475.25</v>
      </c>
      <c r="T690" s="9">
        <f t="shared" si="62"/>
        <v>43491.25</v>
      </c>
      <c r="U690">
        <f t="shared" si="63"/>
        <v>2019</v>
      </c>
      <c r="V690" s="10">
        <f t="shared" si="64"/>
        <v>43475.25</v>
      </c>
      <c r="W690" s="1">
        <f t="shared" si="65"/>
        <v>1</v>
      </c>
      <c r="X690" t="str" cm="1">
        <f t="array" ref="X690">_xlfn.IFS(W690=1,"Jan",W690=2,"Feb",W690=3,"Mar",W690=4,"Apr",W690=5,"May",W690=6,"June",W690=7,"July",W690=8,"Aug",W690=9,"Sep",W690=10,"Oct",W690=11,"Nov",W690=12,"Dec")</f>
        <v>Jan</v>
      </c>
    </row>
    <row r="691" spans="1:24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v>7348</v>
      </c>
      <c r="G691" t="s">
        <v>20</v>
      </c>
      <c r="H691">
        <v>69</v>
      </c>
      <c r="I691" s="1">
        <f t="shared" si="6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2037</v>
      </c>
      <c r="R691" t="s">
        <v>2038</v>
      </c>
      <c r="S691" s="9">
        <f t="shared" si="61"/>
        <v>41576.208333333336</v>
      </c>
      <c r="T691" s="9">
        <f t="shared" si="62"/>
        <v>41588.25</v>
      </c>
      <c r="U691">
        <f t="shared" si="63"/>
        <v>2013</v>
      </c>
      <c r="V691" s="10">
        <f t="shared" si="64"/>
        <v>41576.208333333336</v>
      </c>
      <c r="W691" s="1">
        <f t="shared" si="65"/>
        <v>10</v>
      </c>
      <c r="X691" t="str" cm="1">
        <f t="array" ref="X691">_xlfn.IFS(W691=1,"Jan",W691=2,"Feb",W691=3,"Mar",W691=4,"Apr",W691=5,"May",W691=6,"June",W691=7,"July",W691=8,"Aug",W691=9,"Sep",W691=10,"Oct",W691=11,"Nov",W691=12,"Dec")</f>
        <v>Oct</v>
      </c>
    </row>
    <row r="692" spans="1:24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v>8158</v>
      </c>
      <c r="G692" t="s">
        <v>20</v>
      </c>
      <c r="H692">
        <v>190</v>
      </c>
      <c r="I692" s="1">
        <f t="shared" si="6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2041</v>
      </c>
      <c r="R692" t="s">
        <v>2042</v>
      </c>
      <c r="S692" s="9">
        <f t="shared" si="61"/>
        <v>40874.25</v>
      </c>
      <c r="T692" s="9">
        <f t="shared" si="62"/>
        <v>40880.25</v>
      </c>
      <c r="U692">
        <f t="shared" si="63"/>
        <v>2011</v>
      </c>
      <c r="V692" s="10">
        <f t="shared" si="64"/>
        <v>40874.25</v>
      </c>
      <c r="W692" s="1">
        <f t="shared" si="65"/>
        <v>11</v>
      </c>
      <c r="X692" t="str" cm="1">
        <f t="array" ref="X692">_xlfn.IFS(W692=1,"Jan",W692=2,"Feb",W692=3,"Mar",W692=4,"Apr",W692=5,"May",W692=6,"June",W692=7,"July",W692=8,"Aug",W692=9,"Sep",W692=10,"Oct",W692=11,"Nov",W692=12,"Dec")</f>
        <v>Nov</v>
      </c>
    </row>
    <row r="693" spans="1:24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v>7119</v>
      </c>
      <c r="G693" t="s">
        <v>20</v>
      </c>
      <c r="H693">
        <v>237</v>
      </c>
      <c r="I693" s="1">
        <f t="shared" si="6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2041</v>
      </c>
      <c r="R693" t="s">
        <v>2042</v>
      </c>
      <c r="S693" s="9">
        <f t="shared" si="61"/>
        <v>41185.208333333336</v>
      </c>
      <c r="T693" s="9">
        <f t="shared" si="62"/>
        <v>41202.208333333336</v>
      </c>
      <c r="U693">
        <f t="shared" si="63"/>
        <v>2012</v>
      </c>
      <c r="V693" s="10">
        <f t="shared" si="64"/>
        <v>41185.208333333336</v>
      </c>
      <c r="W693" s="1">
        <f t="shared" si="65"/>
        <v>10</v>
      </c>
      <c r="X693" t="str" cm="1">
        <f t="array" ref="X693">_xlfn.IFS(W693=1,"Jan",W693=2,"Feb",W693=3,"Mar",W693=4,"Apr",W693=5,"May",W693=6,"June",W693=7,"July",W693=8,"Aug",W693=9,"Sep",W693=10,"Oct",W693=11,"Nov",W693=12,"Dec")</f>
        <v>Oct</v>
      </c>
    </row>
    <row r="694" spans="1:24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v>5438</v>
      </c>
      <c r="G694" t="s">
        <v>14</v>
      </c>
      <c r="H694">
        <v>77</v>
      </c>
      <c r="I694" s="1">
        <f t="shared" si="6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2035</v>
      </c>
      <c r="R694" t="s">
        <v>2036</v>
      </c>
      <c r="S694" s="9">
        <f t="shared" si="61"/>
        <v>43655.208333333328</v>
      </c>
      <c r="T694" s="9">
        <f t="shared" si="62"/>
        <v>43673.208333333328</v>
      </c>
      <c r="U694">
        <f t="shared" si="63"/>
        <v>2019</v>
      </c>
      <c r="V694" s="10">
        <f t="shared" si="64"/>
        <v>43655.208333333328</v>
      </c>
      <c r="W694" s="1">
        <f t="shared" si="65"/>
        <v>7</v>
      </c>
      <c r="X694" t="str" cm="1">
        <f t="array" ref="X694">_xlfn.IFS(W694=1,"Jan",W694=2,"Feb",W694=3,"Mar",W694=4,"Apr",W694=5,"May",W694=6,"June",W694=7,"July",W694=8,"Aug",W694=9,"Sep",W694=10,"Oct",W694=11,"Nov",W694=12,"Dec")</f>
        <v>July</v>
      </c>
    </row>
    <row r="695" spans="1:24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v>115396</v>
      </c>
      <c r="G695" t="s">
        <v>14</v>
      </c>
      <c r="H695">
        <v>1748</v>
      </c>
      <c r="I695" s="1">
        <f t="shared" si="6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2039</v>
      </c>
      <c r="R695" t="s">
        <v>2040</v>
      </c>
      <c r="S695" s="9">
        <f t="shared" si="61"/>
        <v>43025.208333333328</v>
      </c>
      <c r="T695" s="9">
        <f t="shared" si="62"/>
        <v>43042.208333333328</v>
      </c>
      <c r="U695">
        <f t="shared" si="63"/>
        <v>2017</v>
      </c>
      <c r="V695" s="10">
        <f t="shared" si="64"/>
        <v>43025.208333333328</v>
      </c>
      <c r="W695" s="1">
        <f t="shared" si="65"/>
        <v>10</v>
      </c>
      <c r="X695" t="str" cm="1">
        <f t="array" ref="X695">_xlfn.IFS(W695=1,"Jan",W695=2,"Feb",W695=3,"Mar",W695=4,"Apr",W695=5,"May",W695=6,"June",W695=7,"July",W695=8,"Aug",W695=9,"Sep",W695=10,"Oct",W695=11,"Nov",W695=12,"Dec")</f>
        <v>Oct</v>
      </c>
    </row>
    <row r="696" spans="1:24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v>7656</v>
      </c>
      <c r="G696" t="s">
        <v>14</v>
      </c>
      <c r="H696">
        <v>79</v>
      </c>
      <c r="I696" s="1">
        <f t="shared" si="6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2039</v>
      </c>
      <c r="R696" t="s">
        <v>2040</v>
      </c>
      <c r="S696" s="9">
        <f t="shared" si="61"/>
        <v>43066.25</v>
      </c>
      <c r="T696" s="9">
        <f t="shared" si="62"/>
        <v>43103.25</v>
      </c>
      <c r="U696">
        <f t="shared" si="63"/>
        <v>2018</v>
      </c>
      <c r="V696" s="10">
        <f t="shared" si="64"/>
        <v>43066.25</v>
      </c>
      <c r="W696" s="1">
        <f t="shared" si="65"/>
        <v>11</v>
      </c>
      <c r="X696" t="str" cm="1">
        <f t="array" ref="X696">_xlfn.IFS(W696=1,"Jan",W696=2,"Feb",W696=3,"Mar",W696=4,"Apr",W696=5,"May",W696=6,"June",W696=7,"July",W696=8,"Aug",W696=9,"Sep",W696=10,"Oct",W696=11,"Nov",W696=12,"Dec")</f>
        <v>Nov</v>
      </c>
    </row>
    <row r="697" spans="1:24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v>12322</v>
      </c>
      <c r="G697" t="s">
        <v>20</v>
      </c>
      <c r="H697">
        <v>196</v>
      </c>
      <c r="I697" s="1">
        <f t="shared" si="6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2035</v>
      </c>
      <c r="R697" t="s">
        <v>2036</v>
      </c>
      <c r="S697" s="9">
        <f t="shared" si="61"/>
        <v>42322.25</v>
      </c>
      <c r="T697" s="9">
        <f t="shared" si="62"/>
        <v>42338.25</v>
      </c>
      <c r="U697">
        <f t="shared" si="63"/>
        <v>2015</v>
      </c>
      <c r="V697" s="10">
        <f t="shared" si="64"/>
        <v>42322.25</v>
      </c>
      <c r="W697" s="1">
        <f t="shared" si="65"/>
        <v>11</v>
      </c>
      <c r="X697" t="str" cm="1">
        <f t="array" ref="X697">_xlfn.IFS(W697=1,"Jan",W697=2,"Feb",W697=3,"Mar",W697=4,"Apr",W697=5,"May",W697=6,"June",W697=7,"July",W697=8,"Aug",W697=9,"Sep",W697=10,"Oct",W697=11,"Nov",W697=12,"Dec")</f>
        <v>Nov</v>
      </c>
    </row>
    <row r="698" spans="1:24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v>96888</v>
      </c>
      <c r="G698" t="s">
        <v>14</v>
      </c>
      <c r="H698">
        <v>889</v>
      </c>
      <c r="I698" s="1">
        <f t="shared" si="6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2039</v>
      </c>
      <c r="R698" t="s">
        <v>2040</v>
      </c>
      <c r="S698" s="9">
        <f t="shared" si="61"/>
        <v>42114.208333333328</v>
      </c>
      <c r="T698" s="9">
        <f t="shared" si="62"/>
        <v>42115.208333333328</v>
      </c>
      <c r="U698">
        <f t="shared" si="63"/>
        <v>2015</v>
      </c>
      <c r="V698" s="10">
        <f t="shared" si="64"/>
        <v>42114.208333333328</v>
      </c>
      <c r="W698" s="1">
        <f t="shared" si="65"/>
        <v>4</v>
      </c>
      <c r="X698" t="str" cm="1">
        <f t="array" ref="X698">_xlfn.IFS(W698=1,"Jan",W698=2,"Feb",W698=3,"Mar",W698=4,"Apr",W698=5,"May",W698=6,"June",W698=7,"July",W698=8,"Aug",W698=9,"Sep",W698=10,"Oct",W698=11,"Nov",W698=12,"Dec")</f>
        <v>Apr</v>
      </c>
    </row>
    <row r="699" spans="1:24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v>196960</v>
      </c>
      <c r="G699" t="s">
        <v>20</v>
      </c>
      <c r="H699">
        <v>7295</v>
      </c>
      <c r="I699" s="1">
        <f t="shared" si="6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2035</v>
      </c>
      <c r="R699" t="s">
        <v>2043</v>
      </c>
      <c r="S699" s="9">
        <f t="shared" si="61"/>
        <v>43190.208333333328</v>
      </c>
      <c r="T699" s="9">
        <f t="shared" si="62"/>
        <v>43192.208333333328</v>
      </c>
      <c r="U699">
        <f t="shared" si="63"/>
        <v>2018</v>
      </c>
      <c r="V699" s="10">
        <f t="shared" si="64"/>
        <v>43190.208333333328</v>
      </c>
      <c r="W699" s="1">
        <f t="shared" si="65"/>
        <v>3</v>
      </c>
      <c r="X699" t="str" cm="1">
        <f t="array" ref="X699">_xlfn.IFS(W699=1,"Jan",W699=2,"Feb",W699=3,"Mar",W699=4,"Apr",W699=5,"May",W699=6,"June",W699=7,"July",W699=8,"Aug",W699=9,"Sep",W699=10,"Oct",W699=11,"Nov",W699=12,"Dec")</f>
        <v>Mar</v>
      </c>
    </row>
    <row r="700" spans="1:24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v>188057</v>
      </c>
      <c r="G700" t="s">
        <v>20</v>
      </c>
      <c r="H700">
        <v>2893</v>
      </c>
      <c r="I700" s="1">
        <f t="shared" si="6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2037</v>
      </c>
      <c r="R700" t="s">
        <v>2046</v>
      </c>
      <c r="S700" s="9">
        <f t="shared" si="61"/>
        <v>40871.25</v>
      </c>
      <c r="T700" s="9">
        <f t="shared" si="62"/>
        <v>40885.25</v>
      </c>
      <c r="U700">
        <f t="shared" si="63"/>
        <v>2011</v>
      </c>
      <c r="V700" s="10">
        <f t="shared" si="64"/>
        <v>40871.25</v>
      </c>
      <c r="W700" s="1">
        <f t="shared" si="65"/>
        <v>11</v>
      </c>
      <c r="X700" t="str" cm="1">
        <f t="array" ref="X700">_xlfn.IFS(W700=1,"Jan",W700=2,"Feb",W700=3,"Mar",W700=4,"Apr",W700=5,"May",W700=6,"June",W700=7,"July",W700=8,"Aug",W700=9,"Sep",W700=10,"Oct",W700=11,"Nov",W700=12,"Dec")</f>
        <v>Nov</v>
      </c>
    </row>
    <row r="701" spans="1:24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v>6245</v>
      </c>
      <c r="G701" t="s">
        <v>14</v>
      </c>
      <c r="H701">
        <v>56</v>
      </c>
      <c r="I701" s="1">
        <f t="shared" si="6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2041</v>
      </c>
      <c r="R701" t="s">
        <v>2044</v>
      </c>
      <c r="S701" s="9">
        <f t="shared" si="61"/>
        <v>43641.208333333328</v>
      </c>
      <c r="T701" s="9">
        <f t="shared" si="62"/>
        <v>43642.208333333328</v>
      </c>
      <c r="U701">
        <f t="shared" si="63"/>
        <v>2019</v>
      </c>
      <c r="V701" s="10">
        <f t="shared" si="64"/>
        <v>43641.208333333328</v>
      </c>
      <c r="W701" s="1">
        <f t="shared" si="65"/>
        <v>6</v>
      </c>
      <c r="X701" t="str" cm="1">
        <f t="array" ref="X701">_xlfn.IFS(W701=1,"Jan",W701=2,"Feb",W701=3,"Mar",W701=4,"Apr",W701=5,"May",W701=6,"June",W701=7,"July",W701=8,"Aug",W701=9,"Sep",W701=10,"Oct",W701=11,"Nov",W701=12,"Dec")</f>
        <v>June</v>
      </c>
    </row>
    <row r="702" spans="1:24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v>3</v>
      </c>
      <c r="G702" t="s">
        <v>14</v>
      </c>
      <c r="H702">
        <v>1</v>
      </c>
      <c r="I702" s="1">
        <f t="shared" si="60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2037</v>
      </c>
      <c r="R702" t="s">
        <v>2046</v>
      </c>
      <c r="S702" s="9">
        <f t="shared" si="61"/>
        <v>40203.25</v>
      </c>
      <c r="T702" s="9">
        <f t="shared" si="62"/>
        <v>40218.25</v>
      </c>
      <c r="U702">
        <f t="shared" si="63"/>
        <v>2010</v>
      </c>
      <c r="V702" s="10">
        <f t="shared" si="64"/>
        <v>40203.25</v>
      </c>
      <c r="W702" s="1">
        <f t="shared" si="65"/>
        <v>1</v>
      </c>
      <c r="X702" t="str" cm="1">
        <f t="array" ref="X702">_xlfn.IFS(W702=1,"Jan",W702=2,"Feb",W702=3,"Mar",W702=4,"Apr",W702=5,"May",W702=6,"June",W702=7,"July",W702=8,"Aug",W702=9,"Sep",W702=10,"Oct",W702=11,"Nov",W702=12,"Dec")</f>
        <v>Jan</v>
      </c>
    </row>
    <row r="703" spans="1:24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v>91014</v>
      </c>
      <c r="G703" t="s">
        <v>20</v>
      </c>
      <c r="H703">
        <v>820</v>
      </c>
      <c r="I703" s="1">
        <f t="shared" si="6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2039</v>
      </c>
      <c r="R703" t="s">
        <v>2040</v>
      </c>
      <c r="S703" s="9">
        <f t="shared" si="61"/>
        <v>40629.208333333336</v>
      </c>
      <c r="T703" s="9">
        <f t="shared" si="62"/>
        <v>40636.208333333336</v>
      </c>
      <c r="U703">
        <f t="shared" si="63"/>
        <v>2011</v>
      </c>
      <c r="V703" s="10">
        <f t="shared" si="64"/>
        <v>40629.208333333336</v>
      </c>
      <c r="W703" s="1">
        <f t="shared" si="65"/>
        <v>3</v>
      </c>
      <c r="X703" t="str" cm="1">
        <f t="array" ref="X703">_xlfn.IFS(W703=1,"Jan",W703=2,"Feb",W703=3,"Mar",W703=4,"Apr",W703=5,"May",W703=6,"June",W703=7,"July",W703=8,"Aug",W703=9,"Sep",W703=10,"Oct",W703=11,"Nov",W703=12,"Dec")</f>
        <v>Mar</v>
      </c>
    </row>
    <row r="704" spans="1:24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v>4710</v>
      </c>
      <c r="G704" t="s">
        <v>14</v>
      </c>
      <c r="H704">
        <v>83</v>
      </c>
      <c r="I704" s="1">
        <f t="shared" si="6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2037</v>
      </c>
      <c r="R704" t="s">
        <v>2046</v>
      </c>
      <c r="S704" s="9">
        <f t="shared" si="61"/>
        <v>41477.208333333336</v>
      </c>
      <c r="T704" s="9">
        <f t="shared" si="62"/>
        <v>41482.208333333336</v>
      </c>
      <c r="U704">
        <f t="shared" si="63"/>
        <v>2013</v>
      </c>
      <c r="V704" s="10">
        <f t="shared" si="64"/>
        <v>41477.208333333336</v>
      </c>
      <c r="W704" s="1">
        <f t="shared" si="65"/>
        <v>7</v>
      </c>
      <c r="X704" t="str" cm="1">
        <f t="array" ref="X704">_xlfn.IFS(W704=1,"Jan",W704=2,"Feb",W704=3,"Mar",W704=4,"Apr",W704=5,"May",W704=6,"June",W704=7,"July",W704=8,"Aug",W704=9,"Sep",W704=10,"Oct",W704=11,"Nov",W704=12,"Dec")</f>
        <v>July</v>
      </c>
    </row>
    <row r="705" spans="1:24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v>197728</v>
      </c>
      <c r="G705" t="s">
        <v>20</v>
      </c>
      <c r="H705">
        <v>2038</v>
      </c>
      <c r="I705" s="1">
        <f t="shared" si="6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2047</v>
      </c>
      <c r="R705" t="s">
        <v>2059</v>
      </c>
      <c r="S705" s="9">
        <f t="shared" si="61"/>
        <v>41020.208333333336</v>
      </c>
      <c r="T705" s="9">
        <f t="shared" si="62"/>
        <v>41037.208333333336</v>
      </c>
      <c r="U705">
        <f t="shared" si="63"/>
        <v>2012</v>
      </c>
      <c r="V705" s="10">
        <f t="shared" si="64"/>
        <v>41020.208333333336</v>
      </c>
      <c r="W705" s="1">
        <f t="shared" si="65"/>
        <v>4</v>
      </c>
      <c r="X705" t="str" cm="1">
        <f t="array" ref="X705">_xlfn.IFS(W705=1,"Jan",W705=2,"Feb",W705=3,"Mar",W705=4,"Apr",W705=5,"May",W705=6,"June",W705=7,"July",W705=8,"Aug",W705=9,"Sep",W705=10,"Oct",W705=11,"Nov",W705=12,"Dec")</f>
        <v>Apr</v>
      </c>
    </row>
    <row r="706" spans="1:24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v>10682</v>
      </c>
      <c r="G706" t="s">
        <v>20</v>
      </c>
      <c r="H706">
        <v>116</v>
      </c>
      <c r="I706" s="1">
        <f t="shared" ref="I706:I769" si="66">AVERAGE(E706/H706)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2041</v>
      </c>
      <c r="R706" t="s">
        <v>2049</v>
      </c>
      <c r="S706" s="9">
        <f t="shared" si="61"/>
        <v>42555.208333333328</v>
      </c>
      <c r="T706" s="9">
        <f t="shared" si="62"/>
        <v>42570.208333333328</v>
      </c>
      <c r="U706">
        <f t="shared" si="63"/>
        <v>2016</v>
      </c>
      <c r="V706" s="10">
        <f t="shared" si="64"/>
        <v>42555.208333333328</v>
      </c>
      <c r="W706" s="1">
        <f t="shared" si="65"/>
        <v>7</v>
      </c>
      <c r="X706" t="str" cm="1">
        <f t="array" ref="X706">_xlfn.IFS(W706=1,"Jan",W706=2,"Feb",W706=3,"Mar",W706=4,"Apr",W706=5,"May",W706=6,"June",W706=7,"July",W706=8,"Aug",W706=9,"Sep",W706=10,"Oct",W706=11,"Nov",W706=12,"Dec")</f>
        <v>July</v>
      </c>
    </row>
    <row r="707" spans="1:24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v>168048</v>
      </c>
      <c r="G707" t="s">
        <v>14</v>
      </c>
      <c r="H707">
        <v>2025</v>
      </c>
      <c r="I707" s="1">
        <f t="shared" si="66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2047</v>
      </c>
      <c r="R707" t="s">
        <v>2048</v>
      </c>
      <c r="S707" s="9">
        <f t="shared" ref="S707:S770" si="67">(((L707/60)/60)/24)+DATE(1970,1,1)</f>
        <v>41619.25</v>
      </c>
      <c r="T707" s="9">
        <f t="shared" ref="T707:T770" si="68">(((M707/60)/60)/24)+DATE(1970,1,1)</f>
        <v>41623.25</v>
      </c>
      <c r="U707">
        <f t="shared" ref="U707:U770" si="69">YEAR(T707)</f>
        <v>2013</v>
      </c>
      <c r="V707" s="10">
        <f t="shared" ref="V707:V770" si="70">S707</f>
        <v>41619.25</v>
      </c>
      <c r="W707" s="1">
        <f t="shared" ref="W707:W770" si="71">MONTH(S707)</f>
        <v>12</v>
      </c>
      <c r="X707" t="str" cm="1">
        <f t="array" ref="X707">_xlfn.IFS(W707=1,"Jan",W707=2,"Feb",W707=3,"Mar",W707=4,"Apr",W707=5,"May",W707=6,"June",W707=7,"July",W707=8,"Aug",W707=9,"Sep",W707=10,"Oct",W707=11,"Nov",W707=12,"Dec")</f>
        <v>Dec</v>
      </c>
    </row>
    <row r="708" spans="1:24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v>138586</v>
      </c>
      <c r="G708" t="s">
        <v>20</v>
      </c>
      <c r="H708">
        <v>1345</v>
      </c>
      <c r="I708" s="1">
        <f t="shared" si="6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2037</v>
      </c>
      <c r="R708" t="s">
        <v>2038</v>
      </c>
      <c r="S708" s="9">
        <f t="shared" si="67"/>
        <v>43471.25</v>
      </c>
      <c r="T708" s="9">
        <f t="shared" si="68"/>
        <v>43479.25</v>
      </c>
      <c r="U708">
        <f t="shared" si="69"/>
        <v>2019</v>
      </c>
      <c r="V708" s="10">
        <f t="shared" si="70"/>
        <v>43471.25</v>
      </c>
      <c r="W708" s="1">
        <f t="shared" si="71"/>
        <v>1</v>
      </c>
      <c r="X708" t="str" cm="1">
        <f t="array" ref="X708">_xlfn.IFS(W708=1,"Jan",W708=2,"Feb",W708=3,"Mar",W708=4,"Apr",W708=5,"May",W708=6,"June",W708=7,"July",W708=8,"Aug",W708=9,"Sep",W708=10,"Oct",W708=11,"Nov",W708=12,"Dec")</f>
        <v>Jan</v>
      </c>
    </row>
    <row r="709" spans="1:24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v>11579</v>
      </c>
      <c r="G709" t="s">
        <v>20</v>
      </c>
      <c r="H709">
        <v>168</v>
      </c>
      <c r="I709" s="1">
        <f t="shared" si="6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2041</v>
      </c>
      <c r="R709" t="s">
        <v>2044</v>
      </c>
      <c r="S709" s="9">
        <f t="shared" si="67"/>
        <v>43442.25</v>
      </c>
      <c r="T709" s="9">
        <f t="shared" si="68"/>
        <v>43478.25</v>
      </c>
      <c r="U709">
        <f t="shared" si="69"/>
        <v>2019</v>
      </c>
      <c r="V709" s="10">
        <f t="shared" si="70"/>
        <v>43442.25</v>
      </c>
      <c r="W709" s="1">
        <f t="shared" si="71"/>
        <v>12</v>
      </c>
      <c r="X709" t="str" cm="1">
        <f t="array" ref="X709">_xlfn.IFS(W709=1,"Jan",W709=2,"Feb",W709=3,"Mar",W709=4,"Apr",W709=5,"May",W709=6,"June",W709=7,"July",W709=8,"Aug",W709=9,"Sep",W709=10,"Oct",W709=11,"Nov",W709=12,"Dec")</f>
        <v>Dec</v>
      </c>
    </row>
    <row r="710" spans="1:24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v>12020</v>
      </c>
      <c r="G710" t="s">
        <v>20</v>
      </c>
      <c r="H710">
        <v>137</v>
      </c>
      <c r="I710" s="1">
        <f t="shared" si="6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2039</v>
      </c>
      <c r="R710" t="s">
        <v>2040</v>
      </c>
      <c r="S710" s="9">
        <f t="shared" si="67"/>
        <v>42877.208333333328</v>
      </c>
      <c r="T710" s="9">
        <f t="shared" si="68"/>
        <v>42887.208333333328</v>
      </c>
      <c r="U710">
        <f t="shared" si="69"/>
        <v>2017</v>
      </c>
      <c r="V710" s="10">
        <f t="shared" si="70"/>
        <v>42877.208333333328</v>
      </c>
      <c r="W710" s="1">
        <f t="shared" si="71"/>
        <v>5</v>
      </c>
      <c r="X710" t="str" cm="1">
        <f t="array" ref="X710">_xlfn.IFS(W710=1,"Jan",W710=2,"Feb",W710=3,"Mar",W710=4,"Apr",W710=5,"May",W710=6,"June",W710=7,"July",W710=8,"Aug",W710=9,"Sep",W710=10,"Oct",W710=11,"Nov",W710=12,"Dec")</f>
        <v>May</v>
      </c>
    </row>
    <row r="711" spans="1:24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v>13954</v>
      </c>
      <c r="G711" t="s">
        <v>20</v>
      </c>
      <c r="H711">
        <v>186</v>
      </c>
      <c r="I711" s="1">
        <f t="shared" si="6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2039</v>
      </c>
      <c r="R711" t="s">
        <v>2040</v>
      </c>
      <c r="S711" s="9">
        <f t="shared" si="67"/>
        <v>41018.208333333336</v>
      </c>
      <c r="T711" s="9">
        <f t="shared" si="68"/>
        <v>41025.208333333336</v>
      </c>
      <c r="U711">
        <f t="shared" si="69"/>
        <v>2012</v>
      </c>
      <c r="V711" s="10">
        <f t="shared" si="70"/>
        <v>41018.208333333336</v>
      </c>
      <c r="W711" s="1">
        <f t="shared" si="71"/>
        <v>4</v>
      </c>
      <c r="X711" t="str" cm="1">
        <f t="array" ref="X711">_xlfn.IFS(W711=1,"Jan",W711=2,"Feb",W711=3,"Mar",W711=4,"Apr",W711=5,"May",W711=6,"June",W711=7,"July",W711=8,"Aug",W711=9,"Sep",W711=10,"Oct",W711=11,"Nov",W711=12,"Dec")</f>
        <v>Apr</v>
      </c>
    </row>
    <row r="712" spans="1:24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v>6358</v>
      </c>
      <c r="G712" t="s">
        <v>20</v>
      </c>
      <c r="H712">
        <v>125</v>
      </c>
      <c r="I712" s="1">
        <f t="shared" si="6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2039</v>
      </c>
      <c r="R712" t="s">
        <v>2040</v>
      </c>
      <c r="S712" s="9">
        <f t="shared" si="67"/>
        <v>43295.208333333328</v>
      </c>
      <c r="T712" s="9">
        <f t="shared" si="68"/>
        <v>43302.208333333328</v>
      </c>
      <c r="U712">
        <f t="shared" si="69"/>
        <v>2018</v>
      </c>
      <c r="V712" s="10">
        <f t="shared" si="70"/>
        <v>43295.208333333328</v>
      </c>
      <c r="W712" s="1">
        <f t="shared" si="71"/>
        <v>7</v>
      </c>
      <c r="X712" t="str" cm="1">
        <f t="array" ref="X712">_xlfn.IFS(W712=1,"Jan",W712=2,"Feb",W712=3,"Mar",W712=4,"Apr",W712=5,"May",W712=6,"June",W712=7,"July",W712=8,"Aug",W712=9,"Sep",W712=10,"Oct",W712=11,"Nov",W712=12,"Dec")</f>
        <v>July</v>
      </c>
    </row>
    <row r="713" spans="1:24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v>1260</v>
      </c>
      <c r="G713" t="s">
        <v>14</v>
      </c>
      <c r="H713">
        <v>14</v>
      </c>
      <c r="I713" s="1">
        <f t="shared" si="66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2039</v>
      </c>
      <c r="R713" t="s">
        <v>2040</v>
      </c>
      <c r="S713" s="9">
        <f t="shared" si="67"/>
        <v>42393.25</v>
      </c>
      <c r="T713" s="9">
        <f t="shared" si="68"/>
        <v>42395.25</v>
      </c>
      <c r="U713">
        <f t="shared" si="69"/>
        <v>2016</v>
      </c>
      <c r="V713" s="10">
        <f t="shared" si="70"/>
        <v>42393.25</v>
      </c>
      <c r="W713" s="1">
        <f t="shared" si="71"/>
        <v>1</v>
      </c>
      <c r="X713" t="str" cm="1">
        <f t="array" ref="X713">_xlfn.IFS(W713=1,"Jan",W713=2,"Feb",W713=3,"Mar",W713=4,"Apr",W713=5,"May",W713=6,"June",W713=7,"July",W713=8,"Aug",W713=9,"Sep",W713=10,"Oct",W713=11,"Nov",W713=12,"Dec")</f>
        <v>Jan</v>
      </c>
    </row>
    <row r="714" spans="1:24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v>14725</v>
      </c>
      <c r="G714" t="s">
        <v>20</v>
      </c>
      <c r="H714">
        <v>202</v>
      </c>
      <c r="I714" s="1">
        <f t="shared" si="6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2039</v>
      </c>
      <c r="R714" t="s">
        <v>2040</v>
      </c>
      <c r="S714" s="9">
        <f t="shared" si="67"/>
        <v>42559.208333333328</v>
      </c>
      <c r="T714" s="9">
        <f t="shared" si="68"/>
        <v>42600.208333333328</v>
      </c>
      <c r="U714">
        <f t="shared" si="69"/>
        <v>2016</v>
      </c>
      <c r="V714" s="10">
        <f t="shared" si="70"/>
        <v>42559.208333333328</v>
      </c>
      <c r="W714" s="1">
        <f t="shared" si="71"/>
        <v>7</v>
      </c>
      <c r="X714" t="str" cm="1">
        <f t="array" ref="X714">_xlfn.IFS(W714=1,"Jan",W714=2,"Feb",W714=3,"Mar",W714=4,"Apr",W714=5,"May",W714=6,"June",W714=7,"July",W714=8,"Aug",W714=9,"Sep",W714=10,"Oct",W714=11,"Nov",W714=12,"Dec")</f>
        <v>July</v>
      </c>
    </row>
    <row r="715" spans="1:24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v>11174</v>
      </c>
      <c r="G715" t="s">
        <v>20</v>
      </c>
      <c r="H715">
        <v>103</v>
      </c>
      <c r="I715" s="1">
        <f t="shared" si="6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2047</v>
      </c>
      <c r="R715" t="s">
        <v>2056</v>
      </c>
      <c r="S715" s="9">
        <f t="shared" si="67"/>
        <v>42604.208333333328</v>
      </c>
      <c r="T715" s="9">
        <f t="shared" si="68"/>
        <v>42616.208333333328</v>
      </c>
      <c r="U715">
        <f t="shared" si="69"/>
        <v>2016</v>
      </c>
      <c r="V715" s="10">
        <f t="shared" si="70"/>
        <v>42604.208333333328</v>
      </c>
      <c r="W715" s="1">
        <f t="shared" si="71"/>
        <v>8</v>
      </c>
      <c r="X715" t="str" cm="1">
        <f t="array" ref="X715">_xlfn.IFS(W715=1,"Jan",W715=2,"Feb",W715=3,"Mar",W715=4,"Apr",W715=5,"May",W715=6,"June",W715=7,"July",W715=8,"Aug",W715=9,"Sep",W715=10,"Oct",W715=11,"Nov",W715=12,"Dec")</f>
        <v>Aug</v>
      </c>
    </row>
    <row r="716" spans="1:24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v>182036</v>
      </c>
      <c r="G716" t="s">
        <v>20</v>
      </c>
      <c r="H716">
        <v>1785</v>
      </c>
      <c r="I716" s="1">
        <f t="shared" si="6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2035</v>
      </c>
      <c r="R716" t="s">
        <v>2036</v>
      </c>
      <c r="S716" s="9">
        <f t="shared" si="67"/>
        <v>41870.208333333336</v>
      </c>
      <c r="T716" s="9">
        <f t="shared" si="68"/>
        <v>41871.208333333336</v>
      </c>
      <c r="U716">
        <f t="shared" si="69"/>
        <v>2014</v>
      </c>
      <c r="V716" s="10">
        <f t="shared" si="70"/>
        <v>41870.208333333336</v>
      </c>
      <c r="W716" s="1">
        <f t="shared" si="71"/>
        <v>8</v>
      </c>
      <c r="X716" t="str" cm="1">
        <f t="array" ref="X716">_xlfn.IFS(W716=1,"Jan",W716=2,"Feb",W716=3,"Mar",W716=4,"Apr",W716=5,"May",W716=6,"June",W716=7,"July",W716=8,"Aug",W716=9,"Sep",W716=10,"Oct",W716=11,"Nov",W716=12,"Dec")</f>
        <v>Aug</v>
      </c>
    </row>
    <row r="717" spans="1:24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v>28870</v>
      </c>
      <c r="G717" t="s">
        <v>14</v>
      </c>
      <c r="H717">
        <v>656</v>
      </c>
      <c r="I717" s="1">
        <f t="shared" si="6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2050</v>
      </c>
      <c r="R717" t="s">
        <v>2061</v>
      </c>
      <c r="S717" s="9">
        <f t="shared" si="67"/>
        <v>40397.208333333336</v>
      </c>
      <c r="T717" s="9">
        <f t="shared" si="68"/>
        <v>40402.208333333336</v>
      </c>
      <c r="U717">
        <f t="shared" si="69"/>
        <v>2010</v>
      </c>
      <c r="V717" s="10">
        <f t="shared" si="70"/>
        <v>40397.208333333336</v>
      </c>
      <c r="W717" s="1">
        <f t="shared" si="71"/>
        <v>8</v>
      </c>
      <c r="X717" t="str" cm="1">
        <f t="array" ref="X717">_xlfn.IFS(W717=1,"Jan",W717=2,"Feb",W717=3,"Mar",W717=4,"Apr",W717=5,"May",W717=6,"June",W717=7,"July",W717=8,"Aug",W717=9,"Sep",W717=10,"Oct",W717=11,"Nov",W717=12,"Dec")</f>
        <v>Aug</v>
      </c>
    </row>
    <row r="718" spans="1:24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v>10353</v>
      </c>
      <c r="G718" t="s">
        <v>20</v>
      </c>
      <c r="H718">
        <v>157</v>
      </c>
      <c r="I718" s="1">
        <f t="shared" si="6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2039</v>
      </c>
      <c r="R718" t="s">
        <v>2040</v>
      </c>
      <c r="S718" s="9">
        <f t="shared" si="67"/>
        <v>41465.208333333336</v>
      </c>
      <c r="T718" s="9">
        <f t="shared" si="68"/>
        <v>41493.208333333336</v>
      </c>
      <c r="U718">
        <f t="shared" si="69"/>
        <v>2013</v>
      </c>
      <c r="V718" s="10">
        <f t="shared" si="70"/>
        <v>41465.208333333336</v>
      </c>
      <c r="W718" s="1">
        <f t="shared" si="71"/>
        <v>7</v>
      </c>
      <c r="X718" t="str" cm="1">
        <f t="array" ref="X718">_xlfn.IFS(W718=1,"Jan",W718=2,"Feb",W718=3,"Mar",W718=4,"Apr",W718=5,"May",W718=6,"June",W718=7,"July",W718=8,"Aug",W718=9,"Sep",W718=10,"Oct",W718=11,"Nov",W718=12,"Dec")</f>
        <v>July</v>
      </c>
    </row>
    <row r="719" spans="1:24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v>13868</v>
      </c>
      <c r="G719" t="s">
        <v>20</v>
      </c>
      <c r="H719">
        <v>555</v>
      </c>
      <c r="I719" s="1">
        <f t="shared" si="6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2041</v>
      </c>
      <c r="R719" t="s">
        <v>2042</v>
      </c>
      <c r="S719" s="9">
        <f t="shared" si="67"/>
        <v>40777.208333333336</v>
      </c>
      <c r="T719" s="9">
        <f t="shared" si="68"/>
        <v>40798.208333333336</v>
      </c>
      <c r="U719">
        <f t="shared" si="69"/>
        <v>2011</v>
      </c>
      <c r="V719" s="10">
        <f t="shared" si="70"/>
        <v>40777.208333333336</v>
      </c>
      <c r="W719" s="1">
        <f t="shared" si="71"/>
        <v>8</v>
      </c>
      <c r="X719" t="str" cm="1">
        <f t="array" ref="X719">_xlfn.IFS(W719=1,"Jan",W719=2,"Feb",W719=3,"Mar",W719=4,"Apr",W719=5,"May",W719=6,"June",W719=7,"July",W719=8,"Aug",W719=9,"Sep",W719=10,"Oct",W719=11,"Nov",W719=12,"Dec")</f>
        <v>Aug</v>
      </c>
    </row>
    <row r="720" spans="1:24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v>8317</v>
      </c>
      <c r="G720" t="s">
        <v>20</v>
      </c>
      <c r="H720">
        <v>297</v>
      </c>
      <c r="I720" s="1">
        <f t="shared" si="6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2037</v>
      </c>
      <c r="R720" t="s">
        <v>2046</v>
      </c>
      <c r="S720" s="9">
        <f t="shared" si="67"/>
        <v>41442.208333333336</v>
      </c>
      <c r="T720" s="9">
        <f t="shared" si="68"/>
        <v>41468.208333333336</v>
      </c>
      <c r="U720">
        <f t="shared" si="69"/>
        <v>2013</v>
      </c>
      <c r="V720" s="10">
        <f t="shared" si="70"/>
        <v>41442.208333333336</v>
      </c>
      <c r="W720" s="1">
        <f t="shared" si="71"/>
        <v>6</v>
      </c>
      <c r="X720" t="str" cm="1">
        <f t="array" ref="X720">_xlfn.IFS(W720=1,"Jan",W720=2,"Feb",W720=3,"Mar",W720=4,"Apr",W720=5,"May",W720=6,"June",W720=7,"July",W720=8,"Aug",W720=9,"Sep",W720=10,"Oct",W720=11,"Nov",W720=12,"Dec")</f>
        <v>June</v>
      </c>
    </row>
    <row r="721" spans="1:24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v>10557</v>
      </c>
      <c r="G721" t="s">
        <v>20</v>
      </c>
      <c r="H721">
        <v>123</v>
      </c>
      <c r="I721" s="1">
        <f t="shared" si="6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2047</v>
      </c>
      <c r="R721" t="s">
        <v>2053</v>
      </c>
      <c r="S721" s="9">
        <f t="shared" si="67"/>
        <v>41058.208333333336</v>
      </c>
      <c r="T721" s="9">
        <f t="shared" si="68"/>
        <v>41069.208333333336</v>
      </c>
      <c r="U721">
        <f t="shared" si="69"/>
        <v>2012</v>
      </c>
      <c r="V721" s="10">
        <f t="shared" si="70"/>
        <v>41058.208333333336</v>
      </c>
      <c r="W721" s="1">
        <f t="shared" si="71"/>
        <v>5</v>
      </c>
      <c r="X721" t="str" cm="1">
        <f t="array" ref="X721">_xlfn.IFS(W721=1,"Jan",W721=2,"Feb",W721=3,"Mar",W721=4,"Apr",W721=5,"May",W721=6,"June",W721=7,"July",W721=8,"Aug",W721=9,"Sep",W721=10,"Oct",W721=11,"Nov",W721=12,"Dec")</f>
        <v>May</v>
      </c>
    </row>
    <row r="722" spans="1:24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v>3227</v>
      </c>
      <c r="G722" t="s">
        <v>74</v>
      </c>
      <c r="H722">
        <v>38</v>
      </c>
      <c r="I722" s="1">
        <f t="shared" si="6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2039</v>
      </c>
      <c r="R722" t="s">
        <v>2040</v>
      </c>
      <c r="S722" s="9">
        <f t="shared" si="67"/>
        <v>43152.25</v>
      </c>
      <c r="T722" s="9">
        <f t="shared" si="68"/>
        <v>43166.25</v>
      </c>
      <c r="U722">
        <f t="shared" si="69"/>
        <v>2018</v>
      </c>
      <c r="V722" s="10">
        <f t="shared" si="70"/>
        <v>43152.25</v>
      </c>
      <c r="W722" s="1">
        <f t="shared" si="71"/>
        <v>2</v>
      </c>
      <c r="X722" t="str" cm="1">
        <f t="array" ref="X722">_xlfn.IFS(W722=1,"Jan",W722=2,"Feb",W722=3,"Mar",W722=4,"Apr",W722=5,"May",W722=6,"June",W722=7,"July",W722=8,"Aug",W722=9,"Sep",W722=10,"Oct",W722=11,"Nov",W722=12,"Dec")</f>
        <v>Feb</v>
      </c>
    </row>
    <row r="723" spans="1:24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v>5429</v>
      </c>
      <c r="G723" t="s">
        <v>74</v>
      </c>
      <c r="H723">
        <v>60</v>
      </c>
      <c r="I723" s="1">
        <f t="shared" si="6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2035</v>
      </c>
      <c r="R723" t="s">
        <v>2036</v>
      </c>
      <c r="S723" s="9">
        <f t="shared" si="67"/>
        <v>43194.208333333328</v>
      </c>
      <c r="T723" s="9">
        <f t="shared" si="68"/>
        <v>43200.208333333328</v>
      </c>
      <c r="U723">
        <f t="shared" si="69"/>
        <v>2018</v>
      </c>
      <c r="V723" s="10">
        <f t="shared" si="70"/>
        <v>43194.208333333328</v>
      </c>
      <c r="W723" s="1">
        <f t="shared" si="71"/>
        <v>4</v>
      </c>
      <c r="X723" t="str" cm="1">
        <f t="array" ref="X723">_xlfn.IFS(W723=1,"Jan",W723=2,"Feb",W723=3,"Mar",W723=4,"Apr",W723=5,"May",W723=6,"June",W723=7,"July",W723=8,"Aug",W723=9,"Sep",W723=10,"Oct",W723=11,"Nov",W723=12,"Dec")</f>
        <v>Apr</v>
      </c>
    </row>
    <row r="724" spans="1:24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v>75906</v>
      </c>
      <c r="G724" t="s">
        <v>20</v>
      </c>
      <c r="H724">
        <v>3036</v>
      </c>
      <c r="I724" s="1">
        <f t="shared" si="6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2041</v>
      </c>
      <c r="R724" t="s">
        <v>2042</v>
      </c>
      <c r="S724" s="9">
        <f t="shared" si="67"/>
        <v>43045.25</v>
      </c>
      <c r="T724" s="9">
        <f t="shared" si="68"/>
        <v>43072.25</v>
      </c>
      <c r="U724">
        <f t="shared" si="69"/>
        <v>2017</v>
      </c>
      <c r="V724" s="10">
        <f t="shared" si="70"/>
        <v>43045.25</v>
      </c>
      <c r="W724" s="1">
        <f t="shared" si="71"/>
        <v>11</v>
      </c>
      <c r="X724" t="str" cm="1">
        <f t="array" ref="X724">_xlfn.IFS(W724=1,"Jan",W724=2,"Feb",W724=3,"Mar",W724=4,"Apr",W724=5,"May",W724=6,"June",W724=7,"July",W724=8,"Aug",W724=9,"Sep",W724=10,"Oct",W724=11,"Nov",W724=12,"Dec")</f>
        <v>Nov</v>
      </c>
    </row>
    <row r="725" spans="1:24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v>13250</v>
      </c>
      <c r="G725" t="s">
        <v>20</v>
      </c>
      <c r="H725">
        <v>144</v>
      </c>
      <c r="I725" s="1">
        <f t="shared" si="6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2039</v>
      </c>
      <c r="R725" t="s">
        <v>2040</v>
      </c>
      <c r="S725" s="9">
        <f t="shared" si="67"/>
        <v>42431.25</v>
      </c>
      <c r="T725" s="9">
        <f t="shared" si="68"/>
        <v>42452.208333333328</v>
      </c>
      <c r="U725">
        <f t="shared" si="69"/>
        <v>2016</v>
      </c>
      <c r="V725" s="10">
        <f t="shared" si="70"/>
        <v>42431.25</v>
      </c>
      <c r="W725" s="1">
        <f t="shared" si="71"/>
        <v>3</v>
      </c>
      <c r="X725" t="str" cm="1">
        <f t="array" ref="X725">_xlfn.IFS(W725=1,"Jan",W725=2,"Feb",W725=3,"Mar",W725=4,"Apr",W725=5,"May",W725=6,"June",W725=7,"July",W725=8,"Aug",W725=9,"Sep",W725=10,"Oct",W725=11,"Nov",W725=12,"Dec")</f>
        <v>Mar</v>
      </c>
    </row>
    <row r="726" spans="1:24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v>11261</v>
      </c>
      <c r="G726" t="s">
        <v>20</v>
      </c>
      <c r="H726">
        <v>121</v>
      </c>
      <c r="I726" s="1">
        <f t="shared" si="6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2039</v>
      </c>
      <c r="R726" t="s">
        <v>2040</v>
      </c>
      <c r="S726" s="9">
        <f t="shared" si="67"/>
        <v>41934.208333333336</v>
      </c>
      <c r="T726" s="9">
        <f t="shared" si="68"/>
        <v>41936.208333333336</v>
      </c>
      <c r="U726">
        <f t="shared" si="69"/>
        <v>2014</v>
      </c>
      <c r="V726" s="10">
        <f t="shared" si="70"/>
        <v>41934.208333333336</v>
      </c>
      <c r="W726" s="1">
        <f t="shared" si="71"/>
        <v>10</v>
      </c>
      <c r="X726" t="str" cm="1">
        <f t="array" ref="X726">_xlfn.IFS(W726=1,"Jan",W726=2,"Feb",W726=3,"Mar",W726=4,"Apr",W726=5,"May",W726=6,"June",W726=7,"July",W726=8,"Aug",W726=9,"Sep",W726=10,"Oct",W726=11,"Nov",W726=12,"Dec")</f>
        <v>Oct</v>
      </c>
    </row>
    <row r="727" spans="1:24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v>97369</v>
      </c>
      <c r="G727" t="s">
        <v>14</v>
      </c>
      <c r="H727">
        <v>1596</v>
      </c>
      <c r="I727" s="1">
        <f t="shared" si="6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2050</v>
      </c>
      <c r="R727" t="s">
        <v>2061</v>
      </c>
      <c r="S727" s="9">
        <f t="shared" si="67"/>
        <v>41958.25</v>
      </c>
      <c r="T727" s="9">
        <f t="shared" si="68"/>
        <v>41960.25</v>
      </c>
      <c r="U727">
        <f t="shared" si="69"/>
        <v>2014</v>
      </c>
      <c r="V727" s="10">
        <f t="shared" si="70"/>
        <v>41958.25</v>
      </c>
      <c r="W727" s="1">
        <f t="shared" si="71"/>
        <v>11</v>
      </c>
      <c r="X727" t="str" cm="1">
        <f t="array" ref="X727">_xlfn.IFS(W727=1,"Jan",W727=2,"Feb",W727=3,"Mar",W727=4,"Apr",W727=5,"May",W727=6,"June",W727=7,"July",W727=8,"Aug",W727=9,"Sep",W727=10,"Oct",W727=11,"Nov",W727=12,"Dec")</f>
        <v>Nov</v>
      </c>
    </row>
    <row r="728" spans="1:24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v>48227</v>
      </c>
      <c r="G728" t="s">
        <v>74</v>
      </c>
      <c r="H728">
        <v>524</v>
      </c>
      <c r="I728" s="1">
        <f t="shared" si="6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2039</v>
      </c>
      <c r="R728" t="s">
        <v>2040</v>
      </c>
      <c r="S728" s="9">
        <f t="shared" si="67"/>
        <v>40476.208333333336</v>
      </c>
      <c r="T728" s="9">
        <f t="shared" si="68"/>
        <v>40482.208333333336</v>
      </c>
      <c r="U728">
        <f t="shared" si="69"/>
        <v>2010</v>
      </c>
      <c r="V728" s="10">
        <f t="shared" si="70"/>
        <v>40476.208333333336</v>
      </c>
      <c r="W728" s="1">
        <f t="shared" si="71"/>
        <v>10</v>
      </c>
      <c r="X728" t="str" cm="1">
        <f t="array" ref="X728">_xlfn.IFS(W728=1,"Jan",W728=2,"Feb",W728=3,"Mar",W728=4,"Apr",W728=5,"May",W728=6,"June",W728=7,"July",W728=8,"Aug",W728=9,"Sep",W728=10,"Oct",W728=11,"Nov",W728=12,"Dec")</f>
        <v>Oct</v>
      </c>
    </row>
    <row r="729" spans="1:24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v>14685</v>
      </c>
      <c r="G729" t="s">
        <v>20</v>
      </c>
      <c r="H729">
        <v>181</v>
      </c>
      <c r="I729" s="1">
        <f t="shared" si="6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2037</v>
      </c>
      <c r="R729" t="s">
        <v>2038</v>
      </c>
      <c r="S729" s="9">
        <f t="shared" si="67"/>
        <v>43485.25</v>
      </c>
      <c r="T729" s="9">
        <f t="shared" si="68"/>
        <v>43543.208333333328</v>
      </c>
      <c r="U729">
        <f t="shared" si="69"/>
        <v>2019</v>
      </c>
      <c r="V729" s="10">
        <f t="shared" si="70"/>
        <v>43485.25</v>
      </c>
      <c r="W729" s="1">
        <f t="shared" si="71"/>
        <v>1</v>
      </c>
      <c r="X729" t="str" cm="1">
        <f t="array" ref="X729">_xlfn.IFS(W729=1,"Jan",W729=2,"Feb",W729=3,"Mar",W729=4,"Apr",W729=5,"May",W729=6,"June",W729=7,"July",W729=8,"Aug",W729=9,"Sep",W729=10,"Oct",W729=11,"Nov",W729=12,"Dec")</f>
        <v>Jan</v>
      </c>
    </row>
    <row r="730" spans="1:24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v>735</v>
      </c>
      <c r="G730" t="s">
        <v>14</v>
      </c>
      <c r="H730">
        <v>10</v>
      </c>
      <c r="I730" s="1">
        <f t="shared" si="66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2039</v>
      </c>
      <c r="R730" t="s">
        <v>2040</v>
      </c>
      <c r="S730" s="9">
        <f t="shared" si="67"/>
        <v>42515.208333333328</v>
      </c>
      <c r="T730" s="9">
        <f t="shared" si="68"/>
        <v>42526.208333333328</v>
      </c>
      <c r="U730">
        <f t="shared" si="69"/>
        <v>2016</v>
      </c>
      <c r="V730" s="10">
        <f t="shared" si="70"/>
        <v>42515.208333333328</v>
      </c>
      <c r="W730" s="1">
        <f t="shared" si="71"/>
        <v>5</v>
      </c>
      <c r="X730" t="str" cm="1">
        <f t="array" ref="X730">_xlfn.IFS(W730=1,"Jan",W730=2,"Feb",W730=3,"Mar",W730=4,"Apr",W730=5,"May",W730=6,"June",W730=7,"July",W730=8,"Aug",W730=9,"Sep",W730=10,"Oct",W730=11,"Nov",W730=12,"Dec")</f>
        <v>May</v>
      </c>
    </row>
    <row r="731" spans="1:24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v>10397</v>
      </c>
      <c r="G731" t="s">
        <v>20</v>
      </c>
      <c r="H731">
        <v>122</v>
      </c>
      <c r="I731" s="1">
        <f t="shared" si="6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2041</v>
      </c>
      <c r="R731" t="s">
        <v>2044</v>
      </c>
      <c r="S731" s="9">
        <f t="shared" si="67"/>
        <v>41309.25</v>
      </c>
      <c r="T731" s="9">
        <f t="shared" si="68"/>
        <v>41311.25</v>
      </c>
      <c r="U731">
        <f t="shared" si="69"/>
        <v>2013</v>
      </c>
      <c r="V731" s="10">
        <f t="shared" si="70"/>
        <v>41309.25</v>
      </c>
      <c r="W731" s="1">
        <f t="shared" si="71"/>
        <v>2</v>
      </c>
      <c r="X731" t="str" cm="1">
        <f t="array" ref="X731">_xlfn.IFS(W731=1,"Jan",W731=2,"Feb",W731=3,"Mar",W731=4,"Apr",W731=5,"May",W731=6,"June",W731=7,"July",W731=8,"Aug",W731=9,"Sep",W731=10,"Oct",W731=11,"Nov",W731=12,"Dec")</f>
        <v>Feb</v>
      </c>
    </row>
    <row r="732" spans="1:24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v>118847</v>
      </c>
      <c r="G732" t="s">
        <v>20</v>
      </c>
      <c r="H732">
        <v>1071</v>
      </c>
      <c r="I732" s="1">
        <f t="shared" si="6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2037</v>
      </c>
      <c r="R732" t="s">
        <v>2046</v>
      </c>
      <c r="S732" s="9">
        <f t="shared" si="67"/>
        <v>42147.208333333328</v>
      </c>
      <c r="T732" s="9">
        <f t="shared" si="68"/>
        <v>42153.208333333328</v>
      </c>
      <c r="U732">
        <f t="shared" si="69"/>
        <v>2015</v>
      </c>
      <c r="V732" s="10">
        <f t="shared" si="70"/>
        <v>42147.208333333328</v>
      </c>
      <c r="W732" s="1">
        <f t="shared" si="71"/>
        <v>5</v>
      </c>
      <c r="X732" t="str" cm="1">
        <f t="array" ref="X732">_xlfn.IFS(W732=1,"Jan",W732=2,"Feb",W732=3,"Mar",W732=4,"Apr",W732=5,"May",W732=6,"June",W732=7,"July",W732=8,"Aug",W732=9,"Sep",W732=10,"Oct",W732=11,"Nov",W732=12,"Dec")</f>
        <v>May</v>
      </c>
    </row>
    <row r="733" spans="1:24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v>7220</v>
      </c>
      <c r="G733" t="s">
        <v>74</v>
      </c>
      <c r="H733">
        <v>219</v>
      </c>
      <c r="I733" s="1">
        <f t="shared" si="6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2037</v>
      </c>
      <c r="R733" t="s">
        <v>2038</v>
      </c>
      <c r="S733" s="9">
        <f t="shared" si="67"/>
        <v>42939.208333333328</v>
      </c>
      <c r="T733" s="9">
        <f t="shared" si="68"/>
        <v>42940.208333333328</v>
      </c>
      <c r="U733">
        <f t="shared" si="69"/>
        <v>2017</v>
      </c>
      <c r="V733" s="10">
        <f t="shared" si="70"/>
        <v>42939.208333333328</v>
      </c>
      <c r="W733" s="1">
        <f t="shared" si="71"/>
        <v>7</v>
      </c>
      <c r="X733" t="str" cm="1">
        <f t="array" ref="X733">_xlfn.IFS(W733=1,"Jan",W733=2,"Feb",W733=3,"Mar",W733=4,"Apr",W733=5,"May",W733=6,"June",W733=7,"July",W733=8,"Aug",W733=9,"Sep",W733=10,"Oct",W733=11,"Nov",W733=12,"Dec")</f>
        <v>July</v>
      </c>
    </row>
    <row r="734" spans="1:24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v>107622</v>
      </c>
      <c r="G734" t="s">
        <v>14</v>
      </c>
      <c r="H734">
        <v>1121</v>
      </c>
      <c r="I734" s="1">
        <f t="shared" si="6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2035</v>
      </c>
      <c r="R734" t="s">
        <v>2036</v>
      </c>
      <c r="S734" s="9">
        <f t="shared" si="67"/>
        <v>42816.208333333328</v>
      </c>
      <c r="T734" s="9">
        <f t="shared" si="68"/>
        <v>42839.208333333328</v>
      </c>
      <c r="U734">
        <f t="shared" si="69"/>
        <v>2017</v>
      </c>
      <c r="V734" s="10">
        <f t="shared" si="70"/>
        <v>42816.208333333328</v>
      </c>
      <c r="W734" s="1">
        <f t="shared" si="71"/>
        <v>3</v>
      </c>
      <c r="X734" t="str" cm="1">
        <f t="array" ref="X734">_xlfn.IFS(W734=1,"Jan",W734=2,"Feb",W734=3,"Mar",W734=4,"Apr",W734=5,"May",W734=6,"June",W734=7,"July",W734=8,"Aug",W734=9,"Sep",W734=10,"Oct",W734=11,"Nov",W734=12,"Dec")</f>
        <v>Mar</v>
      </c>
    </row>
    <row r="735" spans="1:24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v>83267</v>
      </c>
      <c r="G735" t="s">
        <v>20</v>
      </c>
      <c r="H735">
        <v>980</v>
      </c>
      <c r="I735" s="1">
        <f t="shared" si="6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2035</v>
      </c>
      <c r="R735" t="s">
        <v>2057</v>
      </c>
      <c r="S735" s="9">
        <f t="shared" si="67"/>
        <v>41844.208333333336</v>
      </c>
      <c r="T735" s="9">
        <f t="shared" si="68"/>
        <v>41857.208333333336</v>
      </c>
      <c r="U735">
        <f t="shared" si="69"/>
        <v>2014</v>
      </c>
      <c r="V735" s="10">
        <f t="shared" si="70"/>
        <v>41844.208333333336</v>
      </c>
      <c r="W735" s="1">
        <f t="shared" si="71"/>
        <v>7</v>
      </c>
      <c r="X735" t="str" cm="1">
        <f t="array" ref="X735">_xlfn.IFS(W735=1,"Jan",W735=2,"Feb",W735=3,"Mar",W735=4,"Apr",W735=5,"May",W735=6,"June",W735=7,"July",W735=8,"Aug",W735=9,"Sep",W735=10,"Oct",W735=11,"Nov",W735=12,"Dec")</f>
        <v>July</v>
      </c>
    </row>
    <row r="736" spans="1:24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v>13404</v>
      </c>
      <c r="G736" t="s">
        <v>20</v>
      </c>
      <c r="H736">
        <v>536</v>
      </c>
      <c r="I736" s="1">
        <f t="shared" si="6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2039</v>
      </c>
      <c r="R736" t="s">
        <v>2040</v>
      </c>
      <c r="S736" s="9">
        <f t="shared" si="67"/>
        <v>42763.25</v>
      </c>
      <c r="T736" s="9">
        <f t="shared" si="68"/>
        <v>42775.25</v>
      </c>
      <c r="U736">
        <f t="shared" si="69"/>
        <v>2017</v>
      </c>
      <c r="V736" s="10">
        <f t="shared" si="70"/>
        <v>42763.25</v>
      </c>
      <c r="W736" s="1">
        <f t="shared" si="71"/>
        <v>1</v>
      </c>
      <c r="X736" t="str" cm="1">
        <f t="array" ref="X736">_xlfn.IFS(W736=1,"Jan",W736=2,"Feb",W736=3,"Mar",W736=4,"Apr",W736=5,"May",W736=6,"June",W736=7,"July",W736=8,"Aug",W736=9,"Sep",W736=10,"Oct",W736=11,"Nov",W736=12,"Dec")</f>
        <v>Jan</v>
      </c>
    </row>
    <row r="737" spans="1:24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v>131404</v>
      </c>
      <c r="G737" t="s">
        <v>20</v>
      </c>
      <c r="H737">
        <v>1991</v>
      </c>
      <c r="I737" s="1">
        <f t="shared" si="6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2054</v>
      </c>
      <c r="R737" t="s">
        <v>2055</v>
      </c>
      <c r="S737" s="9">
        <f t="shared" si="67"/>
        <v>42459.208333333328</v>
      </c>
      <c r="T737" s="9">
        <f t="shared" si="68"/>
        <v>42466.208333333328</v>
      </c>
      <c r="U737">
        <f t="shared" si="69"/>
        <v>2016</v>
      </c>
      <c r="V737" s="10">
        <f t="shared" si="70"/>
        <v>42459.208333333328</v>
      </c>
      <c r="W737" s="1">
        <f t="shared" si="71"/>
        <v>3</v>
      </c>
      <c r="X737" t="str" cm="1">
        <f t="array" ref="X737">_xlfn.IFS(W737=1,"Jan",W737=2,"Feb",W737=3,"Mar",W737=4,"Apr",W737=5,"May",W737=6,"June",W737=7,"July",W737=8,"Aug",W737=9,"Sep",W737=10,"Oct",W737=11,"Nov",W737=12,"Dec")</f>
        <v>Mar</v>
      </c>
    </row>
    <row r="738" spans="1:24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v>2533</v>
      </c>
      <c r="G738" t="s">
        <v>74</v>
      </c>
      <c r="H738">
        <v>29</v>
      </c>
      <c r="I738" s="1">
        <f t="shared" si="6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2047</v>
      </c>
      <c r="R738" t="s">
        <v>2048</v>
      </c>
      <c r="S738" s="9">
        <f t="shared" si="67"/>
        <v>42055.25</v>
      </c>
      <c r="T738" s="9">
        <f t="shared" si="68"/>
        <v>42059.25</v>
      </c>
      <c r="U738">
        <f t="shared" si="69"/>
        <v>2015</v>
      </c>
      <c r="V738" s="10">
        <f t="shared" si="70"/>
        <v>42055.25</v>
      </c>
      <c r="W738" s="1">
        <f t="shared" si="71"/>
        <v>2</v>
      </c>
      <c r="X738" t="str" cm="1">
        <f t="array" ref="X738">_xlfn.IFS(W738=1,"Jan",W738=2,"Feb",W738=3,"Mar",W738=4,"Apr",W738=5,"May",W738=6,"June",W738=7,"July",W738=8,"Aug",W738=9,"Sep",W738=10,"Oct",W738=11,"Nov",W738=12,"Dec")</f>
        <v>Feb</v>
      </c>
    </row>
    <row r="739" spans="1:24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v>5028</v>
      </c>
      <c r="G739" t="s">
        <v>20</v>
      </c>
      <c r="H739">
        <v>180</v>
      </c>
      <c r="I739" s="1">
        <f t="shared" si="6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2035</v>
      </c>
      <c r="R739" t="s">
        <v>2045</v>
      </c>
      <c r="S739" s="9">
        <f t="shared" si="67"/>
        <v>42685.25</v>
      </c>
      <c r="T739" s="9">
        <f t="shared" si="68"/>
        <v>42697.25</v>
      </c>
      <c r="U739">
        <f t="shared" si="69"/>
        <v>2016</v>
      </c>
      <c r="V739" s="10">
        <f t="shared" si="70"/>
        <v>42685.25</v>
      </c>
      <c r="W739" s="1">
        <f t="shared" si="71"/>
        <v>11</v>
      </c>
      <c r="X739" t="str" cm="1">
        <f t="array" ref="X739">_xlfn.IFS(W739=1,"Jan",W739=2,"Feb",W739=3,"Mar",W739=4,"Apr",W739=5,"May",W739=6,"June",W739=7,"July",W739=8,"Aug",W739=9,"Sep",W739=10,"Oct",W739=11,"Nov",W739=12,"Dec")</f>
        <v>Nov</v>
      </c>
    </row>
    <row r="740" spans="1:24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v>1557</v>
      </c>
      <c r="G740" t="s">
        <v>14</v>
      </c>
      <c r="H740">
        <v>15</v>
      </c>
      <c r="I740" s="1">
        <f t="shared" si="66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2039</v>
      </c>
      <c r="R740" t="s">
        <v>2040</v>
      </c>
      <c r="S740" s="9">
        <f t="shared" si="67"/>
        <v>41959.25</v>
      </c>
      <c r="T740" s="9">
        <f t="shared" si="68"/>
        <v>41981.25</v>
      </c>
      <c r="U740">
        <f t="shared" si="69"/>
        <v>2014</v>
      </c>
      <c r="V740" s="10">
        <f t="shared" si="70"/>
        <v>41959.25</v>
      </c>
      <c r="W740" s="1">
        <f t="shared" si="71"/>
        <v>11</v>
      </c>
      <c r="X740" t="str" cm="1">
        <f t="array" ref="X740">_xlfn.IFS(W740=1,"Jan",W740=2,"Feb",W740=3,"Mar",W740=4,"Apr",W740=5,"May",W740=6,"June",W740=7,"July",W740=8,"Aug",W740=9,"Sep",W740=10,"Oct",W740=11,"Nov",W740=12,"Dec")</f>
        <v>Nov</v>
      </c>
    </row>
    <row r="741" spans="1:24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v>6100</v>
      </c>
      <c r="G741" t="s">
        <v>14</v>
      </c>
      <c r="H741">
        <v>191</v>
      </c>
      <c r="I741" s="1">
        <f t="shared" si="6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2035</v>
      </c>
      <c r="R741" t="s">
        <v>2045</v>
      </c>
      <c r="S741" s="9">
        <f t="shared" si="67"/>
        <v>41089.208333333336</v>
      </c>
      <c r="T741" s="9">
        <f t="shared" si="68"/>
        <v>41090.208333333336</v>
      </c>
      <c r="U741">
        <f t="shared" si="69"/>
        <v>2012</v>
      </c>
      <c r="V741" s="10">
        <f t="shared" si="70"/>
        <v>41089.208333333336</v>
      </c>
      <c r="W741" s="1">
        <f t="shared" si="71"/>
        <v>6</v>
      </c>
      <c r="X741" t="str" cm="1">
        <f t="array" ref="X741">_xlfn.IFS(W741=1,"Jan",W741=2,"Feb",W741=3,"Mar",W741=4,"Apr",W741=5,"May",W741=6,"June",W741=7,"July",W741=8,"Aug",W741=9,"Sep",W741=10,"Oct",W741=11,"Nov",W741=12,"Dec")</f>
        <v>June</v>
      </c>
    </row>
    <row r="742" spans="1:24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v>1592</v>
      </c>
      <c r="G742" t="s">
        <v>14</v>
      </c>
      <c r="H742">
        <v>16</v>
      </c>
      <c r="I742" s="1">
        <f t="shared" si="66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2039</v>
      </c>
      <c r="R742" t="s">
        <v>2040</v>
      </c>
      <c r="S742" s="9">
        <f t="shared" si="67"/>
        <v>42769.25</v>
      </c>
      <c r="T742" s="9">
        <f t="shared" si="68"/>
        <v>42772.25</v>
      </c>
      <c r="U742">
        <f t="shared" si="69"/>
        <v>2017</v>
      </c>
      <c r="V742" s="10">
        <f t="shared" si="70"/>
        <v>42769.25</v>
      </c>
      <c r="W742" s="1">
        <f t="shared" si="71"/>
        <v>2</v>
      </c>
      <c r="X742" t="str" cm="1">
        <f t="array" ref="X742">_xlfn.IFS(W742=1,"Jan",W742=2,"Feb",W742=3,"Mar",W742=4,"Apr",W742=5,"May",W742=6,"June",W742=7,"July",W742=8,"Aug",W742=9,"Sep",W742=10,"Oct",W742=11,"Nov",W742=12,"Dec")</f>
        <v>Feb</v>
      </c>
    </row>
    <row r="743" spans="1:24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v>14150</v>
      </c>
      <c r="G743" t="s">
        <v>20</v>
      </c>
      <c r="H743">
        <v>130</v>
      </c>
      <c r="I743" s="1">
        <f t="shared" si="6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2039</v>
      </c>
      <c r="R743" t="s">
        <v>2040</v>
      </c>
      <c r="S743" s="9">
        <f t="shared" si="67"/>
        <v>40321.208333333336</v>
      </c>
      <c r="T743" s="9">
        <f t="shared" si="68"/>
        <v>40322.208333333336</v>
      </c>
      <c r="U743">
        <f t="shared" si="69"/>
        <v>2010</v>
      </c>
      <c r="V743" s="10">
        <f t="shared" si="70"/>
        <v>40321.208333333336</v>
      </c>
      <c r="W743" s="1">
        <f t="shared" si="71"/>
        <v>5</v>
      </c>
      <c r="X743" t="str" cm="1">
        <f t="array" ref="X743">_xlfn.IFS(W743=1,"Jan",W743=2,"Feb",W743=3,"Mar",W743=4,"Apr",W743=5,"May",W743=6,"June",W743=7,"July",W743=8,"Aug",W743=9,"Sep",W743=10,"Oct",W743=11,"Nov",W743=12,"Dec")</f>
        <v>May</v>
      </c>
    </row>
    <row r="744" spans="1:24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v>13513</v>
      </c>
      <c r="G744" t="s">
        <v>20</v>
      </c>
      <c r="H744">
        <v>122</v>
      </c>
      <c r="I744" s="1">
        <f t="shared" si="6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2035</v>
      </c>
      <c r="R744" t="s">
        <v>2043</v>
      </c>
      <c r="S744" s="9">
        <f t="shared" si="67"/>
        <v>40197.25</v>
      </c>
      <c r="T744" s="9">
        <f t="shared" si="68"/>
        <v>40239.25</v>
      </c>
      <c r="U744">
        <f t="shared" si="69"/>
        <v>2010</v>
      </c>
      <c r="V744" s="10">
        <f t="shared" si="70"/>
        <v>40197.25</v>
      </c>
      <c r="W744" s="1">
        <f t="shared" si="71"/>
        <v>1</v>
      </c>
      <c r="X744" t="str" cm="1">
        <f t="array" ref="X744">_xlfn.IFS(W744=1,"Jan",W744=2,"Feb",W744=3,"Mar",W744=4,"Apr",W744=5,"May",W744=6,"June",W744=7,"July",W744=8,"Aug",W744=9,"Sep",W744=10,"Oct",W744=11,"Nov",W744=12,"Dec")</f>
        <v>Jan</v>
      </c>
    </row>
    <row r="745" spans="1:24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v>504</v>
      </c>
      <c r="G745" t="s">
        <v>14</v>
      </c>
      <c r="H745">
        <v>17</v>
      </c>
      <c r="I745" s="1">
        <f t="shared" si="6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2039</v>
      </c>
      <c r="R745" t="s">
        <v>2040</v>
      </c>
      <c r="S745" s="9">
        <f t="shared" si="67"/>
        <v>42298.208333333328</v>
      </c>
      <c r="T745" s="9">
        <f t="shared" si="68"/>
        <v>42304.208333333328</v>
      </c>
      <c r="U745">
        <f t="shared" si="69"/>
        <v>2015</v>
      </c>
      <c r="V745" s="10">
        <f t="shared" si="70"/>
        <v>42298.208333333328</v>
      </c>
      <c r="W745" s="1">
        <f t="shared" si="71"/>
        <v>10</v>
      </c>
      <c r="X745" t="str" cm="1">
        <f t="array" ref="X745">_xlfn.IFS(W745=1,"Jan",W745=2,"Feb",W745=3,"Mar",W745=4,"Apr",W745=5,"May",W745=6,"June",W745=7,"July",W745=8,"Aug",W745=9,"Sep",W745=10,"Oct",W745=11,"Nov",W745=12,"Dec")</f>
        <v>Oct</v>
      </c>
    </row>
    <row r="746" spans="1:24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v>14240</v>
      </c>
      <c r="G746" t="s">
        <v>20</v>
      </c>
      <c r="H746">
        <v>140</v>
      </c>
      <c r="I746" s="1">
        <f t="shared" si="6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2039</v>
      </c>
      <c r="R746" t="s">
        <v>2040</v>
      </c>
      <c r="S746" s="9">
        <f t="shared" si="67"/>
        <v>43322.208333333328</v>
      </c>
      <c r="T746" s="9">
        <f t="shared" si="68"/>
        <v>43324.208333333328</v>
      </c>
      <c r="U746">
        <f t="shared" si="69"/>
        <v>2018</v>
      </c>
      <c r="V746" s="10">
        <f t="shared" si="70"/>
        <v>43322.208333333328</v>
      </c>
      <c r="W746" s="1">
        <f t="shared" si="71"/>
        <v>8</v>
      </c>
      <c r="X746" t="str" cm="1">
        <f t="array" ref="X746">_xlfn.IFS(W746=1,"Jan",W746=2,"Feb",W746=3,"Mar",W746=4,"Apr",W746=5,"May",W746=6,"June",W746=7,"July",W746=8,"Aug",W746=9,"Sep",W746=10,"Oct",W746=11,"Nov",W746=12,"Dec")</f>
        <v>Aug</v>
      </c>
    </row>
    <row r="747" spans="1:24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v>2091</v>
      </c>
      <c r="G747" t="s">
        <v>14</v>
      </c>
      <c r="H747">
        <v>34</v>
      </c>
      <c r="I747" s="1">
        <f t="shared" si="66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2037</v>
      </c>
      <c r="R747" t="s">
        <v>2046</v>
      </c>
      <c r="S747" s="9">
        <f t="shared" si="67"/>
        <v>40328.208333333336</v>
      </c>
      <c r="T747" s="9">
        <f t="shared" si="68"/>
        <v>40355.208333333336</v>
      </c>
      <c r="U747">
        <f t="shared" si="69"/>
        <v>2010</v>
      </c>
      <c r="V747" s="10">
        <f t="shared" si="70"/>
        <v>40328.208333333336</v>
      </c>
      <c r="W747" s="1">
        <f t="shared" si="71"/>
        <v>5</v>
      </c>
      <c r="X747" t="str" cm="1">
        <f t="array" ref="X747">_xlfn.IFS(W747=1,"Jan",W747=2,"Feb",W747=3,"Mar",W747=4,"Apr",W747=5,"May",W747=6,"June",W747=7,"July",W747=8,"Aug",W747=9,"Sep",W747=10,"Oct",W747=11,"Nov",W747=12,"Dec")</f>
        <v>May</v>
      </c>
    </row>
    <row r="748" spans="1:24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v>118580</v>
      </c>
      <c r="G748" t="s">
        <v>20</v>
      </c>
      <c r="H748">
        <v>3388</v>
      </c>
      <c r="I748" s="1">
        <f t="shared" si="66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2037</v>
      </c>
      <c r="R748" t="s">
        <v>2038</v>
      </c>
      <c r="S748" s="9">
        <f t="shared" si="67"/>
        <v>40825.208333333336</v>
      </c>
      <c r="T748" s="9">
        <f t="shared" si="68"/>
        <v>40830.208333333336</v>
      </c>
      <c r="U748">
        <f t="shared" si="69"/>
        <v>2011</v>
      </c>
      <c r="V748" s="10">
        <f t="shared" si="70"/>
        <v>40825.208333333336</v>
      </c>
      <c r="W748" s="1">
        <f t="shared" si="71"/>
        <v>10</v>
      </c>
      <c r="X748" t="str" cm="1">
        <f t="array" ref="X748">_xlfn.IFS(W748=1,"Jan",W748=2,"Feb",W748=3,"Mar",W748=4,"Apr",W748=5,"May",W748=6,"June",W748=7,"July",W748=8,"Aug",W748=9,"Sep",W748=10,"Oct",W748=11,"Nov",W748=12,"Dec")</f>
        <v>Oct</v>
      </c>
    </row>
    <row r="749" spans="1:24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v>11214</v>
      </c>
      <c r="G749" t="s">
        <v>20</v>
      </c>
      <c r="H749">
        <v>280</v>
      </c>
      <c r="I749" s="1">
        <f t="shared" si="6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2039</v>
      </c>
      <c r="R749" t="s">
        <v>2040</v>
      </c>
      <c r="S749" s="9">
        <f t="shared" si="67"/>
        <v>40423.208333333336</v>
      </c>
      <c r="T749" s="9">
        <f t="shared" si="68"/>
        <v>40434.208333333336</v>
      </c>
      <c r="U749">
        <f t="shared" si="69"/>
        <v>2010</v>
      </c>
      <c r="V749" s="10">
        <f t="shared" si="70"/>
        <v>40423.208333333336</v>
      </c>
      <c r="W749" s="1">
        <f t="shared" si="71"/>
        <v>9</v>
      </c>
      <c r="X749" t="str" cm="1">
        <f t="array" ref="X749">_xlfn.IFS(W749=1,"Jan",W749=2,"Feb",W749=3,"Mar",W749=4,"Apr",W749=5,"May",W749=6,"June",W749=7,"July",W749=8,"Aug",W749=9,"Sep",W749=10,"Oct",W749=11,"Nov",W749=12,"Dec")</f>
        <v>Sep</v>
      </c>
    </row>
    <row r="750" spans="1:24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v>68137</v>
      </c>
      <c r="G750" t="s">
        <v>74</v>
      </c>
      <c r="H750">
        <v>614</v>
      </c>
      <c r="I750" s="1">
        <f t="shared" si="6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2041</v>
      </c>
      <c r="R750" t="s">
        <v>2049</v>
      </c>
      <c r="S750" s="9">
        <f t="shared" si="67"/>
        <v>40238.25</v>
      </c>
      <c r="T750" s="9">
        <f t="shared" si="68"/>
        <v>40263.208333333336</v>
      </c>
      <c r="U750">
        <f t="shared" si="69"/>
        <v>2010</v>
      </c>
      <c r="V750" s="10">
        <f t="shared" si="70"/>
        <v>40238.25</v>
      </c>
      <c r="W750" s="1">
        <f t="shared" si="71"/>
        <v>3</v>
      </c>
      <c r="X750" t="str" cm="1">
        <f t="array" ref="X750">_xlfn.IFS(W750=1,"Jan",W750=2,"Feb",W750=3,"Mar",W750=4,"Apr",W750=5,"May",W750=6,"June",W750=7,"July",W750=8,"Aug",W750=9,"Sep",W750=10,"Oct",W750=11,"Nov",W750=12,"Dec")</f>
        <v>Mar</v>
      </c>
    </row>
    <row r="751" spans="1:24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v>13527</v>
      </c>
      <c r="G751" t="s">
        <v>20</v>
      </c>
      <c r="H751">
        <v>366</v>
      </c>
      <c r="I751" s="1">
        <f t="shared" si="6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2037</v>
      </c>
      <c r="R751" t="s">
        <v>2046</v>
      </c>
      <c r="S751" s="9">
        <f t="shared" si="67"/>
        <v>41920.208333333336</v>
      </c>
      <c r="T751" s="9">
        <f t="shared" si="68"/>
        <v>41932.208333333336</v>
      </c>
      <c r="U751">
        <f t="shared" si="69"/>
        <v>2014</v>
      </c>
      <c r="V751" s="10">
        <f t="shared" si="70"/>
        <v>41920.208333333336</v>
      </c>
      <c r="W751" s="1">
        <f t="shared" si="71"/>
        <v>10</v>
      </c>
      <c r="X751" t="str" cm="1">
        <f t="array" ref="X751">_xlfn.IFS(W751=1,"Jan",W751=2,"Feb",W751=3,"Mar",W751=4,"Apr",W751=5,"May",W751=6,"June",W751=7,"July",W751=8,"Aug",W751=9,"Sep",W751=10,"Oct",W751=11,"Nov",W751=12,"Dec")</f>
        <v>Oct</v>
      </c>
    </row>
    <row r="752" spans="1:24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v>1</v>
      </c>
      <c r="G752" t="s">
        <v>14</v>
      </c>
      <c r="H752">
        <v>1</v>
      </c>
      <c r="I752" s="1">
        <f t="shared" si="66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2035</v>
      </c>
      <c r="R752" t="s">
        <v>2043</v>
      </c>
      <c r="S752" s="9">
        <f t="shared" si="67"/>
        <v>40360.208333333336</v>
      </c>
      <c r="T752" s="9">
        <f t="shared" si="68"/>
        <v>40385.208333333336</v>
      </c>
      <c r="U752">
        <f t="shared" si="69"/>
        <v>2010</v>
      </c>
      <c r="V752" s="10">
        <f t="shared" si="70"/>
        <v>40360.208333333336</v>
      </c>
      <c r="W752" s="1">
        <f t="shared" si="71"/>
        <v>7</v>
      </c>
      <c r="X752" t="str" cm="1">
        <f t="array" ref="X752">_xlfn.IFS(W752=1,"Jan",W752=2,"Feb",W752=3,"Mar",W752=4,"Apr",W752=5,"May",W752=6,"June",W752=7,"July",W752=8,"Aug",W752=9,"Sep",W752=10,"Oct",W752=11,"Nov",W752=12,"Dec")</f>
        <v>July</v>
      </c>
    </row>
    <row r="753" spans="1:24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v>8363</v>
      </c>
      <c r="G753" t="s">
        <v>20</v>
      </c>
      <c r="H753">
        <v>270</v>
      </c>
      <c r="I753" s="1">
        <f t="shared" si="6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2047</v>
      </c>
      <c r="R753" t="s">
        <v>2048</v>
      </c>
      <c r="S753" s="9">
        <f t="shared" si="67"/>
        <v>42446.208333333328</v>
      </c>
      <c r="T753" s="9">
        <f t="shared" si="68"/>
        <v>42461.208333333328</v>
      </c>
      <c r="U753">
        <f t="shared" si="69"/>
        <v>2016</v>
      </c>
      <c r="V753" s="10">
        <f t="shared" si="70"/>
        <v>42446.208333333328</v>
      </c>
      <c r="W753" s="1">
        <f t="shared" si="71"/>
        <v>3</v>
      </c>
      <c r="X753" t="str" cm="1">
        <f t="array" ref="X753">_xlfn.IFS(W753=1,"Jan",W753=2,"Feb",W753=3,"Mar",W753=4,"Apr",W753=5,"May",W753=6,"June",W753=7,"July",W753=8,"Aug",W753=9,"Sep",W753=10,"Oct",W753=11,"Nov",W753=12,"Dec")</f>
        <v>Mar</v>
      </c>
    </row>
    <row r="754" spans="1:24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v>5362</v>
      </c>
      <c r="G754" t="s">
        <v>74</v>
      </c>
      <c r="H754">
        <v>114</v>
      </c>
      <c r="I754" s="1">
        <f t="shared" si="6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2039</v>
      </c>
      <c r="R754" t="s">
        <v>2040</v>
      </c>
      <c r="S754" s="9">
        <f t="shared" si="67"/>
        <v>40395.208333333336</v>
      </c>
      <c r="T754" s="9">
        <f t="shared" si="68"/>
        <v>40413.208333333336</v>
      </c>
      <c r="U754">
        <f t="shared" si="69"/>
        <v>2010</v>
      </c>
      <c r="V754" s="10">
        <f t="shared" si="70"/>
        <v>40395.208333333336</v>
      </c>
      <c r="W754" s="1">
        <f t="shared" si="71"/>
        <v>8</v>
      </c>
      <c r="X754" t="str" cm="1">
        <f t="array" ref="X754">_xlfn.IFS(W754=1,"Jan",W754=2,"Feb",W754=3,"Mar",W754=4,"Apr",W754=5,"May",W754=6,"June",W754=7,"July",W754=8,"Aug",W754=9,"Sep",W754=10,"Oct",W754=11,"Nov",W754=12,"Dec")</f>
        <v>Aug</v>
      </c>
    </row>
    <row r="755" spans="1:24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v>12065</v>
      </c>
      <c r="G755" t="s">
        <v>20</v>
      </c>
      <c r="H755">
        <v>137</v>
      </c>
      <c r="I755" s="1">
        <f t="shared" si="6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2054</v>
      </c>
      <c r="R755" t="s">
        <v>2055</v>
      </c>
      <c r="S755" s="9">
        <f t="shared" si="67"/>
        <v>40321.208333333336</v>
      </c>
      <c r="T755" s="9">
        <f t="shared" si="68"/>
        <v>40336.208333333336</v>
      </c>
      <c r="U755">
        <f t="shared" si="69"/>
        <v>2010</v>
      </c>
      <c r="V755" s="10">
        <f t="shared" si="70"/>
        <v>40321.208333333336</v>
      </c>
      <c r="W755" s="1">
        <f t="shared" si="71"/>
        <v>5</v>
      </c>
      <c r="X755" t="str" cm="1">
        <f t="array" ref="X755">_xlfn.IFS(W755=1,"Jan",W755=2,"Feb",W755=3,"Mar",W755=4,"Apr",W755=5,"May",W755=6,"June",W755=7,"July",W755=8,"Aug",W755=9,"Sep",W755=10,"Oct",W755=11,"Nov",W755=12,"Dec")</f>
        <v>May</v>
      </c>
    </row>
    <row r="756" spans="1:24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v>118603</v>
      </c>
      <c r="G756" t="s">
        <v>20</v>
      </c>
      <c r="H756">
        <v>3205</v>
      </c>
      <c r="I756" s="1">
        <f t="shared" si="6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2039</v>
      </c>
      <c r="R756" t="s">
        <v>2040</v>
      </c>
      <c r="S756" s="9">
        <f t="shared" si="67"/>
        <v>41210.208333333336</v>
      </c>
      <c r="T756" s="9">
        <f t="shared" si="68"/>
        <v>41263.25</v>
      </c>
      <c r="U756">
        <f t="shared" si="69"/>
        <v>2012</v>
      </c>
      <c r="V756" s="10">
        <f t="shared" si="70"/>
        <v>41210.208333333336</v>
      </c>
      <c r="W756" s="1">
        <f t="shared" si="71"/>
        <v>10</v>
      </c>
      <c r="X756" t="str" cm="1">
        <f t="array" ref="X756">_xlfn.IFS(W756=1,"Jan",W756=2,"Feb",W756=3,"Mar",W756=4,"Apr",W756=5,"May",W756=6,"June",W756=7,"July",W756=8,"Aug",W756=9,"Sep",W756=10,"Oct",W756=11,"Nov",W756=12,"Dec")</f>
        <v>Oct</v>
      </c>
    </row>
    <row r="757" spans="1:24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v>7496</v>
      </c>
      <c r="G757" t="s">
        <v>20</v>
      </c>
      <c r="H757">
        <v>288</v>
      </c>
      <c r="I757" s="1">
        <f t="shared" si="6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2039</v>
      </c>
      <c r="R757" t="s">
        <v>2040</v>
      </c>
      <c r="S757" s="9">
        <f t="shared" si="67"/>
        <v>43096.25</v>
      </c>
      <c r="T757" s="9">
        <f t="shared" si="68"/>
        <v>43108.25</v>
      </c>
      <c r="U757">
        <f t="shared" si="69"/>
        <v>2018</v>
      </c>
      <c r="V757" s="10">
        <f t="shared" si="70"/>
        <v>43096.25</v>
      </c>
      <c r="W757" s="1">
        <f t="shared" si="71"/>
        <v>12</v>
      </c>
      <c r="X757" t="str" cm="1">
        <f t="array" ref="X757">_xlfn.IFS(W757=1,"Jan",W757=2,"Feb",W757=3,"Mar",W757=4,"Apr",W757=5,"May",W757=6,"June",W757=7,"July",W757=8,"Aug",W757=9,"Sep",W757=10,"Oct",W757=11,"Nov",W757=12,"Dec")</f>
        <v>Dec</v>
      </c>
    </row>
    <row r="758" spans="1:24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v>10037</v>
      </c>
      <c r="G758" t="s">
        <v>20</v>
      </c>
      <c r="H758">
        <v>148</v>
      </c>
      <c r="I758" s="1">
        <f t="shared" si="6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2039</v>
      </c>
      <c r="R758" t="s">
        <v>2040</v>
      </c>
      <c r="S758" s="9">
        <f t="shared" si="67"/>
        <v>42024.25</v>
      </c>
      <c r="T758" s="9">
        <f t="shared" si="68"/>
        <v>42030.25</v>
      </c>
      <c r="U758">
        <f t="shared" si="69"/>
        <v>2015</v>
      </c>
      <c r="V758" s="10">
        <f t="shared" si="70"/>
        <v>42024.25</v>
      </c>
      <c r="W758" s="1">
        <f t="shared" si="71"/>
        <v>1</v>
      </c>
      <c r="X758" t="str" cm="1">
        <f t="array" ref="X758">_xlfn.IFS(W758=1,"Jan",W758=2,"Feb",W758=3,"Mar",W758=4,"Apr",W758=5,"May",W758=6,"June",W758=7,"July",W758=8,"Aug",W758=9,"Sep",W758=10,"Oct",W758=11,"Nov",W758=12,"Dec")</f>
        <v>Jan</v>
      </c>
    </row>
    <row r="759" spans="1:24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v>5696</v>
      </c>
      <c r="G759" t="s">
        <v>20</v>
      </c>
      <c r="H759">
        <v>114</v>
      </c>
      <c r="I759" s="1">
        <f t="shared" si="6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2041</v>
      </c>
      <c r="R759" t="s">
        <v>2044</v>
      </c>
      <c r="S759" s="9">
        <f t="shared" si="67"/>
        <v>40675.208333333336</v>
      </c>
      <c r="T759" s="9">
        <f t="shared" si="68"/>
        <v>40679.208333333336</v>
      </c>
      <c r="U759">
        <f t="shared" si="69"/>
        <v>2011</v>
      </c>
      <c r="V759" s="10">
        <f t="shared" si="70"/>
        <v>40675.208333333336</v>
      </c>
      <c r="W759" s="1">
        <f t="shared" si="71"/>
        <v>5</v>
      </c>
      <c r="X759" t="str" cm="1">
        <f t="array" ref="X759">_xlfn.IFS(W759=1,"Jan",W759=2,"Feb",W759=3,"Mar",W759=4,"Apr",W759=5,"May",W759=6,"June",W759=7,"July",W759=8,"Aug",W759=9,"Sep",W759=10,"Oct",W759=11,"Nov",W759=12,"Dec")</f>
        <v>May</v>
      </c>
    </row>
    <row r="760" spans="1:24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v>167005</v>
      </c>
      <c r="G760" t="s">
        <v>20</v>
      </c>
      <c r="H760">
        <v>1518</v>
      </c>
      <c r="I760" s="1">
        <f t="shared" si="6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2035</v>
      </c>
      <c r="R760" t="s">
        <v>2036</v>
      </c>
      <c r="S760" s="9">
        <f t="shared" si="67"/>
        <v>41936.208333333336</v>
      </c>
      <c r="T760" s="9">
        <f t="shared" si="68"/>
        <v>41945.208333333336</v>
      </c>
      <c r="U760">
        <f t="shared" si="69"/>
        <v>2014</v>
      </c>
      <c r="V760" s="10">
        <f t="shared" si="70"/>
        <v>41936.208333333336</v>
      </c>
      <c r="W760" s="1">
        <f t="shared" si="71"/>
        <v>10</v>
      </c>
      <c r="X760" t="str" cm="1">
        <f t="array" ref="X760">_xlfn.IFS(W760=1,"Jan",W760=2,"Feb",W760=3,"Mar",W760=4,"Apr",W760=5,"May",W760=6,"June",W760=7,"July",W760=8,"Aug",W760=9,"Sep",W760=10,"Oct",W760=11,"Nov",W760=12,"Dec")</f>
        <v>Oct</v>
      </c>
    </row>
    <row r="761" spans="1:24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v>114615</v>
      </c>
      <c r="G761" t="s">
        <v>14</v>
      </c>
      <c r="H761">
        <v>1274</v>
      </c>
      <c r="I761" s="1">
        <f t="shared" si="6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2035</v>
      </c>
      <c r="R761" t="s">
        <v>2043</v>
      </c>
      <c r="S761" s="9">
        <f t="shared" si="67"/>
        <v>43136.25</v>
      </c>
      <c r="T761" s="9">
        <f t="shared" si="68"/>
        <v>43166.25</v>
      </c>
      <c r="U761">
        <f t="shared" si="69"/>
        <v>2018</v>
      </c>
      <c r="V761" s="10">
        <f t="shared" si="70"/>
        <v>43136.25</v>
      </c>
      <c r="W761" s="1">
        <f t="shared" si="71"/>
        <v>2</v>
      </c>
      <c r="X761" t="str" cm="1">
        <f t="array" ref="X761">_xlfn.IFS(W761=1,"Jan",W761=2,"Feb",W761=3,"Mar",W761=4,"Apr",W761=5,"May",W761=6,"June",W761=7,"July",W761=8,"Aug",W761=9,"Sep",W761=10,"Oct",W761=11,"Nov",W761=12,"Dec")</f>
        <v>Feb</v>
      </c>
    </row>
    <row r="762" spans="1:24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v>16592</v>
      </c>
      <c r="G762" t="s">
        <v>14</v>
      </c>
      <c r="H762">
        <v>210</v>
      </c>
      <c r="I762" s="1">
        <f t="shared" si="6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2050</v>
      </c>
      <c r="R762" t="s">
        <v>2051</v>
      </c>
      <c r="S762" s="9">
        <f t="shared" si="67"/>
        <v>43678.208333333328</v>
      </c>
      <c r="T762" s="9">
        <f t="shared" si="68"/>
        <v>43707.208333333328</v>
      </c>
      <c r="U762">
        <f t="shared" si="69"/>
        <v>2019</v>
      </c>
      <c r="V762" s="10">
        <f t="shared" si="70"/>
        <v>43678.208333333328</v>
      </c>
      <c r="W762" s="1">
        <f t="shared" si="71"/>
        <v>8</v>
      </c>
      <c r="X762" t="str" cm="1">
        <f t="array" ref="X762">_xlfn.IFS(W762=1,"Jan",W762=2,"Feb",W762=3,"Mar",W762=4,"Apr",W762=5,"May",W762=6,"June",W762=7,"July",W762=8,"Aug",W762=9,"Sep",W762=10,"Oct",W762=11,"Nov",W762=12,"Dec")</f>
        <v>Aug</v>
      </c>
    </row>
    <row r="763" spans="1:24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v>14420</v>
      </c>
      <c r="G763" t="s">
        <v>20</v>
      </c>
      <c r="H763">
        <v>166</v>
      </c>
      <c r="I763" s="1">
        <f t="shared" si="6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2035</v>
      </c>
      <c r="R763" t="s">
        <v>2036</v>
      </c>
      <c r="S763" s="9">
        <f t="shared" si="67"/>
        <v>42938.208333333328</v>
      </c>
      <c r="T763" s="9">
        <f t="shared" si="68"/>
        <v>42943.208333333328</v>
      </c>
      <c r="U763">
        <f t="shared" si="69"/>
        <v>2017</v>
      </c>
      <c r="V763" s="10">
        <f t="shared" si="70"/>
        <v>42938.208333333328</v>
      </c>
      <c r="W763" s="1">
        <f t="shared" si="71"/>
        <v>7</v>
      </c>
      <c r="X763" t="str" cm="1">
        <f t="array" ref="X763">_xlfn.IFS(W763=1,"Jan",W763=2,"Feb",W763=3,"Mar",W763=4,"Apr",W763=5,"May",W763=6,"June",W763=7,"July",W763=8,"Aug",W763=9,"Sep",W763=10,"Oct",W763=11,"Nov",W763=12,"Dec")</f>
        <v>July</v>
      </c>
    </row>
    <row r="764" spans="1:24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v>6204</v>
      </c>
      <c r="G764" t="s">
        <v>20</v>
      </c>
      <c r="H764">
        <v>100</v>
      </c>
      <c r="I764" s="1">
        <f t="shared" si="66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2035</v>
      </c>
      <c r="R764" t="s">
        <v>2058</v>
      </c>
      <c r="S764" s="9">
        <f t="shared" si="67"/>
        <v>41241.25</v>
      </c>
      <c r="T764" s="9">
        <f t="shared" si="68"/>
        <v>41252.25</v>
      </c>
      <c r="U764">
        <f t="shared" si="69"/>
        <v>2012</v>
      </c>
      <c r="V764" s="10">
        <f t="shared" si="70"/>
        <v>41241.25</v>
      </c>
      <c r="W764" s="1">
        <f t="shared" si="71"/>
        <v>11</v>
      </c>
      <c r="X764" t="str" cm="1">
        <f t="array" ref="X764">_xlfn.IFS(W764=1,"Jan",W764=2,"Feb",W764=3,"Mar",W764=4,"Apr",W764=5,"May",W764=6,"June",W764=7,"July",W764=8,"Aug",W764=9,"Sep",W764=10,"Oct",W764=11,"Nov",W764=12,"Dec")</f>
        <v>Nov</v>
      </c>
    </row>
    <row r="765" spans="1:24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v>6338</v>
      </c>
      <c r="G765" t="s">
        <v>20</v>
      </c>
      <c r="H765">
        <v>235</v>
      </c>
      <c r="I765" s="1">
        <f t="shared" si="6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2039</v>
      </c>
      <c r="R765" t="s">
        <v>2040</v>
      </c>
      <c r="S765" s="9">
        <f t="shared" si="67"/>
        <v>41037.208333333336</v>
      </c>
      <c r="T765" s="9">
        <f t="shared" si="68"/>
        <v>41072.208333333336</v>
      </c>
      <c r="U765">
        <f t="shared" si="69"/>
        <v>2012</v>
      </c>
      <c r="V765" s="10">
        <f t="shared" si="70"/>
        <v>41037.208333333336</v>
      </c>
      <c r="W765" s="1">
        <f t="shared" si="71"/>
        <v>5</v>
      </c>
      <c r="X765" t="str" cm="1">
        <f t="array" ref="X765">_xlfn.IFS(W765=1,"Jan",W765=2,"Feb",W765=3,"Mar",W765=4,"Apr",W765=5,"May",W765=6,"June",W765=7,"July",W765=8,"Aug",W765=9,"Sep",W765=10,"Oct",W765=11,"Nov",W765=12,"Dec")</f>
        <v>May</v>
      </c>
    </row>
    <row r="766" spans="1:24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v>8010</v>
      </c>
      <c r="G766" t="s">
        <v>20</v>
      </c>
      <c r="H766">
        <v>148</v>
      </c>
      <c r="I766" s="1">
        <f t="shared" si="6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2035</v>
      </c>
      <c r="R766" t="s">
        <v>2036</v>
      </c>
      <c r="S766" s="9">
        <f t="shared" si="67"/>
        <v>40676.208333333336</v>
      </c>
      <c r="T766" s="9">
        <f t="shared" si="68"/>
        <v>40684.208333333336</v>
      </c>
      <c r="U766">
        <f t="shared" si="69"/>
        <v>2011</v>
      </c>
      <c r="V766" s="10">
        <f t="shared" si="70"/>
        <v>40676.208333333336</v>
      </c>
      <c r="W766" s="1">
        <f t="shared" si="71"/>
        <v>5</v>
      </c>
      <c r="X766" t="str" cm="1">
        <f t="array" ref="X766">_xlfn.IFS(W766=1,"Jan",W766=2,"Feb",W766=3,"Mar",W766=4,"Apr",W766=5,"May",W766=6,"June",W766=7,"July",W766=8,"Aug",W766=9,"Sep",W766=10,"Oct",W766=11,"Nov",W766=12,"Dec")</f>
        <v>May</v>
      </c>
    </row>
    <row r="767" spans="1:24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v>8125</v>
      </c>
      <c r="G767" t="s">
        <v>20</v>
      </c>
      <c r="H767">
        <v>198</v>
      </c>
      <c r="I767" s="1">
        <f t="shared" si="6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2035</v>
      </c>
      <c r="R767" t="s">
        <v>2045</v>
      </c>
      <c r="S767" s="9">
        <f t="shared" si="67"/>
        <v>42840.208333333328</v>
      </c>
      <c r="T767" s="9">
        <f t="shared" si="68"/>
        <v>42865.208333333328</v>
      </c>
      <c r="U767">
        <f t="shared" si="69"/>
        <v>2017</v>
      </c>
      <c r="V767" s="10">
        <f t="shared" si="70"/>
        <v>42840.208333333328</v>
      </c>
      <c r="W767" s="1">
        <f t="shared" si="71"/>
        <v>4</v>
      </c>
      <c r="X767" t="str" cm="1">
        <f t="array" ref="X767">_xlfn.IFS(W767=1,"Jan",W767=2,"Feb",W767=3,"Mar",W767=4,"Apr",W767=5,"May",W767=6,"June",W767=7,"July",W767=8,"Aug",W767=9,"Sep",W767=10,"Oct",W767=11,"Nov",W767=12,"Dec")</f>
        <v>Apr</v>
      </c>
    </row>
    <row r="768" spans="1:24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v>13653</v>
      </c>
      <c r="G768" t="s">
        <v>14</v>
      </c>
      <c r="H768">
        <v>248</v>
      </c>
      <c r="I768" s="1">
        <f t="shared" si="6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2041</v>
      </c>
      <c r="R768" t="s">
        <v>2063</v>
      </c>
      <c r="S768" s="9">
        <f t="shared" si="67"/>
        <v>43362.208333333328</v>
      </c>
      <c r="T768" s="9">
        <f t="shared" si="68"/>
        <v>43363.208333333328</v>
      </c>
      <c r="U768">
        <f t="shared" si="69"/>
        <v>2018</v>
      </c>
      <c r="V768" s="10">
        <f t="shared" si="70"/>
        <v>43362.208333333328</v>
      </c>
      <c r="W768" s="1">
        <f t="shared" si="71"/>
        <v>9</v>
      </c>
      <c r="X768" t="str" cm="1">
        <f t="array" ref="X768">_xlfn.IFS(W768=1,"Jan",W768=2,"Feb",W768=3,"Mar",W768=4,"Apr",W768=5,"May",W768=6,"June",W768=7,"July",W768=8,"Aug",W768=9,"Sep",W768=10,"Oct",W768=11,"Nov",W768=12,"Dec")</f>
        <v>Sep</v>
      </c>
    </row>
    <row r="769" spans="1:24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v>55372</v>
      </c>
      <c r="G769" t="s">
        <v>14</v>
      </c>
      <c r="H769">
        <v>513</v>
      </c>
      <c r="I769" s="1">
        <f t="shared" si="6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2047</v>
      </c>
      <c r="R769" t="s">
        <v>2059</v>
      </c>
      <c r="S769" s="9">
        <f t="shared" si="67"/>
        <v>42283.208333333328</v>
      </c>
      <c r="T769" s="9">
        <f t="shared" si="68"/>
        <v>42328.25</v>
      </c>
      <c r="U769">
        <f t="shared" si="69"/>
        <v>2015</v>
      </c>
      <c r="V769" s="10">
        <f t="shared" si="70"/>
        <v>42283.208333333328</v>
      </c>
      <c r="W769" s="1">
        <f t="shared" si="71"/>
        <v>10</v>
      </c>
      <c r="X769" t="str" cm="1">
        <f t="array" ref="X769">_xlfn.IFS(W769=1,"Jan",W769=2,"Feb",W769=3,"Mar",W769=4,"Apr",W769=5,"May",W769=6,"June",W769=7,"July",W769=8,"Aug",W769=9,"Sep",W769=10,"Oct",W769=11,"Nov",W769=12,"Dec")</f>
        <v>Oct</v>
      </c>
    </row>
    <row r="770" spans="1:24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v>11088</v>
      </c>
      <c r="G770" t="s">
        <v>20</v>
      </c>
      <c r="H770">
        <v>150</v>
      </c>
      <c r="I770" s="1">
        <f t="shared" ref="I770:I833" si="72">AVERAGE(E770/H770)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2039</v>
      </c>
      <c r="R770" t="s">
        <v>2040</v>
      </c>
      <c r="S770" s="9">
        <f t="shared" si="67"/>
        <v>41619.25</v>
      </c>
      <c r="T770" s="9">
        <f t="shared" si="68"/>
        <v>41634.25</v>
      </c>
      <c r="U770">
        <f t="shared" si="69"/>
        <v>2013</v>
      </c>
      <c r="V770" s="10">
        <f t="shared" si="70"/>
        <v>41619.25</v>
      </c>
      <c r="W770" s="1">
        <f t="shared" si="71"/>
        <v>12</v>
      </c>
      <c r="X770" t="str" cm="1">
        <f t="array" ref="X770">_xlfn.IFS(W770=1,"Jan",W770=2,"Feb",W770=3,"Mar",W770=4,"Apr",W770=5,"May",W770=6,"June",W770=7,"July",W770=8,"Aug",W770=9,"Sep",W770=10,"Oct",W770=11,"Nov",W770=12,"Dec")</f>
        <v>Dec</v>
      </c>
    </row>
    <row r="771" spans="1:24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v>109106</v>
      </c>
      <c r="G771" t="s">
        <v>14</v>
      </c>
      <c r="H771">
        <v>3410</v>
      </c>
      <c r="I771" s="1">
        <f t="shared" si="72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2050</v>
      </c>
      <c r="R771" t="s">
        <v>2051</v>
      </c>
      <c r="S771" s="9">
        <f t="shared" ref="S771:S834" si="73">(((L771/60)/60)/24)+DATE(1970,1,1)</f>
        <v>41501.208333333336</v>
      </c>
      <c r="T771" s="9">
        <f t="shared" ref="T771:T834" si="74">(((M771/60)/60)/24)+DATE(1970,1,1)</f>
        <v>41527.208333333336</v>
      </c>
      <c r="U771">
        <f t="shared" ref="U771:U834" si="75">YEAR(T771)</f>
        <v>2013</v>
      </c>
      <c r="V771" s="10">
        <f t="shared" ref="V771:V834" si="76">S771</f>
        <v>41501.208333333336</v>
      </c>
      <c r="W771" s="1">
        <f t="shared" ref="W771:W834" si="77">MONTH(S771)</f>
        <v>8</v>
      </c>
      <c r="X771" t="str" cm="1">
        <f t="array" ref="X771">_xlfn.IFS(W771=1,"Jan",W771=2,"Feb",W771=3,"Mar",W771=4,"Apr",W771=5,"May",W771=6,"June",W771=7,"July",W771=8,"Aug",W771=9,"Sep",W771=10,"Oct",W771=11,"Nov",W771=12,"Dec")</f>
        <v>Aug</v>
      </c>
    </row>
    <row r="772" spans="1:24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v>11642</v>
      </c>
      <c r="G772" t="s">
        <v>20</v>
      </c>
      <c r="H772">
        <v>216</v>
      </c>
      <c r="I772" s="1">
        <f t="shared" si="72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2039</v>
      </c>
      <c r="R772" t="s">
        <v>2040</v>
      </c>
      <c r="S772" s="9">
        <f t="shared" si="73"/>
        <v>41743.208333333336</v>
      </c>
      <c r="T772" s="9">
        <f t="shared" si="74"/>
        <v>41750.208333333336</v>
      </c>
      <c r="U772">
        <f t="shared" si="75"/>
        <v>2014</v>
      </c>
      <c r="V772" s="10">
        <f t="shared" si="76"/>
        <v>41743.208333333336</v>
      </c>
      <c r="W772" s="1">
        <f t="shared" si="77"/>
        <v>4</v>
      </c>
      <c r="X772" t="str" cm="1">
        <f t="array" ref="X772">_xlfn.IFS(W772=1,"Jan",W772=2,"Feb",W772=3,"Mar",W772=4,"Apr",W772=5,"May",W772=6,"June",W772=7,"July",W772=8,"Aug",W772=9,"Sep",W772=10,"Oct",W772=11,"Nov",W772=12,"Dec")</f>
        <v>Apr</v>
      </c>
    </row>
    <row r="773" spans="1:24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v>2769</v>
      </c>
      <c r="G773" t="s">
        <v>74</v>
      </c>
      <c r="H773">
        <v>26</v>
      </c>
      <c r="I773" s="1">
        <f t="shared" si="72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2039</v>
      </c>
      <c r="R773" t="s">
        <v>2040</v>
      </c>
      <c r="S773" s="9">
        <f t="shared" si="73"/>
        <v>43491.25</v>
      </c>
      <c r="T773" s="9">
        <f t="shared" si="74"/>
        <v>43518.25</v>
      </c>
      <c r="U773">
        <f t="shared" si="75"/>
        <v>2019</v>
      </c>
      <c r="V773" s="10">
        <f t="shared" si="76"/>
        <v>43491.25</v>
      </c>
      <c r="W773" s="1">
        <f t="shared" si="77"/>
        <v>1</v>
      </c>
      <c r="X773" t="str" cm="1">
        <f t="array" ref="X773">_xlfn.IFS(W773=1,"Jan",W773=2,"Feb",W773=3,"Mar",W773=4,"Apr",W773=5,"May",W773=6,"June",W773=7,"July",W773=8,"Aug",W773=9,"Sep",W773=10,"Oct",W773=11,"Nov",W773=12,"Dec")</f>
        <v>Jan</v>
      </c>
    </row>
    <row r="774" spans="1:24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v>169586</v>
      </c>
      <c r="G774" t="s">
        <v>20</v>
      </c>
      <c r="H774">
        <v>5139</v>
      </c>
      <c r="I774" s="1">
        <f t="shared" si="7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2035</v>
      </c>
      <c r="R774" t="s">
        <v>2045</v>
      </c>
      <c r="S774" s="9">
        <f t="shared" si="73"/>
        <v>43505.25</v>
      </c>
      <c r="T774" s="9">
        <f t="shared" si="74"/>
        <v>43509.25</v>
      </c>
      <c r="U774">
        <f t="shared" si="75"/>
        <v>2019</v>
      </c>
      <c r="V774" s="10">
        <f t="shared" si="76"/>
        <v>43505.25</v>
      </c>
      <c r="W774" s="1">
        <f t="shared" si="77"/>
        <v>2</v>
      </c>
      <c r="X774" t="str" cm="1">
        <f t="array" ref="X774">_xlfn.IFS(W774=1,"Jan",W774=2,"Feb",W774=3,"Mar",W774=4,"Apr",W774=5,"May",W774=6,"June",W774=7,"July",W774=8,"Aug",W774=9,"Sep",W774=10,"Oct",W774=11,"Nov",W774=12,"Dec")</f>
        <v>Feb</v>
      </c>
    </row>
    <row r="775" spans="1:24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v>101185</v>
      </c>
      <c r="G775" t="s">
        <v>20</v>
      </c>
      <c r="H775">
        <v>2353</v>
      </c>
      <c r="I775" s="1">
        <f t="shared" si="7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2039</v>
      </c>
      <c r="R775" t="s">
        <v>2040</v>
      </c>
      <c r="S775" s="9">
        <f t="shared" si="73"/>
        <v>42838.208333333328</v>
      </c>
      <c r="T775" s="9">
        <f t="shared" si="74"/>
        <v>42848.208333333328</v>
      </c>
      <c r="U775">
        <f t="shared" si="75"/>
        <v>2017</v>
      </c>
      <c r="V775" s="10">
        <f t="shared" si="76"/>
        <v>42838.208333333328</v>
      </c>
      <c r="W775" s="1">
        <f t="shared" si="77"/>
        <v>4</v>
      </c>
      <c r="X775" t="str" cm="1">
        <f t="array" ref="X775">_xlfn.IFS(W775=1,"Jan",W775=2,"Feb",W775=3,"Mar",W775=4,"Apr",W775=5,"May",W775=6,"June",W775=7,"July",W775=8,"Aug",W775=9,"Sep",W775=10,"Oct",W775=11,"Nov",W775=12,"Dec")</f>
        <v>Apr</v>
      </c>
    </row>
    <row r="776" spans="1:24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v>6775</v>
      </c>
      <c r="G776" t="s">
        <v>20</v>
      </c>
      <c r="H776">
        <v>78</v>
      </c>
      <c r="I776" s="1">
        <f t="shared" si="7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2037</v>
      </c>
      <c r="R776" t="s">
        <v>2038</v>
      </c>
      <c r="S776" s="9">
        <f t="shared" si="73"/>
        <v>42513.208333333328</v>
      </c>
      <c r="T776" s="9">
        <f t="shared" si="74"/>
        <v>42554.208333333328</v>
      </c>
      <c r="U776">
        <f t="shared" si="75"/>
        <v>2016</v>
      </c>
      <c r="V776" s="10">
        <f t="shared" si="76"/>
        <v>42513.208333333328</v>
      </c>
      <c r="W776" s="1">
        <f t="shared" si="77"/>
        <v>5</v>
      </c>
      <c r="X776" t="str" cm="1">
        <f t="array" ref="X776">_xlfn.IFS(W776=1,"Jan",W776=2,"Feb",W776=3,"Mar",W776=4,"Apr",W776=5,"May",W776=6,"June",W776=7,"July",W776=8,"Aug",W776=9,"Sep",W776=10,"Oct",W776=11,"Nov",W776=12,"Dec")</f>
        <v>May</v>
      </c>
    </row>
    <row r="777" spans="1:24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v>968</v>
      </c>
      <c r="G777" t="s">
        <v>14</v>
      </c>
      <c r="H777">
        <v>10</v>
      </c>
      <c r="I777" s="1">
        <f t="shared" si="72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2035</v>
      </c>
      <c r="R777" t="s">
        <v>2036</v>
      </c>
      <c r="S777" s="9">
        <f t="shared" si="73"/>
        <v>41949.25</v>
      </c>
      <c r="T777" s="9">
        <f t="shared" si="74"/>
        <v>41959.25</v>
      </c>
      <c r="U777">
        <f t="shared" si="75"/>
        <v>2014</v>
      </c>
      <c r="V777" s="10">
        <f t="shared" si="76"/>
        <v>41949.25</v>
      </c>
      <c r="W777" s="1">
        <f t="shared" si="77"/>
        <v>11</v>
      </c>
      <c r="X777" t="str" cm="1">
        <f t="array" ref="X777">_xlfn.IFS(W777=1,"Jan",W777=2,"Feb",W777=3,"Mar",W777=4,"Apr",W777=5,"May",W777=6,"June",W777=7,"July",W777=8,"Aug",W777=9,"Sep",W777=10,"Oct",W777=11,"Nov",W777=12,"Dec")</f>
        <v>Nov</v>
      </c>
    </row>
    <row r="778" spans="1:24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v>72623</v>
      </c>
      <c r="G778" t="s">
        <v>14</v>
      </c>
      <c r="H778">
        <v>2201</v>
      </c>
      <c r="I778" s="1">
        <f t="shared" si="7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2039</v>
      </c>
      <c r="R778" t="s">
        <v>2040</v>
      </c>
      <c r="S778" s="9">
        <f t="shared" si="73"/>
        <v>43650.208333333328</v>
      </c>
      <c r="T778" s="9">
        <f t="shared" si="74"/>
        <v>43668.208333333328</v>
      </c>
      <c r="U778">
        <f t="shared" si="75"/>
        <v>2019</v>
      </c>
      <c r="V778" s="10">
        <f t="shared" si="76"/>
        <v>43650.208333333328</v>
      </c>
      <c r="W778" s="1">
        <f t="shared" si="77"/>
        <v>7</v>
      </c>
      <c r="X778" t="str" cm="1">
        <f t="array" ref="X778">_xlfn.IFS(W778=1,"Jan",W778=2,"Feb",W778=3,"Mar",W778=4,"Apr",W778=5,"May",W778=6,"June",W778=7,"July",W778=8,"Aug",W778=9,"Sep",W778=10,"Oct",W778=11,"Nov",W778=12,"Dec")</f>
        <v>July</v>
      </c>
    </row>
    <row r="779" spans="1:24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v>45987</v>
      </c>
      <c r="G779" t="s">
        <v>14</v>
      </c>
      <c r="H779">
        <v>676</v>
      </c>
      <c r="I779" s="1">
        <f t="shared" si="7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2039</v>
      </c>
      <c r="R779" t="s">
        <v>2040</v>
      </c>
      <c r="S779" s="9">
        <f t="shared" si="73"/>
        <v>40809.208333333336</v>
      </c>
      <c r="T779" s="9">
        <f t="shared" si="74"/>
        <v>40838.208333333336</v>
      </c>
      <c r="U779">
        <f t="shared" si="75"/>
        <v>2011</v>
      </c>
      <c r="V779" s="10">
        <f t="shared" si="76"/>
        <v>40809.208333333336</v>
      </c>
      <c r="W779" s="1">
        <f t="shared" si="77"/>
        <v>9</v>
      </c>
      <c r="X779" t="str" cm="1">
        <f t="array" ref="X779">_xlfn.IFS(W779=1,"Jan",W779=2,"Feb",W779=3,"Mar",W779=4,"Apr",W779=5,"May",W779=6,"June",W779=7,"July",W779=8,"Aug",W779=9,"Sep",W779=10,"Oct",W779=11,"Nov",W779=12,"Dec")</f>
        <v>Sep</v>
      </c>
    </row>
    <row r="780" spans="1:24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v>10243</v>
      </c>
      <c r="G780" t="s">
        <v>20</v>
      </c>
      <c r="H780">
        <v>174</v>
      </c>
      <c r="I780" s="1">
        <f t="shared" si="7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2041</v>
      </c>
      <c r="R780" t="s">
        <v>2049</v>
      </c>
      <c r="S780" s="9">
        <f t="shared" si="73"/>
        <v>40768.208333333336</v>
      </c>
      <c r="T780" s="9">
        <f t="shared" si="74"/>
        <v>40773.208333333336</v>
      </c>
      <c r="U780">
        <f t="shared" si="75"/>
        <v>2011</v>
      </c>
      <c r="V780" s="10">
        <f t="shared" si="76"/>
        <v>40768.208333333336</v>
      </c>
      <c r="W780" s="1">
        <f t="shared" si="77"/>
        <v>8</v>
      </c>
      <c r="X780" t="str" cm="1">
        <f t="array" ref="X780">_xlfn.IFS(W780=1,"Jan",W780=2,"Feb",W780=3,"Mar",W780=4,"Apr",W780=5,"May",W780=6,"June",W780=7,"July",W780=8,"Aug",W780=9,"Sep",W780=10,"Oct",W780=11,"Nov",W780=12,"Dec")</f>
        <v>Aug</v>
      </c>
    </row>
    <row r="781" spans="1:24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v>87293</v>
      </c>
      <c r="G781" t="s">
        <v>14</v>
      </c>
      <c r="H781">
        <v>831</v>
      </c>
      <c r="I781" s="1">
        <f t="shared" si="7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2039</v>
      </c>
      <c r="R781" t="s">
        <v>2040</v>
      </c>
      <c r="S781" s="9">
        <f t="shared" si="73"/>
        <v>42230.208333333328</v>
      </c>
      <c r="T781" s="9">
        <f t="shared" si="74"/>
        <v>42239.208333333328</v>
      </c>
      <c r="U781">
        <f t="shared" si="75"/>
        <v>2015</v>
      </c>
      <c r="V781" s="10">
        <f t="shared" si="76"/>
        <v>42230.208333333328</v>
      </c>
      <c r="W781" s="1">
        <f t="shared" si="77"/>
        <v>8</v>
      </c>
      <c r="X781" t="str" cm="1">
        <f t="array" ref="X781">_xlfn.IFS(W781=1,"Jan",W781=2,"Feb",W781=3,"Mar",W781=4,"Apr",W781=5,"May",W781=6,"June",W781=7,"July",W781=8,"Aug",W781=9,"Sep",W781=10,"Oct",W781=11,"Nov",W781=12,"Dec")</f>
        <v>Aug</v>
      </c>
    </row>
    <row r="782" spans="1:24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v>5421</v>
      </c>
      <c r="G782" t="s">
        <v>20</v>
      </c>
      <c r="H782">
        <v>164</v>
      </c>
      <c r="I782" s="1">
        <f t="shared" si="7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2041</v>
      </c>
      <c r="R782" t="s">
        <v>2044</v>
      </c>
      <c r="S782" s="9">
        <f t="shared" si="73"/>
        <v>42573.208333333328</v>
      </c>
      <c r="T782" s="9">
        <f t="shared" si="74"/>
        <v>42592.208333333328</v>
      </c>
      <c r="U782">
        <f t="shared" si="75"/>
        <v>2016</v>
      </c>
      <c r="V782" s="10">
        <f t="shared" si="76"/>
        <v>42573.208333333328</v>
      </c>
      <c r="W782" s="1">
        <f t="shared" si="77"/>
        <v>7</v>
      </c>
      <c r="X782" t="str" cm="1">
        <f t="array" ref="X782">_xlfn.IFS(W782=1,"Jan",W782=2,"Feb",W782=3,"Mar",W782=4,"Apr",W782=5,"May",W782=6,"June",W782=7,"July",W782=8,"Aug",W782=9,"Sep",W782=10,"Oct",W782=11,"Nov",W782=12,"Dec")</f>
        <v>July</v>
      </c>
    </row>
    <row r="783" spans="1:24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v>4414</v>
      </c>
      <c r="G783" t="s">
        <v>74</v>
      </c>
      <c r="H783">
        <v>56</v>
      </c>
      <c r="I783" s="1">
        <f t="shared" si="7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2039</v>
      </c>
      <c r="R783" t="s">
        <v>2040</v>
      </c>
      <c r="S783" s="9">
        <f t="shared" si="73"/>
        <v>40482.208333333336</v>
      </c>
      <c r="T783" s="9">
        <f t="shared" si="74"/>
        <v>40533.25</v>
      </c>
      <c r="U783">
        <f t="shared" si="75"/>
        <v>2010</v>
      </c>
      <c r="V783" s="10">
        <f t="shared" si="76"/>
        <v>40482.208333333336</v>
      </c>
      <c r="W783" s="1">
        <f t="shared" si="77"/>
        <v>10</v>
      </c>
      <c r="X783" t="str" cm="1">
        <f t="array" ref="X783">_xlfn.IFS(W783=1,"Jan",W783=2,"Feb",W783=3,"Mar",W783=4,"Apr",W783=5,"May",W783=6,"June",W783=7,"July",W783=8,"Aug",W783=9,"Sep",W783=10,"Oct",W783=11,"Nov",W783=12,"Dec")</f>
        <v>Oct</v>
      </c>
    </row>
    <row r="784" spans="1:24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v>10981</v>
      </c>
      <c r="G784" t="s">
        <v>20</v>
      </c>
      <c r="H784">
        <v>161</v>
      </c>
      <c r="I784" s="1">
        <f t="shared" si="7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2041</v>
      </c>
      <c r="R784" t="s">
        <v>2049</v>
      </c>
      <c r="S784" s="9">
        <f t="shared" si="73"/>
        <v>40603.25</v>
      </c>
      <c r="T784" s="9">
        <f t="shared" si="74"/>
        <v>40631.208333333336</v>
      </c>
      <c r="U784">
        <f t="shared" si="75"/>
        <v>2011</v>
      </c>
      <c r="V784" s="10">
        <f t="shared" si="76"/>
        <v>40603.25</v>
      </c>
      <c r="W784" s="1">
        <f t="shared" si="77"/>
        <v>3</v>
      </c>
      <c r="X784" t="str" cm="1">
        <f t="array" ref="X784">_xlfn.IFS(W784=1,"Jan",W784=2,"Feb",W784=3,"Mar",W784=4,"Apr",W784=5,"May",W784=6,"June",W784=7,"July",W784=8,"Aug",W784=9,"Sep",W784=10,"Oct",W784=11,"Nov",W784=12,"Dec")</f>
        <v>Mar</v>
      </c>
    </row>
    <row r="785" spans="1:24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v>10451</v>
      </c>
      <c r="G785" t="s">
        <v>20</v>
      </c>
      <c r="H785">
        <v>138</v>
      </c>
      <c r="I785" s="1">
        <f t="shared" si="7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2035</v>
      </c>
      <c r="R785" t="s">
        <v>2036</v>
      </c>
      <c r="S785" s="9">
        <f t="shared" si="73"/>
        <v>41625.25</v>
      </c>
      <c r="T785" s="9">
        <f t="shared" si="74"/>
        <v>41632.25</v>
      </c>
      <c r="U785">
        <f t="shared" si="75"/>
        <v>2013</v>
      </c>
      <c r="V785" s="10">
        <f t="shared" si="76"/>
        <v>41625.25</v>
      </c>
      <c r="W785" s="1">
        <f t="shared" si="77"/>
        <v>12</v>
      </c>
      <c r="X785" t="str" cm="1">
        <f t="array" ref="X785">_xlfn.IFS(W785=1,"Jan",W785=2,"Feb",W785=3,"Mar",W785=4,"Apr",W785=5,"May",W785=6,"June",W785=7,"July",W785=8,"Aug",W785=9,"Sep",W785=10,"Oct",W785=11,"Nov",W785=12,"Dec")</f>
        <v>Dec</v>
      </c>
    </row>
    <row r="786" spans="1:24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v>102535</v>
      </c>
      <c r="G786" t="s">
        <v>20</v>
      </c>
      <c r="H786">
        <v>3308</v>
      </c>
      <c r="I786" s="1">
        <f t="shared" si="7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2037</v>
      </c>
      <c r="R786" t="s">
        <v>2038</v>
      </c>
      <c r="S786" s="9">
        <f t="shared" si="73"/>
        <v>42435.25</v>
      </c>
      <c r="T786" s="9">
        <f t="shared" si="74"/>
        <v>42446.208333333328</v>
      </c>
      <c r="U786">
        <f t="shared" si="75"/>
        <v>2016</v>
      </c>
      <c r="V786" s="10">
        <f t="shared" si="76"/>
        <v>42435.25</v>
      </c>
      <c r="W786" s="1">
        <f t="shared" si="77"/>
        <v>3</v>
      </c>
      <c r="X786" t="str" cm="1">
        <f t="array" ref="X786">_xlfn.IFS(W786=1,"Jan",W786=2,"Feb",W786=3,"Mar",W786=4,"Apr",W786=5,"May",W786=6,"June",W786=7,"July",W786=8,"Aug",W786=9,"Sep",W786=10,"Oct",W786=11,"Nov",W786=12,"Dec")</f>
        <v>Mar</v>
      </c>
    </row>
    <row r="787" spans="1:24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v>12939</v>
      </c>
      <c r="G787" t="s">
        <v>20</v>
      </c>
      <c r="H787">
        <v>127</v>
      </c>
      <c r="I787" s="1">
        <f t="shared" si="7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2041</v>
      </c>
      <c r="R787" t="s">
        <v>2049</v>
      </c>
      <c r="S787" s="9">
        <f t="shared" si="73"/>
        <v>43582.208333333328</v>
      </c>
      <c r="T787" s="9">
        <f t="shared" si="74"/>
        <v>43616.208333333328</v>
      </c>
      <c r="U787">
        <f t="shared" si="75"/>
        <v>2019</v>
      </c>
      <c r="V787" s="10">
        <f t="shared" si="76"/>
        <v>43582.208333333328</v>
      </c>
      <c r="W787" s="1">
        <f t="shared" si="77"/>
        <v>4</v>
      </c>
      <c r="X787" t="str" cm="1">
        <f t="array" ref="X787">_xlfn.IFS(W787=1,"Jan",W787=2,"Feb",W787=3,"Mar",W787=4,"Apr",W787=5,"May",W787=6,"June",W787=7,"July",W787=8,"Aug",W787=9,"Sep",W787=10,"Oct",W787=11,"Nov",W787=12,"Dec")</f>
        <v>Apr</v>
      </c>
    </row>
    <row r="788" spans="1:24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v>10946</v>
      </c>
      <c r="G788" t="s">
        <v>20</v>
      </c>
      <c r="H788">
        <v>207</v>
      </c>
      <c r="I788" s="1">
        <f t="shared" si="7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2035</v>
      </c>
      <c r="R788" t="s">
        <v>2058</v>
      </c>
      <c r="S788" s="9">
        <f t="shared" si="73"/>
        <v>43186.208333333328</v>
      </c>
      <c r="T788" s="9">
        <f t="shared" si="74"/>
        <v>43193.208333333328</v>
      </c>
      <c r="U788">
        <f t="shared" si="75"/>
        <v>2018</v>
      </c>
      <c r="V788" s="10">
        <f t="shared" si="76"/>
        <v>43186.208333333328</v>
      </c>
      <c r="W788" s="1">
        <f t="shared" si="77"/>
        <v>3</v>
      </c>
      <c r="X788" t="str" cm="1">
        <f t="array" ref="X788">_xlfn.IFS(W788=1,"Jan",W788=2,"Feb",W788=3,"Mar",W788=4,"Apr",W788=5,"May",W788=6,"June",W788=7,"July",W788=8,"Aug",W788=9,"Sep",W788=10,"Oct",W788=11,"Nov",W788=12,"Dec")</f>
        <v>Mar</v>
      </c>
    </row>
    <row r="789" spans="1:24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v>60994</v>
      </c>
      <c r="G789" t="s">
        <v>14</v>
      </c>
      <c r="H789">
        <v>859</v>
      </c>
      <c r="I789" s="1">
        <f t="shared" si="7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2035</v>
      </c>
      <c r="R789" t="s">
        <v>2036</v>
      </c>
      <c r="S789" s="9">
        <f t="shared" si="73"/>
        <v>40684.208333333336</v>
      </c>
      <c r="T789" s="9">
        <f t="shared" si="74"/>
        <v>40693.208333333336</v>
      </c>
      <c r="U789">
        <f t="shared" si="75"/>
        <v>2011</v>
      </c>
      <c r="V789" s="10">
        <f t="shared" si="76"/>
        <v>40684.208333333336</v>
      </c>
      <c r="W789" s="1">
        <f t="shared" si="77"/>
        <v>5</v>
      </c>
      <c r="X789" t="str" cm="1">
        <f t="array" ref="X789">_xlfn.IFS(W789=1,"Jan",W789=2,"Feb",W789=3,"Mar",W789=4,"Apr",W789=5,"May",W789=6,"June",W789=7,"July",W789=8,"Aug",W789=9,"Sep",W789=10,"Oct",W789=11,"Nov",W789=12,"Dec")</f>
        <v>May</v>
      </c>
    </row>
    <row r="790" spans="1:24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v>3174</v>
      </c>
      <c r="G790" t="s">
        <v>47</v>
      </c>
      <c r="H790">
        <v>31</v>
      </c>
      <c r="I790" s="1">
        <f t="shared" si="7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2041</v>
      </c>
      <c r="R790" t="s">
        <v>2049</v>
      </c>
      <c r="S790" s="9">
        <f t="shared" si="73"/>
        <v>41202.208333333336</v>
      </c>
      <c r="T790" s="9">
        <f t="shared" si="74"/>
        <v>41223.25</v>
      </c>
      <c r="U790">
        <f t="shared" si="75"/>
        <v>2012</v>
      </c>
      <c r="V790" s="10">
        <f t="shared" si="76"/>
        <v>41202.208333333336</v>
      </c>
      <c r="W790" s="1">
        <f t="shared" si="77"/>
        <v>10</v>
      </c>
      <c r="X790" t="str" cm="1">
        <f t="array" ref="X790">_xlfn.IFS(W790=1,"Jan",W790=2,"Feb",W790=3,"Mar",W790=4,"Apr",W790=5,"May",W790=6,"June",W790=7,"July",W790=8,"Aug",W790=9,"Sep",W790=10,"Oct",W790=11,"Nov",W790=12,"Dec")</f>
        <v>Oct</v>
      </c>
    </row>
    <row r="791" spans="1:24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v>3351</v>
      </c>
      <c r="G791" t="s">
        <v>14</v>
      </c>
      <c r="H791">
        <v>45</v>
      </c>
      <c r="I791" s="1">
        <f t="shared" si="7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2039</v>
      </c>
      <c r="R791" t="s">
        <v>2040</v>
      </c>
      <c r="S791" s="9">
        <f t="shared" si="73"/>
        <v>41786.208333333336</v>
      </c>
      <c r="T791" s="9">
        <f t="shared" si="74"/>
        <v>41823.208333333336</v>
      </c>
      <c r="U791">
        <f t="shared" si="75"/>
        <v>2014</v>
      </c>
      <c r="V791" s="10">
        <f t="shared" si="76"/>
        <v>41786.208333333336</v>
      </c>
      <c r="W791" s="1">
        <f t="shared" si="77"/>
        <v>5</v>
      </c>
      <c r="X791" t="str" cm="1">
        <f t="array" ref="X791">_xlfn.IFS(W791=1,"Jan",W791=2,"Feb",W791=3,"Mar",W791=4,"Apr",W791=5,"May",W791=6,"June",W791=7,"July",W791=8,"Aug",W791=9,"Sep",W791=10,"Oct",W791=11,"Nov",W791=12,"Dec")</f>
        <v>May</v>
      </c>
    </row>
    <row r="792" spans="1:24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v>56774</v>
      </c>
      <c r="G792" t="s">
        <v>74</v>
      </c>
      <c r="H792">
        <v>1113</v>
      </c>
      <c r="I792" s="1">
        <f t="shared" si="7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2039</v>
      </c>
      <c r="R792" t="s">
        <v>2040</v>
      </c>
      <c r="S792" s="9">
        <f t="shared" si="73"/>
        <v>40223.25</v>
      </c>
      <c r="T792" s="9">
        <f t="shared" si="74"/>
        <v>40229.25</v>
      </c>
      <c r="U792">
        <f t="shared" si="75"/>
        <v>2010</v>
      </c>
      <c r="V792" s="10">
        <f t="shared" si="76"/>
        <v>40223.25</v>
      </c>
      <c r="W792" s="1">
        <f t="shared" si="77"/>
        <v>2</v>
      </c>
      <c r="X792" t="str" cm="1">
        <f t="array" ref="X792">_xlfn.IFS(W792=1,"Jan",W792=2,"Feb",W792=3,"Mar",W792=4,"Apr",W792=5,"May",W792=6,"June",W792=7,"July",W792=8,"Aug",W792=9,"Sep",W792=10,"Oct",W792=11,"Nov",W792=12,"Dec")</f>
        <v>Feb</v>
      </c>
    </row>
    <row r="793" spans="1:24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v>540</v>
      </c>
      <c r="G793" t="s">
        <v>14</v>
      </c>
      <c r="H793">
        <v>6</v>
      </c>
      <c r="I793" s="1">
        <f t="shared" si="72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2033</v>
      </c>
      <c r="R793" t="s">
        <v>2034</v>
      </c>
      <c r="S793" s="9">
        <f t="shared" si="73"/>
        <v>42715.25</v>
      </c>
      <c r="T793" s="9">
        <f t="shared" si="74"/>
        <v>42731.25</v>
      </c>
      <c r="U793">
        <f t="shared" si="75"/>
        <v>2016</v>
      </c>
      <c r="V793" s="10">
        <f t="shared" si="76"/>
        <v>42715.25</v>
      </c>
      <c r="W793" s="1">
        <f t="shared" si="77"/>
        <v>12</v>
      </c>
      <c r="X793" t="str" cm="1">
        <f t="array" ref="X793">_xlfn.IFS(W793=1,"Jan",W793=2,"Feb",W793=3,"Mar",W793=4,"Apr",W793=5,"May",W793=6,"June",W793=7,"July",W793=8,"Aug",W793=9,"Sep",W793=10,"Oct",W793=11,"Nov",W793=12,"Dec")</f>
        <v>Dec</v>
      </c>
    </row>
    <row r="794" spans="1:24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v>680</v>
      </c>
      <c r="G794" t="s">
        <v>14</v>
      </c>
      <c r="H794">
        <v>7</v>
      </c>
      <c r="I794" s="1">
        <f t="shared" si="7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2039</v>
      </c>
      <c r="R794" t="s">
        <v>2040</v>
      </c>
      <c r="S794" s="9">
        <f t="shared" si="73"/>
        <v>41451.208333333336</v>
      </c>
      <c r="T794" s="9">
        <f t="shared" si="74"/>
        <v>41479.208333333336</v>
      </c>
      <c r="U794">
        <f t="shared" si="75"/>
        <v>2013</v>
      </c>
      <c r="V794" s="10">
        <f t="shared" si="76"/>
        <v>41451.208333333336</v>
      </c>
      <c r="W794" s="1">
        <f t="shared" si="77"/>
        <v>6</v>
      </c>
      <c r="X794" t="str" cm="1">
        <f t="array" ref="X794">_xlfn.IFS(W794=1,"Jan",W794=2,"Feb",W794=3,"Mar",W794=4,"Apr",W794=5,"May",W794=6,"June",W794=7,"July",W794=8,"Aug",W794=9,"Sep",W794=10,"Oct",W794=11,"Nov",W794=12,"Dec")</f>
        <v>June</v>
      </c>
    </row>
    <row r="795" spans="1:24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v>13045</v>
      </c>
      <c r="G795" t="s">
        <v>20</v>
      </c>
      <c r="H795">
        <v>181</v>
      </c>
      <c r="I795" s="1">
        <f t="shared" si="7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2047</v>
      </c>
      <c r="R795" t="s">
        <v>2048</v>
      </c>
      <c r="S795" s="9">
        <f t="shared" si="73"/>
        <v>41450.208333333336</v>
      </c>
      <c r="T795" s="9">
        <f t="shared" si="74"/>
        <v>41454.208333333336</v>
      </c>
      <c r="U795">
        <f t="shared" si="75"/>
        <v>2013</v>
      </c>
      <c r="V795" s="10">
        <f t="shared" si="76"/>
        <v>41450.208333333336</v>
      </c>
      <c r="W795" s="1">
        <f t="shared" si="77"/>
        <v>6</v>
      </c>
      <c r="X795" t="str" cm="1">
        <f t="array" ref="X795">_xlfn.IFS(W795=1,"Jan",W795=2,"Feb",W795=3,"Mar",W795=4,"Apr",W795=5,"May",W795=6,"June",W795=7,"July",W795=8,"Aug",W795=9,"Sep",W795=10,"Oct",W795=11,"Nov",W795=12,"Dec")</f>
        <v>June</v>
      </c>
    </row>
    <row r="796" spans="1:24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v>8276</v>
      </c>
      <c r="G796" t="s">
        <v>20</v>
      </c>
      <c r="H796">
        <v>110</v>
      </c>
      <c r="I796" s="1">
        <f t="shared" si="7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2035</v>
      </c>
      <c r="R796" t="s">
        <v>2036</v>
      </c>
      <c r="S796" s="9">
        <f t="shared" si="73"/>
        <v>43091.25</v>
      </c>
      <c r="T796" s="9">
        <f t="shared" si="74"/>
        <v>43103.25</v>
      </c>
      <c r="U796">
        <f t="shared" si="75"/>
        <v>2018</v>
      </c>
      <c r="V796" s="10">
        <f t="shared" si="76"/>
        <v>43091.25</v>
      </c>
      <c r="W796" s="1">
        <f t="shared" si="77"/>
        <v>12</v>
      </c>
      <c r="X796" t="str" cm="1">
        <f t="array" ref="X796">_xlfn.IFS(W796=1,"Jan",W796=2,"Feb",W796=3,"Mar",W796=4,"Apr",W796=5,"May",W796=6,"June",W796=7,"July",W796=8,"Aug",W796=9,"Sep",W796=10,"Oct",W796=11,"Nov",W796=12,"Dec")</f>
        <v>Dec</v>
      </c>
    </row>
    <row r="797" spans="1:24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v>1022</v>
      </c>
      <c r="G797" t="s">
        <v>14</v>
      </c>
      <c r="H797">
        <v>31</v>
      </c>
      <c r="I797" s="1">
        <f t="shared" si="7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2041</v>
      </c>
      <c r="R797" t="s">
        <v>2044</v>
      </c>
      <c r="S797" s="9">
        <f t="shared" si="73"/>
        <v>42675.208333333328</v>
      </c>
      <c r="T797" s="9">
        <f t="shared" si="74"/>
        <v>42678.208333333328</v>
      </c>
      <c r="U797">
        <f t="shared" si="75"/>
        <v>2016</v>
      </c>
      <c r="V797" s="10">
        <f t="shared" si="76"/>
        <v>42675.208333333328</v>
      </c>
      <c r="W797" s="1">
        <f t="shared" si="77"/>
        <v>11</v>
      </c>
      <c r="X797" t="str" cm="1">
        <f t="array" ref="X797">_xlfn.IFS(W797=1,"Jan",W797=2,"Feb",W797=3,"Mar",W797=4,"Apr",W797=5,"May",W797=6,"June",W797=7,"July",W797=8,"Aug",W797=9,"Sep",W797=10,"Oct",W797=11,"Nov",W797=12,"Dec")</f>
        <v>Nov</v>
      </c>
    </row>
    <row r="798" spans="1:24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v>4275</v>
      </c>
      <c r="G798" t="s">
        <v>14</v>
      </c>
      <c r="H798">
        <v>78</v>
      </c>
      <c r="I798" s="1">
        <f t="shared" si="7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2050</v>
      </c>
      <c r="R798" t="s">
        <v>2061</v>
      </c>
      <c r="S798" s="9">
        <f t="shared" si="73"/>
        <v>41859.208333333336</v>
      </c>
      <c r="T798" s="9">
        <f t="shared" si="74"/>
        <v>41866.208333333336</v>
      </c>
      <c r="U798">
        <f t="shared" si="75"/>
        <v>2014</v>
      </c>
      <c r="V798" s="10">
        <f t="shared" si="76"/>
        <v>41859.208333333336</v>
      </c>
      <c r="W798" s="1">
        <f t="shared" si="77"/>
        <v>8</v>
      </c>
      <c r="X798" t="str" cm="1">
        <f t="array" ref="X798">_xlfn.IFS(W798=1,"Jan",W798=2,"Feb",W798=3,"Mar",W798=4,"Apr",W798=5,"May",W798=6,"June",W798=7,"July",W798=8,"Aug",W798=9,"Sep",W798=10,"Oct",W798=11,"Nov",W798=12,"Dec")</f>
        <v>Aug</v>
      </c>
    </row>
    <row r="799" spans="1:24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v>8332</v>
      </c>
      <c r="G799" t="s">
        <v>20</v>
      </c>
      <c r="H799">
        <v>185</v>
      </c>
      <c r="I799" s="1">
        <f t="shared" si="7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2037</v>
      </c>
      <c r="R799" t="s">
        <v>2038</v>
      </c>
      <c r="S799" s="9">
        <f t="shared" si="73"/>
        <v>43464.25</v>
      </c>
      <c r="T799" s="9">
        <f t="shared" si="74"/>
        <v>43487.25</v>
      </c>
      <c r="U799">
        <f t="shared" si="75"/>
        <v>2019</v>
      </c>
      <c r="V799" s="10">
        <f t="shared" si="76"/>
        <v>43464.25</v>
      </c>
      <c r="W799" s="1">
        <f t="shared" si="77"/>
        <v>12</v>
      </c>
      <c r="X799" t="str" cm="1">
        <f t="array" ref="X799">_xlfn.IFS(W799=1,"Jan",W799=2,"Feb",W799=3,"Mar",W799=4,"Apr",W799=5,"May",W799=6,"June",W799=7,"July",W799=8,"Aug",W799=9,"Sep",W799=10,"Oct",W799=11,"Nov",W799=12,"Dec")</f>
        <v>Dec</v>
      </c>
    </row>
    <row r="800" spans="1:24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v>6408</v>
      </c>
      <c r="G800" t="s">
        <v>20</v>
      </c>
      <c r="H800">
        <v>121</v>
      </c>
      <c r="I800" s="1">
        <f t="shared" si="7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2039</v>
      </c>
      <c r="R800" t="s">
        <v>2040</v>
      </c>
      <c r="S800" s="9">
        <f t="shared" si="73"/>
        <v>41060.208333333336</v>
      </c>
      <c r="T800" s="9">
        <f t="shared" si="74"/>
        <v>41088.208333333336</v>
      </c>
      <c r="U800">
        <f t="shared" si="75"/>
        <v>2012</v>
      </c>
      <c r="V800" s="10">
        <f t="shared" si="76"/>
        <v>41060.208333333336</v>
      </c>
      <c r="W800" s="1">
        <f t="shared" si="77"/>
        <v>5</v>
      </c>
      <c r="X800" t="str" cm="1">
        <f t="array" ref="X800">_xlfn.IFS(W800=1,"Jan",W800=2,"Feb",W800=3,"Mar",W800=4,"Apr",W800=5,"May",W800=6,"June",W800=7,"July",W800=8,"Aug",W800=9,"Sep",W800=10,"Oct",W800=11,"Nov",W800=12,"Dec")</f>
        <v>May</v>
      </c>
    </row>
    <row r="801" spans="1:24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v>73522</v>
      </c>
      <c r="G801" t="s">
        <v>14</v>
      </c>
      <c r="H801">
        <v>1225</v>
      </c>
      <c r="I801" s="1">
        <f t="shared" si="7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2039</v>
      </c>
      <c r="R801" t="s">
        <v>2040</v>
      </c>
      <c r="S801" s="9">
        <f t="shared" si="73"/>
        <v>42399.25</v>
      </c>
      <c r="T801" s="9">
        <f t="shared" si="74"/>
        <v>42403.25</v>
      </c>
      <c r="U801">
        <f t="shared" si="75"/>
        <v>2016</v>
      </c>
      <c r="V801" s="10">
        <f t="shared" si="76"/>
        <v>42399.25</v>
      </c>
      <c r="W801" s="1">
        <f t="shared" si="77"/>
        <v>1</v>
      </c>
      <c r="X801" t="str" cm="1">
        <f t="array" ref="X801">_xlfn.IFS(W801=1,"Jan",W801=2,"Feb",W801=3,"Mar",W801=4,"Apr",W801=5,"May",W801=6,"June",W801=7,"July",W801=8,"Aug",W801=9,"Sep",W801=10,"Oct",W801=11,"Nov",W801=12,"Dec")</f>
        <v>Jan</v>
      </c>
    </row>
    <row r="802" spans="1:24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v>1</v>
      </c>
      <c r="G802" t="s">
        <v>14</v>
      </c>
      <c r="H802">
        <v>1</v>
      </c>
      <c r="I802" s="1">
        <f t="shared" si="72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2035</v>
      </c>
      <c r="R802" t="s">
        <v>2036</v>
      </c>
      <c r="S802" s="9">
        <f t="shared" si="73"/>
        <v>42167.208333333328</v>
      </c>
      <c r="T802" s="9">
        <f t="shared" si="74"/>
        <v>42171.208333333328</v>
      </c>
      <c r="U802">
        <f t="shared" si="75"/>
        <v>2015</v>
      </c>
      <c r="V802" s="10">
        <f t="shared" si="76"/>
        <v>42167.208333333328</v>
      </c>
      <c r="W802" s="1">
        <f t="shared" si="77"/>
        <v>6</v>
      </c>
      <c r="X802" t="str" cm="1">
        <f t="array" ref="X802">_xlfn.IFS(W802=1,"Jan",W802=2,"Feb",W802=3,"Mar",W802=4,"Apr",W802=5,"May",W802=6,"June",W802=7,"July",W802=8,"Aug",W802=9,"Sep",W802=10,"Oct",W802=11,"Nov",W802=12,"Dec")</f>
        <v>June</v>
      </c>
    </row>
    <row r="803" spans="1:24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v>4667</v>
      </c>
      <c r="G803" t="s">
        <v>20</v>
      </c>
      <c r="H803">
        <v>106</v>
      </c>
      <c r="I803" s="1">
        <f t="shared" si="7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2054</v>
      </c>
      <c r="R803" t="s">
        <v>2055</v>
      </c>
      <c r="S803" s="9">
        <f t="shared" si="73"/>
        <v>43830.25</v>
      </c>
      <c r="T803" s="9">
        <f t="shared" si="74"/>
        <v>43852.25</v>
      </c>
      <c r="U803">
        <f t="shared" si="75"/>
        <v>2020</v>
      </c>
      <c r="V803" s="10">
        <f t="shared" si="76"/>
        <v>43830.25</v>
      </c>
      <c r="W803" s="1">
        <f t="shared" si="77"/>
        <v>12</v>
      </c>
      <c r="X803" t="str" cm="1">
        <f t="array" ref="X803">_xlfn.IFS(W803=1,"Jan",W803=2,"Feb",W803=3,"Mar",W803=4,"Apr",W803=5,"May",W803=6,"June",W803=7,"July",W803=8,"Aug",W803=9,"Sep",W803=10,"Oct",W803=11,"Nov",W803=12,"Dec")</f>
        <v>Dec</v>
      </c>
    </row>
    <row r="804" spans="1:24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v>12216</v>
      </c>
      <c r="G804" t="s">
        <v>20</v>
      </c>
      <c r="H804">
        <v>142</v>
      </c>
      <c r="I804" s="1">
        <f t="shared" si="7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2054</v>
      </c>
      <c r="R804" t="s">
        <v>2055</v>
      </c>
      <c r="S804" s="9">
        <f t="shared" si="73"/>
        <v>43650.208333333328</v>
      </c>
      <c r="T804" s="9">
        <f t="shared" si="74"/>
        <v>43652.208333333328</v>
      </c>
      <c r="U804">
        <f t="shared" si="75"/>
        <v>2019</v>
      </c>
      <c r="V804" s="10">
        <f t="shared" si="76"/>
        <v>43650.208333333328</v>
      </c>
      <c r="W804" s="1">
        <f t="shared" si="77"/>
        <v>7</v>
      </c>
      <c r="X804" t="str" cm="1">
        <f t="array" ref="X804">_xlfn.IFS(W804=1,"Jan",W804=2,"Feb",W804=3,"Mar",W804=4,"Apr",W804=5,"May",W804=6,"June",W804=7,"July",W804=8,"Aug",W804=9,"Sep",W804=10,"Oct",W804=11,"Nov",W804=12,"Dec")</f>
        <v>July</v>
      </c>
    </row>
    <row r="805" spans="1:24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v>6527</v>
      </c>
      <c r="G805" t="s">
        <v>20</v>
      </c>
      <c r="H805">
        <v>233</v>
      </c>
      <c r="I805" s="1">
        <f t="shared" si="7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2039</v>
      </c>
      <c r="R805" t="s">
        <v>2040</v>
      </c>
      <c r="S805" s="9">
        <f t="shared" si="73"/>
        <v>43492.25</v>
      </c>
      <c r="T805" s="9">
        <f t="shared" si="74"/>
        <v>43526.25</v>
      </c>
      <c r="U805">
        <f t="shared" si="75"/>
        <v>2019</v>
      </c>
      <c r="V805" s="10">
        <f t="shared" si="76"/>
        <v>43492.25</v>
      </c>
      <c r="W805" s="1">
        <f t="shared" si="77"/>
        <v>1</v>
      </c>
      <c r="X805" t="str" cm="1">
        <f t="array" ref="X805">_xlfn.IFS(W805=1,"Jan",W805=2,"Feb",W805=3,"Mar",W805=4,"Apr",W805=5,"May",W805=6,"June",W805=7,"July",W805=8,"Aug",W805=9,"Sep",W805=10,"Oct",W805=11,"Nov",W805=12,"Dec")</f>
        <v>Jan</v>
      </c>
    </row>
    <row r="806" spans="1:24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v>6987</v>
      </c>
      <c r="G806" t="s">
        <v>20</v>
      </c>
      <c r="H806">
        <v>218</v>
      </c>
      <c r="I806" s="1">
        <f t="shared" si="7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2035</v>
      </c>
      <c r="R806" t="s">
        <v>2036</v>
      </c>
      <c r="S806" s="9">
        <f t="shared" si="73"/>
        <v>43102.25</v>
      </c>
      <c r="T806" s="9">
        <f t="shared" si="74"/>
        <v>43122.25</v>
      </c>
      <c r="U806">
        <f t="shared" si="75"/>
        <v>2018</v>
      </c>
      <c r="V806" s="10">
        <f t="shared" si="76"/>
        <v>43102.25</v>
      </c>
      <c r="W806" s="1">
        <f t="shared" si="77"/>
        <v>1</v>
      </c>
      <c r="X806" t="str" cm="1">
        <f t="array" ref="X806">_xlfn.IFS(W806=1,"Jan",W806=2,"Feb",W806=3,"Mar",W806=4,"Apr",W806=5,"May",W806=6,"June",W806=7,"July",W806=8,"Aug",W806=9,"Sep",W806=10,"Oct",W806=11,"Nov",W806=12,"Dec")</f>
        <v>Jan</v>
      </c>
    </row>
    <row r="807" spans="1:24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v>4932</v>
      </c>
      <c r="G807" t="s">
        <v>14</v>
      </c>
      <c r="H807">
        <v>67</v>
      </c>
      <c r="I807" s="1">
        <f t="shared" si="7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2041</v>
      </c>
      <c r="R807" t="s">
        <v>2042</v>
      </c>
      <c r="S807" s="9">
        <f t="shared" si="73"/>
        <v>41958.25</v>
      </c>
      <c r="T807" s="9">
        <f t="shared" si="74"/>
        <v>42009.25</v>
      </c>
      <c r="U807">
        <f t="shared" si="75"/>
        <v>2015</v>
      </c>
      <c r="V807" s="10">
        <f t="shared" si="76"/>
        <v>41958.25</v>
      </c>
      <c r="W807" s="1">
        <f t="shared" si="77"/>
        <v>11</v>
      </c>
      <c r="X807" t="str" cm="1">
        <f t="array" ref="X807">_xlfn.IFS(W807=1,"Jan",W807=2,"Feb",W807=3,"Mar",W807=4,"Apr",W807=5,"May",W807=6,"June",W807=7,"July",W807=8,"Aug",W807=9,"Sep",W807=10,"Oct",W807=11,"Nov",W807=12,"Dec")</f>
        <v>Nov</v>
      </c>
    </row>
    <row r="808" spans="1:24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v>8262</v>
      </c>
      <c r="G808" t="s">
        <v>20</v>
      </c>
      <c r="H808">
        <v>76</v>
      </c>
      <c r="I808" s="1">
        <f t="shared" si="7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2041</v>
      </c>
      <c r="R808" t="s">
        <v>2044</v>
      </c>
      <c r="S808" s="9">
        <f t="shared" si="73"/>
        <v>40973.25</v>
      </c>
      <c r="T808" s="9">
        <f t="shared" si="74"/>
        <v>40997.208333333336</v>
      </c>
      <c r="U808">
        <f t="shared" si="75"/>
        <v>2012</v>
      </c>
      <c r="V808" s="10">
        <f t="shared" si="76"/>
        <v>40973.25</v>
      </c>
      <c r="W808" s="1">
        <f t="shared" si="77"/>
        <v>3</v>
      </c>
      <c r="X808" t="str" cm="1">
        <f t="array" ref="X808">_xlfn.IFS(W808=1,"Jan",W808=2,"Feb",W808=3,"Mar",W808=4,"Apr",W808=5,"May",W808=6,"June",W808=7,"July",W808=8,"Aug",W808=9,"Sep",W808=10,"Oct",W808=11,"Nov",W808=12,"Dec")</f>
        <v>Mar</v>
      </c>
    </row>
    <row r="809" spans="1:24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v>1848</v>
      </c>
      <c r="G809" t="s">
        <v>20</v>
      </c>
      <c r="H809">
        <v>43</v>
      </c>
      <c r="I809" s="1">
        <f t="shared" si="7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2039</v>
      </c>
      <c r="R809" t="s">
        <v>2040</v>
      </c>
      <c r="S809" s="9">
        <f t="shared" si="73"/>
        <v>43753.208333333328</v>
      </c>
      <c r="T809" s="9">
        <f t="shared" si="74"/>
        <v>43797.25</v>
      </c>
      <c r="U809">
        <f t="shared" si="75"/>
        <v>2019</v>
      </c>
      <c r="V809" s="10">
        <f t="shared" si="76"/>
        <v>43753.208333333328</v>
      </c>
      <c r="W809" s="1">
        <f t="shared" si="77"/>
        <v>10</v>
      </c>
      <c r="X809" t="str" cm="1">
        <f t="array" ref="X809">_xlfn.IFS(W809=1,"Jan",W809=2,"Feb",W809=3,"Mar",W809=4,"Apr",W809=5,"May",W809=6,"June",W809=7,"July",W809=8,"Aug",W809=9,"Sep",W809=10,"Oct",W809=11,"Nov",W809=12,"Dec")</f>
        <v>Oct</v>
      </c>
    </row>
    <row r="810" spans="1:24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v>1583</v>
      </c>
      <c r="G810" t="s">
        <v>14</v>
      </c>
      <c r="H810">
        <v>19</v>
      </c>
      <c r="I810" s="1">
        <f t="shared" si="7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2033</v>
      </c>
      <c r="R810" t="s">
        <v>2034</v>
      </c>
      <c r="S810" s="9">
        <f t="shared" si="73"/>
        <v>42507.208333333328</v>
      </c>
      <c r="T810" s="9">
        <f t="shared" si="74"/>
        <v>42524.208333333328</v>
      </c>
      <c r="U810">
        <f t="shared" si="75"/>
        <v>2016</v>
      </c>
      <c r="V810" s="10">
        <f t="shared" si="76"/>
        <v>42507.208333333328</v>
      </c>
      <c r="W810" s="1">
        <f t="shared" si="77"/>
        <v>5</v>
      </c>
      <c r="X810" t="str" cm="1">
        <f t="array" ref="X810">_xlfn.IFS(W810=1,"Jan",W810=2,"Feb",W810=3,"Mar",W810=4,"Apr",W810=5,"May",W810=6,"June",W810=7,"July",W810=8,"Aug",W810=9,"Sep",W810=10,"Oct",W810=11,"Nov",W810=12,"Dec")</f>
        <v>May</v>
      </c>
    </row>
    <row r="811" spans="1:24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v>88536</v>
      </c>
      <c r="G811" t="s">
        <v>14</v>
      </c>
      <c r="H811">
        <v>2108</v>
      </c>
      <c r="I811" s="1">
        <f t="shared" si="72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2041</v>
      </c>
      <c r="R811" t="s">
        <v>2042</v>
      </c>
      <c r="S811" s="9">
        <f t="shared" si="73"/>
        <v>41135.208333333336</v>
      </c>
      <c r="T811" s="9">
        <f t="shared" si="74"/>
        <v>41136.208333333336</v>
      </c>
      <c r="U811">
        <f t="shared" si="75"/>
        <v>2012</v>
      </c>
      <c r="V811" s="10">
        <f t="shared" si="76"/>
        <v>41135.208333333336</v>
      </c>
      <c r="W811" s="1">
        <f t="shared" si="77"/>
        <v>8</v>
      </c>
      <c r="X811" t="str" cm="1">
        <f t="array" ref="X811">_xlfn.IFS(W811=1,"Jan",W811=2,"Feb",W811=3,"Mar",W811=4,"Apr",W811=5,"May",W811=6,"June",W811=7,"July",W811=8,"Aug",W811=9,"Sep",W811=10,"Oct",W811=11,"Nov",W811=12,"Dec")</f>
        <v>Aug</v>
      </c>
    </row>
    <row r="812" spans="1:24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v>12360</v>
      </c>
      <c r="G812" t="s">
        <v>20</v>
      </c>
      <c r="H812">
        <v>221</v>
      </c>
      <c r="I812" s="1">
        <f t="shared" si="7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2039</v>
      </c>
      <c r="R812" t="s">
        <v>2040</v>
      </c>
      <c r="S812" s="9">
        <f t="shared" si="73"/>
        <v>43067.25</v>
      </c>
      <c r="T812" s="9">
        <f t="shared" si="74"/>
        <v>43077.25</v>
      </c>
      <c r="U812">
        <f t="shared" si="75"/>
        <v>2017</v>
      </c>
      <c r="V812" s="10">
        <f t="shared" si="76"/>
        <v>43067.25</v>
      </c>
      <c r="W812" s="1">
        <f t="shared" si="77"/>
        <v>11</v>
      </c>
      <c r="X812" t="str" cm="1">
        <f t="array" ref="X812">_xlfn.IFS(W812=1,"Jan",W812=2,"Feb",W812=3,"Mar",W812=4,"Apr",W812=5,"May",W812=6,"June",W812=7,"July",W812=8,"Aug",W812=9,"Sep",W812=10,"Oct",W812=11,"Nov",W812=12,"Dec")</f>
        <v>Nov</v>
      </c>
    </row>
    <row r="813" spans="1:24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v>71320</v>
      </c>
      <c r="G813" t="s">
        <v>14</v>
      </c>
      <c r="H813">
        <v>679</v>
      </c>
      <c r="I813" s="1">
        <f t="shared" si="7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2050</v>
      </c>
      <c r="R813" t="s">
        <v>2051</v>
      </c>
      <c r="S813" s="9">
        <f t="shared" si="73"/>
        <v>42378.25</v>
      </c>
      <c r="T813" s="9">
        <f t="shared" si="74"/>
        <v>42380.25</v>
      </c>
      <c r="U813">
        <f t="shared" si="75"/>
        <v>2016</v>
      </c>
      <c r="V813" s="10">
        <f t="shared" si="76"/>
        <v>42378.25</v>
      </c>
      <c r="W813" s="1">
        <f t="shared" si="77"/>
        <v>1</v>
      </c>
      <c r="X813" t="str" cm="1">
        <f t="array" ref="X813">_xlfn.IFS(W813=1,"Jan",W813=2,"Feb",W813=3,"Mar",W813=4,"Apr",W813=5,"May",W813=6,"June",W813=7,"July",W813=8,"Aug",W813=9,"Sep",W813=10,"Oct",W813=11,"Nov",W813=12,"Dec")</f>
        <v>Jan</v>
      </c>
    </row>
    <row r="814" spans="1:24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v>134640</v>
      </c>
      <c r="G814" t="s">
        <v>20</v>
      </c>
      <c r="H814">
        <v>2805</v>
      </c>
      <c r="I814" s="1">
        <f t="shared" si="72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2047</v>
      </c>
      <c r="R814" t="s">
        <v>2048</v>
      </c>
      <c r="S814" s="9">
        <f t="shared" si="73"/>
        <v>43206.208333333328</v>
      </c>
      <c r="T814" s="9">
        <f t="shared" si="74"/>
        <v>43211.208333333328</v>
      </c>
      <c r="U814">
        <f t="shared" si="75"/>
        <v>2018</v>
      </c>
      <c r="V814" s="10">
        <f t="shared" si="76"/>
        <v>43206.208333333328</v>
      </c>
      <c r="W814" s="1">
        <f t="shared" si="77"/>
        <v>4</v>
      </c>
      <c r="X814" t="str" cm="1">
        <f t="array" ref="X814">_xlfn.IFS(W814=1,"Jan",W814=2,"Feb",W814=3,"Mar",W814=4,"Apr",W814=5,"May",W814=6,"June",W814=7,"July",W814=8,"Aug",W814=9,"Sep",W814=10,"Oct",W814=11,"Nov",W814=12,"Dec")</f>
        <v>Apr</v>
      </c>
    </row>
    <row r="815" spans="1:24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v>7661</v>
      </c>
      <c r="G815" t="s">
        <v>20</v>
      </c>
      <c r="H815">
        <v>68</v>
      </c>
      <c r="I815" s="1">
        <f t="shared" si="7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2050</v>
      </c>
      <c r="R815" t="s">
        <v>2051</v>
      </c>
      <c r="S815" s="9">
        <f t="shared" si="73"/>
        <v>41148.208333333336</v>
      </c>
      <c r="T815" s="9">
        <f t="shared" si="74"/>
        <v>41158.208333333336</v>
      </c>
      <c r="U815">
        <f t="shared" si="75"/>
        <v>2012</v>
      </c>
      <c r="V815" s="10">
        <f t="shared" si="76"/>
        <v>41148.208333333336</v>
      </c>
      <c r="W815" s="1">
        <f t="shared" si="77"/>
        <v>8</v>
      </c>
      <c r="X815" t="str" cm="1">
        <f t="array" ref="X815">_xlfn.IFS(W815=1,"Jan",W815=2,"Feb",W815=3,"Mar",W815=4,"Apr",W815=5,"May",W815=6,"June",W815=7,"July",W815=8,"Aug",W815=9,"Sep",W815=10,"Oct",W815=11,"Nov",W815=12,"Dec")</f>
        <v>Aug</v>
      </c>
    </row>
    <row r="816" spans="1:24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v>2950</v>
      </c>
      <c r="G816" t="s">
        <v>14</v>
      </c>
      <c r="H816">
        <v>36</v>
      </c>
      <c r="I816" s="1">
        <f t="shared" si="7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2035</v>
      </c>
      <c r="R816" t="s">
        <v>2036</v>
      </c>
      <c r="S816" s="9">
        <f t="shared" si="73"/>
        <v>42517.208333333328</v>
      </c>
      <c r="T816" s="9">
        <f t="shared" si="74"/>
        <v>42519.208333333328</v>
      </c>
      <c r="U816">
        <f t="shared" si="75"/>
        <v>2016</v>
      </c>
      <c r="V816" s="10">
        <f t="shared" si="76"/>
        <v>42517.208333333328</v>
      </c>
      <c r="W816" s="1">
        <f t="shared" si="77"/>
        <v>5</v>
      </c>
      <c r="X816" t="str" cm="1">
        <f t="array" ref="X816">_xlfn.IFS(W816=1,"Jan",W816=2,"Feb",W816=3,"Mar",W816=4,"Apr",W816=5,"May",W816=6,"June",W816=7,"July",W816=8,"Aug",W816=9,"Sep",W816=10,"Oct",W816=11,"Nov",W816=12,"Dec")</f>
        <v>May</v>
      </c>
    </row>
    <row r="817" spans="1:24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v>11721</v>
      </c>
      <c r="G817" t="s">
        <v>20</v>
      </c>
      <c r="H817">
        <v>183</v>
      </c>
      <c r="I817" s="1">
        <f t="shared" si="7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2035</v>
      </c>
      <c r="R817" t="s">
        <v>2036</v>
      </c>
      <c r="S817" s="9">
        <f t="shared" si="73"/>
        <v>43068.25</v>
      </c>
      <c r="T817" s="9">
        <f t="shared" si="74"/>
        <v>43094.25</v>
      </c>
      <c r="U817">
        <f t="shared" si="75"/>
        <v>2017</v>
      </c>
      <c r="V817" s="10">
        <f t="shared" si="76"/>
        <v>43068.25</v>
      </c>
      <c r="W817" s="1">
        <f t="shared" si="77"/>
        <v>11</v>
      </c>
      <c r="X817" t="str" cm="1">
        <f t="array" ref="X817">_xlfn.IFS(W817=1,"Jan",W817=2,"Feb",W817=3,"Mar",W817=4,"Apr",W817=5,"May",W817=6,"June",W817=7,"July",W817=8,"Aug",W817=9,"Sep",W817=10,"Oct",W817=11,"Nov",W817=12,"Dec")</f>
        <v>Nov</v>
      </c>
    </row>
    <row r="818" spans="1:24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v>14150</v>
      </c>
      <c r="G818" t="s">
        <v>20</v>
      </c>
      <c r="H818">
        <v>133</v>
      </c>
      <c r="I818" s="1">
        <f t="shared" si="7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2039</v>
      </c>
      <c r="R818" t="s">
        <v>2040</v>
      </c>
      <c r="S818" s="9">
        <f t="shared" si="73"/>
        <v>41680.25</v>
      </c>
      <c r="T818" s="9">
        <f t="shared" si="74"/>
        <v>41682.25</v>
      </c>
      <c r="U818">
        <f t="shared" si="75"/>
        <v>2014</v>
      </c>
      <c r="V818" s="10">
        <f t="shared" si="76"/>
        <v>41680.25</v>
      </c>
      <c r="W818" s="1">
        <f t="shared" si="77"/>
        <v>2</v>
      </c>
      <c r="X818" t="str" cm="1">
        <f t="array" ref="X818">_xlfn.IFS(W818=1,"Jan",W818=2,"Feb",W818=3,"Mar",W818=4,"Apr",W818=5,"May",W818=6,"June",W818=7,"July",W818=8,"Aug",W818=9,"Sep",W818=10,"Oct",W818=11,"Nov",W818=12,"Dec")</f>
        <v>Feb</v>
      </c>
    </row>
    <row r="819" spans="1:24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v>189192</v>
      </c>
      <c r="G819" t="s">
        <v>20</v>
      </c>
      <c r="H819">
        <v>2489</v>
      </c>
      <c r="I819" s="1">
        <f t="shared" si="7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2047</v>
      </c>
      <c r="R819" t="s">
        <v>2048</v>
      </c>
      <c r="S819" s="9">
        <f t="shared" si="73"/>
        <v>43589.208333333328</v>
      </c>
      <c r="T819" s="9">
        <f t="shared" si="74"/>
        <v>43617.208333333328</v>
      </c>
      <c r="U819">
        <f t="shared" si="75"/>
        <v>2019</v>
      </c>
      <c r="V819" s="10">
        <f t="shared" si="76"/>
        <v>43589.208333333328</v>
      </c>
      <c r="W819" s="1">
        <f t="shared" si="77"/>
        <v>5</v>
      </c>
      <c r="X819" t="str" cm="1">
        <f t="array" ref="X819">_xlfn.IFS(W819=1,"Jan",W819=2,"Feb",W819=3,"Mar",W819=4,"Apr",W819=5,"May",W819=6,"June",W819=7,"July",W819=8,"Aug",W819=9,"Sep",W819=10,"Oct",W819=11,"Nov",W819=12,"Dec")</f>
        <v>May</v>
      </c>
    </row>
    <row r="820" spans="1:24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v>7664</v>
      </c>
      <c r="G820" t="s">
        <v>20</v>
      </c>
      <c r="H820">
        <v>69</v>
      </c>
      <c r="I820" s="1">
        <f t="shared" si="7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2039</v>
      </c>
      <c r="R820" t="s">
        <v>2040</v>
      </c>
      <c r="S820" s="9">
        <f t="shared" si="73"/>
        <v>43486.25</v>
      </c>
      <c r="T820" s="9">
        <f t="shared" si="74"/>
        <v>43499.25</v>
      </c>
      <c r="U820">
        <f t="shared" si="75"/>
        <v>2019</v>
      </c>
      <c r="V820" s="10">
        <f t="shared" si="76"/>
        <v>43486.25</v>
      </c>
      <c r="W820" s="1">
        <f t="shared" si="77"/>
        <v>1</v>
      </c>
      <c r="X820" t="str" cm="1">
        <f t="array" ref="X820">_xlfn.IFS(W820=1,"Jan",W820=2,"Feb",W820=3,"Mar",W820=4,"Apr",W820=5,"May",W820=6,"June",W820=7,"July",W820=8,"Aug",W820=9,"Sep",W820=10,"Oct",W820=11,"Nov",W820=12,"Dec")</f>
        <v>Jan</v>
      </c>
    </row>
    <row r="821" spans="1:24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v>4509</v>
      </c>
      <c r="G821" t="s">
        <v>14</v>
      </c>
      <c r="H821">
        <v>47</v>
      </c>
      <c r="I821" s="1">
        <f t="shared" si="7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2050</v>
      </c>
      <c r="R821" t="s">
        <v>2051</v>
      </c>
      <c r="S821" s="9">
        <f t="shared" si="73"/>
        <v>41237.25</v>
      </c>
      <c r="T821" s="9">
        <f t="shared" si="74"/>
        <v>41252.25</v>
      </c>
      <c r="U821">
        <f t="shared" si="75"/>
        <v>2012</v>
      </c>
      <c r="V821" s="10">
        <f t="shared" si="76"/>
        <v>41237.25</v>
      </c>
      <c r="W821" s="1">
        <f t="shared" si="77"/>
        <v>11</v>
      </c>
      <c r="X821" t="str" cm="1">
        <f t="array" ref="X821">_xlfn.IFS(W821=1,"Jan",W821=2,"Feb",W821=3,"Mar",W821=4,"Apr",W821=5,"May",W821=6,"June",W821=7,"July",W821=8,"Aug",W821=9,"Sep",W821=10,"Oct",W821=11,"Nov",W821=12,"Dec")</f>
        <v>Nov</v>
      </c>
    </row>
    <row r="822" spans="1:24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v>12009</v>
      </c>
      <c r="G822" t="s">
        <v>20</v>
      </c>
      <c r="H822">
        <v>279</v>
      </c>
      <c r="I822" s="1">
        <f t="shared" si="7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2035</v>
      </c>
      <c r="R822" t="s">
        <v>2036</v>
      </c>
      <c r="S822" s="9">
        <f t="shared" si="73"/>
        <v>43310.208333333328</v>
      </c>
      <c r="T822" s="9">
        <f t="shared" si="74"/>
        <v>43323.208333333328</v>
      </c>
      <c r="U822">
        <f t="shared" si="75"/>
        <v>2018</v>
      </c>
      <c r="V822" s="10">
        <f t="shared" si="76"/>
        <v>43310.208333333328</v>
      </c>
      <c r="W822" s="1">
        <f t="shared" si="77"/>
        <v>7</v>
      </c>
      <c r="X822" t="str" cm="1">
        <f t="array" ref="X822">_xlfn.IFS(W822=1,"Jan",W822=2,"Feb",W822=3,"Mar",W822=4,"Apr",W822=5,"May",W822=6,"June",W822=7,"July",W822=8,"Aug",W822=9,"Sep",W822=10,"Oct",W822=11,"Nov",W822=12,"Dec")</f>
        <v>July</v>
      </c>
    </row>
    <row r="823" spans="1:24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v>14273</v>
      </c>
      <c r="G823" t="s">
        <v>20</v>
      </c>
      <c r="H823">
        <v>210</v>
      </c>
      <c r="I823" s="1">
        <f t="shared" si="7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2041</v>
      </c>
      <c r="R823" t="s">
        <v>2042</v>
      </c>
      <c r="S823" s="9">
        <f t="shared" si="73"/>
        <v>42794.25</v>
      </c>
      <c r="T823" s="9">
        <f t="shared" si="74"/>
        <v>42807.208333333328</v>
      </c>
      <c r="U823">
        <f t="shared" si="75"/>
        <v>2017</v>
      </c>
      <c r="V823" s="10">
        <f t="shared" si="76"/>
        <v>42794.25</v>
      </c>
      <c r="W823" s="1">
        <f t="shared" si="77"/>
        <v>2</v>
      </c>
      <c r="X823" t="str" cm="1">
        <f t="array" ref="X823">_xlfn.IFS(W823=1,"Jan",W823=2,"Feb",W823=3,"Mar",W823=4,"Apr",W823=5,"May",W823=6,"June",W823=7,"July",W823=8,"Aug",W823=9,"Sep",W823=10,"Oct",W823=11,"Nov",W823=12,"Dec")</f>
        <v>Feb</v>
      </c>
    </row>
    <row r="824" spans="1:24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v>188982</v>
      </c>
      <c r="G824" t="s">
        <v>20</v>
      </c>
      <c r="H824">
        <v>2100</v>
      </c>
      <c r="I824" s="1">
        <f t="shared" si="7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2035</v>
      </c>
      <c r="R824" t="s">
        <v>2036</v>
      </c>
      <c r="S824" s="9">
        <f t="shared" si="73"/>
        <v>41698.25</v>
      </c>
      <c r="T824" s="9">
        <f t="shared" si="74"/>
        <v>41715.208333333336</v>
      </c>
      <c r="U824">
        <f t="shared" si="75"/>
        <v>2014</v>
      </c>
      <c r="V824" s="10">
        <f t="shared" si="76"/>
        <v>41698.25</v>
      </c>
      <c r="W824" s="1">
        <f t="shared" si="77"/>
        <v>2</v>
      </c>
      <c r="X824" t="str" cm="1">
        <f t="array" ref="X824">_xlfn.IFS(W824=1,"Jan",W824=2,"Feb",W824=3,"Mar",W824=4,"Apr",W824=5,"May",W824=6,"June",W824=7,"July",W824=8,"Aug",W824=9,"Sep",W824=10,"Oct",W824=11,"Nov",W824=12,"Dec")</f>
        <v>Feb</v>
      </c>
    </row>
    <row r="825" spans="1:24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v>14640</v>
      </c>
      <c r="G825" t="s">
        <v>20</v>
      </c>
      <c r="H825">
        <v>252</v>
      </c>
      <c r="I825" s="1">
        <f t="shared" si="7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2035</v>
      </c>
      <c r="R825" t="s">
        <v>2036</v>
      </c>
      <c r="S825" s="9">
        <f t="shared" si="73"/>
        <v>41892.208333333336</v>
      </c>
      <c r="T825" s="9">
        <f t="shared" si="74"/>
        <v>41917.208333333336</v>
      </c>
      <c r="U825">
        <f t="shared" si="75"/>
        <v>2014</v>
      </c>
      <c r="V825" s="10">
        <f t="shared" si="76"/>
        <v>41892.208333333336</v>
      </c>
      <c r="W825" s="1">
        <f t="shared" si="77"/>
        <v>9</v>
      </c>
      <c r="X825" t="str" cm="1">
        <f t="array" ref="X825">_xlfn.IFS(W825=1,"Jan",W825=2,"Feb",W825=3,"Mar",W825=4,"Apr",W825=5,"May",W825=6,"June",W825=7,"July",W825=8,"Aug",W825=9,"Sep",W825=10,"Oct",W825=11,"Nov",W825=12,"Dec")</f>
        <v>Sep</v>
      </c>
    </row>
    <row r="826" spans="1:24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v>107516</v>
      </c>
      <c r="G826" t="s">
        <v>20</v>
      </c>
      <c r="H826">
        <v>1280</v>
      </c>
      <c r="I826" s="1">
        <f t="shared" si="7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2047</v>
      </c>
      <c r="R826" t="s">
        <v>2048</v>
      </c>
      <c r="S826" s="9">
        <f t="shared" si="73"/>
        <v>40348.208333333336</v>
      </c>
      <c r="T826" s="9">
        <f t="shared" si="74"/>
        <v>40380.208333333336</v>
      </c>
      <c r="U826">
        <f t="shared" si="75"/>
        <v>2010</v>
      </c>
      <c r="V826" s="10">
        <f t="shared" si="76"/>
        <v>40348.208333333336</v>
      </c>
      <c r="W826" s="1">
        <f t="shared" si="77"/>
        <v>6</v>
      </c>
      <c r="X826" t="str" cm="1">
        <f t="array" ref="X826">_xlfn.IFS(W826=1,"Jan",W826=2,"Feb",W826=3,"Mar",W826=4,"Apr",W826=5,"May",W826=6,"June",W826=7,"July",W826=8,"Aug",W826=9,"Sep",W826=10,"Oct",W826=11,"Nov",W826=12,"Dec")</f>
        <v>June</v>
      </c>
    </row>
    <row r="827" spans="1:24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v>13950</v>
      </c>
      <c r="G827" t="s">
        <v>20</v>
      </c>
      <c r="H827">
        <v>157</v>
      </c>
      <c r="I827" s="1">
        <f t="shared" si="7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2041</v>
      </c>
      <c r="R827" t="s">
        <v>2052</v>
      </c>
      <c r="S827" s="9">
        <f t="shared" si="73"/>
        <v>42941.208333333328</v>
      </c>
      <c r="T827" s="9">
        <f t="shared" si="74"/>
        <v>42953.208333333328</v>
      </c>
      <c r="U827">
        <f t="shared" si="75"/>
        <v>2017</v>
      </c>
      <c r="V827" s="10">
        <f t="shared" si="76"/>
        <v>42941.208333333328</v>
      </c>
      <c r="W827" s="1">
        <f t="shared" si="77"/>
        <v>7</v>
      </c>
      <c r="X827" t="str" cm="1">
        <f t="array" ref="X827">_xlfn.IFS(W827=1,"Jan",W827=2,"Feb",W827=3,"Mar",W827=4,"Apr",W827=5,"May",W827=6,"June",W827=7,"July",W827=8,"Aug",W827=9,"Sep",W827=10,"Oct",W827=11,"Nov",W827=12,"Dec")</f>
        <v>July</v>
      </c>
    </row>
    <row r="828" spans="1:24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v>12797</v>
      </c>
      <c r="G828" t="s">
        <v>20</v>
      </c>
      <c r="H828">
        <v>194</v>
      </c>
      <c r="I828" s="1">
        <f t="shared" si="7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2039</v>
      </c>
      <c r="R828" t="s">
        <v>2040</v>
      </c>
      <c r="S828" s="9">
        <f t="shared" si="73"/>
        <v>40525.25</v>
      </c>
      <c r="T828" s="9">
        <f t="shared" si="74"/>
        <v>40553.25</v>
      </c>
      <c r="U828">
        <f t="shared" si="75"/>
        <v>2011</v>
      </c>
      <c r="V828" s="10">
        <f t="shared" si="76"/>
        <v>40525.25</v>
      </c>
      <c r="W828" s="1">
        <f t="shared" si="77"/>
        <v>12</v>
      </c>
      <c r="X828" t="str" cm="1">
        <f t="array" ref="X828">_xlfn.IFS(W828=1,"Jan",W828=2,"Feb",W828=3,"Mar",W828=4,"Apr",W828=5,"May",W828=6,"June",W828=7,"July",W828=8,"Aug",W828=9,"Sep",W828=10,"Oct",W828=11,"Nov",W828=12,"Dec")</f>
        <v>Dec</v>
      </c>
    </row>
    <row r="829" spans="1:24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v>6134</v>
      </c>
      <c r="G829" t="s">
        <v>20</v>
      </c>
      <c r="H829">
        <v>82</v>
      </c>
      <c r="I829" s="1">
        <f t="shared" si="7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2041</v>
      </c>
      <c r="R829" t="s">
        <v>2044</v>
      </c>
      <c r="S829" s="9">
        <f t="shared" si="73"/>
        <v>40666.208333333336</v>
      </c>
      <c r="T829" s="9">
        <f t="shared" si="74"/>
        <v>40678.208333333336</v>
      </c>
      <c r="U829">
        <f t="shared" si="75"/>
        <v>2011</v>
      </c>
      <c r="V829" s="10">
        <f t="shared" si="76"/>
        <v>40666.208333333336</v>
      </c>
      <c r="W829" s="1">
        <f t="shared" si="77"/>
        <v>5</v>
      </c>
      <c r="X829" t="str" cm="1">
        <f t="array" ref="X829">_xlfn.IFS(W829=1,"Jan",W829=2,"Feb",W829=3,"Mar",W829=4,"Apr",W829=5,"May",W829=6,"June",W829=7,"July",W829=8,"Aug",W829=9,"Sep",W829=10,"Oct",W829=11,"Nov",W829=12,"Dec")</f>
        <v>May</v>
      </c>
    </row>
    <row r="830" spans="1:24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v>4899</v>
      </c>
      <c r="G830" t="s">
        <v>14</v>
      </c>
      <c r="H830">
        <v>70</v>
      </c>
      <c r="I830" s="1">
        <f t="shared" si="7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2039</v>
      </c>
      <c r="R830" t="s">
        <v>2040</v>
      </c>
      <c r="S830" s="9">
        <f t="shared" si="73"/>
        <v>43340.208333333328</v>
      </c>
      <c r="T830" s="9">
        <f t="shared" si="74"/>
        <v>43365.208333333328</v>
      </c>
      <c r="U830">
        <f t="shared" si="75"/>
        <v>2018</v>
      </c>
      <c r="V830" s="10">
        <f t="shared" si="76"/>
        <v>43340.208333333328</v>
      </c>
      <c r="W830" s="1">
        <f t="shared" si="77"/>
        <v>8</v>
      </c>
      <c r="X830" t="str" cm="1">
        <f t="array" ref="X830">_xlfn.IFS(W830=1,"Jan",W830=2,"Feb",W830=3,"Mar",W830=4,"Apr",W830=5,"May",W830=6,"June",W830=7,"July",W830=8,"Aug",W830=9,"Sep",W830=10,"Oct",W830=11,"Nov",W830=12,"Dec")</f>
        <v>Aug</v>
      </c>
    </row>
    <row r="831" spans="1:24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v>4929</v>
      </c>
      <c r="G831" t="s">
        <v>14</v>
      </c>
      <c r="H831">
        <v>154</v>
      </c>
      <c r="I831" s="1">
        <f t="shared" si="7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2039</v>
      </c>
      <c r="R831" t="s">
        <v>2040</v>
      </c>
      <c r="S831" s="9">
        <f t="shared" si="73"/>
        <v>42164.208333333328</v>
      </c>
      <c r="T831" s="9">
        <f t="shared" si="74"/>
        <v>42179.208333333328</v>
      </c>
      <c r="U831">
        <f t="shared" si="75"/>
        <v>2015</v>
      </c>
      <c r="V831" s="10">
        <f t="shared" si="76"/>
        <v>42164.208333333328</v>
      </c>
      <c r="W831" s="1">
        <f t="shared" si="77"/>
        <v>6</v>
      </c>
      <c r="X831" t="str" cm="1">
        <f t="array" ref="X831">_xlfn.IFS(W831=1,"Jan",W831=2,"Feb",W831=3,"Mar",W831=4,"Apr",W831=5,"May",W831=6,"June",W831=7,"July",W831=8,"Aug",W831=9,"Sep",W831=10,"Oct",W831=11,"Nov",W831=12,"Dec")</f>
        <v>June</v>
      </c>
    </row>
    <row r="832" spans="1:24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v>1424</v>
      </c>
      <c r="G832" t="s">
        <v>14</v>
      </c>
      <c r="H832">
        <v>22</v>
      </c>
      <c r="I832" s="1">
        <f t="shared" si="7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2039</v>
      </c>
      <c r="R832" t="s">
        <v>2040</v>
      </c>
      <c r="S832" s="9">
        <f t="shared" si="73"/>
        <v>43103.25</v>
      </c>
      <c r="T832" s="9">
        <f t="shared" si="74"/>
        <v>43162.25</v>
      </c>
      <c r="U832">
        <f t="shared" si="75"/>
        <v>2018</v>
      </c>
      <c r="V832" s="10">
        <f t="shared" si="76"/>
        <v>43103.25</v>
      </c>
      <c r="W832" s="1">
        <f t="shared" si="77"/>
        <v>1</v>
      </c>
      <c r="X832" t="str" cm="1">
        <f t="array" ref="X832">_xlfn.IFS(W832=1,"Jan",W832=2,"Feb",W832=3,"Mar",W832=4,"Apr",W832=5,"May",W832=6,"June",W832=7,"July",W832=8,"Aug",W832=9,"Sep",W832=10,"Oct",W832=11,"Nov",W832=12,"Dec")</f>
        <v>Jan</v>
      </c>
    </row>
    <row r="833" spans="1:24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v>105817</v>
      </c>
      <c r="G833" t="s">
        <v>20</v>
      </c>
      <c r="H833">
        <v>4233</v>
      </c>
      <c r="I833" s="1">
        <f t="shared" si="7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2054</v>
      </c>
      <c r="R833" t="s">
        <v>2055</v>
      </c>
      <c r="S833" s="9">
        <f t="shared" si="73"/>
        <v>40994.208333333336</v>
      </c>
      <c r="T833" s="9">
        <f t="shared" si="74"/>
        <v>41028.208333333336</v>
      </c>
      <c r="U833">
        <f t="shared" si="75"/>
        <v>2012</v>
      </c>
      <c r="V833" s="10">
        <f t="shared" si="76"/>
        <v>40994.208333333336</v>
      </c>
      <c r="W833" s="1">
        <f t="shared" si="77"/>
        <v>3</v>
      </c>
      <c r="X833" t="str" cm="1">
        <f t="array" ref="X833">_xlfn.IFS(W833=1,"Jan",W833=2,"Feb",W833=3,"Mar",W833=4,"Apr",W833=5,"May",W833=6,"June",W833=7,"July",W833=8,"Aug",W833=9,"Sep",W833=10,"Oct",W833=11,"Nov",W833=12,"Dec")</f>
        <v>Mar</v>
      </c>
    </row>
    <row r="834" spans="1:24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v>136156</v>
      </c>
      <c r="G834" t="s">
        <v>20</v>
      </c>
      <c r="H834">
        <v>1297</v>
      </c>
      <c r="I834" s="1">
        <f t="shared" ref="I834:I897" si="78">AVERAGE(E834/H834)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2047</v>
      </c>
      <c r="R834" t="s">
        <v>2059</v>
      </c>
      <c r="S834" s="9">
        <f t="shared" si="73"/>
        <v>42299.208333333328</v>
      </c>
      <c r="T834" s="9">
        <f t="shared" si="74"/>
        <v>42333.25</v>
      </c>
      <c r="U834">
        <f t="shared" si="75"/>
        <v>2015</v>
      </c>
      <c r="V834" s="10">
        <f t="shared" si="76"/>
        <v>42299.208333333328</v>
      </c>
      <c r="W834" s="1">
        <f t="shared" si="77"/>
        <v>10</v>
      </c>
      <c r="X834" t="str" cm="1">
        <f t="array" ref="X834">_xlfn.IFS(W834=1,"Jan",W834=2,"Feb",W834=3,"Mar",W834=4,"Apr",W834=5,"May",W834=6,"June",W834=7,"July",W834=8,"Aug",W834=9,"Sep",W834=10,"Oct",W834=11,"Nov",W834=12,"Dec")</f>
        <v>Oct</v>
      </c>
    </row>
    <row r="835" spans="1:24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v>10723</v>
      </c>
      <c r="G835" t="s">
        <v>20</v>
      </c>
      <c r="H835">
        <v>165</v>
      </c>
      <c r="I835" s="1">
        <f t="shared" si="78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2047</v>
      </c>
      <c r="R835" t="s">
        <v>2059</v>
      </c>
      <c r="S835" s="9">
        <f t="shared" ref="S835:S898" si="79">(((L835/60)/60)/24)+DATE(1970,1,1)</f>
        <v>40588.25</v>
      </c>
      <c r="T835" s="9">
        <f t="shared" ref="T835:T898" si="80">(((M835/60)/60)/24)+DATE(1970,1,1)</f>
        <v>40599.25</v>
      </c>
      <c r="U835">
        <f t="shared" ref="U835:U898" si="81">YEAR(T835)</f>
        <v>2011</v>
      </c>
      <c r="V835" s="10">
        <f t="shared" ref="V835:V898" si="82">S835</f>
        <v>40588.25</v>
      </c>
      <c r="W835" s="1">
        <f t="shared" ref="W835:W898" si="83">MONTH(S835)</f>
        <v>2</v>
      </c>
      <c r="X835" t="str" cm="1">
        <f t="array" ref="X835">_xlfn.IFS(W835=1,"Jan",W835=2,"Feb",W835=3,"Mar",W835=4,"Apr",W835=5,"May",W835=6,"June",W835=7,"July",W835=8,"Aug",W835=9,"Sep",W835=10,"Oct",W835=11,"Nov",W835=12,"Dec")</f>
        <v>Feb</v>
      </c>
    </row>
    <row r="836" spans="1:24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v>11228</v>
      </c>
      <c r="G836" t="s">
        <v>20</v>
      </c>
      <c r="H836">
        <v>119</v>
      </c>
      <c r="I836" s="1">
        <f t="shared" si="78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2039</v>
      </c>
      <c r="R836" t="s">
        <v>2040</v>
      </c>
      <c r="S836" s="9">
        <f t="shared" si="79"/>
        <v>41448.208333333336</v>
      </c>
      <c r="T836" s="9">
        <f t="shared" si="80"/>
        <v>41454.208333333336</v>
      </c>
      <c r="U836">
        <f t="shared" si="81"/>
        <v>2013</v>
      </c>
      <c r="V836" s="10">
        <f t="shared" si="82"/>
        <v>41448.208333333336</v>
      </c>
      <c r="W836" s="1">
        <f t="shared" si="83"/>
        <v>6</v>
      </c>
      <c r="X836" t="str" cm="1">
        <f t="array" ref="X836">_xlfn.IFS(W836=1,"Jan",W836=2,"Feb",W836=3,"Mar",W836=4,"Apr",W836=5,"May",W836=6,"June",W836=7,"July",W836=8,"Aug",W836=9,"Sep",W836=10,"Oct",W836=11,"Nov",W836=12,"Dec")</f>
        <v>June</v>
      </c>
    </row>
    <row r="837" spans="1:24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v>77355</v>
      </c>
      <c r="G837" t="s">
        <v>14</v>
      </c>
      <c r="H837">
        <v>1758</v>
      </c>
      <c r="I837" s="1">
        <f t="shared" si="78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2037</v>
      </c>
      <c r="R837" t="s">
        <v>2038</v>
      </c>
      <c r="S837" s="9">
        <f t="shared" si="79"/>
        <v>42063.25</v>
      </c>
      <c r="T837" s="9">
        <f t="shared" si="80"/>
        <v>42069.25</v>
      </c>
      <c r="U837">
        <f t="shared" si="81"/>
        <v>2015</v>
      </c>
      <c r="V837" s="10">
        <f t="shared" si="82"/>
        <v>42063.25</v>
      </c>
      <c r="W837" s="1">
        <f t="shared" si="83"/>
        <v>2</v>
      </c>
      <c r="X837" t="str" cm="1">
        <f t="array" ref="X837">_xlfn.IFS(W837=1,"Jan",W837=2,"Feb",W837=3,"Mar",W837=4,"Apr",W837=5,"May",W837=6,"June",W837=7,"July",W837=8,"Aug",W837=9,"Sep",W837=10,"Oct",W837=11,"Nov",W837=12,"Dec")</f>
        <v>Feb</v>
      </c>
    </row>
    <row r="838" spans="1:24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v>6086</v>
      </c>
      <c r="G838" t="s">
        <v>14</v>
      </c>
      <c r="H838">
        <v>94</v>
      </c>
      <c r="I838" s="1">
        <f t="shared" si="78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2035</v>
      </c>
      <c r="R838" t="s">
        <v>2045</v>
      </c>
      <c r="S838" s="9">
        <f t="shared" si="79"/>
        <v>40214.25</v>
      </c>
      <c r="T838" s="9">
        <f t="shared" si="80"/>
        <v>40225.25</v>
      </c>
      <c r="U838">
        <f t="shared" si="81"/>
        <v>2010</v>
      </c>
      <c r="V838" s="10">
        <f t="shared" si="82"/>
        <v>40214.25</v>
      </c>
      <c r="W838" s="1">
        <f t="shared" si="83"/>
        <v>2</v>
      </c>
      <c r="X838" t="str" cm="1">
        <f t="array" ref="X838">_xlfn.IFS(W838=1,"Jan",W838=2,"Feb",W838=3,"Mar",W838=4,"Apr",W838=5,"May",W838=6,"June",W838=7,"July",W838=8,"Aug",W838=9,"Sep",W838=10,"Oct",W838=11,"Nov",W838=12,"Dec")</f>
        <v>Feb</v>
      </c>
    </row>
    <row r="839" spans="1:24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v>150960</v>
      </c>
      <c r="G839" t="s">
        <v>20</v>
      </c>
      <c r="H839">
        <v>1797</v>
      </c>
      <c r="I839" s="1">
        <f t="shared" si="78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2035</v>
      </c>
      <c r="R839" t="s">
        <v>2058</v>
      </c>
      <c r="S839" s="9">
        <f t="shared" si="79"/>
        <v>40629.208333333336</v>
      </c>
      <c r="T839" s="9">
        <f t="shared" si="80"/>
        <v>40683.208333333336</v>
      </c>
      <c r="U839">
        <f t="shared" si="81"/>
        <v>2011</v>
      </c>
      <c r="V839" s="10">
        <f t="shared" si="82"/>
        <v>40629.208333333336</v>
      </c>
      <c r="W839" s="1">
        <f t="shared" si="83"/>
        <v>3</v>
      </c>
      <c r="X839" t="str" cm="1">
        <f t="array" ref="X839">_xlfn.IFS(W839=1,"Jan",W839=2,"Feb",W839=3,"Mar",W839=4,"Apr",W839=5,"May",W839=6,"June",W839=7,"July",W839=8,"Aug",W839=9,"Sep",W839=10,"Oct",W839=11,"Nov",W839=12,"Dec")</f>
        <v>Mar</v>
      </c>
    </row>
    <row r="840" spans="1:24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v>8890</v>
      </c>
      <c r="G840" t="s">
        <v>20</v>
      </c>
      <c r="H840">
        <v>261</v>
      </c>
      <c r="I840" s="1">
        <f t="shared" si="78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2039</v>
      </c>
      <c r="R840" t="s">
        <v>2040</v>
      </c>
      <c r="S840" s="9">
        <f t="shared" si="79"/>
        <v>43370.208333333328</v>
      </c>
      <c r="T840" s="9">
        <f t="shared" si="80"/>
        <v>43379.208333333328</v>
      </c>
      <c r="U840">
        <f t="shared" si="81"/>
        <v>2018</v>
      </c>
      <c r="V840" s="10">
        <f t="shared" si="82"/>
        <v>43370.208333333328</v>
      </c>
      <c r="W840" s="1">
        <f t="shared" si="83"/>
        <v>9</v>
      </c>
      <c r="X840" t="str" cm="1">
        <f t="array" ref="X840">_xlfn.IFS(W840=1,"Jan",W840=2,"Feb",W840=3,"Mar",W840=4,"Apr",W840=5,"May",W840=6,"June",W840=7,"July",W840=8,"Aug",W840=9,"Sep",W840=10,"Oct",W840=11,"Nov",W840=12,"Dec")</f>
        <v>Sep</v>
      </c>
    </row>
    <row r="841" spans="1:24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v>14644</v>
      </c>
      <c r="G841" t="s">
        <v>20</v>
      </c>
      <c r="H841">
        <v>157</v>
      </c>
      <c r="I841" s="1">
        <f t="shared" si="78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2041</v>
      </c>
      <c r="R841" t="s">
        <v>2042</v>
      </c>
      <c r="S841" s="9">
        <f t="shared" si="79"/>
        <v>41715.208333333336</v>
      </c>
      <c r="T841" s="9">
        <f t="shared" si="80"/>
        <v>41760.208333333336</v>
      </c>
      <c r="U841">
        <f t="shared" si="81"/>
        <v>2014</v>
      </c>
      <c r="V841" s="10">
        <f t="shared" si="82"/>
        <v>41715.208333333336</v>
      </c>
      <c r="W841" s="1">
        <f t="shared" si="83"/>
        <v>3</v>
      </c>
      <c r="X841" t="str" cm="1">
        <f t="array" ref="X841">_xlfn.IFS(W841=1,"Jan",W841=2,"Feb",W841=3,"Mar",W841=4,"Apr",W841=5,"May",W841=6,"June",W841=7,"July",W841=8,"Aug",W841=9,"Sep",W841=10,"Oct",W841=11,"Nov",W841=12,"Dec")</f>
        <v>Mar</v>
      </c>
    </row>
    <row r="842" spans="1:24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v>116583</v>
      </c>
      <c r="G842" t="s">
        <v>20</v>
      </c>
      <c r="H842">
        <v>3533</v>
      </c>
      <c r="I842" s="1">
        <f t="shared" si="78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2039</v>
      </c>
      <c r="R842" t="s">
        <v>2040</v>
      </c>
      <c r="S842" s="9">
        <f t="shared" si="79"/>
        <v>41836.208333333336</v>
      </c>
      <c r="T842" s="9">
        <f t="shared" si="80"/>
        <v>41838.208333333336</v>
      </c>
      <c r="U842">
        <f t="shared" si="81"/>
        <v>2014</v>
      </c>
      <c r="V842" s="10">
        <f t="shared" si="82"/>
        <v>41836.208333333336</v>
      </c>
      <c r="W842" s="1">
        <f t="shared" si="83"/>
        <v>7</v>
      </c>
      <c r="X842" t="str" cm="1">
        <f t="array" ref="X842">_xlfn.IFS(W842=1,"Jan",W842=2,"Feb",W842=3,"Mar",W842=4,"Apr",W842=5,"May",W842=6,"June",W842=7,"July",W842=8,"Aug",W842=9,"Sep",W842=10,"Oct",W842=11,"Nov",W842=12,"Dec")</f>
        <v>July</v>
      </c>
    </row>
    <row r="843" spans="1:24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v>12991</v>
      </c>
      <c r="G843" t="s">
        <v>20</v>
      </c>
      <c r="H843">
        <v>155</v>
      </c>
      <c r="I843" s="1">
        <f t="shared" si="78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2037</v>
      </c>
      <c r="R843" t="s">
        <v>2038</v>
      </c>
      <c r="S843" s="9">
        <f t="shared" si="79"/>
        <v>42419.25</v>
      </c>
      <c r="T843" s="9">
        <f t="shared" si="80"/>
        <v>42435.25</v>
      </c>
      <c r="U843">
        <f t="shared" si="81"/>
        <v>2016</v>
      </c>
      <c r="V843" s="10">
        <f t="shared" si="82"/>
        <v>42419.25</v>
      </c>
      <c r="W843" s="1">
        <f t="shared" si="83"/>
        <v>2</v>
      </c>
      <c r="X843" t="str" cm="1">
        <f t="array" ref="X843">_xlfn.IFS(W843=1,"Jan",W843=2,"Feb",W843=3,"Mar",W843=4,"Apr",W843=5,"May",W843=6,"June",W843=7,"July",W843=8,"Aug",W843=9,"Sep",W843=10,"Oct",W843=11,"Nov",W843=12,"Dec")</f>
        <v>Feb</v>
      </c>
    </row>
    <row r="844" spans="1:24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v>8447</v>
      </c>
      <c r="G844" t="s">
        <v>20</v>
      </c>
      <c r="H844">
        <v>132</v>
      </c>
      <c r="I844" s="1">
        <f t="shared" si="78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2037</v>
      </c>
      <c r="R844" t="s">
        <v>2046</v>
      </c>
      <c r="S844" s="9">
        <f t="shared" si="79"/>
        <v>43266.208333333328</v>
      </c>
      <c r="T844" s="9">
        <f t="shared" si="80"/>
        <v>43269.208333333328</v>
      </c>
      <c r="U844">
        <f t="shared" si="81"/>
        <v>2018</v>
      </c>
      <c r="V844" s="10">
        <f t="shared" si="82"/>
        <v>43266.208333333328</v>
      </c>
      <c r="W844" s="1">
        <f t="shared" si="83"/>
        <v>6</v>
      </c>
      <c r="X844" t="str" cm="1">
        <f t="array" ref="X844">_xlfn.IFS(W844=1,"Jan",W844=2,"Feb",W844=3,"Mar",W844=4,"Apr",W844=5,"May",W844=6,"June",W844=7,"July",W844=8,"Aug",W844=9,"Sep",W844=10,"Oct",W844=11,"Nov",W844=12,"Dec")</f>
        <v>June</v>
      </c>
    </row>
    <row r="845" spans="1:24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v>2703</v>
      </c>
      <c r="G845" t="s">
        <v>14</v>
      </c>
      <c r="H845">
        <v>33</v>
      </c>
      <c r="I845" s="1">
        <f t="shared" si="78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2054</v>
      </c>
      <c r="R845" t="s">
        <v>2055</v>
      </c>
      <c r="S845" s="9">
        <f t="shared" si="79"/>
        <v>43338.208333333328</v>
      </c>
      <c r="T845" s="9">
        <f t="shared" si="80"/>
        <v>43344.208333333328</v>
      </c>
      <c r="U845">
        <f t="shared" si="81"/>
        <v>2018</v>
      </c>
      <c r="V845" s="10">
        <f t="shared" si="82"/>
        <v>43338.208333333328</v>
      </c>
      <c r="W845" s="1">
        <f t="shared" si="83"/>
        <v>8</v>
      </c>
      <c r="X845" t="str" cm="1">
        <f t="array" ref="X845">_xlfn.IFS(W845=1,"Jan",W845=2,"Feb",W845=3,"Mar",W845=4,"Apr",W845=5,"May",W845=6,"June",W845=7,"July",W845=8,"Aug",W845=9,"Sep",W845=10,"Oct",W845=11,"Nov",W845=12,"Dec")</f>
        <v>Aug</v>
      </c>
    </row>
    <row r="846" spans="1:24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v>8747</v>
      </c>
      <c r="G846" t="s">
        <v>74</v>
      </c>
      <c r="H846">
        <v>94</v>
      </c>
      <c r="I846" s="1">
        <f t="shared" si="78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2041</v>
      </c>
      <c r="R846" t="s">
        <v>2042</v>
      </c>
      <c r="S846" s="9">
        <f t="shared" si="79"/>
        <v>40930.25</v>
      </c>
      <c r="T846" s="9">
        <f t="shared" si="80"/>
        <v>40933.25</v>
      </c>
      <c r="U846">
        <f t="shared" si="81"/>
        <v>2012</v>
      </c>
      <c r="V846" s="10">
        <f t="shared" si="82"/>
        <v>40930.25</v>
      </c>
      <c r="W846" s="1">
        <f t="shared" si="83"/>
        <v>1</v>
      </c>
      <c r="X846" t="str" cm="1">
        <f t="array" ref="X846">_xlfn.IFS(W846=1,"Jan",W846=2,"Feb",W846=3,"Mar",W846=4,"Apr",W846=5,"May",W846=6,"June",W846=7,"July",W846=8,"Aug",W846=9,"Sep",W846=10,"Oct",W846=11,"Nov",W846=12,"Dec")</f>
        <v>Jan</v>
      </c>
    </row>
    <row r="847" spans="1:24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v>138087</v>
      </c>
      <c r="G847" t="s">
        <v>20</v>
      </c>
      <c r="H847">
        <v>1354</v>
      </c>
      <c r="I847" s="1">
        <f t="shared" si="78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2037</v>
      </c>
      <c r="R847" t="s">
        <v>2038</v>
      </c>
      <c r="S847" s="9">
        <f t="shared" si="79"/>
        <v>43235.208333333328</v>
      </c>
      <c r="T847" s="9">
        <f t="shared" si="80"/>
        <v>43272.208333333328</v>
      </c>
      <c r="U847">
        <f t="shared" si="81"/>
        <v>2018</v>
      </c>
      <c r="V847" s="10">
        <f t="shared" si="82"/>
        <v>43235.208333333328</v>
      </c>
      <c r="W847" s="1">
        <f t="shared" si="83"/>
        <v>5</v>
      </c>
      <c r="X847" t="str" cm="1">
        <f t="array" ref="X847">_xlfn.IFS(W847=1,"Jan",W847=2,"Feb",W847=3,"Mar",W847=4,"Apr",W847=5,"May",W847=6,"June",W847=7,"July",W847=8,"Aug",W847=9,"Sep",W847=10,"Oct",W847=11,"Nov",W847=12,"Dec")</f>
        <v>May</v>
      </c>
    </row>
    <row r="848" spans="1:24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v>5085</v>
      </c>
      <c r="G848" t="s">
        <v>20</v>
      </c>
      <c r="H848">
        <v>48</v>
      </c>
      <c r="I848" s="1">
        <f t="shared" si="78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2037</v>
      </c>
      <c r="R848" t="s">
        <v>2038</v>
      </c>
      <c r="S848" s="9">
        <f t="shared" si="79"/>
        <v>43302.208333333328</v>
      </c>
      <c r="T848" s="9">
        <f t="shared" si="80"/>
        <v>43338.208333333328</v>
      </c>
      <c r="U848">
        <f t="shared" si="81"/>
        <v>2018</v>
      </c>
      <c r="V848" s="10">
        <f t="shared" si="82"/>
        <v>43302.208333333328</v>
      </c>
      <c r="W848" s="1">
        <f t="shared" si="83"/>
        <v>7</v>
      </c>
      <c r="X848" t="str" cm="1">
        <f t="array" ref="X848">_xlfn.IFS(W848=1,"Jan",W848=2,"Feb",W848=3,"Mar",W848=4,"Apr",W848=5,"May",W848=6,"June",W848=7,"July",W848=8,"Aug",W848=9,"Sep",W848=10,"Oct",W848=11,"Nov",W848=12,"Dec")</f>
        <v>July</v>
      </c>
    </row>
    <row r="849" spans="1:24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v>11174</v>
      </c>
      <c r="G849" t="s">
        <v>20</v>
      </c>
      <c r="H849">
        <v>110</v>
      </c>
      <c r="I849" s="1">
        <f t="shared" si="78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2033</v>
      </c>
      <c r="R849" t="s">
        <v>2034</v>
      </c>
      <c r="S849" s="9">
        <f t="shared" si="79"/>
        <v>43107.25</v>
      </c>
      <c r="T849" s="9">
        <f t="shared" si="80"/>
        <v>43110.25</v>
      </c>
      <c r="U849">
        <f t="shared" si="81"/>
        <v>2018</v>
      </c>
      <c r="V849" s="10">
        <f t="shared" si="82"/>
        <v>43107.25</v>
      </c>
      <c r="W849" s="1">
        <f t="shared" si="83"/>
        <v>1</v>
      </c>
      <c r="X849" t="str" cm="1">
        <f t="array" ref="X849">_xlfn.IFS(W849=1,"Jan",W849=2,"Feb",W849=3,"Mar",W849=4,"Apr",W849=5,"May",W849=6,"June",W849=7,"July",W849=8,"Aug",W849=9,"Sep",W849=10,"Oct",W849=11,"Nov",W849=12,"Dec")</f>
        <v>Jan</v>
      </c>
    </row>
    <row r="850" spans="1:24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v>10831</v>
      </c>
      <c r="G850" t="s">
        <v>20</v>
      </c>
      <c r="H850">
        <v>172</v>
      </c>
      <c r="I850" s="1">
        <f t="shared" si="78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2041</v>
      </c>
      <c r="R850" t="s">
        <v>2044</v>
      </c>
      <c r="S850" s="9">
        <f t="shared" si="79"/>
        <v>40341.208333333336</v>
      </c>
      <c r="T850" s="9">
        <f t="shared" si="80"/>
        <v>40350.208333333336</v>
      </c>
      <c r="U850">
        <f t="shared" si="81"/>
        <v>2010</v>
      </c>
      <c r="V850" s="10">
        <f t="shared" si="82"/>
        <v>40341.208333333336</v>
      </c>
      <c r="W850" s="1">
        <f t="shared" si="83"/>
        <v>6</v>
      </c>
      <c r="X850" t="str" cm="1">
        <f t="array" ref="X850">_xlfn.IFS(W850=1,"Jan",W850=2,"Feb",W850=3,"Mar",W850=4,"Apr",W850=5,"May",W850=6,"June",W850=7,"July",W850=8,"Aug",W850=9,"Sep",W850=10,"Oct",W850=11,"Nov",W850=12,"Dec")</f>
        <v>June</v>
      </c>
    </row>
    <row r="851" spans="1:24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v>8917</v>
      </c>
      <c r="G851" t="s">
        <v>20</v>
      </c>
      <c r="H851">
        <v>307</v>
      </c>
      <c r="I851" s="1">
        <f t="shared" si="78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2035</v>
      </c>
      <c r="R851" t="s">
        <v>2045</v>
      </c>
      <c r="S851" s="9">
        <f t="shared" si="79"/>
        <v>40948.25</v>
      </c>
      <c r="T851" s="9">
        <f t="shared" si="80"/>
        <v>40951.25</v>
      </c>
      <c r="U851">
        <f t="shared" si="81"/>
        <v>2012</v>
      </c>
      <c r="V851" s="10">
        <f t="shared" si="82"/>
        <v>40948.25</v>
      </c>
      <c r="W851" s="1">
        <f t="shared" si="83"/>
        <v>2</v>
      </c>
      <c r="X851" t="str" cm="1">
        <f t="array" ref="X851">_xlfn.IFS(W851=1,"Jan",W851=2,"Feb",W851=3,"Mar",W851=4,"Apr",W851=5,"May",W851=6,"June",W851=7,"July",W851=8,"Aug",W851=9,"Sep",W851=10,"Oct",W851=11,"Nov",W851=12,"Dec")</f>
        <v>Feb</v>
      </c>
    </row>
    <row r="852" spans="1:24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v>1</v>
      </c>
      <c r="G852" t="s">
        <v>14</v>
      </c>
      <c r="H852">
        <v>1</v>
      </c>
      <c r="I852" s="1">
        <f t="shared" si="78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2035</v>
      </c>
      <c r="R852" t="s">
        <v>2036</v>
      </c>
      <c r="S852" s="9">
        <f t="shared" si="79"/>
        <v>40866.25</v>
      </c>
      <c r="T852" s="9">
        <f t="shared" si="80"/>
        <v>40881.25</v>
      </c>
      <c r="U852">
        <f t="shared" si="81"/>
        <v>2011</v>
      </c>
      <c r="V852" s="10">
        <f t="shared" si="82"/>
        <v>40866.25</v>
      </c>
      <c r="W852" s="1">
        <f t="shared" si="83"/>
        <v>11</v>
      </c>
      <c r="X852" t="str" cm="1">
        <f t="array" ref="X852">_xlfn.IFS(W852=1,"Jan",W852=2,"Feb",W852=3,"Mar",W852=4,"Apr",W852=5,"May",W852=6,"June",W852=7,"July",W852=8,"Aug",W852=9,"Sep",W852=10,"Oct",W852=11,"Nov",W852=12,"Dec")</f>
        <v>Nov</v>
      </c>
    </row>
    <row r="853" spans="1:24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v>12468</v>
      </c>
      <c r="G853" t="s">
        <v>20</v>
      </c>
      <c r="H853">
        <v>160</v>
      </c>
      <c r="I853" s="1">
        <f t="shared" si="78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2035</v>
      </c>
      <c r="R853" t="s">
        <v>2043</v>
      </c>
      <c r="S853" s="9">
        <f t="shared" si="79"/>
        <v>41031.208333333336</v>
      </c>
      <c r="T853" s="9">
        <f t="shared" si="80"/>
        <v>41064.208333333336</v>
      </c>
      <c r="U853">
        <f t="shared" si="81"/>
        <v>2012</v>
      </c>
      <c r="V853" s="10">
        <f t="shared" si="82"/>
        <v>41031.208333333336</v>
      </c>
      <c r="W853" s="1">
        <f t="shared" si="83"/>
        <v>5</v>
      </c>
      <c r="X853" t="str" cm="1">
        <f t="array" ref="X853">_xlfn.IFS(W853=1,"Jan",W853=2,"Feb",W853=3,"Mar",W853=4,"Apr",W853=5,"May",W853=6,"June",W853=7,"July",W853=8,"Aug",W853=9,"Sep",W853=10,"Oct",W853=11,"Nov",W853=12,"Dec")</f>
        <v>May</v>
      </c>
    </row>
    <row r="854" spans="1:24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v>2505</v>
      </c>
      <c r="G854" t="s">
        <v>14</v>
      </c>
      <c r="H854">
        <v>31</v>
      </c>
      <c r="I854" s="1">
        <f t="shared" si="78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2050</v>
      </c>
      <c r="R854" t="s">
        <v>2051</v>
      </c>
      <c r="S854" s="9">
        <f t="shared" si="79"/>
        <v>40740.208333333336</v>
      </c>
      <c r="T854" s="9">
        <f t="shared" si="80"/>
        <v>40750.208333333336</v>
      </c>
      <c r="U854">
        <f t="shared" si="81"/>
        <v>2011</v>
      </c>
      <c r="V854" s="10">
        <f t="shared" si="82"/>
        <v>40740.208333333336</v>
      </c>
      <c r="W854" s="1">
        <f t="shared" si="83"/>
        <v>7</v>
      </c>
      <c r="X854" t="str" cm="1">
        <f t="array" ref="X854">_xlfn.IFS(W854=1,"Jan",W854=2,"Feb",W854=3,"Mar",W854=4,"Apr",W854=5,"May",W854=6,"June",W854=7,"July",W854=8,"Aug",W854=9,"Sep",W854=10,"Oct",W854=11,"Nov",W854=12,"Dec")</f>
        <v>July</v>
      </c>
    </row>
    <row r="855" spans="1:24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v>111502</v>
      </c>
      <c r="G855" t="s">
        <v>20</v>
      </c>
      <c r="H855">
        <v>1467</v>
      </c>
      <c r="I855" s="1">
        <f t="shared" si="78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2035</v>
      </c>
      <c r="R855" t="s">
        <v>2045</v>
      </c>
      <c r="S855" s="9">
        <f t="shared" si="79"/>
        <v>40714.208333333336</v>
      </c>
      <c r="T855" s="9">
        <f t="shared" si="80"/>
        <v>40719.208333333336</v>
      </c>
      <c r="U855">
        <f t="shared" si="81"/>
        <v>2011</v>
      </c>
      <c r="V855" s="10">
        <f t="shared" si="82"/>
        <v>40714.208333333336</v>
      </c>
      <c r="W855" s="1">
        <f t="shared" si="83"/>
        <v>6</v>
      </c>
      <c r="X855" t="str" cm="1">
        <f t="array" ref="X855">_xlfn.IFS(W855=1,"Jan",W855=2,"Feb",W855=3,"Mar",W855=4,"Apr",W855=5,"May",W855=6,"June",W855=7,"July",W855=8,"Aug",W855=9,"Sep",W855=10,"Oct",W855=11,"Nov",W855=12,"Dec")</f>
        <v>June</v>
      </c>
    </row>
    <row r="856" spans="1:24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v>194309</v>
      </c>
      <c r="G856" t="s">
        <v>20</v>
      </c>
      <c r="H856">
        <v>2662</v>
      </c>
      <c r="I856" s="1">
        <f t="shared" si="78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2047</v>
      </c>
      <c r="R856" t="s">
        <v>2053</v>
      </c>
      <c r="S856" s="9">
        <f t="shared" si="79"/>
        <v>43787.25</v>
      </c>
      <c r="T856" s="9">
        <f t="shared" si="80"/>
        <v>43814.25</v>
      </c>
      <c r="U856">
        <f t="shared" si="81"/>
        <v>2019</v>
      </c>
      <c r="V856" s="10">
        <f t="shared" si="82"/>
        <v>43787.25</v>
      </c>
      <c r="W856" s="1">
        <f t="shared" si="83"/>
        <v>11</v>
      </c>
      <c r="X856" t="str" cm="1">
        <f t="array" ref="X856">_xlfn.IFS(W856=1,"Jan",W856=2,"Feb",W856=3,"Mar",W856=4,"Apr",W856=5,"May",W856=6,"June",W856=7,"July",W856=8,"Aug",W856=9,"Sep",W856=10,"Oct",W856=11,"Nov",W856=12,"Dec")</f>
        <v>Nov</v>
      </c>
    </row>
    <row r="857" spans="1:24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v>23956</v>
      </c>
      <c r="G857" t="s">
        <v>20</v>
      </c>
      <c r="H857">
        <v>452</v>
      </c>
      <c r="I857" s="1">
        <f t="shared" si="78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2039</v>
      </c>
      <c r="R857" t="s">
        <v>2040</v>
      </c>
      <c r="S857" s="9">
        <f t="shared" si="79"/>
        <v>40712.208333333336</v>
      </c>
      <c r="T857" s="9">
        <f t="shared" si="80"/>
        <v>40743.208333333336</v>
      </c>
      <c r="U857">
        <f t="shared" si="81"/>
        <v>2011</v>
      </c>
      <c r="V857" s="10">
        <f t="shared" si="82"/>
        <v>40712.208333333336</v>
      </c>
      <c r="W857" s="1">
        <f t="shared" si="83"/>
        <v>6</v>
      </c>
      <c r="X857" t="str" cm="1">
        <f t="array" ref="X857">_xlfn.IFS(W857=1,"Jan",W857=2,"Feb",W857=3,"Mar",W857=4,"Apr",W857=5,"May",W857=6,"June",W857=7,"July",W857=8,"Aug",W857=9,"Sep",W857=10,"Oct",W857=11,"Nov",W857=12,"Dec")</f>
        <v>June</v>
      </c>
    </row>
    <row r="858" spans="1:24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v>8558</v>
      </c>
      <c r="G858" t="s">
        <v>20</v>
      </c>
      <c r="H858">
        <v>158</v>
      </c>
      <c r="I858" s="1">
        <f t="shared" si="78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2033</v>
      </c>
      <c r="R858" t="s">
        <v>2034</v>
      </c>
      <c r="S858" s="9">
        <f t="shared" si="79"/>
        <v>41023.208333333336</v>
      </c>
      <c r="T858" s="9">
        <f t="shared" si="80"/>
        <v>41040.208333333336</v>
      </c>
      <c r="U858">
        <f t="shared" si="81"/>
        <v>2012</v>
      </c>
      <c r="V858" s="10">
        <f t="shared" si="82"/>
        <v>41023.208333333336</v>
      </c>
      <c r="W858" s="1">
        <f t="shared" si="83"/>
        <v>4</v>
      </c>
      <c r="X858" t="str" cm="1">
        <f t="array" ref="X858">_xlfn.IFS(W858=1,"Jan",W858=2,"Feb",W858=3,"Mar",W858=4,"Apr",W858=5,"May",W858=6,"June",W858=7,"July",W858=8,"Aug",W858=9,"Sep",W858=10,"Oct",W858=11,"Nov",W858=12,"Dec")</f>
        <v>Apr</v>
      </c>
    </row>
    <row r="859" spans="1:24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v>7413</v>
      </c>
      <c r="G859" t="s">
        <v>20</v>
      </c>
      <c r="H859">
        <v>225</v>
      </c>
      <c r="I859" s="1">
        <f t="shared" si="78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2041</v>
      </c>
      <c r="R859" t="s">
        <v>2052</v>
      </c>
      <c r="S859" s="9">
        <f t="shared" si="79"/>
        <v>40944.25</v>
      </c>
      <c r="T859" s="9">
        <f t="shared" si="80"/>
        <v>40967.25</v>
      </c>
      <c r="U859">
        <f t="shared" si="81"/>
        <v>2012</v>
      </c>
      <c r="V859" s="10">
        <f t="shared" si="82"/>
        <v>40944.25</v>
      </c>
      <c r="W859" s="1">
        <f t="shared" si="83"/>
        <v>2</v>
      </c>
      <c r="X859" t="str" cm="1">
        <f t="array" ref="X859">_xlfn.IFS(W859=1,"Jan",W859=2,"Feb",W859=3,"Mar",W859=4,"Apr",W859=5,"May",W859=6,"June",W859=7,"July",W859=8,"Aug",W859=9,"Sep",W859=10,"Oct",W859=11,"Nov",W859=12,"Dec")</f>
        <v>Feb</v>
      </c>
    </row>
    <row r="860" spans="1:24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v>2778</v>
      </c>
      <c r="G860" t="s">
        <v>14</v>
      </c>
      <c r="H860">
        <v>35</v>
      </c>
      <c r="I860" s="1">
        <f t="shared" si="78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2033</v>
      </c>
      <c r="R860" t="s">
        <v>2034</v>
      </c>
      <c r="S860" s="9">
        <f t="shared" si="79"/>
        <v>43211.208333333328</v>
      </c>
      <c r="T860" s="9">
        <f t="shared" si="80"/>
        <v>43218.208333333328</v>
      </c>
      <c r="U860">
        <f t="shared" si="81"/>
        <v>2018</v>
      </c>
      <c r="V860" s="10">
        <f t="shared" si="82"/>
        <v>43211.208333333328</v>
      </c>
      <c r="W860" s="1">
        <f t="shared" si="83"/>
        <v>4</v>
      </c>
      <c r="X860" t="str" cm="1">
        <f t="array" ref="X860">_xlfn.IFS(W860=1,"Jan",W860=2,"Feb",W860=3,"Mar",W860=4,"Apr",W860=5,"May",W860=6,"June",W860=7,"July",W860=8,"Aug",W860=9,"Sep",W860=10,"Oct",W860=11,"Nov",W860=12,"Dec")</f>
        <v>Apr</v>
      </c>
    </row>
    <row r="861" spans="1:24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v>2594</v>
      </c>
      <c r="G861" t="s">
        <v>14</v>
      </c>
      <c r="H861">
        <v>63</v>
      </c>
      <c r="I861" s="1">
        <f t="shared" si="78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2039</v>
      </c>
      <c r="R861" t="s">
        <v>2040</v>
      </c>
      <c r="S861" s="9">
        <f t="shared" si="79"/>
        <v>41334.25</v>
      </c>
      <c r="T861" s="9">
        <f t="shared" si="80"/>
        <v>41352.208333333336</v>
      </c>
      <c r="U861">
        <f t="shared" si="81"/>
        <v>2013</v>
      </c>
      <c r="V861" s="10">
        <f t="shared" si="82"/>
        <v>41334.25</v>
      </c>
      <c r="W861" s="1">
        <f t="shared" si="83"/>
        <v>3</v>
      </c>
      <c r="X861" t="str" cm="1">
        <f t="array" ref="X861">_xlfn.IFS(W861=1,"Jan",W861=2,"Feb",W861=3,"Mar",W861=4,"Apr",W861=5,"May",W861=6,"June",W861=7,"July",W861=8,"Aug",W861=9,"Sep",W861=10,"Oct",W861=11,"Nov",W861=12,"Dec")</f>
        <v>Mar</v>
      </c>
    </row>
    <row r="862" spans="1:24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v>5033</v>
      </c>
      <c r="G862" t="s">
        <v>20</v>
      </c>
      <c r="H862">
        <v>65</v>
      </c>
      <c r="I862" s="1">
        <f t="shared" si="78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2037</v>
      </c>
      <c r="R862" t="s">
        <v>2046</v>
      </c>
      <c r="S862" s="9">
        <f t="shared" si="79"/>
        <v>43515.25</v>
      </c>
      <c r="T862" s="9">
        <f t="shared" si="80"/>
        <v>43525.25</v>
      </c>
      <c r="U862">
        <f t="shared" si="81"/>
        <v>2019</v>
      </c>
      <c r="V862" s="10">
        <f t="shared" si="82"/>
        <v>43515.25</v>
      </c>
      <c r="W862" s="1">
        <f t="shared" si="83"/>
        <v>2</v>
      </c>
      <c r="X862" t="str" cm="1">
        <f t="array" ref="X862">_xlfn.IFS(W862=1,"Jan",W862=2,"Feb",W862=3,"Mar",W862=4,"Apr",W862=5,"May",W862=6,"June",W862=7,"July",W862=8,"Aug",W862=9,"Sep",W862=10,"Oct",W862=11,"Nov",W862=12,"Dec")</f>
        <v>Feb</v>
      </c>
    </row>
    <row r="863" spans="1:24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v>9317</v>
      </c>
      <c r="G863" t="s">
        <v>20</v>
      </c>
      <c r="H863">
        <v>163</v>
      </c>
      <c r="I863" s="1">
        <f t="shared" si="78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2039</v>
      </c>
      <c r="R863" t="s">
        <v>2040</v>
      </c>
      <c r="S863" s="9">
        <f t="shared" si="79"/>
        <v>40258.208333333336</v>
      </c>
      <c r="T863" s="9">
        <f t="shared" si="80"/>
        <v>40266.208333333336</v>
      </c>
      <c r="U863">
        <f t="shared" si="81"/>
        <v>2010</v>
      </c>
      <c r="V863" s="10">
        <f t="shared" si="82"/>
        <v>40258.208333333336</v>
      </c>
      <c r="W863" s="1">
        <f t="shared" si="83"/>
        <v>3</v>
      </c>
      <c r="X863" t="str" cm="1">
        <f t="array" ref="X863">_xlfn.IFS(W863=1,"Jan",W863=2,"Feb",W863=3,"Mar",W863=4,"Apr",W863=5,"May",W863=6,"June",W863=7,"July",W863=8,"Aug",W863=9,"Sep",W863=10,"Oct",W863=11,"Nov",W863=12,"Dec")</f>
        <v>Mar</v>
      </c>
    </row>
    <row r="864" spans="1:24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v>6560</v>
      </c>
      <c r="G864" t="s">
        <v>20</v>
      </c>
      <c r="H864">
        <v>85</v>
      </c>
      <c r="I864" s="1">
        <f t="shared" si="78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2039</v>
      </c>
      <c r="R864" t="s">
        <v>2040</v>
      </c>
      <c r="S864" s="9">
        <f t="shared" si="79"/>
        <v>40756.208333333336</v>
      </c>
      <c r="T864" s="9">
        <f t="shared" si="80"/>
        <v>40760.208333333336</v>
      </c>
      <c r="U864">
        <f t="shared" si="81"/>
        <v>2011</v>
      </c>
      <c r="V864" s="10">
        <f t="shared" si="82"/>
        <v>40756.208333333336</v>
      </c>
      <c r="W864" s="1">
        <f t="shared" si="83"/>
        <v>8</v>
      </c>
      <c r="X864" t="str" cm="1">
        <f t="array" ref="X864">_xlfn.IFS(W864=1,"Jan",W864=2,"Feb",W864=3,"Mar",W864=4,"Apr",W864=5,"May",W864=6,"June",W864=7,"July",W864=8,"Aug",W864=9,"Sep",W864=10,"Oct",W864=11,"Nov",W864=12,"Dec")</f>
        <v>Aug</v>
      </c>
    </row>
    <row r="865" spans="1:24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v>5415</v>
      </c>
      <c r="G865" t="s">
        <v>20</v>
      </c>
      <c r="H865">
        <v>217</v>
      </c>
      <c r="I865" s="1">
        <f t="shared" si="78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2041</v>
      </c>
      <c r="R865" t="s">
        <v>2060</v>
      </c>
      <c r="S865" s="9">
        <f t="shared" si="79"/>
        <v>42172.208333333328</v>
      </c>
      <c r="T865" s="9">
        <f t="shared" si="80"/>
        <v>42195.208333333328</v>
      </c>
      <c r="U865">
        <f t="shared" si="81"/>
        <v>2015</v>
      </c>
      <c r="V865" s="10">
        <f t="shared" si="82"/>
        <v>42172.208333333328</v>
      </c>
      <c r="W865" s="1">
        <f t="shared" si="83"/>
        <v>6</v>
      </c>
      <c r="X865" t="str" cm="1">
        <f t="array" ref="X865">_xlfn.IFS(W865=1,"Jan",W865=2,"Feb",W865=3,"Mar",W865=4,"Apr",W865=5,"May",W865=6,"June",W865=7,"July",W865=8,"Aug",W865=9,"Sep",W865=10,"Oct",W865=11,"Nov",W865=12,"Dec")</f>
        <v>June</v>
      </c>
    </row>
    <row r="866" spans="1:24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v>14577</v>
      </c>
      <c r="G866" t="s">
        <v>20</v>
      </c>
      <c r="H866">
        <v>150</v>
      </c>
      <c r="I866" s="1">
        <f t="shared" si="78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2041</v>
      </c>
      <c r="R866" t="s">
        <v>2052</v>
      </c>
      <c r="S866" s="9">
        <f t="shared" si="79"/>
        <v>42601.208333333328</v>
      </c>
      <c r="T866" s="9">
        <f t="shared" si="80"/>
        <v>42606.208333333328</v>
      </c>
      <c r="U866">
        <f t="shared" si="81"/>
        <v>2016</v>
      </c>
      <c r="V866" s="10">
        <f t="shared" si="82"/>
        <v>42601.208333333328</v>
      </c>
      <c r="W866" s="1">
        <f t="shared" si="83"/>
        <v>8</v>
      </c>
      <c r="X866" t="str" cm="1">
        <f t="array" ref="X866">_xlfn.IFS(W866=1,"Jan",W866=2,"Feb",W866=3,"Mar",W866=4,"Apr",W866=5,"May",W866=6,"June",W866=7,"July",W866=8,"Aug",W866=9,"Sep",W866=10,"Oct",W866=11,"Nov",W866=12,"Dec")</f>
        <v>Aug</v>
      </c>
    </row>
    <row r="867" spans="1:24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v>150515</v>
      </c>
      <c r="G867" t="s">
        <v>20</v>
      </c>
      <c r="H867">
        <v>3272</v>
      </c>
      <c r="I867" s="1">
        <f t="shared" si="78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2039</v>
      </c>
      <c r="R867" t="s">
        <v>2040</v>
      </c>
      <c r="S867" s="9">
        <f t="shared" si="79"/>
        <v>41897.208333333336</v>
      </c>
      <c r="T867" s="9">
        <f t="shared" si="80"/>
        <v>41906.208333333336</v>
      </c>
      <c r="U867">
        <f t="shared" si="81"/>
        <v>2014</v>
      </c>
      <c r="V867" s="10">
        <f t="shared" si="82"/>
        <v>41897.208333333336</v>
      </c>
      <c r="W867" s="1">
        <f t="shared" si="83"/>
        <v>9</v>
      </c>
      <c r="X867" t="str" cm="1">
        <f t="array" ref="X867">_xlfn.IFS(W867=1,"Jan",W867=2,"Feb",W867=3,"Mar",W867=4,"Apr",W867=5,"May",W867=6,"June",W867=7,"July",W867=8,"Aug",W867=9,"Sep",W867=10,"Oct",W867=11,"Nov",W867=12,"Dec")</f>
        <v>Sep</v>
      </c>
    </row>
    <row r="868" spans="1:24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v>79045</v>
      </c>
      <c r="G868" t="s">
        <v>74</v>
      </c>
      <c r="H868">
        <v>898</v>
      </c>
      <c r="I868" s="1">
        <f t="shared" si="78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2054</v>
      </c>
      <c r="R868" t="s">
        <v>2055</v>
      </c>
      <c r="S868" s="9">
        <f t="shared" si="79"/>
        <v>40671.208333333336</v>
      </c>
      <c r="T868" s="9">
        <f t="shared" si="80"/>
        <v>40672.208333333336</v>
      </c>
      <c r="U868">
        <f t="shared" si="81"/>
        <v>2011</v>
      </c>
      <c r="V868" s="10">
        <f t="shared" si="82"/>
        <v>40671.208333333336</v>
      </c>
      <c r="W868" s="1">
        <f t="shared" si="83"/>
        <v>5</v>
      </c>
      <c r="X868" t="str" cm="1">
        <f t="array" ref="X868">_xlfn.IFS(W868=1,"Jan",W868=2,"Feb",W868=3,"Mar",W868=4,"Apr",W868=5,"May",W868=6,"June",W868=7,"July",W868=8,"Aug",W868=9,"Sep",W868=10,"Oct",W868=11,"Nov",W868=12,"Dec")</f>
        <v>May</v>
      </c>
    </row>
    <row r="869" spans="1:24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v>7797</v>
      </c>
      <c r="G869" t="s">
        <v>20</v>
      </c>
      <c r="H869">
        <v>300</v>
      </c>
      <c r="I869" s="1">
        <f t="shared" si="78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2033</v>
      </c>
      <c r="R869" t="s">
        <v>2034</v>
      </c>
      <c r="S869" s="9">
        <f t="shared" si="79"/>
        <v>43382.208333333328</v>
      </c>
      <c r="T869" s="9">
        <f t="shared" si="80"/>
        <v>43388.208333333328</v>
      </c>
      <c r="U869">
        <f t="shared" si="81"/>
        <v>2018</v>
      </c>
      <c r="V869" s="10">
        <f t="shared" si="82"/>
        <v>43382.208333333328</v>
      </c>
      <c r="W869" s="1">
        <f t="shared" si="83"/>
        <v>10</v>
      </c>
      <c r="X869" t="str" cm="1">
        <f t="array" ref="X869">_xlfn.IFS(W869=1,"Jan",W869=2,"Feb",W869=3,"Mar",W869=4,"Apr",W869=5,"May",W869=6,"June",W869=7,"July",W869=8,"Aug",W869=9,"Sep",W869=10,"Oct",W869=11,"Nov",W869=12,"Dec")</f>
        <v>Oct</v>
      </c>
    </row>
    <row r="870" spans="1:24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v>12939</v>
      </c>
      <c r="G870" t="s">
        <v>20</v>
      </c>
      <c r="H870">
        <v>126</v>
      </c>
      <c r="I870" s="1">
        <f t="shared" si="78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2039</v>
      </c>
      <c r="R870" t="s">
        <v>2040</v>
      </c>
      <c r="S870" s="9">
        <f t="shared" si="79"/>
        <v>41559.208333333336</v>
      </c>
      <c r="T870" s="9">
        <f t="shared" si="80"/>
        <v>41570.208333333336</v>
      </c>
      <c r="U870">
        <f t="shared" si="81"/>
        <v>2013</v>
      </c>
      <c r="V870" s="10">
        <f t="shared" si="82"/>
        <v>41559.208333333336</v>
      </c>
      <c r="W870" s="1">
        <f t="shared" si="83"/>
        <v>10</v>
      </c>
      <c r="X870" t="str" cm="1">
        <f t="array" ref="X870">_xlfn.IFS(W870=1,"Jan",W870=2,"Feb",W870=3,"Mar",W870=4,"Apr",W870=5,"May",W870=6,"June",W870=7,"July",W870=8,"Aug",W870=9,"Sep",W870=10,"Oct",W870=11,"Nov",W870=12,"Dec")</f>
        <v>Oct</v>
      </c>
    </row>
    <row r="871" spans="1:24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v>38376</v>
      </c>
      <c r="G871" t="s">
        <v>14</v>
      </c>
      <c r="H871">
        <v>526</v>
      </c>
      <c r="I871" s="1">
        <f t="shared" si="78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2041</v>
      </c>
      <c r="R871" t="s">
        <v>2044</v>
      </c>
      <c r="S871" s="9">
        <f t="shared" si="79"/>
        <v>40350.208333333336</v>
      </c>
      <c r="T871" s="9">
        <f t="shared" si="80"/>
        <v>40364.208333333336</v>
      </c>
      <c r="U871">
        <f t="shared" si="81"/>
        <v>2010</v>
      </c>
      <c r="V871" s="10">
        <f t="shared" si="82"/>
        <v>40350.208333333336</v>
      </c>
      <c r="W871" s="1">
        <f t="shared" si="83"/>
        <v>6</v>
      </c>
      <c r="X871" t="str" cm="1">
        <f t="array" ref="X871">_xlfn.IFS(W871=1,"Jan",W871=2,"Feb",W871=3,"Mar",W871=4,"Apr",W871=5,"May",W871=6,"June",W871=7,"July",W871=8,"Aug",W871=9,"Sep",W871=10,"Oct",W871=11,"Nov",W871=12,"Dec")</f>
        <v>June</v>
      </c>
    </row>
    <row r="872" spans="1:24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v>6920</v>
      </c>
      <c r="G872" t="s">
        <v>14</v>
      </c>
      <c r="H872">
        <v>121</v>
      </c>
      <c r="I872" s="1">
        <f t="shared" si="78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2039</v>
      </c>
      <c r="R872" t="s">
        <v>2040</v>
      </c>
      <c r="S872" s="9">
        <f t="shared" si="79"/>
        <v>42240.208333333328</v>
      </c>
      <c r="T872" s="9">
        <f t="shared" si="80"/>
        <v>42265.208333333328</v>
      </c>
      <c r="U872">
        <f t="shared" si="81"/>
        <v>2015</v>
      </c>
      <c r="V872" s="10">
        <f t="shared" si="82"/>
        <v>42240.208333333328</v>
      </c>
      <c r="W872" s="1">
        <f t="shared" si="83"/>
        <v>8</v>
      </c>
      <c r="X872" t="str" cm="1">
        <f t="array" ref="X872">_xlfn.IFS(W872=1,"Jan",W872=2,"Feb",W872=3,"Mar",W872=4,"Apr",W872=5,"May",W872=6,"June",W872=7,"July",W872=8,"Aug",W872=9,"Sep",W872=10,"Oct",W872=11,"Nov",W872=12,"Dec")</f>
        <v>Aug</v>
      </c>
    </row>
    <row r="873" spans="1:24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v>194912</v>
      </c>
      <c r="G873" t="s">
        <v>20</v>
      </c>
      <c r="H873">
        <v>2320</v>
      </c>
      <c r="I873" s="1">
        <f t="shared" si="78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2039</v>
      </c>
      <c r="R873" t="s">
        <v>2040</v>
      </c>
      <c r="S873" s="9">
        <f t="shared" si="79"/>
        <v>43040.208333333328</v>
      </c>
      <c r="T873" s="9">
        <f t="shared" si="80"/>
        <v>43058.25</v>
      </c>
      <c r="U873">
        <f t="shared" si="81"/>
        <v>2017</v>
      </c>
      <c r="V873" s="10">
        <f t="shared" si="82"/>
        <v>43040.208333333328</v>
      </c>
      <c r="W873" s="1">
        <f t="shared" si="83"/>
        <v>11</v>
      </c>
      <c r="X873" t="str" cm="1">
        <f t="array" ref="X873">_xlfn.IFS(W873=1,"Jan",W873=2,"Feb",W873=3,"Mar",W873=4,"Apr",W873=5,"May",W873=6,"June",W873=7,"July",W873=8,"Aug",W873=9,"Sep",W873=10,"Oct",W873=11,"Nov",W873=12,"Dec")</f>
        <v>Nov</v>
      </c>
    </row>
    <row r="874" spans="1:24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v>7992</v>
      </c>
      <c r="G874" t="s">
        <v>20</v>
      </c>
      <c r="H874">
        <v>81</v>
      </c>
      <c r="I874" s="1">
        <f t="shared" si="78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2041</v>
      </c>
      <c r="R874" t="s">
        <v>2063</v>
      </c>
      <c r="S874" s="9">
        <f t="shared" si="79"/>
        <v>43346.208333333328</v>
      </c>
      <c r="T874" s="9">
        <f t="shared" si="80"/>
        <v>43351.208333333328</v>
      </c>
      <c r="U874">
        <f t="shared" si="81"/>
        <v>2018</v>
      </c>
      <c r="V874" s="10">
        <f t="shared" si="82"/>
        <v>43346.208333333328</v>
      </c>
      <c r="W874" s="1">
        <f t="shared" si="83"/>
        <v>9</v>
      </c>
      <c r="X874" t="str" cm="1">
        <f t="array" ref="X874">_xlfn.IFS(W874=1,"Jan",W874=2,"Feb",W874=3,"Mar",W874=4,"Apr",W874=5,"May",W874=6,"June",W874=7,"July",W874=8,"Aug",W874=9,"Sep",W874=10,"Oct",W874=11,"Nov",W874=12,"Dec")</f>
        <v>Sep</v>
      </c>
    </row>
    <row r="875" spans="1:24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v>79268</v>
      </c>
      <c r="G875" t="s">
        <v>20</v>
      </c>
      <c r="H875">
        <v>1887</v>
      </c>
      <c r="I875" s="1">
        <f t="shared" si="78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2054</v>
      </c>
      <c r="R875" t="s">
        <v>2055</v>
      </c>
      <c r="S875" s="9">
        <f t="shared" si="79"/>
        <v>41647.25</v>
      </c>
      <c r="T875" s="9">
        <f t="shared" si="80"/>
        <v>41652.25</v>
      </c>
      <c r="U875">
        <f t="shared" si="81"/>
        <v>2014</v>
      </c>
      <c r="V875" s="10">
        <f t="shared" si="82"/>
        <v>41647.25</v>
      </c>
      <c r="W875" s="1">
        <f t="shared" si="83"/>
        <v>1</v>
      </c>
      <c r="X875" t="str" cm="1">
        <f t="array" ref="X875">_xlfn.IFS(W875=1,"Jan",W875=2,"Feb",W875=3,"Mar",W875=4,"Apr",W875=5,"May",W875=6,"June",W875=7,"July",W875=8,"Aug",W875=9,"Sep",W875=10,"Oct",W875=11,"Nov",W875=12,"Dec")</f>
        <v>Jan</v>
      </c>
    </row>
    <row r="876" spans="1:24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v>139468</v>
      </c>
      <c r="G876" t="s">
        <v>20</v>
      </c>
      <c r="H876">
        <v>4358</v>
      </c>
      <c r="I876" s="1">
        <f t="shared" si="78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2054</v>
      </c>
      <c r="R876" t="s">
        <v>2055</v>
      </c>
      <c r="S876" s="9">
        <f t="shared" si="79"/>
        <v>40291.208333333336</v>
      </c>
      <c r="T876" s="9">
        <f t="shared" si="80"/>
        <v>40329.208333333336</v>
      </c>
      <c r="U876">
        <f t="shared" si="81"/>
        <v>2010</v>
      </c>
      <c r="V876" s="10">
        <f t="shared" si="82"/>
        <v>40291.208333333336</v>
      </c>
      <c r="W876" s="1">
        <f t="shared" si="83"/>
        <v>4</v>
      </c>
      <c r="X876" t="str" cm="1">
        <f t="array" ref="X876">_xlfn.IFS(W876=1,"Jan",W876=2,"Feb",W876=3,"Mar",W876=4,"Apr",W876=5,"May",W876=6,"June",W876=7,"July",W876=8,"Aug",W876=9,"Sep",W876=10,"Oct",W876=11,"Nov",W876=12,"Dec")</f>
        <v>Apr</v>
      </c>
    </row>
    <row r="877" spans="1:24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v>5465</v>
      </c>
      <c r="G877" t="s">
        <v>14</v>
      </c>
      <c r="H877">
        <v>67</v>
      </c>
      <c r="I877" s="1">
        <f t="shared" si="78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2035</v>
      </c>
      <c r="R877" t="s">
        <v>2036</v>
      </c>
      <c r="S877" s="9">
        <f t="shared" si="79"/>
        <v>40556.25</v>
      </c>
      <c r="T877" s="9">
        <f t="shared" si="80"/>
        <v>40557.25</v>
      </c>
      <c r="U877">
        <f t="shared" si="81"/>
        <v>2011</v>
      </c>
      <c r="V877" s="10">
        <f t="shared" si="82"/>
        <v>40556.25</v>
      </c>
      <c r="W877" s="1">
        <f t="shared" si="83"/>
        <v>1</v>
      </c>
      <c r="X877" t="str" cm="1">
        <f t="array" ref="X877">_xlfn.IFS(W877=1,"Jan",W877=2,"Feb",W877=3,"Mar",W877=4,"Apr",W877=5,"May",W877=6,"June",W877=7,"July",W877=8,"Aug",W877=9,"Sep",W877=10,"Oct",W877=11,"Nov",W877=12,"Dec")</f>
        <v>Jan</v>
      </c>
    </row>
    <row r="878" spans="1:24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v>2111</v>
      </c>
      <c r="G878" t="s">
        <v>14</v>
      </c>
      <c r="H878">
        <v>57</v>
      </c>
      <c r="I878" s="1">
        <f t="shared" si="78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2054</v>
      </c>
      <c r="R878" t="s">
        <v>2055</v>
      </c>
      <c r="S878" s="9">
        <f t="shared" si="79"/>
        <v>43624.208333333328</v>
      </c>
      <c r="T878" s="9">
        <f t="shared" si="80"/>
        <v>43648.208333333328</v>
      </c>
      <c r="U878">
        <f t="shared" si="81"/>
        <v>2019</v>
      </c>
      <c r="V878" s="10">
        <f t="shared" si="82"/>
        <v>43624.208333333328</v>
      </c>
      <c r="W878" s="1">
        <f t="shared" si="83"/>
        <v>6</v>
      </c>
      <c r="X878" t="str" cm="1">
        <f t="array" ref="X878">_xlfn.IFS(W878=1,"Jan",W878=2,"Feb",W878=3,"Mar",W878=4,"Apr",W878=5,"May",W878=6,"June",W878=7,"July",W878=8,"Aug",W878=9,"Sep",W878=10,"Oct",W878=11,"Nov",W878=12,"Dec")</f>
        <v>June</v>
      </c>
    </row>
    <row r="879" spans="1:24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v>126628</v>
      </c>
      <c r="G879" t="s">
        <v>14</v>
      </c>
      <c r="H879">
        <v>1229</v>
      </c>
      <c r="I879" s="1">
        <f t="shared" si="78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2033</v>
      </c>
      <c r="R879" t="s">
        <v>2034</v>
      </c>
      <c r="S879" s="9">
        <f t="shared" si="79"/>
        <v>42577.208333333328</v>
      </c>
      <c r="T879" s="9">
        <f t="shared" si="80"/>
        <v>42578.208333333328</v>
      </c>
      <c r="U879">
        <f t="shared" si="81"/>
        <v>2016</v>
      </c>
      <c r="V879" s="10">
        <f t="shared" si="82"/>
        <v>42577.208333333328</v>
      </c>
      <c r="W879" s="1">
        <f t="shared" si="83"/>
        <v>7</v>
      </c>
      <c r="X879" t="str" cm="1">
        <f t="array" ref="X879">_xlfn.IFS(W879=1,"Jan",W879=2,"Feb",W879=3,"Mar",W879=4,"Apr",W879=5,"May",W879=6,"June",W879=7,"July",W879=8,"Aug",W879=9,"Sep",W879=10,"Oct",W879=11,"Nov",W879=12,"Dec")</f>
        <v>July</v>
      </c>
    </row>
    <row r="880" spans="1:24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v>1012</v>
      </c>
      <c r="G880" t="s">
        <v>14</v>
      </c>
      <c r="H880">
        <v>12</v>
      </c>
      <c r="I880" s="1">
        <f t="shared" si="78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2035</v>
      </c>
      <c r="R880" t="s">
        <v>2057</v>
      </c>
      <c r="S880" s="9">
        <f t="shared" si="79"/>
        <v>43845.25</v>
      </c>
      <c r="T880" s="9">
        <f t="shared" si="80"/>
        <v>43869.25</v>
      </c>
      <c r="U880">
        <f t="shared" si="81"/>
        <v>2020</v>
      </c>
      <c r="V880" s="10">
        <f t="shared" si="82"/>
        <v>43845.25</v>
      </c>
      <c r="W880" s="1">
        <f t="shared" si="83"/>
        <v>1</v>
      </c>
      <c r="X880" t="str" cm="1">
        <f t="array" ref="X880">_xlfn.IFS(W880=1,"Jan",W880=2,"Feb",W880=3,"Mar",W880=4,"Apr",W880=5,"May",W880=6,"June",W880=7,"July",W880=8,"Aug",W880=9,"Sep",W880=10,"Oct",W880=11,"Nov",W880=12,"Dec")</f>
        <v>Jan</v>
      </c>
    </row>
    <row r="881" spans="1:24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v>5438</v>
      </c>
      <c r="G881" t="s">
        <v>20</v>
      </c>
      <c r="H881">
        <v>53</v>
      </c>
      <c r="I881" s="1">
        <f t="shared" si="78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2047</v>
      </c>
      <c r="R881" t="s">
        <v>2048</v>
      </c>
      <c r="S881" s="9">
        <f t="shared" si="79"/>
        <v>42788.25</v>
      </c>
      <c r="T881" s="9">
        <f t="shared" si="80"/>
        <v>42797.25</v>
      </c>
      <c r="U881">
        <f t="shared" si="81"/>
        <v>2017</v>
      </c>
      <c r="V881" s="10">
        <f t="shared" si="82"/>
        <v>42788.25</v>
      </c>
      <c r="W881" s="1">
        <f t="shared" si="83"/>
        <v>2</v>
      </c>
      <c r="X881" t="str" cm="1">
        <f t="array" ref="X881">_xlfn.IFS(W881=1,"Jan",W881=2,"Feb",W881=3,"Mar",W881=4,"Apr",W881=5,"May",W881=6,"June",W881=7,"July",W881=8,"Aug",W881=9,"Sep",W881=10,"Oct",W881=11,"Nov",W881=12,"Dec")</f>
        <v>Feb</v>
      </c>
    </row>
    <row r="882" spans="1:24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v>193101</v>
      </c>
      <c r="G882" t="s">
        <v>20</v>
      </c>
      <c r="H882">
        <v>2414</v>
      </c>
      <c r="I882" s="1">
        <f t="shared" si="78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2035</v>
      </c>
      <c r="R882" t="s">
        <v>2043</v>
      </c>
      <c r="S882" s="9">
        <f t="shared" si="79"/>
        <v>43667.208333333328</v>
      </c>
      <c r="T882" s="9">
        <f t="shared" si="80"/>
        <v>43669.208333333328</v>
      </c>
      <c r="U882">
        <f t="shared" si="81"/>
        <v>2019</v>
      </c>
      <c r="V882" s="10">
        <f t="shared" si="82"/>
        <v>43667.208333333328</v>
      </c>
      <c r="W882" s="1">
        <f t="shared" si="83"/>
        <v>7</v>
      </c>
      <c r="X882" t="str" cm="1">
        <f t="array" ref="X882">_xlfn.IFS(W882=1,"Jan",W882=2,"Feb",W882=3,"Mar",W882=4,"Apr",W882=5,"May",W882=6,"June",W882=7,"July",W882=8,"Aug",W882=9,"Sep",W882=10,"Oct",W882=11,"Nov",W882=12,"Dec")</f>
        <v>July</v>
      </c>
    </row>
    <row r="883" spans="1:24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v>31665</v>
      </c>
      <c r="G883" t="s">
        <v>14</v>
      </c>
      <c r="H883">
        <v>452</v>
      </c>
      <c r="I883" s="1">
        <f t="shared" si="78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2039</v>
      </c>
      <c r="R883" t="s">
        <v>2040</v>
      </c>
      <c r="S883" s="9">
        <f t="shared" si="79"/>
        <v>42194.208333333328</v>
      </c>
      <c r="T883" s="9">
        <f t="shared" si="80"/>
        <v>42223.208333333328</v>
      </c>
      <c r="U883">
        <f t="shared" si="81"/>
        <v>2015</v>
      </c>
      <c r="V883" s="10">
        <f t="shared" si="82"/>
        <v>42194.208333333328</v>
      </c>
      <c r="W883" s="1">
        <f t="shared" si="83"/>
        <v>7</v>
      </c>
      <c r="X883" t="str" cm="1">
        <f t="array" ref="X883">_xlfn.IFS(W883=1,"Jan",W883=2,"Feb",W883=3,"Mar",W883=4,"Apr",W883=5,"May",W883=6,"June",W883=7,"July",W883=8,"Aug",W883=9,"Sep",W883=10,"Oct",W883=11,"Nov",W883=12,"Dec")</f>
        <v>July</v>
      </c>
    </row>
    <row r="884" spans="1:24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v>2960</v>
      </c>
      <c r="G884" t="s">
        <v>20</v>
      </c>
      <c r="H884">
        <v>80</v>
      </c>
      <c r="I884" s="1">
        <f t="shared" si="78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2039</v>
      </c>
      <c r="R884" t="s">
        <v>2040</v>
      </c>
      <c r="S884" s="9">
        <f t="shared" si="79"/>
        <v>42025.25</v>
      </c>
      <c r="T884" s="9">
        <f t="shared" si="80"/>
        <v>42029.25</v>
      </c>
      <c r="U884">
        <f t="shared" si="81"/>
        <v>2015</v>
      </c>
      <c r="V884" s="10">
        <f t="shared" si="82"/>
        <v>42025.25</v>
      </c>
      <c r="W884" s="1">
        <f t="shared" si="83"/>
        <v>1</v>
      </c>
      <c r="X884" t="str" cm="1">
        <f t="array" ref="X884">_xlfn.IFS(W884=1,"Jan",W884=2,"Feb",W884=3,"Mar",W884=4,"Apr",W884=5,"May",W884=6,"June",W884=7,"July",W884=8,"Aug",W884=9,"Sep",W884=10,"Oct",W884=11,"Nov",W884=12,"Dec")</f>
        <v>Jan</v>
      </c>
    </row>
    <row r="885" spans="1:24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v>8089</v>
      </c>
      <c r="G885" t="s">
        <v>20</v>
      </c>
      <c r="H885">
        <v>193</v>
      </c>
      <c r="I885" s="1">
        <f t="shared" si="78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2041</v>
      </c>
      <c r="R885" t="s">
        <v>2052</v>
      </c>
      <c r="S885" s="9">
        <f t="shared" si="79"/>
        <v>40323.208333333336</v>
      </c>
      <c r="T885" s="9">
        <f t="shared" si="80"/>
        <v>40359.208333333336</v>
      </c>
      <c r="U885">
        <f t="shared" si="81"/>
        <v>2010</v>
      </c>
      <c r="V885" s="10">
        <f t="shared" si="82"/>
        <v>40323.208333333336</v>
      </c>
      <c r="W885" s="1">
        <f t="shared" si="83"/>
        <v>5</v>
      </c>
      <c r="X885" t="str" cm="1">
        <f t="array" ref="X885">_xlfn.IFS(W885=1,"Jan",W885=2,"Feb",W885=3,"Mar",W885=4,"Apr",W885=5,"May",W885=6,"June",W885=7,"July",W885=8,"Aug",W885=9,"Sep",W885=10,"Oct",W885=11,"Nov",W885=12,"Dec")</f>
        <v>May</v>
      </c>
    </row>
    <row r="886" spans="1:24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v>109374</v>
      </c>
      <c r="G886" t="s">
        <v>14</v>
      </c>
      <c r="H886">
        <v>1886</v>
      </c>
      <c r="I886" s="1">
        <f t="shared" si="78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2039</v>
      </c>
      <c r="R886" t="s">
        <v>2040</v>
      </c>
      <c r="S886" s="9">
        <f t="shared" si="79"/>
        <v>41763.208333333336</v>
      </c>
      <c r="T886" s="9">
        <f t="shared" si="80"/>
        <v>41765.208333333336</v>
      </c>
      <c r="U886">
        <f t="shared" si="81"/>
        <v>2014</v>
      </c>
      <c r="V886" s="10">
        <f t="shared" si="82"/>
        <v>41763.208333333336</v>
      </c>
      <c r="W886" s="1">
        <f t="shared" si="83"/>
        <v>5</v>
      </c>
      <c r="X886" t="str" cm="1">
        <f t="array" ref="X886">_xlfn.IFS(W886=1,"Jan",W886=2,"Feb",W886=3,"Mar",W886=4,"Apr",W886=5,"May",W886=6,"June",W886=7,"July",W886=8,"Aug",W886=9,"Sep",W886=10,"Oct",W886=11,"Nov",W886=12,"Dec")</f>
        <v>May</v>
      </c>
    </row>
    <row r="887" spans="1:24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v>2129</v>
      </c>
      <c r="G887" t="s">
        <v>20</v>
      </c>
      <c r="H887">
        <v>52</v>
      </c>
      <c r="I887" s="1">
        <f t="shared" si="78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2039</v>
      </c>
      <c r="R887" t="s">
        <v>2040</v>
      </c>
      <c r="S887" s="9">
        <f t="shared" si="79"/>
        <v>40335.208333333336</v>
      </c>
      <c r="T887" s="9">
        <f t="shared" si="80"/>
        <v>40373.208333333336</v>
      </c>
      <c r="U887">
        <f t="shared" si="81"/>
        <v>2010</v>
      </c>
      <c r="V887" s="10">
        <f t="shared" si="82"/>
        <v>40335.208333333336</v>
      </c>
      <c r="W887" s="1">
        <f t="shared" si="83"/>
        <v>6</v>
      </c>
      <c r="X887" t="str" cm="1">
        <f t="array" ref="X887">_xlfn.IFS(W887=1,"Jan",W887=2,"Feb",W887=3,"Mar",W887=4,"Apr",W887=5,"May",W887=6,"June",W887=7,"July",W887=8,"Aug",W887=9,"Sep",W887=10,"Oct",W887=11,"Nov",W887=12,"Dec")</f>
        <v>June</v>
      </c>
    </row>
    <row r="888" spans="1:24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v>127745</v>
      </c>
      <c r="G888" t="s">
        <v>14</v>
      </c>
      <c r="H888">
        <v>1825</v>
      </c>
      <c r="I888" s="1">
        <f t="shared" si="78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2035</v>
      </c>
      <c r="R888" t="s">
        <v>2045</v>
      </c>
      <c r="S888" s="9">
        <f t="shared" si="79"/>
        <v>40416.208333333336</v>
      </c>
      <c r="T888" s="9">
        <f t="shared" si="80"/>
        <v>40434.208333333336</v>
      </c>
      <c r="U888">
        <f t="shared" si="81"/>
        <v>2010</v>
      </c>
      <c r="V888" s="10">
        <f t="shared" si="82"/>
        <v>40416.208333333336</v>
      </c>
      <c r="W888" s="1">
        <f t="shared" si="83"/>
        <v>8</v>
      </c>
      <c r="X888" t="str" cm="1">
        <f t="array" ref="X888">_xlfn.IFS(W888=1,"Jan",W888=2,"Feb",W888=3,"Mar",W888=4,"Apr",W888=5,"May",W888=6,"June",W888=7,"July",W888=8,"Aug",W888=9,"Sep",W888=10,"Oct",W888=11,"Nov",W888=12,"Dec")</f>
        <v>Aug</v>
      </c>
    </row>
    <row r="889" spans="1:24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v>2289</v>
      </c>
      <c r="G889" t="s">
        <v>14</v>
      </c>
      <c r="H889">
        <v>31</v>
      </c>
      <c r="I889" s="1">
        <f t="shared" si="78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2039</v>
      </c>
      <c r="R889" t="s">
        <v>2040</v>
      </c>
      <c r="S889" s="9">
        <f t="shared" si="79"/>
        <v>42202.208333333328</v>
      </c>
      <c r="T889" s="9">
        <f t="shared" si="80"/>
        <v>42249.208333333328</v>
      </c>
      <c r="U889">
        <f t="shared" si="81"/>
        <v>2015</v>
      </c>
      <c r="V889" s="10">
        <f t="shared" si="82"/>
        <v>42202.208333333328</v>
      </c>
      <c r="W889" s="1">
        <f t="shared" si="83"/>
        <v>7</v>
      </c>
      <c r="X889" t="str" cm="1">
        <f t="array" ref="X889">_xlfn.IFS(W889=1,"Jan",W889=2,"Feb",W889=3,"Mar",W889=4,"Apr",W889=5,"May",W889=6,"June",W889=7,"July",W889=8,"Aug",W889=9,"Sep",W889=10,"Oct",W889=11,"Nov",W889=12,"Dec")</f>
        <v>July</v>
      </c>
    </row>
    <row r="890" spans="1:24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v>12174</v>
      </c>
      <c r="G890" t="s">
        <v>20</v>
      </c>
      <c r="H890">
        <v>290</v>
      </c>
      <c r="I890" s="1">
        <f t="shared" si="78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2039</v>
      </c>
      <c r="R890" t="s">
        <v>2040</v>
      </c>
      <c r="S890" s="9">
        <f t="shared" si="79"/>
        <v>42836.208333333328</v>
      </c>
      <c r="T890" s="9">
        <f t="shared" si="80"/>
        <v>42855.208333333328</v>
      </c>
      <c r="U890">
        <f t="shared" si="81"/>
        <v>2017</v>
      </c>
      <c r="V890" s="10">
        <f t="shared" si="82"/>
        <v>42836.208333333328</v>
      </c>
      <c r="W890" s="1">
        <f t="shared" si="83"/>
        <v>4</v>
      </c>
      <c r="X890" t="str" cm="1">
        <f t="array" ref="X890">_xlfn.IFS(W890=1,"Jan",W890=2,"Feb",W890=3,"Mar",W890=4,"Apr",W890=5,"May",W890=6,"June",W890=7,"July",W890=8,"Aug",W890=9,"Sep",W890=10,"Oct",W890=11,"Nov",W890=12,"Dec")</f>
        <v>Apr</v>
      </c>
    </row>
    <row r="891" spans="1:24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v>9508</v>
      </c>
      <c r="G891" t="s">
        <v>20</v>
      </c>
      <c r="H891">
        <v>122</v>
      </c>
      <c r="I891" s="1">
        <f t="shared" si="78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2035</v>
      </c>
      <c r="R891" t="s">
        <v>2043</v>
      </c>
      <c r="S891" s="9">
        <f t="shared" si="79"/>
        <v>41710.208333333336</v>
      </c>
      <c r="T891" s="9">
        <f t="shared" si="80"/>
        <v>41717.208333333336</v>
      </c>
      <c r="U891">
        <f t="shared" si="81"/>
        <v>2014</v>
      </c>
      <c r="V891" s="10">
        <f t="shared" si="82"/>
        <v>41710.208333333336</v>
      </c>
      <c r="W891" s="1">
        <f t="shared" si="83"/>
        <v>3</v>
      </c>
      <c r="X891" t="str" cm="1">
        <f t="array" ref="X891">_xlfn.IFS(W891=1,"Jan",W891=2,"Feb",W891=3,"Mar",W891=4,"Apr",W891=5,"May",W891=6,"June",W891=7,"July",W891=8,"Aug",W891=9,"Sep",W891=10,"Oct",W891=11,"Nov",W891=12,"Dec")</f>
        <v>Mar</v>
      </c>
    </row>
    <row r="892" spans="1:24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v>155849</v>
      </c>
      <c r="G892" t="s">
        <v>20</v>
      </c>
      <c r="H892">
        <v>1470</v>
      </c>
      <c r="I892" s="1">
        <f t="shared" si="78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2035</v>
      </c>
      <c r="R892" t="s">
        <v>2045</v>
      </c>
      <c r="S892" s="9">
        <f t="shared" si="79"/>
        <v>43640.208333333328</v>
      </c>
      <c r="T892" s="9">
        <f t="shared" si="80"/>
        <v>43641.208333333328</v>
      </c>
      <c r="U892">
        <f t="shared" si="81"/>
        <v>2019</v>
      </c>
      <c r="V892" s="10">
        <f t="shared" si="82"/>
        <v>43640.208333333328</v>
      </c>
      <c r="W892" s="1">
        <f t="shared" si="83"/>
        <v>6</v>
      </c>
      <c r="X892" t="str" cm="1">
        <f t="array" ref="X892">_xlfn.IFS(W892=1,"Jan",W892=2,"Feb",W892=3,"Mar",W892=4,"Apr",W892=5,"May",W892=6,"June",W892=7,"July",W892=8,"Aug",W892=9,"Sep",W892=10,"Oct",W892=11,"Nov",W892=12,"Dec")</f>
        <v>June</v>
      </c>
    </row>
    <row r="893" spans="1:24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v>7758</v>
      </c>
      <c r="G893" t="s">
        <v>20</v>
      </c>
      <c r="H893">
        <v>165</v>
      </c>
      <c r="I893" s="1">
        <f t="shared" si="78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2041</v>
      </c>
      <c r="R893" t="s">
        <v>2042</v>
      </c>
      <c r="S893" s="9">
        <f t="shared" si="79"/>
        <v>40880.25</v>
      </c>
      <c r="T893" s="9">
        <f t="shared" si="80"/>
        <v>40924.25</v>
      </c>
      <c r="U893">
        <f t="shared" si="81"/>
        <v>2012</v>
      </c>
      <c r="V893" s="10">
        <f t="shared" si="82"/>
        <v>40880.25</v>
      </c>
      <c r="W893" s="1">
        <f t="shared" si="83"/>
        <v>12</v>
      </c>
      <c r="X893" t="str" cm="1">
        <f t="array" ref="X893">_xlfn.IFS(W893=1,"Jan",W893=2,"Feb",W893=3,"Mar",W893=4,"Apr",W893=5,"May",W893=6,"June",W893=7,"July",W893=8,"Aug",W893=9,"Sep",W893=10,"Oct",W893=11,"Nov",W893=12,"Dec")</f>
        <v>Dec</v>
      </c>
    </row>
    <row r="894" spans="1:24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v>13835</v>
      </c>
      <c r="G894" t="s">
        <v>20</v>
      </c>
      <c r="H894">
        <v>182</v>
      </c>
      <c r="I894" s="1">
        <f t="shared" si="78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2047</v>
      </c>
      <c r="R894" t="s">
        <v>2059</v>
      </c>
      <c r="S894" s="9">
        <f t="shared" si="79"/>
        <v>40319.208333333336</v>
      </c>
      <c r="T894" s="9">
        <f t="shared" si="80"/>
        <v>40360.208333333336</v>
      </c>
      <c r="U894">
        <f t="shared" si="81"/>
        <v>2010</v>
      </c>
      <c r="V894" s="10">
        <f t="shared" si="82"/>
        <v>40319.208333333336</v>
      </c>
      <c r="W894" s="1">
        <f t="shared" si="83"/>
        <v>5</v>
      </c>
      <c r="X894" t="str" cm="1">
        <f t="array" ref="X894">_xlfn.IFS(W894=1,"Jan",W894=2,"Feb",W894=3,"Mar",W894=4,"Apr",W894=5,"May",W894=6,"June",W894=7,"July",W894=8,"Aug",W894=9,"Sep",W894=10,"Oct",W894=11,"Nov",W894=12,"Dec")</f>
        <v>May</v>
      </c>
    </row>
    <row r="895" spans="1:24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v>10770</v>
      </c>
      <c r="G895" t="s">
        <v>20</v>
      </c>
      <c r="H895">
        <v>199</v>
      </c>
      <c r="I895" s="1">
        <f t="shared" si="78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2041</v>
      </c>
      <c r="R895" t="s">
        <v>2042</v>
      </c>
      <c r="S895" s="9">
        <f t="shared" si="79"/>
        <v>42170.208333333328</v>
      </c>
      <c r="T895" s="9">
        <f t="shared" si="80"/>
        <v>42174.208333333328</v>
      </c>
      <c r="U895">
        <f t="shared" si="81"/>
        <v>2015</v>
      </c>
      <c r="V895" s="10">
        <f t="shared" si="82"/>
        <v>42170.208333333328</v>
      </c>
      <c r="W895" s="1">
        <f t="shared" si="83"/>
        <v>6</v>
      </c>
      <c r="X895" t="str" cm="1">
        <f t="array" ref="X895">_xlfn.IFS(W895=1,"Jan",W895=2,"Feb",W895=3,"Mar",W895=4,"Apr",W895=5,"May",W895=6,"June",W895=7,"July",W895=8,"Aug",W895=9,"Sep",W895=10,"Oct",W895=11,"Nov",W895=12,"Dec")</f>
        <v>June</v>
      </c>
    </row>
    <row r="896" spans="1:24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v>3208</v>
      </c>
      <c r="G896" t="s">
        <v>20</v>
      </c>
      <c r="H896">
        <v>56</v>
      </c>
      <c r="I896" s="1">
        <f t="shared" si="78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2041</v>
      </c>
      <c r="R896" t="s">
        <v>2060</v>
      </c>
      <c r="S896" s="9">
        <f t="shared" si="79"/>
        <v>41466.208333333336</v>
      </c>
      <c r="T896" s="9">
        <f t="shared" si="80"/>
        <v>41496.208333333336</v>
      </c>
      <c r="U896">
        <f t="shared" si="81"/>
        <v>2013</v>
      </c>
      <c r="V896" s="10">
        <f t="shared" si="82"/>
        <v>41466.208333333336</v>
      </c>
      <c r="W896" s="1">
        <f t="shared" si="83"/>
        <v>7</v>
      </c>
      <c r="X896" t="str" cm="1">
        <f t="array" ref="X896">_xlfn.IFS(W896=1,"Jan",W896=2,"Feb",W896=3,"Mar",W896=4,"Apr",W896=5,"May",W896=6,"June",W896=7,"July",W896=8,"Aug",W896=9,"Sep",W896=10,"Oct",W896=11,"Nov",W896=12,"Dec")</f>
        <v>July</v>
      </c>
    </row>
    <row r="897" spans="1:24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v>11108</v>
      </c>
      <c r="G897" t="s">
        <v>14</v>
      </c>
      <c r="H897">
        <v>107</v>
      </c>
      <c r="I897" s="1">
        <f t="shared" si="78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2039</v>
      </c>
      <c r="R897" t="s">
        <v>2040</v>
      </c>
      <c r="S897" s="9">
        <f t="shared" si="79"/>
        <v>43134.25</v>
      </c>
      <c r="T897" s="9">
        <f t="shared" si="80"/>
        <v>43143.25</v>
      </c>
      <c r="U897">
        <f t="shared" si="81"/>
        <v>2018</v>
      </c>
      <c r="V897" s="10">
        <f t="shared" si="82"/>
        <v>43134.25</v>
      </c>
      <c r="W897" s="1">
        <f t="shared" si="83"/>
        <v>2</v>
      </c>
      <c r="X897" t="str" cm="1">
        <f t="array" ref="X897">_xlfn.IFS(W897=1,"Jan",W897=2,"Feb",W897=3,"Mar",W897=4,"Apr",W897=5,"May",W897=6,"June",W897=7,"July",W897=8,"Aug",W897=9,"Sep",W897=10,"Oct",W897=11,"Nov",W897=12,"Dec")</f>
        <v>Feb</v>
      </c>
    </row>
    <row r="898" spans="1:24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v>153338</v>
      </c>
      <c r="G898" t="s">
        <v>20</v>
      </c>
      <c r="H898">
        <v>1460</v>
      </c>
      <c r="I898" s="1">
        <f t="shared" ref="I898:I961" si="84">AVERAGE(E898/H898)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2033</v>
      </c>
      <c r="R898" t="s">
        <v>2034</v>
      </c>
      <c r="S898" s="9">
        <f t="shared" si="79"/>
        <v>40738.208333333336</v>
      </c>
      <c r="T898" s="9">
        <f t="shared" si="80"/>
        <v>40741.208333333336</v>
      </c>
      <c r="U898">
        <f t="shared" si="81"/>
        <v>2011</v>
      </c>
      <c r="V898" s="10">
        <f t="shared" si="82"/>
        <v>40738.208333333336</v>
      </c>
      <c r="W898" s="1">
        <f t="shared" si="83"/>
        <v>7</v>
      </c>
      <c r="X898" t="str" cm="1">
        <f t="array" ref="X898">_xlfn.IFS(W898=1,"Jan",W898=2,"Feb",W898=3,"Mar",W898=4,"Apr",W898=5,"May",W898=6,"June",W898=7,"July",W898=8,"Aug",W898=9,"Sep",W898=10,"Oct",W898=11,"Nov",W898=12,"Dec")</f>
        <v>July</v>
      </c>
    </row>
    <row r="899" spans="1:24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v>2437</v>
      </c>
      <c r="G899" t="s">
        <v>14</v>
      </c>
      <c r="H899">
        <v>27</v>
      </c>
      <c r="I899" s="1">
        <f t="shared" si="84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2039</v>
      </c>
      <c r="R899" t="s">
        <v>2040</v>
      </c>
      <c r="S899" s="9">
        <f t="shared" ref="S899:S962" si="85">(((L899/60)/60)/24)+DATE(1970,1,1)</f>
        <v>43583.208333333328</v>
      </c>
      <c r="T899" s="9">
        <f t="shared" ref="T899:T962" si="86">(((M899/60)/60)/24)+DATE(1970,1,1)</f>
        <v>43585.208333333328</v>
      </c>
      <c r="U899">
        <f t="shared" ref="U899:U962" si="87">YEAR(T899)</f>
        <v>2019</v>
      </c>
      <c r="V899" s="10">
        <f t="shared" ref="V899:V962" si="88">S899</f>
        <v>43583.208333333328</v>
      </c>
      <c r="W899" s="1">
        <f t="shared" ref="W899:W962" si="89">MONTH(S899)</f>
        <v>4</v>
      </c>
      <c r="X899" t="str" cm="1">
        <f t="array" ref="X899">_xlfn.IFS(W899=1,"Jan",W899=2,"Feb",W899=3,"Mar",W899=4,"Apr",W899=5,"May",W899=6,"June",W899=7,"July",W899=8,"Aug",W899=9,"Sep",W899=10,"Oct",W899=11,"Nov",W899=12,"Dec")</f>
        <v>Apr</v>
      </c>
    </row>
    <row r="900" spans="1:24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v>93991</v>
      </c>
      <c r="G900" t="s">
        <v>14</v>
      </c>
      <c r="H900">
        <v>1221</v>
      </c>
      <c r="I900" s="1">
        <f t="shared" si="8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2041</v>
      </c>
      <c r="R900" t="s">
        <v>2042</v>
      </c>
      <c r="S900" s="9">
        <f t="shared" si="85"/>
        <v>43815.25</v>
      </c>
      <c r="T900" s="9">
        <f t="shared" si="86"/>
        <v>43821.25</v>
      </c>
      <c r="U900">
        <f t="shared" si="87"/>
        <v>2019</v>
      </c>
      <c r="V900" s="10">
        <f t="shared" si="88"/>
        <v>43815.25</v>
      </c>
      <c r="W900" s="1">
        <f t="shared" si="89"/>
        <v>12</v>
      </c>
      <c r="X900" t="str" cm="1">
        <f t="array" ref="X900">_xlfn.IFS(W900=1,"Jan",W900=2,"Feb",W900=3,"Mar",W900=4,"Apr",W900=5,"May",W900=6,"June",W900=7,"July",W900=8,"Aug",W900=9,"Sep",W900=10,"Oct",W900=11,"Nov",W900=12,"Dec")</f>
        <v>Dec</v>
      </c>
    </row>
    <row r="901" spans="1:24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v>12620</v>
      </c>
      <c r="G901" t="s">
        <v>20</v>
      </c>
      <c r="H901">
        <v>123</v>
      </c>
      <c r="I901" s="1">
        <f t="shared" si="8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2035</v>
      </c>
      <c r="R901" t="s">
        <v>2058</v>
      </c>
      <c r="S901" s="9">
        <f t="shared" si="85"/>
        <v>41554.208333333336</v>
      </c>
      <c r="T901" s="9">
        <f t="shared" si="86"/>
        <v>41572.208333333336</v>
      </c>
      <c r="U901">
        <f t="shared" si="87"/>
        <v>2013</v>
      </c>
      <c r="V901" s="10">
        <f t="shared" si="88"/>
        <v>41554.208333333336</v>
      </c>
      <c r="W901" s="1">
        <f t="shared" si="89"/>
        <v>10</v>
      </c>
      <c r="X901" t="str" cm="1">
        <f t="array" ref="X901">_xlfn.IFS(W901=1,"Jan",W901=2,"Feb",W901=3,"Mar",W901=4,"Apr",W901=5,"May",W901=6,"June",W901=7,"July",W901=8,"Aug",W901=9,"Sep",W901=10,"Oct",W901=11,"Nov",W901=12,"Dec")</f>
        <v>Oct</v>
      </c>
    </row>
    <row r="902" spans="1:24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v>2</v>
      </c>
      <c r="G902" t="s">
        <v>14</v>
      </c>
      <c r="H902">
        <v>1</v>
      </c>
      <c r="I902" s="1">
        <f t="shared" si="84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2037</v>
      </c>
      <c r="R902" t="s">
        <v>2038</v>
      </c>
      <c r="S902" s="9">
        <f t="shared" si="85"/>
        <v>41901.208333333336</v>
      </c>
      <c r="T902" s="9">
        <f t="shared" si="86"/>
        <v>41902.208333333336</v>
      </c>
      <c r="U902">
        <f t="shared" si="87"/>
        <v>2014</v>
      </c>
      <c r="V902" s="10">
        <f t="shared" si="88"/>
        <v>41901.208333333336</v>
      </c>
      <c r="W902" s="1">
        <f t="shared" si="89"/>
        <v>9</v>
      </c>
      <c r="X902" t="str" cm="1">
        <f t="array" ref="X902">_xlfn.IFS(W902=1,"Jan",W902=2,"Feb",W902=3,"Mar",W902=4,"Apr",W902=5,"May",W902=6,"June",W902=7,"July",W902=8,"Aug",W902=9,"Sep",W902=10,"Oct",W902=11,"Nov",W902=12,"Dec")</f>
        <v>Sep</v>
      </c>
    </row>
    <row r="903" spans="1:24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v>8746</v>
      </c>
      <c r="G903" t="s">
        <v>20</v>
      </c>
      <c r="H903">
        <v>159</v>
      </c>
      <c r="I903" s="1">
        <f t="shared" si="8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2035</v>
      </c>
      <c r="R903" t="s">
        <v>2036</v>
      </c>
      <c r="S903" s="9">
        <f t="shared" si="85"/>
        <v>43298.208333333328</v>
      </c>
      <c r="T903" s="9">
        <f t="shared" si="86"/>
        <v>43331.208333333328</v>
      </c>
      <c r="U903">
        <f t="shared" si="87"/>
        <v>2018</v>
      </c>
      <c r="V903" s="10">
        <f t="shared" si="88"/>
        <v>43298.208333333328</v>
      </c>
      <c r="W903" s="1">
        <f t="shared" si="89"/>
        <v>7</v>
      </c>
      <c r="X903" t="str" cm="1">
        <f t="array" ref="X903">_xlfn.IFS(W903=1,"Jan",W903=2,"Feb",W903=3,"Mar",W903=4,"Apr",W903=5,"May",W903=6,"June",W903=7,"July",W903=8,"Aug",W903=9,"Sep",W903=10,"Oct",W903=11,"Nov",W903=12,"Dec")</f>
        <v>July</v>
      </c>
    </row>
    <row r="904" spans="1:24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v>3534</v>
      </c>
      <c r="G904" t="s">
        <v>20</v>
      </c>
      <c r="H904">
        <v>110</v>
      </c>
      <c r="I904" s="1">
        <f t="shared" si="8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2037</v>
      </c>
      <c r="R904" t="s">
        <v>2038</v>
      </c>
      <c r="S904" s="9">
        <f t="shared" si="85"/>
        <v>42399.25</v>
      </c>
      <c r="T904" s="9">
        <f t="shared" si="86"/>
        <v>42441.25</v>
      </c>
      <c r="U904">
        <f t="shared" si="87"/>
        <v>2016</v>
      </c>
      <c r="V904" s="10">
        <f t="shared" si="88"/>
        <v>42399.25</v>
      </c>
      <c r="W904" s="1">
        <f t="shared" si="89"/>
        <v>1</v>
      </c>
      <c r="X904" t="str" cm="1">
        <f t="array" ref="X904">_xlfn.IFS(W904=1,"Jan",W904=2,"Feb",W904=3,"Mar",W904=4,"Apr",W904=5,"May",W904=6,"June",W904=7,"July",W904=8,"Aug",W904=9,"Sep",W904=10,"Oct",W904=11,"Nov",W904=12,"Dec")</f>
        <v>Jan</v>
      </c>
    </row>
    <row r="905" spans="1:24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v>709</v>
      </c>
      <c r="G905" t="s">
        <v>47</v>
      </c>
      <c r="H905">
        <v>14</v>
      </c>
      <c r="I905" s="1">
        <f t="shared" si="8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2047</v>
      </c>
      <c r="R905" t="s">
        <v>2048</v>
      </c>
      <c r="S905" s="9">
        <f t="shared" si="85"/>
        <v>41034.208333333336</v>
      </c>
      <c r="T905" s="9">
        <f t="shared" si="86"/>
        <v>41049.208333333336</v>
      </c>
      <c r="U905">
        <f t="shared" si="87"/>
        <v>2012</v>
      </c>
      <c r="V905" s="10">
        <f t="shared" si="88"/>
        <v>41034.208333333336</v>
      </c>
      <c r="W905" s="1">
        <f t="shared" si="89"/>
        <v>5</v>
      </c>
      <c r="X905" t="str" cm="1">
        <f t="array" ref="X905">_xlfn.IFS(W905=1,"Jan",W905=2,"Feb",W905=3,"Mar",W905=4,"Apr",W905=5,"May",W905=6,"June",W905=7,"July",W905=8,"Aug",W905=9,"Sep",W905=10,"Oct",W905=11,"Nov",W905=12,"Dec")</f>
        <v>May</v>
      </c>
    </row>
    <row r="906" spans="1:24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v>795</v>
      </c>
      <c r="G906" t="s">
        <v>14</v>
      </c>
      <c r="H906">
        <v>16</v>
      </c>
      <c r="I906" s="1">
        <f t="shared" si="84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2047</v>
      </c>
      <c r="R906" t="s">
        <v>2056</v>
      </c>
      <c r="S906" s="9">
        <f t="shared" si="85"/>
        <v>41186.208333333336</v>
      </c>
      <c r="T906" s="9">
        <f t="shared" si="86"/>
        <v>41190.208333333336</v>
      </c>
      <c r="U906">
        <f t="shared" si="87"/>
        <v>2012</v>
      </c>
      <c r="V906" s="10">
        <f t="shared" si="88"/>
        <v>41186.208333333336</v>
      </c>
      <c r="W906" s="1">
        <f t="shared" si="89"/>
        <v>10</v>
      </c>
      <c r="X906" t="str" cm="1">
        <f t="array" ref="X906">_xlfn.IFS(W906=1,"Jan",W906=2,"Feb",W906=3,"Mar",W906=4,"Apr",W906=5,"May",W906=6,"June",W906=7,"July",W906=8,"Aug",W906=9,"Sep",W906=10,"Oct",W906=11,"Nov",W906=12,"Dec")</f>
        <v>Oct</v>
      </c>
    </row>
    <row r="907" spans="1:24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v>12955</v>
      </c>
      <c r="G907" t="s">
        <v>20</v>
      </c>
      <c r="H907">
        <v>236</v>
      </c>
      <c r="I907" s="1">
        <f t="shared" si="8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2039</v>
      </c>
      <c r="R907" t="s">
        <v>2040</v>
      </c>
      <c r="S907" s="9">
        <f t="shared" si="85"/>
        <v>41536.208333333336</v>
      </c>
      <c r="T907" s="9">
        <f t="shared" si="86"/>
        <v>41539.208333333336</v>
      </c>
      <c r="U907">
        <f t="shared" si="87"/>
        <v>2013</v>
      </c>
      <c r="V907" s="10">
        <f t="shared" si="88"/>
        <v>41536.208333333336</v>
      </c>
      <c r="W907" s="1">
        <f t="shared" si="89"/>
        <v>9</v>
      </c>
      <c r="X907" t="str" cm="1">
        <f t="array" ref="X907">_xlfn.IFS(W907=1,"Jan",W907=2,"Feb",W907=3,"Mar",W907=4,"Apr",W907=5,"May",W907=6,"June",W907=7,"July",W907=8,"Aug",W907=9,"Sep",W907=10,"Oct",W907=11,"Nov",W907=12,"Dec")</f>
        <v>Sep</v>
      </c>
    </row>
    <row r="908" spans="1:24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v>8964</v>
      </c>
      <c r="G908" t="s">
        <v>20</v>
      </c>
      <c r="H908">
        <v>191</v>
      </c>
      <c r="I908" s="1">
        <f t="shared" si="8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2041</v>
      </c>
      <c r="R908" t="s">
        <v>2042</v>
      </c>
      <c r="S908" s="9">
        <f t="shared" si="85"/>
        <v>42868.208333333328</v>
      </c>
      <c r="T908" s="9">
        <f t="shared" si="86"/>
        <v>42904.208333333328</v>
      </c>
      <c r="U908">
        <f t="shared" si="87"/>
        <v>2017</v>
      </c>
      <c r="V908" s="10">
        <f t="shared" si="88"/>
        <v>42868.208333333328</v>
      </c>
      <c r="W908" s="1">
        <f t="shared" si="89"/>
        <v>5</v>
      </c>
      <c r="X908" t="str" cm="1">
        <f t="array" ref="X908">_xlfn.IFS(W908=1,"Jan",W908=2,"Feb",W908=3,"Mar",W908=4,"Apr",W908=5,"May",W908=6,"June",W908=7,"July",W908=8,"Aug",W908=9,"Sep",W908=10,"Oct",W908=11,"Nov",W908=12,"Dec")</f>
        <v>May</v>
      </c>
    </row>
    <row r="909" spans="1:24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v>1843</v>
      </c>
      <c r="G909" t="s">
        <v>14</v>
      </c>
      <c r="H909">
        <v>41</v>
      </c>
      <c r="I909" s="1">
        <f t="shared" si="8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2039</v>
      </c>
      <c r="R909" t="s">
        <v>2040</v>
      </c>
      <c r="S909" s="9">
        <f t="shared" si="85"/>
        <v>40660.208333333336</v>
      </c>
      <c r="T909" s="9">
        <f t="shared" si="86"/>
        <v>40667.208333333336</v>
      </c>
      <c r="U909">
        <f t="shared" si="87"/>
        <v>2011</v>
      </c>
      <c r="V909" s="10">
        <f t="shared" si="88"/>
        <v>40660.208333333336</v>
      </c>
      <c r="W909" s="1">
        <f t="shared" si="89"/>
        <v>4</v>
      </c>
      <c r="X909" t="str" cm="1">
        <f t="array" ref="X909">_xlfn.IFS(W909=1,"Jan",W909=2,"Feb",W909=3,"Mar",W909=4,"Apr",W909=5,"May",W909=6,"June",W909=7,"July",W909=8,"Aug",W909=9,"Sep",W909=10,"Oct",W909=11,"Nov",W909=12,"Dec")</f>
        <v>Apr</v>
      </c>
    </row>
    <row r="910" spans="1:24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v>121950</v>
      </c>
      <c r="G910" t="s">
        <v>20</v>
      </c>
      <c r="H910">
        <v>3934</v>
      </c>
      <c r="I910" s="1">
        <f t="shared" si="8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2050</v>
      </c>
      <c r="R910" t="s">
        <v>2051</v>
      </c>
      <c r="S910" s="9">
        <f t="shared" si="85"/>
        <v>41031.208333333336</v>
      </c>
      <c r="T910" s="9">
        <f t="shared" si="86"/>
        <v>41042.208333333336</v>
      </c>
      <c r="U910">
        <f t="shared" si="87"/>
        <v>2012</v>
      </c>
      <c r="V910" s="10">
        <f t="shared" si="88"/>
        <v>41031.208333333336</v>
      </c>
      <c r="W910" s="1">
        <f t="shared" si="89"/>
        <v>5</v>
      </c>
      <c r="X910" t="str" cm="1">
        <f t="array" ref="X910">_xlfn.IFS(W910=1,"Jan",W910=2,"Feb",W910=3,"Mar",W910=4,"Apr",W910=5,"May",W910=6,"June",W910=7,"July",W910=8,"Aug",W910=9,"Sep",W910=10,"Oct",W910=11,"Nov",W910=12,"Dec")</f>
        <v>May</v>
      </c>
    </row>
    <row r="911" spans="1:24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v>8621</v>
      </c>
      <c r="G911" t="s">
        <v>20</v>
      </c>
      <c r="H911">
        <v>80</v>
      </c>
      <c r="I911" s="1">
        <f t="shared" si="84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2039</v>
      </c>
      <c r="R911" t="s">
        <v>2040</v>
      </c>
      <c r="S911" s="9">
        <f t="shared" si="85"/>
        <v>43255.208333333328</v>
      </c>
      <c r="T911" s="9">
        <f t="shared" si="86"/>
        <v>43282.208333333328</v>
      </c>
      <c r="U911">
        <f t="shared" si="87"/>
        <v>2018</v>
      </c>
      <c r="V911" s="10">
        <f t="shared" si="88"/>
        <v>43255.208333333328</v>
      </c>
      <c r="W911" s="1">
        <f t="shared" si="89"/>
        <v>6</v>
      </c>
      <c r="X911" t="str" cm="1">
        <f t="array" ref="X911">_xlfn.IFS(W911=1,"Jan",W911=2,"Feb",W911=3,"Mar",W911=4,"Apr",W911=5,"May",W911=6,"June",W911=7,"July",W911=8,"Aug",W911=9,"Sep",W911=10,"Oct",W911=11,"Nov",W911=12,"Dec")</f>
        <v>June</v>
      </c>
    </row>
    <row r="912" spans="1:24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v>30215</v>
      </c>
      <c r="G912" t="s">
        <v>74</v>
      </c>
      <c r="H912">
        <v>296</v>
      </c>
      <c r="I912" s="1">
        <f t="shared" si="8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2039</v>
      </c>
      <c r="R912" t="s">
        <v>2040</v>
      </c>
      <c r="S912" s="9">
        <f t="shared" si="85"/>
        <v>42026.25</v>
      </c>
      <c r="T912" s="9">
        <f t="shared" si="86"/>
        <v>42027.25</v>
      </c>
      <c r="U912">
        <f t="shared" si="87"/>
        <v>2015</v>
      </c>
      <c r="V912" s="10">
        <f t="shared" si="88"/>
        <v>42026.25</v>
      </c>
      <c r="W912" s="1">
        <f t="shared" si="89"/>
        <v>1</v>
      </c>
      <c r="X912" t="str" cm="1">
        <f t="array" ref="X912">_xlfn.IFS(W912=1,"Jan",W912=2,"Feb",W912=3,"Mar",W912=4,"Apr",W912=5,"May",W912=6,"June",W912=7,"July",W912=8,"Aug",W912=9,"Sep",W912=10,"Oct",W912=11,"Nov",W912=12,"Dec")</f>
        <v>Jan</v>
      </c>
    </row>
    <row r="913" spans="1:24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v>11539</v>
      </c>
      <c r="G913" t="s">
        <v>20</v>
      </c>
      <c r="H913">
        <v>462</v>
      </c>
      <c r="I913" s="1">
        <f t="shared" si="8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2037</v>
      </c>
      <c r="R913" t="s">
        <v>2038</v>
      </c>
      <c r="S913" s="9">
        <f t="shared" si="85"/>
        <v>43717.208333333328</v>
      </c>
      <c r="T913" s="9">
        <f t="shared" si="86"/>
        <v>43719.208333333328</v>
      </c>
      <c r="U913">
        <f t="shared" si="87"/>
        <v>2019</v>
      </c>
      <c r="V913" s="10">
        <f t="shared" si="88"/>
        <v>43717.208333333328</v>
      </c>
      <c r="W913" s="1">
        <f t="shared" si="89"/>
        <v>9</v>
      </c>
      <c r="X913" t="str" cm="1">
        <f t="array" ref="X913">_xlfn.IFS(W913=1,"Jan",W913=2,"Feb",W913=3,"Mar",W913=4,"Apr",W913=5,"May",W913=6,"June",W913=7,"July",W913=8,"Aug",W913=9,"Sep",W913=10,"Oct",W913=11,"Nov",W913=12,"Dec")</f>
        <v>Sep</v>
      </c>
    </row>
    <row r="914" spans="1:24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v>14310</v>
      </c>
      <c r="G914" t="s">
        <v>20</v>
      </c>
      <c r="H914">
        <v>179</v>
      </c>
      <c r="I914" s="1">
        <f t="shared" si="8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2041</v>
      </c>
      <c r="R914" t="s">
        <v>2044</v>
      </c>
      <c r="S914" s="9">
        <f t="shared" si="85"/>
        <v>41157.208333333336</v>
      </c>
      <c r="T914" s="9">
        <f t="shared" si="86"/>
        <v>41170.208333333336</v>
      </c>
      <c r="U914">
        <f t="shared" si="87"/>
        <v>2012</v>
      </c>
      <c r="V914" s="10">
        <f t="shared" si="88"/>
        <v>41157.208333333336</v>
      </c>
      <c r="W914" s="1">
        <f t="shared" si="89"/>
        <v>9</v>
      </c>
      <c r="X914" t="str" cm="1">
        <f t="array" ref="X914">_xlfn.IFS(W914=1,"Jan",W914=2,"Feb",W914=3,"Mar",W914=4,"Apr",W914=5,"May",W914=6,"June",W914=7,"July",W914=8,"Aug",W914=9,"Sep",W914=10,"Oct",W914=11,"Nov",W914=12,"Dec")</f>
        <v>Sep</v>
      </c>
    </row>
    <row r="915" spans="1:24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v>35536</v>
      </c>
      <c r="G915" t="s">
        <v>14</v>
      </c>
      <c r="H915">
        <v>523</v>
      </c>
      <c r="I915" s="1">
        <f t="shared" si="8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2041</v>
      </c>
      <c r="R915" t="s">
        <v>2044</v>
      </c>
      <c r="S915" s="9">
        <f t="shared" si="85"/>
        <v>43597.208333333328</v>
      </c>
      <c r="T915" s="9">
        <f t="shared" si="86"/>
        <v>43610.208333333328</v>
      </c>
      <c r="U915">
        <f t="shared" si="87"/>
        <v>2019</v>
      </c>
      <c r="V915" s="10">
        <f t="shared" si="88"/>
        <v>43597.208333333328</v>
      </c>
      <c r="W915" s="1">
        <f t="shared" si="89"/>
        <v>5</v>
      </c>
      <c r="X915" t="str" cm="1">
        <f t="array" ref="X915">_xlfn.IFS(W915=1,"Jan",W915=2,"Feb",W915=3,"Mar",W915=4,"Apr",W915=5,"May",W915=6,"June",W915=7,"July",W915=8,"Aug",W915=9,"Sep",W915=10,"Oct",W915=11,"Nov",W915=12,"Dec")</f>
        <v>May</v>
      </c>
    </row>
    <row r="916" spans="1:24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v>3676</v>
      </c>
      <c r="G916" t="s">
        <v>14</v>
      </c>
      <c r="H916">
        <v>141</v>
      </c>
      <c r="I916" s="1">
        <f t="shared" si="8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2039</v>
      </c>
      <c r="R916" t="s">
        <v>2040</v>
      </c>
      <c r="S916" s="9">
        <f t="shared" si="85"/>
        <v>41490.208333333336</v>
      </c>
      <c r="T916" s="9">
        <f t="shared" si="86"/>
        <v>41502.208333333336</v>
      </c>
      <c r="U916">
        <f t="shared" si="87"/>
        <v>2013</v>
      </c>
      <c r="V916" s="10">
        <f t="shared" si="88"/>
        <v>41490.208333333336</v>
      </c>
      <c r="W916" s="1">
        <f t="shared" si="89"/>
        <v>8</v>
      </c>
      <c r="X916" t="str" cm="1">
        <f t="array" ref="X916">_xlfn.IFS(W916=1,"Jan",W916=2,"Feb",W916=3,"Mar",W916=4,"Apr",W916=5,"May",W916=6,"June",W916=7,"July",W916=8,"Aug",W916=9,"Sep",W916=10,"Oct",W916=11,"Nov",W916=12,"Dec")</f>
        <v>Aug</v>
      </c>
    </row>
    <row r="917" spans="1:24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v>195936</v>
      </c>
      <c r="G917" t="s">
        <v>20</v>
      </c>
      <c r="H917">
        <v>1866</v>
      </c>
      <c r="I917" s="1">
        <f t="shared" si="8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2041</v>
      </c>
      <c r="R917" t="s">
        <v>2060</v>
      </c>
      <c r="S917" s="9">
        <f t="shared" si="85"/>
        <v>42976.208333333328</v>
      </c>
      <c r="T917" s="9">
        <f t="shared" si="86"/>
        <v>42985.208333333328</v>
      </c>
      <c r="U917">
        <f t="shared" si="87"/>
        <v>2017</v>
      </c>
      <c r="V917" s="10">
        <f t="shared" si="88"/>
        <v>42976.208333333328</v>
      </c>
      <c r="W917" s="1">
        <f t="shared" si="89"/>
        <v>8</v>
      </c>
      <c r="X917" t="str" cm="1">
        <f t="array" ref="X917">_xlfn.IFS(W917=1,"Jan",W917=2,"Feb",W917=3,"Mar",W917=4,"Apr",W917=5,"May",W917=6,"June",W917=7,"July",W917=8,"Aug",W917=9,"Sep",W917=10,"Oct",W917=11,"Nov",W917=12,"Dec")</f>
        <v>Aug</v>
      </c>
    </row>
    <row r="918" spans="1:24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v>1343</v>
      </c>
      <c r="G918" t="s">
        <v>14</v>
      </c>
      <c r="H918">
        <v>52</v>
      </c>
      <c r="I918" s="1">
        <f t="shared" si="8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2054</v>
      </c>
      <c r="R918" t="s">
        <v>2055</v>
      </c>
      <c r="S918" s="9">
        <f t="shared" si="85"/>
        <v>41991.25</v>
      </c>
      <c r="T918" s="9">
        <f t="shared" si="86"/>
        <v>42000.25</v>
      </c>
      <c r="U918">
        <f t="shared" si="87"/>
        <v>2014</v>
      </c>
      <c r="V918" s="10">
        <f t="shared" si="88"/>
        <v>41991.25</v>
      </c>
      <c r="W918" s="1">
        <f t="shared" si="89"/>
        <v>12</v>
      </c>
      <c r="X918" t="str" cm="1">
        <f t="array" ref="X918">_xlfn.IFS(W918=1,"Jan",W918=2,"Feb",W918=3,"Mar",W918=4,"Apr",W918=5,"May",W918=6,"June",W918=7,"July",W918=8,"Aug",W918=9,"Sep",W918=10,"Oct",W918=11,"Nov",W918=12,"Dec")</f>
        <v>Dec</v>
      </c>
    </row>
    <row r="919" spans="1:24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v>2097</v>
      </c>
      <c r="G919" t="s">
        <v>47</v>
      </c>
      <c r="H919">
        <v>27</v>
      </c>
      <c r="I919" s="1">
        <f t="shared" si="8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2041</v>
      </c>
      <c r="R919" t="s">
        <v>2052</v>
      </c>
      <c r="S919" s="9">
        <f t="shared" si="85"/>
        <v>40722.208333333336</v>
      </c>
      <c r="T919" s="9">
        <f t="shared" si="86"/>
        <v>40746.208333333336</v>
      </c>
      <c r="U919">
        <f t="shared" si="87"/>
        <v>2011</v>
      </c>
      <c r="V919" s="10">
        <f t="shared" si="88"/>
        <v>40722.208333333336</v>
      </c>
      <c r="W919" s="1">
        <f t="shared" si="89"/>
        <v>6</v>
      </c>
      <c r="X919" t="str" cm="1">
        <f t="array" ref="X919">_xlfn.IFS(W919=1,"Jan",W919=2,"Feb",W919=3,"Mar",W919=4,"Apr",W919=5,"May",W919=6,"June",W919=7,"July",W919=8,"Aug",W919=9,"Sep",W919=10,"Oct",W919=11,"Nov",W919=12,"Dec")</f>
        <v>June</v>
      </c>
    </row>
    <row r="920" spans="1:24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v>9021</v>
      </c>
      <c r="G920" t="s">
        <v>20</v>
      </c>
      <c r="H920">
        <v>156</v>
      </c>
      <c r="I920" s="1">
        <f t="shared" si="8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2047</v>
      </c>
      <c r="R920" t="s">
        <v>2056</v>
      </c>
      <c r="S920" s="9">
        <f t="shared" si="85"/>
        <v>41117.208333333336</v>
      </c>
      <c r="T920" s="9">
        <f t="shared" si="86"/>
        <v>41128.208333333336</v>
      </c>
      <c r="U920">
        <f t="shared" si="87"/>
        <v>2012</v>
      </c>
      <c r="V920" s="10">
        <f t="shared" si="88"/>
        <v>41117.208333333336</v>
      </c>
      <c r="W920" s="1">
        <f t="shared" si="89"/>
        <v>7</v>
      </c>
      <c r="X920" t="str" cm="1">
        <f t="array" ref="X920">_xlfn.IFS(W920=1,"Jan",W920=2,"Feb",W920=3,"Mar",W920=4,"Apr",W920=5,"May",W920=6,"June",W920=7,"July",W920=8,"Aug",W920=9,"Sep",W920=10,"Oct",W920=11,"Nov",W920=12,"Dec")</f>
        <v>July</v>
      </c>
    </row>
    <row r="921" spans="1:24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v>20915</v>
      </c>
      <c r="G921" t="s">
        <v>14</v>
      </c>
      <c r="H921">
        <v>225</v>
      </c>
      <c r="I921" s="1">
        <f t="shared" si="8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2039</v>
      </c>
      <c r="R921" t="s">
        <v>2040</v>
      </c>
      <c r="S921" s="9">
        <f t="shared" si="85"/>
        <v>43022.208333333328</v>
      </c>
      <c r="T921" s="9">
        <f t="shared" si="86"/>
        <v>43054.25</v>
      </c>
      <c r="U921">
        <f t="shared" si="87"/>
        <v>2017</v>
      </c>
      <c r="V921" s="10">
        <f t="shared" si="88"/>
        <v>43022.208333333328</v>
      </c>
      <c r="W921" s="1">
        <f t="shared" si="89"/>
        <v>10</v>
      </c>
      <c r="X921" t="str" cm="1">
        <f t="array" ref="X921">_xlfn.IFS(W921=1,"Jan",W921=2,"Feb",W921=3,"Mar",W921=4,"Apr",W921=5,"May",W921=6,"June",W921=7,"July",W921=8,"Aug",W921=9,"Sep",W921=10,"Oct",W921=11,"Nov",W921=12,"Dec")</f>
        <v>Oct</v>
      </c>
    </row>
    <row r="922" spans="1:24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v>9676</v>
      </c>
      <c r="G922" t="s">
        <v>20</v>
      </c>
      <c r="H922">
        <v>255</v>
      </c>
      <c r="I922" s="1">
        <f t="shared" si="8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2041</v>
      </c>
      <c r="R922" t="s">
        <v>2049</v>
      </c>
      <c r="S922" s="9">
        <f t="shared" si="85"/>
        <v>43503.25</v>
      </c>
      <c r="T922" s="9">
        <f t="shared" si="86"/>
        <v>43523.25</v>
      </c>
      <c r="U922">
        <f t="shared" si="87"/>
        <v>2019</v>
      </c>
      <c r="V922" s="10">
        <f t="shared" si="88"/>
        <v>43503.25</v>
      </c>
      <c r="W922" s="1">
        <f t="shared" si="89"/>
        <v>2</v>
      </c>
      <c r="X922" t="str" cm="1">
        <f t="array" ref="X922">_xlfn.IFS(W922=1,"Jan",W922=2,"Feb",W922=3,"Mar",W922=4,"Apr",W922=5,"May",W922=6,"June",W922=7,"July",W922=8,"Aug",W922=9,"Sep",W922=10,"Oct",W922=11,"Nov",W922=12,"Dec")</f>
        <v>Feb</v>
      </c>
    </row>
    <row r="923" spans="1:24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v>1210</v>
      </c>
      <c r="G923" t="s">
        <v>14</v>
      </c>
      <c r="H923">
        <v>38</v>
      </c>
      <c r="I923" s="1">
        <f t="shared" si="8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2037</v>
      </c>
      <c r="R923" t="s">
        <v>2038</v>
      </c>
      <c r="S923" s="9">
        <f t="shared" si="85"/>
        <v>40951.25</v>
      </c>
      <c r="T923" s="9">
        <f t="shared" si="86"/>
        <v>40965.25</v>
      </c>
      <c r="U923">
        <f t="shared" si="87"/>
        <v>2012</v>
      </c>
      <c r="V923" s="10">
        <f t="shared" si="88"/>
        <v>40951.25</v>
      </c>
      <c r="W923" s="1">
        <f t="shared" si="89"/>
        <v>2</v>
      </c>
      <c r="X923" t="str" cm="1">
        <f t="array" ref="X923">_xlfn.IFS(W923=1,"Jan",W923=2,"Feb",W923=3,"Mar",W923=4,"Apr",W923=5,"May",W923=6,"June",W923=7,"July",W923=8,"Aug",W923=9,"Sep",W923=10,"Oct",W923=11,"Nov",W923=12,"Dec")</f>
        <v>Feb</v>
      </c>
    </row>
    <row r="924" spans="1:24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v>90440</v>
      </c>
      <c r="G924" t="s">
        <v>20</v>
      </c>
      <c r="H924">
        <v>2261</v>
      </c>
      <c r="I924" s="1">
        <f t="shared" si="84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2035</v>
      </c>
      <c r="R924" t="s">
        <v>2062</v>
      </c>
      <c r="S924" s="9">
        <f t="shared" si="85"/>
        <v>43443.25</v>
      </c>
      <c r="T924" s="9">
        <f t="shared" si="86"/>
        <v>43452.25</v>
      </c>
      <c r="U924">
        <f t="shared" si="87"/>
        <v>2018</v>
      </c>
      <c r="V924" s="10">
        <f t="shared" si="88"/>
        <v>43443.25</v>
      </c>
      <c r="W924" s="1">
        <f t="shared" si="89"/>
        <v>12</v>
      </c>
      <c r="X924" t="str" cm="1">
        <f t="array" ref="X924">_xlfn.IFS(W924=1,"Jan",W924=2,"Feb",W924=3,"Mar",W924=4,"Apr",W924=5,"May",W924=6,"June",W924=7,"July",W924=8,"Aug",W924=9,"Sep",W924=10,"Oct",W924=11,"Nov",W924=12,"Dec")</f>
        <v>Dec</v>
      </c>
    </row>
    <row r="925" spans="1:24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v>4044</v>
      </c>
      <c r="G925" t="s">
        <v>20</v>
      </c>
      <c r="H925">
        <v>40</v>
      </c>
      <c r="I925" s="1">
        <f t="shared" si="84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2039</v>
      </c>
      <c r="R925" t="s">
        <v>2040</v>
      </c>
      <c r="S925" s="9">
        <f t="shared" si="85"/>
        <v>40373.208333333336</v>
      </c>
      <c r="T925" s="9">
        <f t="shared" si="86"/>
        <v>40374.208333333336</v>
      </c>
      <c r="U925">
        <f t="shared" si="87"/>
        <v>2010</v>
      </c>
      <c r="V925" s="10">
        <f t="shared" si="88"/>
        <v>40373.208333333336</v>
      </c>
      <c r="W925" s="1">
        <f t="shared" si="89"/>
        <v>7</v>
      </c>
      <c r="X925" t="str" cm="1">
        <f t="array" ref="X925">_xlfn.IFS(W925=1,"Jan",W925=2,"Feb",W925=3,"Mar",W925=4,"Apr",W925=5,"May",W925=6,"June",W925=7,"July",W925=8,"Aug",W925=9,"Sep",W925=10,"Oct",W925=11,"Nov",W925=12,"Dec")</f>
        <v>July</v>
      </c>
    </row>
    <row r="926" spans="1:24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v>192292</v>
      </c>
      <c r="G926" t="s">
        <v>20</v>
      </c>
      <c r="H926">
        <v>2289</v>
      </c>
      <c r="I926" s="1">
        <f t="shared" si="8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2039</v>
      </c>
      <c r="R926" t="s">
        <v>2040</v>
      </c>
      <c r="S926" s="9">
        <f t="shared" si="85"/>
        <v>43769.208333333328</v>
      </c>
      <c r="T926" s="9">
        <f t="shared" si="86"/>
        <v>43780.25</v>
      </c>
      <c r="U926">
        <f t="shared" si="87"/>
        <v>2019</v>
      </c>
      <c r="V926" s="10">
        <f t="shared" si="88"/>
        <v>43769.208333333328</v>
      </c>
      <c r="W926" s="1">
        <f t="shared" si="89"/>
        <v>10</v>
      </c>
      <c r="X926" t="str" cm="1">
        <f t="array" ref="X926">_xlfn.IFS(W926=1,"Jan",W926=2,"Feb",W926=3,"Mar",W926=4,"Apr",W926=5,"May",W926=6,"June",W926=7,"July",W926=8,"Aug",W926=9,"Sep",W926=10,"Oct",W926=11,"Nov",W926=12,"Dec")</f>
        <v>Oct</v>
      </c>
    </row>
    <row r="927" spans="1:24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v>6722</v>
      </c>
      <c r="G927" t="s">
        <v>20</v>
      </c>
      <c r="H927">
        <v>65</v>
      </c>
      <c r="I927" s="1">
        <f t="shared" si="8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2039</v>
      </c>
      <c r="R927" t="s">
        <v>2040</v>
      </c>
      <c r="S927" s="9">
        <f t="shared" si="85"/>
        <v>43000.208333333328</v>
      </c>
      <c r="T927" s="9">
        <f t="shared" si="86"/>
        <v>43012.208333333328</v>
      </c>
      <c r="U927">
        <f t="shared" si="87"/>
        <v>2017</v>
      </c>
      <c r="V927" s="10">
        <f t="shared" si="88"/>
        <v>43000.208333333328</v>
      </c>
      <c r="W927" s="1">
        <f t="shared" si="89"/>
        <v>9</v>
      </c>
      <c r="X927" t="str" cm="1">
        <f t="array" ref="X927">_xlfn.IFS(W927=1,"Jan",W927=2,"Feb",W927=3,"Mar",W927=4,"Apr",W927=5,"May",W927=6,"June",W927=7,"July",W927=8,"Aug",W927=9,"Sep",W927=10,"Oct",W927=11,"Nov",W927=12,"Dec")</f>
        <v>Sep</v>
      </c>
    </row>
    <row r="928" spans="1:24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v>1577</v>
      </c>
      <c r="G928" t="s">
        <v>14</v>
      </c>
      <c r="H928">
        <v>15</v>
      </c>
      <c r="I928" s="1">
        <f t="shared" si="8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2033</v>
      </c>
      <c r="R928" t="s">
        <v>2034</v>
      </c>
      <c r="S928" s="9">
        <f t="shared" si="85"/>
        <v>42502.208333333328</v>
      </c>
      <c r="T928" s="9">
        <f t="shared" si="86"/>
        <v>42506.208333333328</v>
      </c>
      <c r="U928">
        <f t="shared" si="87"/>
        <v>2016</v>
      </c>
      <c r="V928" s="10">
        <f t="shared" si="88"/>
        <v>42502.208333333328</v>
      </c>
      <c r="W928" s="1">
        <f t="shared" si="89"/>
        <v>5</v>
      </c>
      <c r="X928" t="str" cm="1">
        <f t="array" ref="X928">_xlfn.IFS(W928=1,"Jan",W928=2,"Feb",W928=3,"Mar",W928=4,"Apr",W928=5,"May",W928=6,"June",W928=7,"July",W928=8,"Aug",W928=9,"Sep",W928=10,"Oct",W928=11,"Nov",W928=12,"Dec")</f>
        <v>May</v>
      </c>
    </row>
    <row r="929" spans="1:24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v>3301</v>
      </c>
      <c r="G929" t="s">
        <v>14</v>
      </c>
      <c r="H929">
        <v>37</v>
      </c>
      <c r="I929" s="1">
        <f t="shared" si="8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2039</v>
      </c>
      <c r="R929" t="s">
        <v>2040</v>
      </c>
      <c r="S929" s="9">
        <f t="shared" si="85"/>
        <v>41102.208333333336</v>
      </c>
      <c r="T929" s="9">
        <f t="shared" si="86"/>
        <v>41131.208333333336</v>
      </c>
      <c r="U929">
        <f t="shared" si="87"/>
        <v>2012</v>
      </c>
      <c r="V929" s="10">
        <f t="shared" si="88"/>
        <v>41102.208333333336</v>
      </c>
      <c r="W929" s="1">
        <f t="shared" si="89"/>
        <v>7</v>
      </c>
      <c r="X929" t="str" cm="1">
        <f t="array" ref="X929">_xlfn.IFS(W929=1,"Jan",W929=2,"Feb",W929=3,"Mar",W929=4,"Apr",W929=5,"May",W929=6,"June",W929=7,"July",W929=8,"Aug",W929=9,"Sep",W929=10,"Oct",W929=11,"Nov",W929=12,"Dec")</f>
        <v>July</v>
      </c>
    </row>
    <row r="930" spans="1:24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v>196386</v>
      </c>
      <c r="G930" t="s">
        <v>20</v>
      </c>
      <c r="H930">
        <v>3777</v>
      </c>
      <c r="I930" s="1">
        <f t="shared" si="8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2037</v>
      </c>
      <c r="R930" t="s">
        <v>2038</v>
      </c>
      <c r="S930" s="9">
        <f t="shared" si="85"/>
        <v>41637.25</v>
      </c>
      <c r="T930" s="9">
        <f t="shared" si="86"/>
        <v>41646.25</v>
      </c>
      <c r="U930">
        <f t="shared" si="87"/>
        <v>2014</v>
      </c>
      <c r="V930" s="10">
        <f t="shared" si="88"/>
        <v>41637.25</v>
      </c>
      <c r="W930" s="1">
        <f t="shared" si="89"/>
        <v>12</v>
      </c>
      <c r="X930" t="str" cm="1">
        <f t="array" ref="X930">_xlfn.IFS(W930=1,"Jan",W930=2,"Feb",W930=3,"Mar",W930=4,"Apr",W930=5,"May",W930=6,"June",W930=7,"July",W930=8,"Aug",W930=9,"Sep",W930=10,"Oct",W930=11,"Nov",W930=12,"Dec")</f>
        <v>Dec</v>
      </c>
    </row>
    <row r="931" spans="1:24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v>11952</v>
      </c>
      <c r="G931" t="s">
        <v>20</v>
      </c>
      <c r="H931">
        <v>184</v>
      </c>
      <c r="I931" s="1">
        <f t="shared" si="8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2039</v>
      </c>
      <c r="R931" t="s">
        <v>2040</v>
      </c>
      <c r="S931" s="9">
        <f t="shared" si="85"/>
        <v>42858.208333333328</v>
      </c>
      <c r="T931" s="9">
        <f t="shared" si="86"/>
        <v>42872.208333333328</v>
      </c>
      <c r="U931">
        <f t="shared" si="87"/>
        <v>2017</v>
      </c>
      <c r="V931" s="10">
        <f t="shared" si="88"/>
        <v>42858.208333333328</v>
      </c>
      <c r="W931" s="1">
        <f t="shared" si="89"/>
        <v>5</v>
      </c>
      <c r="X931" t="str" cm="1">
        <f t="array" ref="X931">_xlfn.IFS(W931=1,"Jan",W931=2,"Feb",W931=3,"Mar",W931=4,"Apr",W931=5,"May",W931=6,"June",W931=7,"July",W931=8,"Aug",W931=9,"Sep",W931=10,"Oct",W931=11,"Nov",W931=12,"Dec")</f>
        <v>May</v>
      </c>
    </row>
    <row r="932" spans="1:24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v>3930</v>
      </c>
      <c r="G932" t="s">
        <v>20</v>
      </c>
      <c r="H932">
        <v>85</v>
      </c>
      <c r="I932" s="1">
        <f t="shared" si="8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2039</v>
      </c>
      <c r="R932" t="s">
        <v>2040</v>
      </c>
      <c r="S932" s="9">
        <f t="shared" si="85"/>
        <v>42060.25</v>
      </c>
      <c r="T932" s="9">
        <f t="shared" si="86"/>
        <v>42067.25</v>
      </c>
      <c r="U932">
        <f t="shared" si="87"/>
        <v>2015</v>
      </c>
      <c r="V932" s="10">
        <f t="shared" si="88"/>
        <v>42060.25</v>
      </c>
      <c r="W932" s="1">
        <f t="shared" si="89"/>
        <v>2</v>
      </c>
      <c r="X932" t="str" cm="1">
        <f t="array" ref="X932">_xlfn.IFS(W932=1,"Jan",W932=2,"Feb",W932=3,"Mar",W932=4,"Apr",W932=5,"May",W932=6,"June",W932=7,"July",W932=8,"Aug",W932=9,"Sep",W932=10,"Oct",W932=11,"Nov",W932=12,"Dec")</f>
        <v>Feb</v>
      </c>
    </row>
    <row r="933" spans="1:24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v>5729</v>
      </c>
      <c r="G933" t="s">
        <v>14</v>
      </c>
      <c r="H933">
        <v>112</v>
      </c>
      <c r="I933" s="1">
        <f t="shared" si="8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2039</v>
      </c>
      <c r="R933" t="s">
        <v>2040</v>
      </c>
      <c r="S933" s="9">
        <f t="shared" si="85"/>
        <v>41818.208333333336</v>
      </c>
      <c r="T933" s="9">
        <f t="shared" si="86"/>
        <v>41820.208333333336</v>
      </c>
      <c r="U933">
        <f t="shared" si="87"/>
        <v>2014</v>
      </c>
      <c r="V933" s="10">
        <f t="shared" si="88"/>
        <v>41818.208333333336</v>
      </c>
      <c r="W933" s="1">
        <f t="shared" si="89"/>
        <v>6</v>
      </c>
      <c r="X933" t="str" cm="1">
        <f t="array" ref="X933">_xlfn.IFS(W933=1,"Jan",W933=2,"Feb",W933=3,"Mar",W933=4,"Apr",W933=5,"May",W933=6,"June",W933=7,"July",W933=8,"Aug",W933=9,"Sep",W933=10,"Oct",W933=11,"Nov",W933=12,"Dec")</f>
        <v>June</v>
      </c>
    </row>
    <row r="934" spans="1:24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v>4883</v>
      </c>
      <c r="G934" t="s">
        <v>20</v>
      </c>
      <c r="H934">
        <v>144</v>
      </c>
      <c r="I934" s="1">
        <f t="shared" si="8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2035</v>
      </c>
      <c r="R934" t="s">
        <v>2036</v>
      </c>
      <c r="S934" s="9">
        <f t="shared" si="85"/>
        <v>41709.208333333336</v>
      </c>
      <c r="T934" s="9">
        <f t="shared" si="86"/>
        <v>41712.208333333336</v>
      </c>
      <c r="U934">
        <f t="shared" si="87"/>
        <v>2014</v>
      </c>
      <c r="V934" s="10">
        <f t="shared" si="88"/>
        <v>41709.208333333336</v>
      </c>
      <c r="W934" s="1">
        <f t="shared" si="89"/>
        <v>3</v>
      </c>
      <c r="X934" t="str" cm="1">
        <f t="array" ref="X934">_xlfn.IFS(W934=1,"Jan",W934=2,"Feb",W934=3,"Mar",W934=4,"Apr",W934=5,"May",W934=6,"June",W934=7,"July",W934=8,"Aug",W934=9,"Sep",W934=10,"Oct",W934=11,"Nov",W934=12,"Dec")</f>
        <v>Mar</v>
      </c>
    </row>
    <row r="935" spans="1:24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v>175015</v>
      </c>
      <c r="G935" t="s">
        <v>20</v>
      </c>
      <c r="H935">
        <v>1902</v>
      </c>
      <c r="I935" s="1">
        <f t="shared" si="8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2039</v>
      </c>
      <c r="R935" t="s">
        <v>2040</v>
      </c>
      <c r="S935" s="9">
        <f t="shared" si="85"/>
        <v>41372.208333333336</v>
      </c>
      <c r="T935" s="9">
        <f t="shared" si="86"/>
        <v>41385.208333333336</v>
      </c>
      <c r="U935">
        <f t="shared" si="87"/>
        <v>2013</v>
      </c>
      <c r="V935" s="10">
        <f t="shared" si="88"/>
        <v>41372.208333333336</v>
      </c>
      <c r="W935" s="1">
        <f t="shared" si="89"/>
        <v>4</v>
      </c>
      <c r="X935" t="str" cm="1">
        <f t="array" ref="X935">_xlfn.IFS(W935=1,"Jan",W935=2,"Feb",W935=3,"Mar",W935=4,"Apr",W935=5,"May",W935=6,"June",W935=7,"July",W935=8,"Aug",W935=9,"Sep",W935=10,"Oct",W935=11,"Nov",W935=12,"Dec")</f>
        <v>Apr</v>
      </c>
    </row>
    <row r="936" spans="1:24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v>11280</v>
      </c>
      <c r="G936" t="s">
        <v>20</v>
      </c>
      <c r="H936">
        <v>105</v>
      </c>
      <c r="I936" s="1">
        <f t="shared" si="8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2039</v>
      </c>
      <c r="R936" t="s">
        <v>2040</v>
      </c>
      <c r="S936" s="9">
        <f t="shared" si="85"/>
        <v>42422.25</v>
      </c>
      <c r="T936" s="9">
        <f t="shared" si="86"/>
        <v>42428.25</v>
      </c>
      <c r="U936">
        <f t="shared" si="87"/>
        <v>2016</v>
      </c>
      <c r="V936" s="10">
        <f t="shared" si="88"/>
        <v>42422.25</v>
      </c>
      <c r="W936" s="1">
        <f t="shared" si="89"/>
        <v>2</v>
      </c>
      <c r="X936" t="str" cm="1">
        <f t="array" ref="X936">_xlfn.IFS(W936=1,"Jan",W936=2,"Feb",W936=3,"Mar",W936=4,"Apr",W936=5,"May",W936=6,"June",W936=7,"July",W936=8,"Aug",W936=9,"Sep",W936=10,"Oct",W936=11,"Nov",W936=12,"Dec")</f>
        <v>Feb</v>
      </c>
    </row>
    <row r="937" spans="1:24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v>10012</v>
      </c>
      <c r="G937" t="s">
        <v>20</v>
      </c>
      <c r="H937">
        <v>132</v>
      </c>
      <c r="I937" s="1">
        <f t="shared" si="8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2039</v>
      </c>
      <c r="R937" t="s">
        <v>2040</v>
      </c>
      <c r="S937" s="9">
        <f t="shared" si="85"/>
        <v>42209.208333333328</v>
      </c>
      <c r="T937" s="9">
        <f t="shared" si="86"/>
        <v>42216.208333333328</v>
      </c>
      <c r="U937">
        <f t="shared" si="87"/>
        <v>2015</v>
      </c>
      <c r="V937" s="10">
        <f t="shared" si="88"/>
        <v>42209.208333333328</v>
      </c>
      <c r="W937" s="1">
        <f t="shared" si="89"/>
        <v>7</v>
      </c>
      <c r="X937" t="str" cm="1">
        <f t="array" ref="X937">_xlfn.IFS(W937=1,"Jan",W937=2,"Feb",W937=3,"Mar",W937=4,"Apr",W937=5,"May",W937=6,"June",W937=7,"July",W937=8,"Aug",W937=9,"Sep",W937=10,"Oct",W937=11,"Nov",W937=12,"Dec")</f>
        <v>July</v>
      </c>
    </row>
    <row r="938" spans="1:24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v>1690</v>
      </c>
      <c r="G938" t="s">
        <v>14</v>
      </c>
      <c r="H938">
        <v>21</v>
      </c>
      <c r="I938" s="1">
        <f t="shared" si="8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2039</v>
      </c>
      <c r="R938" t="s">
        <v>2040</v>
      </c>
      <c r="S938" s="9">
        <f t="shared" si="85"/>
        <v>43668.208333333328</v>
      </c>
      <c r="T938" s="9">
        <f t="shared" si="86"/>
        <v>43671.208333333328</v>
      </c>
      <c r="U938">
        <f t="shared" si="87"/>
        <v>2019</v>
      </c>
      <c r="V938" s="10">
        <f t="shared" si="88"/>
        <v>43668.208333333328</v>
      </c>
      <c r="W938" s="1">
        <f t="shared" si="89"/>
        <v>7</v>
      </c>
      <c r="X938" t="str" cm="1">
        <f t="array" ref="X938">_xlfn.IFS(W938=1,"Jan",W938=2,"Feb",W938=3,"Mar",W938=4,"Apr",W938=5,"May",W938=6,"June",W938=7,"July",W938=8,"Aug",W938=9,"Sep",W938=10,"Oct",W938=11,"Nov",W938=12,"Dec")</f>
        <v>July</v>
      </c>
    </row>
    <row r="939" spans="1:24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v>84891</v>
      </c>
      <c r="G939" t="s">
        <v>74</v>
      </c>
      <c r="H939">
        <v>976</v>
      </c>
      <c r="I939" s="1">
        <f t="shared" si="8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2041</v>
      </c>
      <c r="R939" t="s">
        <v>2042</v>
      </c>
      <c r="S939" s="9">
        <f t="shared" si="85"/>
        <v>42334.25</v>
      </c>
      <c r="T939" s="9">
        <f t="shared" si="86"/>
        <v>42343.25</v>
      </c>
      <c r="U939">
        <f t="shared" si="87"/>
        <v>2015</v>
      </c>
      <c r="V939" s="10">
        <f t="shared" si="88"/>
        <v>42334.25</v>
      </c>
      <c r="W939" s="1">
        <f t="shared" si="89"/>
        <v>11</v>
      </c>
      <c r="X939" t="str" cm="1">
        <f t="array" ref="X939">_xlfn.IFS(W939=1,"Jan",W939=2,"Feb",W939=3,"Mar",W939=4,"Apr",W939=5,"May",W939=6,"June",W939=7,"July",W939=8,"Aug",W939=9,"Sep",W939=10,"Oct",W939=11,"Nov",W939=12,"Dec")</f>
        <v>Nov</v>
      </c>
    </row>
    <row r="940" spans="1:24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v>10093</v>
      </c>
      <c r="G940" t="s">
        <v>20</v>
      </c>
      <c r="H940">
        <v>96</v>
      </c>
      <c r="I940" s="1">
        <f t="shared" si="8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2047</v>
      </c>
      <c r="R940" t="s">
        <v>2053</v>
      </c>
      <c r="S940" s="9">
        <f t="shared" si="85"/>
        <v>43263.208333333328</v>
      </c>
      <c r="T940" s="9">
        <f t="shared" si="86"/>
        <v>43299.208333333328</v>
      </c>
      <c r="U940">
        <f t="shared" si="87"/>
        <v>2018</v>
      </c>
      <c r="V940" s="10">
        <f t="shared" si="88"/>
        <v>43263.208333333328</v>
      </c>
      <c r="W940" s="1">
        <f t="shared" si="89"/>
        <v>6</v>
      </c>
      <c r="X940" t="str" cm="1">
        <f t="array" ref="X940">_xlfn.IFS(W940=1,"Jan",W940=2,"Feb",W940=3,"Mar",W940=4,"Apr",W940=5,"May",W940=6,"June",W940=7,"July",W940=8,"Aug",W940=9,"Sep",W940=10,"Oct",W940=11,"Nov",W940=12,"Dec")</f>
        <v>June</v>
      </c>
    </row>
    <row r="941" spans="1:24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v>3839</v>
      </c>
      <c r="G941" t="s">
        <v>14</v>
      </c>
      <c r="H941">
        <v>67</v>
      </c>
      <c r="I941" s="1">
        <f t="shared" si="8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2050</v>
      </c>
      <c r="R941" t="s">
        <v>2051</v>
      </c>
      <c r="S941" s="9">
        <f t="shared" si="85"/>
        <v>40670.208333333336</v>
      </c>
      <c r="T941" s="9">
        <f t="shared" si="86"/>
        <v>40687.208333333336</v>
      </c>
      <c r="U941">
        <f t="shared" si="87"/>
        <v>2011</v>
      </c>
      <c r="V941" s="10">
        <f t="shared" si="88"/>
        <v>40670.208333333336</v>
      </c>
      <c r="W941" s="1">
        <f t="shared" si="89"/>
        <v>5</v>
      </c>
      <c r="X941" t="str" cm="1">
        <f t="array" ref="X941">_xlfn.IFS(W941=1,"Jan",W941=2,"Feb",W941=3,"Mar",W941=4,"Apr",W941=5,"May",W941=6,"June",W941=7,"July",W941=8,"Aug",W941=9,"Sep",W941=10,"Oct",W941=11,"Nov",W941=12,"Dec")</f>
        <v>May</v>
      </c>
    </row>
    <row r="942" spans="1:24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v>6161</v>
      </c>
      <c r="G942" t="s">
        <v>47</v>
      </c>
      <c r="H942">
        <v>66</v>
      </c>
      <c r="I942" s="1">
        <f t="shared" si="8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2037</v>
      </c>
      <c r="R942" t="s">
        <v>2038</v>
      </c>
      <c r="S942" s="9">
        <f t="shared" si="85"/>
        <v>41244.25</v>
      </c>
      <c r="T942" s="9">
        <f t="shared" si="86"/>
        <v>41266.25</v>
      </c>
      <c r="U942">
        <f t="shared" si="87"/>
        <v>2012</v>
      </c>
      <c r="V942" s="10">
        <f t="shared" si="88"/>
        <v>41244.25</v>
      </c>
      <c r="W942" s="1">
        <f t="shared" si="89"/>
        <v>12</v>
      </c>
      <c r="X942" t="str" cm="1">
        <f t="array" ref="X942">_xlfn.IFS(W942=1,"Jan",W942=2,"Feb",W942=3,"Mar",W942=4,"Apr",W942=5,"May",W942=6,"June",W942=7,"July",W942=8,"Aug",W942=9,"Sep",W942=10,"Oct",W942=11,"Nov",W942=12,"Dec")</f>
        <v>Dec</v>
      </c>
    </row>
    <row r="943" spans="1:24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v>5615</v>
      </c>
      <c r="G943" t="s">
        <v>14</v>
      </c>
      <c r="H943">
        <v>78</v>
      </c>
      <c r="I943" s="1">
        <f t="shared" si="8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2039</v>
      </c>
      <c r="R943" t="s">
        <v>2040</v>
      </c>
      <c r="S943" s="9">
        <f t="shared" si="85"/>
        <v>40552.25</v>
      </c>
      <c r="T943" s="9">
        <f t="shared" si="86"/>
        <v>40587.25</v>
      </c>
      <c r="U943">
        <f t="shared" si="87"/>
        <v>2011</v>
      </c>
      <c r="V943" s="10">
        <f t="shared" si="88"/>
        <v>40552.25</v>
      </c>
      <c r="W943" s="1">
        <f t="shared" si="89"/>
        <v>1</v>
      </c>
      <c r="X943" t="str" cm="1">
        <f t="array" ref="X943">_xlfn.IFS(W943=1,"Jan",W943=2,"Feb",W943=3,"Mar",W943=4,"Apr",W943=5,"May",W943=6,"June",W943=7,"July",W943=8,"Aug",W943=9,"Sep",W943=10,"Oct",W943=11,"Nov",W943=12,"Dec")</f>
        <v>Jan</v>
      </c>
    </row>
    <row r="944" spans="1:24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v>6205</v>
      </c>
      <c r="G944" t="s">
        <v>14</v>
      </c>
      <c r="H944">
        <v>67</v>
      </c>
      <c r="I944" s="1">
        <f t="shared" si="8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2039</v>
      </c>
      <c r="R944" t="s">
        <v>2040</v>
      </c>
      <c r="S944" s="9">
        <f t="shared" si="85"/>
        <v>40568.25</v>
      </c>
      <c r="T944" s="9">
        <f t="shared" si="86"/>
        <v>40571.25</v>
      </c>
      <c r="U944">
        <f t="shared" si="87"/>
        <v>2011</v>
      </c>
      <c r="V944" s="10">
        <f t="shared" si="88"/>
        <v>40568.25</v>
      </c>
      <c r="W944" s="1">
        <f t="shared" si="89"/>
        <v>1</v>
      </c>
      <c r="X944" t="str" cm="1">
        <f t="array" ref="X944">_xlfn.IFS(W944=1,"Jan",W944=2,"Feb",W944=3,"Mar",W944=4,"Apr",W944=5,"May",W944=6,"June",W944=7,"July",W944=8,"Aug",W944=9,"Sep",W944=10,"Oct",W944=11,"Nov",W944=12,"Dec")</f>
        <v>Jan</v>
      </c>
    </row>
    <row r="945" spans="1:24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v>11969</v>
      </c>
      <c r="G945" t="s">
        <v>20</v>
      </c>
      <c r="H945">
        <v>114</v>
      </c>
      <c r="I945" s="1">
        <f t="shared" si="8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2033</v>
      </c>
      <c r="R945" t="s">
        <v>2034</v>
      </c>
      <c r="S945" s="9">
        <f t="shared" si="85"/>
        <v>41906.208333333336</v>
      </c>
      <c r="T945" s="9">
        <f t="shared" si="86"/>
        <v>41941.208333333336</v>
      </c>
      <c r="U945">
        <f t="shared" si="87"/>
        <v>2014</v>
      </c>
      <c r="V945" s="10">
        <f t="shared" si="88"/>
        <v>41906.208333333336</v>
      </c>
      <c r="W945" s="1">
        <f t="shared" si="89"/>
        <v>9</v>
      </c>
      <c r="X945" t="str" cm="1">
        <f t="array" ref="X945">_xlfn.IFS(W945=1,"Jan",W945=2,"Feb",W945=3,"Mar",W945=4,"Apr",W945=5,"May",W945=6,"June",W945=7,"July",W945=8,"Aug",W945=9,"Sep",W945=10,"Oct",W945=11,"Nov",W945=12,"Dec")</f>
        <v>Sep</v>
      </c>
    </row>
    <row r="946" spans="1:24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v>8142</v>
      </c>
      <c r="G946" t="s">
        <v>14</v>
      </c>
      <c r="H946">
        <v>263</v>
      </c>
      <c r="I946" s="1">
        <f t="shared" si="8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2054</v>
      </c>
      <c r="R946" t="s">
        <v>2055</v>
      </c>
      <c r="S946" s="9">
        <f t="shared" si="85"/>
        <v>42776.25</v>
      </c>
      <c r="T946" s="9">
        <f t="shared" si="86"/>
        <v>42795.25</v>
      </c>
      <c r="U946">
        <f t="shared" si="87"/>
        <v>2017</v>
      </c>
      <c r="V946" s="10">
        <f t="shared" si="88"/>
        <v>42776.25</v>
      </c>
      <c r="W946" s="1">
        <f t="shared" si="89"/>
        <v>2</v>
      </c>
      <c r="X946" t="str" cm="1">
        <f t="array" ref="X946">_xlfn.IFS(W946=1,"Jan",W946=2,"Feb",W946=3,"Mar",W946=4,"Apr",W946=5,"May",W946=6,"June",W946=7,"July",W946=8,"Aug",W946=9,"Sep",W946=10,"Oct",W946=11,"Nov",W946=12,"Dec")</f>
        <v>Feb</v>
      </c>
    </row>
    <row r="947" spans="1:24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v>55805</v>
      </c>
      <c r="G947" t="s">
        <v>14</v>
      </c>
      <c r="H947">
        <v>1691</v>
      </c>
      <c r="I947" s="1">
        <f t="shared" si="8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2054</v>
      </c>
      <c r="R947" t="s">
        <v>2055</v>
      </c>
      <c r="S947" s="9">
        <f t="shared" si="85"/>
        <v>41004.208333333336</v>
      </c>
      <c r="T947" s="9">
        <f t="shared" si="86"/>
        <v>41019.208333333336</v>
      </c>
      <c r="U947">
        <f t="shared" si="87"/>
        <v>2012</v>
      </c>
      <c r="V947" s="10">
        <f t="shared" si="88"/>
        <v>41004.208333333336</v>
      </c>
      <c r="W947" s="1">
        <f t="shared" si="89"/>
        <v>4</v>
      </c>
      <c r="X947" t="str" cm="1">
        <f t="array" ref="X947">_xlfn.IFS(W947=1,"Jan",W947=2,"Feb",W947=3,"Mar",W947=4,"Apr",W947=5,"May",W947=6,"June",W947=7,"July",W947=8,"Aug",W947=9,"Sep",W947=10,"Oct",W947=11,"Nov",W947=12,"Dec")</f>
        <v>Apr</v>
      </c>
    </row>
    <row r="948" spans="1:24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v>15238</v>
      </c>
      <c r="G948" t="s">
        <v>14</v>
      </c>
      <c r="H948">
        <v>181</v>
      </c>
      <c r="I948" s="1">
        <f t="shared" si="8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2039</v>
      </c>
      <c r="R948" t="s">
        <v>2040</v>
      </c>
      <c r="S948" s="9">
        <f t="shared" si="85"/>
        <v>40710.208333333336</v>
      </c>
      <c r="T948" s="9">
        <f t="shared" si="86"/>
        <v>40712.208333333336</v>
      </c>
      <c r="U948">
        <f t="shared" si="87"/>
        <v>2011</v>
      </c>
      <c r="V948" s="10">
        <f t="shared" si="88"/>
        <v>40710.208333333336</v>
      </c>
      <c r="W948" s="1">
        <f t="shared" si="89"/>
        <v>6</v>
      </c>
      <c r="X948" t="str" cm="1">
        <f t="array" ref="X948">_xlfn.IFS(W948=1,"Jan",W948=2,"Feb",W948=3,"Mar",W948=4,"Apr",W948=5,"May",W948=6,"June",W948=7,"July",W948=8,"Aug",W948=9,"Sep",W948=10,"Oct",W948=11,"Nov",W948=12,"Dec")</f>
        <v>June</v>
      </c>
    </row>
    <row r="949" spans="1:24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v>961</v>
      </c>
      <c r="G949" t="s">
        <v>14</v>
      </c>
      <c r="H949">
        <v>13</v>
      </c>
      <c r="I949" s="1">
        <f t="shared" si="8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2039</v>
      </c>
      <c r="R949" t="s">
        <v>2040</v>
      </c>
      <c r="S949" s="9">
        <f t="shared" si="85"/>
        <v>41908.208333333336</v>
      </c>
      <c r="T949" s="9">
        <f t="shared" si="86"/>
        <v>41915.208333333336</v>
      </c>
      <c r="U949">
        <f t="shared" si="87"/>
        <v>2014</v>
      </c>
      <c r="V949" s="10">
        <f t="shared" si="88"/>
        <v>41908.208333333336</v>
      </c>
      <c r="W949" s="1">
        <f t="shared" si="89"/>
        <v>9</v>
      </c>
      <c r="X949" t="str" cm="1">
        <f t="array" ref="X949">_xlfn.IFS(W949=1,"Jan",W949=2,"Feb",W949=3,"Mar",W949=4,"Apr",W949=5,"May",W949=6,"June",W949=7,"July",W949=8,"Aug",W949=9,"Sep",W949=10,"Oct",W949=11,"Nov",W949=12,"Dec")</f>
        <v>Sep</v>
      </c>
    </row>
    <row r="950" spans="1:24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v>5918</v>
      </c>
      <c r="G950" t="s">
        <v>74</v>
      </c>
      <c r="H950">
        <v>160</v>
      </c>
      <c r="I950" s="1">
        <f t="shared" si="8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2041</v>
      </c>
      <c r="R950" t="s">
        <v>2042</v>
      </c>
      <c r="S950" s="9">
        <f t="shared" si="85"/>
        <v>41985.25</v>
      </c>
      <c r="T950" s="9">
        <f t="shared" si="86"/>
        <v>41995.25</v>
      </c>
      <c r="U950">
        <f t="shared" si="87"/>
        <v>2014</v>
      </c>
      <c r="V950" s="10">
        <f t="shared" si="88"/>
        <v>41985.25</v>
      </c>
      <c r="W950" s="1">
        <f t="shared" si="89"/>
        <v>12</v>
      </c>
      <c r="X950" t="str" cm="1">
        <f t="array" ref="X950">_xlfn.IFS(W950=1,"Jan",W950=2,"Feb",W950=3,"Mar",W950=4,"Apr",W950=5,"May",W950=6,"June",W950=7,"July",W950=8,"Aug",W950=9,"Sep",W950=10,"Oct",W950=11,"Nov",W950=12,"Dec")</f>
        <v>Dec</v>
      </c>
    </row>
    <row r="951" spans="1:24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v>9520</v>
      </c>
      <c r="G951" t="s">
        <v>20</v>
      </c>
      <c r="H951">
        <v>203</v>
      </c>
      <c r="I951" s="1">
        <f t="shared" si="8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2037</v>
      </c>
      <c r="R951" t="s">
        <v>2038</v>
      </c>
      <c r="S951" s="9">
        <f t="shared" si="85"/>
        <v>42112.208333333328</v>
      </c>
      <c r="T951" s="9">
        <f t="shared" si="86"/>
        <v>42131.208333333328</v>
      </c>
      <c r="U951">
        <f t="shared" si="87"/>
        <v>2015</v>
      </c>
      <c r="V951" s="10">
        <f t="shared" si="88"/>
        <v>42112.208333333328</v>
      </c>
      <c r="W951" s="1">
        <f t="shared" si="89"/>
        <v>4</v>
      </c>
      <c r="X951" t="str" cm="1">
        <f t="array" ref="X951">_xlfn.IFS(W951=1,"Jan",W951=2,"Feb",W951=3,"Mar",W951=4,"Apr",W951=5,"May",W951=6,"June",W951=7,"July",W951=8,"Aug",W951=9,"Sep",W951=10,"Oct",W951=11,"Nov",W951=12,"Dec")</f>
        <v>Apr</v>
      </c>
    </row>
    <row r="952" spans="1:24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v>5</v>
      </c>
      <c r="G952" t="s">
        <v>14</v>
      </c>
      <c r="H952">
        <v>1</v>
      </c>
      <c r="I952" s="1">
        <f t="shared" si="84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2039</v>
      </c>
      <c r="R952" t="s">
        <v>2040</v>
      </c>
      <c r="S952" s="9">
        <f t="shared" si="85"/>
        <v>43571.208333333328</v>
      </c>
      <c r="T952" s="9">
        <f t="shared" si="86"/>
        <v>43576.208333333328</v>
      </c>
      <c r="U952">
        <f t="shared" si="87"/>
        <v>2019</v>
      </c>
      <c r="V952" s="10">
        <f t="shared" si="88"/>
        <v>43571.208333333328</v>
      </c>
      <c r="W952" s="1">
        <f t="shared" si="89"/>
        <v>4</v>
      </c>
      <c r="X952" t="str" cm="1">
        <f t="array" ref="X952">_xlfn.IFS(W952=1,"Jan",W952=2,"Feb",W952=3,"Mar",W952=4,"Apr",W952=5,"May",W952=6,"June",W952=7,"July",W952=8,"Aug",W952=9,"Sep",W952=10,"Oct",W952=11,"Nov",W952=12,"Dec")</f>
        <v>Apr</v>
      </c>
    </row>
    <row r="953" spans="1:24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v>159056</v>
      </c>
      <c r="G953" t="s">
        <v>20</v>
      </c>
      <c r="H953">
        <v>1559</v>
      </c>
      <c r="I953" s="1">
        <f t="shared" si="8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2035</v>
      </c>
      <c r="R953" t="s">
        <v>2036</v>
      </c>
      <c r="S953" s="9">
        <f t="shared" si="85"/>
        <v>42730.25</v>
      </c>
      <c r="T953" s="9">
        <f t="shared" si="86"/>
        <v>42731.25</v>
      </c>
      <c r="U953">
        <f t="shared" si="87"/>
        <v>2016</v>
      </c>
      <c r="V953" s="10">
        <f t="shared" si="88"/>
        <v>42730.25</v>
      </c>
      <c r="W953" s="1">
        <f t="shared" si="89"/>
        <v>12</v>
      </c>
      <c r="X953" t="str" cm="1">
        <f t="array" ref="X953">_xlfn.IFS(W953=1,"Jan",W953=2,"Feb",W953=3,"Mar",W953=4,"Apr",W953=5,"May",W953=6,"June",W953=7,"July",W953=8,"Aug",W953=9,"Sep",W953=10,"Oct",W953=11,"Nov",W953=12,"Dec")</f>
        <v>Dec</v>
      </c>
    </row>
    <row r="954" spans="1:24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v>101987</v>
      </c>
      <c r="G954" t="s">
        <v>74</v>
      </c>
      <c r="H954">
        <v>2266</v>
      </c>
      <c r="I954" s="1">
        <f t="shared" si="8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2041</v>
      </c>
      <c r="R954" t="s">
        <v>2042</v>
      </c>
      <c r="S954" s="9">
        <f t="shared" si="85"/>
        <v>42591.208333333328</v>
      </c>
      <c r="T954" s="9">
        <f t="shared" si="86"/>
        <v>42605.208333333328</v>
      </c>
      <c r="U954">
        <f t="shared" si="87"/>
        <v>2016</v>
      </c>
      <c r="V954" s="10">
        <f t="shared" si="88"/>
        <v>42591.208333333328</v>
      </c>
      <c r="W954" s="1">
        <f t="shared" si="89"/>
        <v>8</v>
      </c>
      <c r="X954" t="str" cm="1">
        <f t="array" ref="X954">_xlfn.IFS(W954=1,"Jan",W954=2,"Feb",W954=3,"Mar",W954=4,"Apr",W954=5,"May",W954=6,"June",W954=7,"July",W954=8,"Aug",W954=9,"Sep",W954=10,"Oct",W954=11,"Nov",W954=12,"Dec")</f>
        <v>Aug</v>
      </c>
    </row>
    <row r="955" spans="1:24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v>1980</v>
      </c>
      <c r="G955" t="s">
        <v>14</v>
      </c>
      <c r="H955">
        <v>21</v>
      </c>
      <c r="I955" s="1">
        <f t="shared" si="8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2041</v>
      </c>
      <c r="R955" t="s">
        <v>2063</v>
      </c>
      <c r="S955" s="9">
        <f t="shared" si="85"/>
        <v>42358.25</v>
      </c>
      <c r="T955" s="9">
        <f t="shared" si="86"/>
        <v>42394.25</v>
      </c>
      <c r="U955">
        <f t="shared" si="87"/>
        <v>2016</v>
      </c>
      <c r="V955" s="10">
        <f t="shared" si="88"/>
        <v>42358.25</v>
      </c>
      <c r="W955" s="1">
        <f t="shared" si="89"/>
        <v>12</v>
      </c>
      <c r="X955" t="str" cm="1">
        <f t="array" ref="X955">_xlfn.IFS(W955=1,"Jan",W955=2,"Feb",W955=3,"Mar",W955=4,"Apr",W955=5,"May",W955=6,"June",W955=7,"July",W955=8,"Aug",W955=9,"Sep",W955=10,"Oct",W955=11,"Nov",W955=12,"Dec")</f>
        <v>Dec</v>
      </c>
    </row>
    <row r="956" spans="1:24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v>156384</v>
      </c>
      <c r="G956" t="s">
        <v>20</v>
      </c>
      <c r="H956">
        <v>1548</v>
      </c>
      <c r="I956" s="1">
        <f t="shared" si="8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2037</v>
      </c>
      <c r="R956" t="s">
        <v>2038</v>
      </c>
      <c r="S956" s="9">
        <f t="shared" si="85"/>
        <v>41174.208333333336</v>
      </c>
      <c r="T956" s="9">
        <f t="shared" si="86"/>
        <v>41198.208333333336</v>
      </c>
      <c r="U956">
        <f t="shared" si="87"/>
        <v>2012</v>
      </c>
      <c r="V956" s="10">
        <f t="shared" si="88"/>
        <v>41174.208333333336</v>
      </c>
      <c r="W956" s="1">
        <f t="shared" si="89"/>
        <v>9</v>
      </c>
      <c r="X956" t="str" cm="1">
        <f t="array" ref="X956">_xlfn.IFS(W956=1,"Jan",W956=2,"Feb",W956=3,"Mar",W956=4,"Apr",W956=5,"May",W956=6,"June",W956=7,"July",W956=8,"Aug",W956=9,"Sep",W956=10,"Oct",W956=11,"Nov",W956=12,"Dec")</f>
        <v>Sep</v>
      </c>
    </row>
    <row r="957" spans="1:24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v>7763</v>
      </c>
      <c r="G957" t="s">
        <v>20</v>
      </c>
      <c r="H957">
        <v>80</v>
      </c>
      <c r="I957" s="1">
        <f t="shared" si="8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2039</v>
      </c>
      <c r="R957" t="s">
        <v>2040</v>
      </c>
      <c r="S957" s="9">
        <f t="shared" si="85"/>
        <v>41238.25</v>
      </c>
      <c r="T957" s="9">
        <f t="shared" si="86"/>
        <v>41240.25</v>
      </c>
      <c r="U957">
        <f t="shared" si="87"/>
        <v>2012</v>
      </c>
      <c r="V957" s="10">
        <f t="shared" si="88"/>
        <v>41238.25</v>
      </c>
      <c r="W957" s="1">
        <f t="shared" si="89"/>
        <v>11</v>
      </c>
      <c r="X957" t="str" cm="1">
        <f t="array" ref="X957">_xlfn.IFS(W957=1,"Jan",W957=2,"Feb",W957=3,"Mar",W957=4,"Apr",W957=5,"May",W957=6,"June",W957=7,"July",W957=8,"Aug",W957=9,"Sep",W957=10,"Oct",W957=11,"Nov",W957=12,"Dec")</f>
        <v>Nov</v>
      </c>
    </row>
    <row r="958" spans="1:24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v>35698</v>
      </c>
      <c r="G958" t="s">
        <v>14</v>
      </c>
      <c r="H958">
        <v>830</v>
      </c>
      <c r="I958" s="1">
        <f t="shared" si="8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2041</v>
      </c>
      <c r="R958" t="s">
        <v>2063</v>
      </c>
      <c r="S958" s="9">
        <f t="shared" si="85"/>
        <v>42360.25</v>
      </c>
      <c r="T958" s="9">
        <f t="shared" si="86"/>
        <v>42364.25</v>
      </c>
      <c r="U958">
        <f t="shared" si="87"/>
        <v>2015</v>
      </c>
      <c r="V958" s="10">
        <f t="shared" si="88"/>
        <v>42360.25</v>
      </c>
      <c r="W958" s="1">
        <f t="shared" si="89"/>
        <v>12</v>
      </c>
      <c r="X958" t="str" cm="1">
        <f t="array" ref="X958">_xlfn.IFS(W958=1,"Jan",W958=2,"Feb",W958=3,"Mar",W958=4,"Apr",W958=5,"May",W958=6,"June",W958=7,"July",W958=8,"Aug",W958=9,"Sep",W958=10,"Oct",W958=11,"Nov",W958=12,"Dec")</f>
        <v>Dec</v>
      </c>
    </row>
    <row r="959" spans="1:24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v>12434</v>
      </c>
      <c r="G959" t="s">
        <v>20</v>
      </c>
      <c r="H959">
        <v>131</v>
      </c>
      <c r="I959" s="1">
        <f t="shared" si="8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2039</v>
      </c>
      <c r="R959" t="s">
        <v>2040</v>
      </c>
      <c r="S959" s="9">
        <f t="shared" si="85"/>
        <v>40955.25</v>
      </c>
      <c r="T959" s="9">
        <f t="shared" si="86"/>
        <v>40958.25</v>
      </c>
      <c r="U959">
        <f t="shared" si="87"/>
        <v>2012</v>
      </c>
      <c r="V959" s="10">
        <f t="shared" si="88"/>
        <v>40955.25</v>
      </c>
      <c r="W959" s="1">
        <f t="shared" si="89"/>
        <v>2</v>
      </c>
      <c r="X959" t="str" cm="1">
        <f t="array" ref="X959">_xlfn.IFS(W959=1,"Jan",W959=2,"Feb",W959=3,"Mar",W959=4,"Apr",W959=5,"May",W959=6,"June",W959=7,"July",W959=8,"Aug",W959=9,"Sep",W959=10,"Oct",W959=11,"Nov",W959=12,"Dec")</f>
        <v>Feb</v>
      </c>
    </row>
    <row r="960" spans="1:24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v>8081</v>
      </c>
      <c r="G960" t="s">
        <v>20</v>
      </c>
      <c r="H960">
        <v>112</v>
      </c>
      <c r="I960" s="1">
        <f t="shared" si="8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2041</v>
      </c>
      <c r="R960" t="s">
        <v>2049</v>
      </c>
      <c r="S960" s="9">
        <f t="shared" si="85"/>
        <v>40350.208333333336</v>
      </c>
      <c r="T960" s="9">
        <f t="shared" si="86"/>
        <v>40372.208333333336</v>
      </c>
      <c r="U960">
        <f t="shared" si="87"/>
        <v>2010</v>
      </c>
      <c r="V960" s="10">
        <f t="shared" si="88"/>
        <v>40350.208333333336</v>
      </c>
      <c r="W960" s="1">
        <f t="shared" si="89"/>
        <v>6</v>
      </c>
      <c r="X960" t="str" cm="1">
        <f t="array" ref="X960">_xlfn.IFS(W960=1,"Jan",W960=2,"Feb",W960=3,"Mar",W960=4,"Apr",W960=5,"May",W960=6,"June",W960=7,"July",W960=8,"Aug",W960=9,"Sep",W960=10,"Oct",W960=11,"Nov",W960=12,"Dec")</f>
        <v>June</v>
      </c>
    </row>
    <row r="961" spans="1:24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v>6631</v>
      </c>
      <c r="G961" t="s">
        <v>14</v>
      </c>
      <c r="H961">
        <v>130</v>
      </c>
      <c r="I961" s="1">
        <f t="shared" si="8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2047</v>
      </c>
      <c r="R961" t="s">
        <v>2059</v>
      </c>
      <c r="S961" s="9">
        <f t="shared" si="85"/>
        <v>40357.208333333336</v>
      </c>
      <c r="T961" s="9">
        <f t="shared" si="86"/>
        <v>40385.208333333336</v>
      </c>
      <c r="U961">
        <f t="shared" si="87"/>
        <v>2010</v>
      </c>
      <c r="V961" s="10">
        <f t="shared" si="88"/>
        <v>40357.208333333336</v>
      </c>
      <c r="W961" s="1">
        <f t="shared" si="89"/>
        <v>6</v>
      </c>
      <c r="X961" t="str" cm="1">
        <f t="array" ref="X961">_xlfn.IFS(W961=1,"Jan",W961=2,"Feb",W961=3,"Mar",W961=4,"Apr",W961=5,"May",W961=6,"June",W961=7,"July",W961=8,"Aug",W961=9,"Sep",W961=10,"Oct",W961=11,"Nov",W961=12,"Dec")</f>
        <v>June</v>
      </c>
    </row>
    <row r="962" spans="1:24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v>4678</v>
      </c>
      <c r="G962" t="s">
        <v>14</v>
      </c>
      <c r="H962">
        <v>55</v>
      </c>
      <c r="I962" s="1">
        <f t="shared" ref="I962:I1001" si="90">AVERAGE(E962/H962)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2037</v>
      </c>
      <c r="R962" t="s">
        <v>2038</v>
      </c>
      <c r="S962" s="9">
        <f t="shared" si="85"/>
        <v>42408.25</v>
      </c>
      <c r="T962" s="9">
        <f t="shared" si="86"/>
        <v>42445.208333333328</v>
      </c>
      <c r="U962">
        <f t="shared" si="87"/>
        <v>2016</v>
      </c>
      <c r="V962" s="10">
        <f t="shared" si="88"/>
        <v>42408.25</v>
      </c>
      <c r="W962" s="1">
        <f t="shared" si="89"/>
        <v>2</v>
      </c>
      <c r="X962" t="str" cm="1">
        <f t="array" ref="X962">_xlfn.IFS(W962=1,"Jan",W962=2,"Feb",W962=3,"Mar",W962=4,"Apr",W962=5,"May",W962=6,"June",W962=7,"July",W962=8,"Aug",W962=9,"Sep",W962=10,"Oct",W962=11,"Nov",W962=12,"Dec")</f>
        <v>Feb</v>
      </c>
    </row>
    <row r="963" spans="1:24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v>6800</v>
      </c>
      <c r="G963" t="s">
        <v>20</v>
      </c>
      <c r="H963">
        <v>155</v>
      </c>
      <c r="I963" s="1">
        <f t="shared" si="90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2047</v>
      </c>
      <c r="R963" t="s">
        <v>2059</v>
      </c>
      <c r="S963" s="9">
        <f t="shared" ref="S963:S1001" si="91">(((L963/60)/60)/24)+DATE(1970,1,1)</f>
        <v>40591.25</v>
      </c>
      <c r="T963" s="9">
        <f t="shared" ref="T963:T1001" si="92">(((M963/60)/60)/24)+DATE(1970,1,1)</f>
        <v>40595.25</v>
      </c>
      <c r="U963">
        <f t="shared" ref="U963:U1001" si="93">YEAR(T963)</f>
        <v>2011</v>
      </c>
      <c r="V963" s="10">
        <f t="shared" ref="V963:V1001" si="94">S963</f>
        <v>40591.25</v>
      </c>
      <c r="W963" s="1">
        <f t="shared" ref="W963:W1001" si="95">MONTH(S963)</f>
        <v>2</v>
      </c>
      <c r="X963" t="str" cm="1">
        <f t="array" ref="X963">_xlfn.IFS(W963=1,"Jan",W963=2,"Feb",W963=3,"Mar",W963=4,"Apr",W963=5,"May",W963=6,"June",W963=7,"July",W963=8,"Aug",W963=9,"Sep",W963=10,"Oct",W963=11,"Nov",W963=12,"Dec")</f>
        <v>Feb</v>
      </c>
    </row>
    <row r="964" spans="1:24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v>10657</v>
      </c>
      <c r="G964" t="s">
        <v>20</v>
      </c>
      <c r="H964">
        <v>266</v>
      </c>
      <c r="I964" s="1">
        <f t="shared" si="9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2033</v>
      </c>
      <c r="R964" t="s">
        <v>2034</v>
      </c>
      <c r="S964" s="9">
        <f t="shared" si="91"/>
        <v>41592.25</v>
      </c>
      <c r="T964" s="9">
        <f t="shared" si="92"/>
        <v>41613.25</v>
      </c>
      <c r="U964">
        <f t="shared" si="93"/>
        <v>2013</v>
      </c>
      <c r="V964" s="10">
        <f t="shared" si="94"/>
        <v>41592.25</v>
      </c>
      <c r="W964" s="1">
        <f t="shared" si="95"/>
        <v>11</v>
      </c>
      <c r="X964" t="str" cm="1">
        <f t="array" ref="X964">_xlfn.IFS(W964=1,"Jan",W964=2,"Feb",W964=3,"Mar",W964=4,"Apr",W964=5,"May",W964=6,"June",W964=7,"July",W964=8,"Aug",W964=9,"Sep",W964=10,"Oct",W964=11,"Nov",W964=12,"Dec")</f>
        <v>Nov</v>
      </c>
    </row>
    <row r="965" spans="1:24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v>4997</v>
      </c>
      <c r="G965" t="s">
        <v>14</v>
      </c>
      <c r="H965">
        <v>114</v>
      </c>
      <c r="I965" s="1">
        <f t="shared" si="9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2054</v>
      </c>
      <c r="R965" t="s">
        <v>2055</v>
      </c>
      <c r="S965" s="9">
        <f t="shared" si="91"/>
        <v>40607.25</v>
      </c>
      <c r="T965" s="9">
        <f t="shared" si="92"/>
        <v>40613.25</v>
      </c>
      <c r="U965">
        <f t="shared" si="93"/>
        <v>2011</v>
      </c>
      <c r="V965" s="10">
        <f t="shared" si="94"/>
        <v>40607.25</v>
      </c>
      <c r="W965" s="1">
        <f t="shared" si="95"/>
        <v>3</v>
      </c>
      <c r="X965" t="str" cm="1">
        <f t="array" ref="X965">_xlfn.IFS(W965=1,"Jan",W965=2,"Feb",W965=3,"Mar",W965=4,"Apr",W965=5,"May",W965=6,"June",W965=7,"July",W965=8,"Aug",W965=9,"Sep",W965=10,"Oct",W965=11,"Nov",W965=12,"Dec")</f>
        <v>Mar</v>
      </c>
    </row>
    <row r="966" spans="1:24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v>13164</v>
      </c>
      <c r="G966" t="s">
        <v>20</v>
      </c>
      <c r="H966">
        <v>155</v>
      </c>
      <c r="I966" s="1">
        <f t="shared" si="9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2039</v>
      </c>
      <c r="R966" t="s">
        <v>2040</v>
      </c>
      <c r="S966" s="9">
        <f t="shared" si="91"/>
        <v>42135.208333333328</v>
      </c>
      <c r="T966" s="9">
        <f t="shared" si="92"/>
        <v>42140.208333333328</v>
      </c>
      <c r="U966">
        <f t="shared" si="93"/>
        <v>2015</v>
      </c>
      <c r="V966" s="10">
        <f t="shared" si="94"/>
        <v>42135.208333333328</v>
      </c>
      <c r="W966" s="1">
        <f t="shared" si="95"/>
        <v>5</v>
      </c>
      <c r="X966" t="str" cm="1">
        <f t="array" ref="X966">_xlfn.IFS(W966=1,"Jan",W966=2,"Feb",W966=3,"Mar",W966=4,"Apr",W966=5,"May",W966=6,"June",W966=7,"July",W966=8,"Aug",W966=9,"Sep",W966=10,"Oct",W966=11,"Nov",W966=12,"Dec")</f>
        <v>May</v>
      </c>
    </row>
    <row r="967" spans="1:24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v>8501</v>
      </c>
      <c r="G967" t="s">
        <v>20</v>
      </c>
      <c r="H967">
        <v>207</v>
      </c>
      <c r="I967" s="1">
        <f t="shared" si="9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2035</v>
      </c>
      <c r="R967" t="s">
        <v>2036</v>
      </c>
      <c r="S967" s="9">
        <f t="shared" si="91"/>
        <v>40203.25</v>
      </c>
      <c r="T967" s="9">
        <f t="shared" si="92"/>
        <v>40243.25</v>
      </c>
      <c r="U967">
        <f t="shared" si="93"/>
        <v>2010</v>
      </c>
      <c r="V967" s="10">
        <f t="shared" si="94"/>
        <v>40203.25</v>
      </c>
      <c r="W967" s="1">
        <f t="shared" si="95"/>
        <v>1</v>
      </c>
      <c r="X967" t="str" cm="1">
        <f t="array" ref="X967">_xlfn.IFS(W967=1,"Jan",W967=2,"Feb",W967=3,"Mar",W967=4,"Apr",W967=5,"May",W967=6,"June",W967=7,"July",W967=8,"Aug",W967=9,"Sep",W967=10,"Oct",W967=11,"Nov",W967=12,"Dec")</f>
        <v>Jan</v>
      </c>
    </row>
    <row r="968" spans="1:24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v>13468</v>
      </c>
      <c r="G968" t="s">
        <v>20</v>
      </c>
      <c r="H968">
        <v>245</v>
      </c>
      <c r="I968" s="1">
        <f t="shared" si="9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2039</v>
      </c>
      <c r="R968" t="s">
        <v>2040</v>
      </c>
      <c r="S968" s="9">
        <f t="shared" si="91"/>
        <v>42901.208333333328</v>
      </c>
      <c r="T968" s="9">
        <f t="shared" si="92"/>
        <v>42903.208333333328</v>
      </c>
      <c r="U968">
        <f t="shared" si="93"/>
        <v>2017</v>
      </c>
      <c r="V968" s="10">
        <f t="shared" si="94"/>
        <v>42901.208333333328</v>
      </c>
      <c r="W968" s="1">
        <f t="shared" si="95"/>
        <v>6</v>
      </c>
      <c r="X968" t="str" cm="1">
        <f t="array" ref="X968">_xlfn.IFS(W968=1,"Jan",W968=2,"Feb",W968=3,"Mar",W968=4,"Apr",W968=5,"May",W968=6,"June",W968=7,"July",W968=8,"Aug",W968=9,"Sep",W968=10,"Oct",W968=11,"Nov",W968=12,"Dec")</f>
        <v>June</v>
      </c>
    </row>
    <row r="969" spans="1:24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v>121138</v>
      </c>
      <c r="G969" t="s">
        <v>20</v>
      </c>
      <c r="H969">
        <v>1573</v>
      </c>
      <c r="I969" s="1">
        <f t="shared" si="9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2035</v>
      </c>
      <c r="R969" t="s">
        <v>2062</v>
      </c>
      <c r="S969" s="9">
        <f t="shared" si="91"/>
        <v>41005.208333333336</v>
      </c>
      <c r="T969" s="9">
        <f t="shared" si="92"/>
        <v>41042.208333333336</v>
      </c>
      <c r="U969">
        <f t="shared" si="93"/>
        <v>2012</v>
      </c>
      <c r="V969" s="10">
        <f t="shared" si="94"/>
        <v>41005.208333333336</v>
      </c>
      <c r="W969" s="1">
        <f t="shared" si="95"/>
        <v>4</v>
      </c>
      <c r="X969" t="str" cm="1">
        <f t="array" ref="X969">_xlfn.IFS(W969=1,"Jan",W969=2,"Feb",W969=3,"Mar",W969=4,"Apr",W969=5,"May",W969=6,"June",W969=7,"July",W969=8,"Aug",W969=9,"Sep",W969=10,"Oct",W969=11,"Nov",W969=12,"Dec")</f>
        <v>Apr</v>
      </c>
    </row>
    <row r="970" spans="1:24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v>8117</v>
      </c>
      <c r="G970" t="s">
        <v>20</v>
      </c>
      <c r="H970">
        <v>114</v>
      </c>
      <c r="I970" s="1">
        <f t="shared" si="9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2033</v>
      </c>
      <c r="R970" t="s">
        <v>2034</v>
      </c>
      <c r="S970" s="9">
        <f t="shared" si="91"/>
        <v>40544.25</v>
      </c>
      <c r="T970" s="9">
        <f t="shared" si="92"/>
        <v>40559.25</v>
      </c>
      <c r="U970">
        <f t="shared" si="93"/>
        <v>2011</v>
      </c>
      <c r="V970" s="10">
        <f t="shared" si="94"/>
        <v>40544.25</v>
      </c>
      <c r="W970" s="1">
        <f t="shared" si="95"/>
        <v>1</v>
      </c>
      <c r="X970" t="str" cm="1">
        <f t="array" ref="X970">_xlfn.IFS(W970=1,"Jan",W970=2,"Feb",W970=3,"Mar",W970=4,"Apr",W970=5,"May",W970=6,"June",W970=7,"July",W970=8,"Aug",W970=9,"Sep",W970=10,"Oct",W970=11,"Nov",W970=12,"Dec")</f>
        <v>Jan</v>
      </c>
    </row>
    <row r="971" spans="1:24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v>8550</v>
      </c>
      <c r="G971" t="s">
        <v>20</v>
      </c>
      <c r="H971">
        <v>93</v>
      </c>
      <c r="I971" s="1">
        <f t="shared" si="9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2039</v>
      </c>
      <c r="R971" t="s">
        <v>2040</v>
      </c>
      <c r="S971" s="9">
        <f t="shared" si="91"/>
        <v>43821.25</v>
      </c>
      <c r="T971" s="9">
        <f t="shared" si="92"/>
        <v>43828.25</v>
      </c>
      <c r="U971">
        <f t="shared" si="93"/>
        <v>2019</v>
      </c>
      <c r="V971" s="10">
        <f t="shared" si="94"/>
        <v>43821.25</v>
      </c>
      <c r="W971" s="1">
        <f t="shared" si="95"/>
        <v>12</v>
      </c>
      <c r="X971" t="str" cm="1">
        <f t="array" ref="X971">_xlfn.IFS(W971=1,"Jan",W971=2,"Feb",W971=3,"Mar",W971=4,"Apr",W971=5,"May",W971=6,"June",W971=7,"July",W971=8,"Aug",W971=9,"Sep",W971=10,"Oct",W971=11,"Nov",W971=12,"Dec")</f>
        <v>Dec</v>
      </c>
    </row>
    <row r="972" spans="1:24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v>57659</v>
      </c>
      <c r="G972" t="s">
        <v>14</v>
      </c>
      <c r="H972">
        <v>594</v>
      </c>
      <c r="I972" s="1">
        <f t="shared" si="9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2039</v>
      </c>
      <c r="R972" t="s">
        <v>2040</v>
      </c>
      <c r="S972" s="9">
        <f t="shared" si="91"/>
        <v>40672.208333333336</v>
      </c>
      <c r="T972" s="9">
        <f t="shared" si="92"/>
        <v>40673.208333333336</v>
      </c>
      <c r="U972">
        <f t="shared" si="93"/>
        <v>2011</v>
      </c>
      <c r="V972" s="10">
        <f t="shared" si="94"/>
        <v>40672.208333333336</v>
      </c>
      <c r="W972" s="1">
        <f t="shared" si="95"/>
        <v>5</v>
      </c>
      <c r="X972" t="str" cm="1">
        <f t="array" ref="X972">_xlfn.IFS(W972=1,"Jan",W972=2,"Feb",W972=3,"Mar",W972=4,"Apr",W972=5,"May",W972=6,"June",W972=7,"July",W972=8,"Aug",W972=9,"Sep",W972=10,"Oct",W972=11,"Nov",W972=12,"Dec")</f>
        <v>May</v>
      </c>
    </row>
    <row r="973" spans="1:24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v>1414</v>
      </c>
      <c r="G973" t="s">
        <v>14</v>
      </c>
      <c r="H973">
        <v>24</v>
      </c>
      <c r="I973" s="1">
        <f t="shared" si="9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2041</v>
      </c>
      <c r="R973" t="s">
        <v>2060</v>
      </c>
      <c r="S973" s="9">
        <f t="shared" si="91"/>
        <v>41555.208333333336</v>
      </c>
      <c r="T973" s="9">
        <f t="shared" si="92"/>
        <v>41561.208333333336</v>
      </c>
      <c r="U973">
        <f t="shared" si="93"/>
        <v>2013</v>
      </c>
      <c r="V973" s="10">
        <f t="shared" si="94"/>
        <v>41555.208333333336</v>
      </c>
      <c r="W973" s="1">
        <f t="shared" si="95"/>
        <v>10</v>
      </c>
      <c r="X973" t="str" cm="1">
        <f t="array" ref="X973">_xlfn.IFS(W973=1,"Jan",W973=2,"Feb",W973=3,"Mar",W973=4,"Apr",W973=5,"May",W973=6,"June",W973=7,"July",W973=8,"Aug",W973=9,"Sep",W973=10,"Oct",W973=11,"Nov",W973=12,"Dec")</f>
        <v>Oct</v>
      </c>
    </row>
    <row r="974" spans="1:24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v>97524</v>
      </c>
      <c r="G974" t="s">
        <v>20</v>
      </c>
      <c r="H974">
        <v>1681</v>
      </c>
      <c r="I974" s="1">
        <f t="shared" si="9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2037</v>
      </c>
      <c r="R974" t="s">
        <v>2038</v>
      </c>
      <c r="S974" s="9">
        <f t="shared" si="91"/>
        <v>41792.208333333336</v>
      </c>
      <c r="T974" s="9">
        <f t="shared" si="92"/>
        <v>41801.208333333336</v>
      </c>
      <c r="U974">
        <f t="shared" si="93"/>
        <v>2014</v>
      </c>
      <c r="V974" s="10">
        <f t="shared" si="94"/>
        <v>41792.208333333336</v>
      </c>
      <c r="W974" s="1">
        <f t="shared" si="95"/>
        <v>6</v>
      </c>
      <c r="X974" t="str" cm="1">
        <f t="array" ref="X974">_xlfn.IFS(W974=1,"Jan",W974=2,"Feb",W974=3,"Mar",W974=4,"Apr",W974=5,"May",W974=6,"June",W974=7,"July",W974=8,"Aug",W974=9,"Sep",W974=10,"Oct",W974=11,"Nov",W974=12,"Dec")</f>
        <v>June</v>
      </c>
    </row>
    <row r="975" spans="1:24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v>26176</v>
      </c>
      <c r="G975" t="s">
        <v>14</v>
      </c>
      <c r="H975">
        <v>252</v>
      </c>
      <c r="I975" s="1">
        <f t="shared" si="9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2039</v>
      </c>
      <c r="R975" t="s">
        <v>2040</v>
      </c>
      <c r="S975" s="9">
        <f t="shared" si="91"/>
        <v>40522.25</v>
      </c>
      <c r="T975" s="9">
        <f t="shared" si="92"/>
        <v>40524.25</v>
      </c>
      <c r="U975">
        <f t="shared" si="93"/>
        <v>2010</v>
      </c>
      <c r="V975" s="10">
        <f t="shared" si="94"/>
        <v>40522.25</v>
      </c>
      <c r="W975" s="1">
        <f t="shared" si="95"/>
        <v>12</v>
      </c>
      <c r="X975" t="str" cm="1">
        <f t="array" ref="X975">_xlfn.IFS(W975=1,"Jan",W975=2,"Feb",W975=3,"Mar",W975=4,"Apr",W975=5,"May",W975=6,"June",W975=7,"July",W975=8,"Aug",W975=9,"Sep",W975=10,"Oct",W975=11,"Nov",W975=12,"Dec")</f>
        <v>Dec</v>
      </c>
    </row>
    <row r="976" spans="1:24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v>2991</v>
      </c>
      <c r="G976" t="s">
        <v>20</v>
      </c>
      <c r="H976">
        <v>32</v>
      </c>
      <c r="I976" s="1">
        <f t="shared" si="90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2035</v>
      </c>
      <c r="R976" t="s">
        <v>2045</v>
      </c>
      <c r="S976" s="9">
        <f t="shared" si="91"/>
        <v>41412.208333333336</v>
      </c>
      <c r="T976" s="9">
        <f t="shared" si="92"/>
        <v>41413.208333333336</v>
      </c>
      <c r="U976">
        <f t="shared" si="93"/>
        <v>2013</v>
      </c>
      <c r="V976" s="10">
        <f t="shared" si="94"/>
        <v>41412.208333333336</v>
      </c>
      <c r="W976" s="1">
        <f t="shared" si="95"/>
        <v>5</v>
      </c>
      <c r="X976" t="str" cm="1">
        <f t="array" ref="X976">_xlfn.IFS(W976=1,"Jan",W976=2,"Feb",W976=3,"Mar",W976=4,"Apr",W976=5,"May",W976=6,"June",W976=7,"July",W976=8,"Aug",W976=9,"Sep",W976=10,"Oct",W976=11,"Nov",W976=12,"Dec")</f>
        <v>May</v>
      </c>
    </row>
    <row r="977" spans="1:24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v>8366</v>
      </c>
      <c r="G977" t="s">
        <v>20</v>
      </c>
      <c r="H977">
        <v>135</v>
      </c>
      <c r="I977" s="1">
        <f t="shared" si="9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2039</v>
      </c>
      <c r="R977" t="s">
        <v>2040</v>
      </c>
      <c r="S977" s="9">
        <f t="shared" si="91"/>
        <v>42337.25</v>
      </c>
      <c r="T977" s="9">
        <f t="shared" si="92"/>
        <v>42376.25</v>
      </c>
      <c r="U977">
        <f t="shared" si="93"/>
        <v>2016</v>
      </c>
      <c r="V977" s="10">
        <f t="shared" si="94"/>
        <v>42337.25</v>
      </c>
      <c r="W977" s="1">
        <f t="shared" si="95"/>
        <v>11</v>
      </c>
      <c r="X977" t="str" cm="1">
        <f t="array" ref="X977">_xlfn.IFS(W977=1,"Jan",W977=2,"Feb",W977=3,"Mar",W977=4,"Apr",W977=5,"May",W977=6,"June",W977=7,"July",W977=8,"Aug",W977=9,"Sep",W977=10,"Oct",W977=11,"Nov",W977=12,"Dec")</f>
        <v>Nov</v>
      </c>
    </row>
    <row r="978" spans="1:24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v>12886</v>
      </c>
      <c r="G978" t="s">
        <v>20</v>
      </c>
      <c r="H978">
        <v>140</v>
      </c>
      <c r="I978" s="1">
        <f t="shared" si="9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2039</v>
      </c>
      <c r="R978" t="s">
        <v>2040</v>
      </c>
      <c r="S978" s="9">
        <f t="shared" si="91"/>
        <v>40571.25</v>
      </c>
      <c r="T978" s="9">
        <f t="shared" si="92"/>
        <v>40577.25</v>
      </c>
      <c r="U978">
        <f t="shared" si="93"/>
        <v>2011</v>
      </c>
      <c r="V978" s="10">
        <f t="shared" si="94"/>
        <v>40571.25</v>
      </c>
      <c r="W978" s="1">
        <f t="shared" si="95"/>
        <v>1</v>
      </c>
      <c r="X978" t="str" cm="1">
        <f t="array" ref="X978">_xlfn.IFS(W978=1,"Jan",W978=2,"Feb",W978=3,"Mar",W978=4,"Apr",W978=5,"May",W978=6,"June",W978=7,"July",W978=8,"Aug",W978=9,"Sep",W978=10,"Oct",W978=11,"Nov",W978=12,"Dec")</f>
        <v>Jan</v>
      </c>
    </row>
    <row r="979" spans="1:24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v>5177</v>
      </c>
      <c r="G979" t="s">
        <v>14</v>
      </c>
      <c r="H979">
        <v>67</v>
      </c>
      <c r="I979" s="1">
        <f t="shared" si="9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2033</v>
      </c>
      <c r="R979" t="s">
        <v>2034</v>
      </c>
      <c r="S979" s="9">
        <f t="shared" si="91"/>
        <v>43138.25</v>
      </c>
      <c r="T979" s="9">
        <f t="shared" si="92"/>
        <v>43170.25</v>
      </c>
      <c r="U979">
        <f t="shared" si="93"/>
        <v>2018</v>
      </c>
      <c r="V979" s="10">
        <f t="shared" si="94"/>
        <v>43138.25</v>
      </c>
      <c r="W979" s="1">
        <f t="shared" si="95"/>
        <v>2</v>
      </c>
      <c r="X979" t="str" cm="1">
        <f t="array" ref="X979">_xlfn.IFS(W979=1,"Jan",W979=2,"Feb",W979=3,"Mar",W979=4,"Apr",W979=5,"May",W979=6,"June",W979=7,"July",W979=8,"Aug",W979=9,"Sep",W979=10,"Oct",W979=11,"Nov",W979=12,"Dec")</f>
        <v>Feb</v>
      </c>
    </row>
    <row r="980" spans="1:24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v>8641</v>
      </c>
      <c r="G980" t="s">
        <v>20</v>
      </c>
      <c r="H980">
        <v>92</v>
      </c>
      <c r="I980" s="1">
        <f t="shared" si="9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2050</v>
      </c>
      <c r="R980" t="s">
        <v>2051</v>
      </c>
      <c r="S980" s="9">
        <f t="shared" si="91"/>
        <v>42686.25</v>
      </c>
      <c r="T980" s="9">
        <f t="shared" si="92"/>
        <v>42708.25</v>
      </c>
      <c r="U980">
        <f t="shared" si="93"/>
        <v>2016</v>
      </c>
      <c r="V980" s="10">
        <f t="shared" si="94"/>
        <v>42686.25</v>
      </c>
      <c r="W980" s="1">
        <f t="shared" si="95"/>
        <v>11</v>
      </c>
      <c r="X980" t="str" cm="1">
        <f t="array" ref="X980">_xlfn.IFS(W980=1,"Jan",W980=2,"Feb",W980=3,"Mar",W980=4,"Apr",W980=5,"May",W980=6,"June",W980=7,"July",W980=8,"Aug",W980=9,"Sep",W980=10,"Oct",W980=11,"Nov",W980=12,"Dec")</f>
        <v>Nov</v>
      </c>
    </row>
    <row r="981" spans="1:24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v>86244</v>
      </c>
      <c r="G981" t="s">
        <v>20</v>
      </c>
      <c r="H981">
        <v>1015</v>
      </c>
      <c r="I981" s="1">
        <f t="shared" si="9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2039</v>
      </c>
      <c r="R981" t="s">
        <v>2040</v>
      </c>
      <c r="S981" s="9">
        <f t="shared" si="91"/>
        <v>42078.208333333328</v>
      </c>
      <c r="T981" s="9">
        <f t="shared" si="92"/>
        <v>42084.208333333328</v>
      </c>
      <c r="U981">
        <f t="shared" si="93"/>
        <v>2015</v>
      </c>
      <c r="V981" s="10">
        <f t="shared" si="94"/>
        <v>42078.208333333328</v>
      </c>
      <c r="W981" s="1">
        <f t="shared" si="95"/>
        <v>3</v>
      </c>
      <c r="X981" t="str" cm="1">
        <f t="array" ref="X981">_xlfn.IFS(W981=1,"Jan",W981=2,"Feb",W981=3,"Mar",W981=4,"Apr",W981=5,"May",W981=6,"June",W981=7,"July",W981=8,"Aug",W981=9,"Sep",W981=10,"Oct",W981=11,"Nov",W981=12,"Dec")</f>
        <v>Mar</v>
      </c>
    </row>
    <row r="982" spans="1:24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v>78630</v>
      </c>
      <c r="G982" t="s">
        <v>14</v>
      </c>
      <c r="H982">
        <v>742</v>
      </c>
      <c r="I982" s="1">
        <f t="shared" si="9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2047</v>
      </c>
      <c r="R982" t="s">
        <v>2048</v>
      </c>
      <c r="S982" s="9">
        <f t="shared" si="91"/>
        <v>42307.208333333328</v>
      </c>
      <c r="T982" s="9">
        <f t="shared" si="92"/>
        <v>42312.25</v>
      </c>
      <c r="U982">
        <f t="shared" si="93"/>
        <v>2015</v>
      </c>
      <c r="V982" s="10">
        <f t="shared" si="94"/>
        <v>42307.208333333328</v>
      </c>
      <c r="W982" s="1">
        <f t="shared" si="95"/>
        <v>10</v>
      </c>
      <c r="X982" t="str" cm="1">
        <f t="array" ref="X982">_xlfn.IFS(W982=1,"Jan",W982=2,"Feb",W982=3,"Mar",W982=4,"Apr",W982=5,"May",W982=6,"June",W982=7,"July",W982=8,"Aug",W982=9,"Sep",W982=10,"Oct",W982=11,"Nov",W982=12,"Dec")</f>
        <v>Oct</v>
      </c>
    </row>
    <row r="983" spans="1:24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v>11941</v>
      </c>
      <c r="G983" t="s">
        <v>20</v>
      </c>
      <c r="H983">
        <v>323</v>
      </c>
      <c r="I983" s="1">
        <f t="shared" si="9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2037</v>
      </c>
      <c r="R983" t="s">
        <v>2038</v>
      </c>
      <c r="S983" s="9">
        <f t="shared" si="91"/>
        <v>43094.25</v>
      </c>
      <c r="T983" s="9">
        <f t="shared" si="92"/>
        <v>43127.25</v>
      </c>
      <c r="U983">
        <f t="shared" si="93"/>
        <v>2018</v>
      </c>
      <c r="V983" s="10">
        <f t="shared" si="94"/>
        <v>43094.25</v>
      </c>
      <c r="W983" s="1">
        <f t="shared" si="95"/>
        <v>12</v>
      </c>
      <c r="X983" t="str" cm="1">
        <f t="array" ref="X983">_xlfn.IFS(W983=1,"Jan",W983=2,"Feb",W983=3,"Mar",W983=4,"Apr",W983=5,"May",W983=6,"June",W983=7,"July",W983=8,"Aug",W983=9,"Sep",W983=10,"Oct",W983=11,"Nov",W983=12,"Dec")</f>
        <v>Dec</v>
      </c>
    </row>
    <row r="984" spans="1:24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v>6115</v>
      </c>
      <c r="G984" t="s">
        <v>14</v>
      </c>
      <c r="H984">
        <v>75</v>
      </c>
      <c r="I984" s="1">
        <f t="shared" si="9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2041</v>
      </c>
      <c r="R984" t="s">
        <v>2042</v>
      </c>
      <c r="S984" s="9">
        <f t="shared" si="91"/>
        <v>40743.208333333336</v>
      </c>
      <c r="T984" s="9">
        <f t="shared" si="92"/>
        <v>40745.208333333336</v>
      </c>
      <c r="U984">
        <f t="shared" si="93"/>
        <v>2011</v>
      </c>
      <c r="V984" s="10">
        <f t="shared" si="94"/>
        <v>40743.208333333336</v>
      </c>
      <c r="W984" s="1">
        <f t="shared" si="95"/>
        <v>7</v>
      </c>
      <c r="X984" t="str" cm="1">
        <f t="array" ref="X984">_xlfn.IFS(W984=1,"Jan",W984=2,"Feb",W984=3,"Mar",W984=4,"Apr",W984=5,"May",W984=6,"June",W984=7,"July",W984=8,"Aug",W984=9,"Sep",W984=10,"Oct",W984=11,"Nov",W984=12,"Dec")</f>
        <v>July</v>
      </c>
    </row>
    <row r="985" spans="1:24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v>188404</v>
      </c>
      <c r="G985" t="s">
        <v>20</v>
      </c>
      <c r="H985">
        <v>2326</v>
      </c>
      <c r="I985" s="1">
        <f t="shared" si="9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2041</v>
      </c>
      <c r="R985" t="s">
        <v>2042</v>
      </c>
      <c r="S985" s="9">
        <f t="shared" si="91"/>
        <v>43681.208333333328</v>
      </c>
      <c r="T985" s="9">
        <f t="shared" si="92"/>
        <v>43696.208333333328</v>
      </c>
      <c r="U985">
        <f t="shared" si="93"/>
        <v>2019</v>
      </c>
      <c r="V985" s="10">
        <f t="shared" si="94"/>
        <v>43681.208333333328</v>
      </c>
      <c r="W985" s="1">
        <f t="shared" si="95"/>
        <v>8</v>
      </c>
      <c r="X985" t="str" cm="1">
        <f t="array" ref="X985">_xlfn.IFS(W985=1,"Jan",W985=2,"Feb",W985=3,"Mar",W985=4,"Apr",W985=5,"May",W985=6,"June",W985=7,"July",W985=8,"Aug",W985=9,"Sep",W985=10,"Oct",W985=11,"Nov",W985=12,"Dec")</f>
        <v>Aug</v>
      </c>
    </row>
    <row r="986" spans="1:24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v>9910</v>
      </c>
      <c r="G986" t="s">
        <v>20</v>
      </c>
      <c r="H986">
        <v>381</v>
      </c>
      <c r="I986" s="1">
        <f t="shared" si="9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2039</v>
      </c>
      <c r="R986" t="s">
        <v>2040</v>
      </c>
      <c r="S986" s="9">
        <f t="shared" si="91"/>
        <v>43716.208333333328</v>
      </c>
      <c r="T986" s="9">
        <f t="shared" si="92"/>
        <v>43742.208333333328</v>
      </c>
      <c r="U986">
        <f t="shared" si="93"/>
        <v>2019</v>
      </c>
      <c r="V986" s="10">
        <f t="shared" si="94"/>
        <v>43716.208333333328</v>
      </c>
      <c r="W986" s="1">
        <f t="shared" si="95"/>
        <v>9</v>
      </c>
      <c r="X986" t="str" cm="1">
        <f t="array" ref="X986">_xlfn.IFS(W986=1,"Jan",W986=2,"Feb",W986=3,"Mar",W986=4,"Apr",W986=5,"May",W986=6,"June",W986=7,"July",W986=8,"Aug",W986=9,"Sep",W986=10,"Oct",W986=11,"Nov",W986=12,"Dec")</f>
        <v>Sep</v>
      </c>
    </row>
    <row r="987" spans="1:24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v>114523</v>
      </c>
      <c r="G987" t="s">
        <v>14</v>
      </c>
      <c r="H987">
        <v>4405</v>
      </c>
      <c r="I987" s="1">
        <f t="shared" si="9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2035</v>
      </c>
      <c r="R987" t="s">
        <v>2036</v>
      </c>
      <c r="S987" s="9">
        <f t="shared" si="91"/>
        <v>41614.25</v>
      </c>
      <c r="T987" s="9">
        <f t="shared" si="92"/>
        <v>41640.25</v>
      </c>
      <c r="U987">
        <f t="shared" si="93"/>
        <v>2014</v>
      </c>
      <c r="V987" s="10">
        <f t="shared" si="94"/>
        <v>41614.25</v>
      </c>
      <c r="W987" s="1">
        <f t="shared" si="95"/>
        <v>12</v>
      </c>
      <c r="X987" t="str" cm="1">
        <f t="array" ref="X987">_xlfn.IFS(W987=1,"Jan",W987=2,"Feb",W987=3,"Mar",W987=4,"Apr",W987=5,"May",W987=6,"June",W987=7,"July",W987=8,"Aug",W987=9,"Sep",W987=10,"Oct",W987=11,"Nov",W987=12,"Dec")</f>
        <v>Dec</v>
      </c>
    </row>
    <row r="988" spans="1:24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v>3144</v>
      </c>
      <c r="G988" t="s">
        <v>14</v>
      </c>
      <c r="H988">
        <v>92</v>
      </c>
      <c r="I988" s="1">
        <f t="shared" si="9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2035</v>
      </c>
      <c r="R988" t="s">
        <v>2036</v>
      </c>
      <c r="S988" s="9">
        <f t="shared" si="91"/>
        <v>40638.208333333336</v>
      </c>
      <c r="T988" s="9">
        <f t="shared" si="92"/>
        <v>40652.208333333336</v>
      </c>
      <c r="U988">
        <f t="shared" si="93"/>
        <v>2011</v>
      </c>
      <c r="V988" s="10">
        <f t="shared" si="94"/>
        <v>40638.208333333336</v>
      </c>
      <c r="W988" s="1">
        <f t="shared" si="95"/>
        <v>4</v>
      </c>
      <c r="X988" t="str" cm="1">
        <f t="array" ref="X988">_xlfn.IFS(W988=1,"Jan",W988=2,"Feb",W988=3,"Mar",W988=4,"Apr",W988=5,"May",W988=6,"June",W988=7,"July",W988=8,"Aug",W988=9,"Sep",W988=10,"Oct",W988=11,"Nov",W988=12,"Dec")</f>
        <v>Apr</v>
      </c>
    </row>
    <row r="989" spans="1:24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v>13441</v>
      </c>
      <c r="G989" t="s">
        <v>20</v>
      </c>
      <c r="H989">
        <v>480</v>
      </c>
      <c r="I989" s="1">
        <f t="shared" si="9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2041</v>
      </c>
      <c r="R989" t="s">
        <v>2042</v>
      </c>
      <c r="S989" s="9">
        <f t="shared" si="91"/>
        <v>42852.208333333328</v>
      </c>
      <c r="T989" s="9">
        <f t="shared" si="92"/>
        <v>42866.208333333328</v>
      </c>
      <c r="U989">
        <f t="shared" si="93"/>
        <v>2017</v>
      </c>
      <c r="V989" s="10">
        <f t="shared" si="94"/>
        <v>42852.208333333328</v>
      </c>
      <c r="W989" s="1">
        <f t="shared" si="95"/>
        <v>4</v>
      </c>
      <c r="X989" t="str" cm="1">
        <f t="array" ref="X989">_xlfn.IFS(W989=1,"Jan",W989=2,"Feb",W989=3,"Mar",W989=4,"Apr",W989=5,"May",W989=6,"June",W989=7,"July",W989=8,"Aug",W989=9,"Sep",W989=10,"Oct",W989=11,"Nov",W989=12,"Dec")</f>
        <v>Apr</v>
      </c>
    </row>
    <row r="990" spans="1:24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v>4899</v>
      </c>
      <c r="G990" t="s">
        <v>14</v>
      </c>
      <c r="H990">
        <v>64</v>
      </c>
      <c r="I990" s="1">
        <f t="shared" si="90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2047</v>
      </c>
      <c r="R990" t="s">
        <v>2056</v>
      </c>
      <c r="S990" s="9">
        <f t="shared" si="91"/>
        <v>42686.25</v>
      </c>
      <c r="T990" s="9">
        <f t="shared" si="92"/>
        <v>42707.25</v>
      </c>
      <c r="U990">
        <f t="shared" si="93"/>
        <v>2016</v>
      </c>
      <c r="V990" s="10">
        <f t="shared" si="94"/>
        <v>42686.25</v>
      </c>
      <c r="W990" s="1">
        <f t="shared" si="95"/>
        <v>11</v>
      </c>
      <c r="X990" t="str" cm="1">
        <f t="array" ref="X990">_xlfn.IFS(W990=1,"Jan",W990=2,"Feb",W990=3,"Mar",W990=4,"Apr",W990=5,"May",W990=6,"June",W990=7,"July",W990=8,"Aug",W990=9,"Sep",W990=10,"Oct",W990=11,"Nov",W990=12,"Dec")</f>
        <v>Nov</v>
      </c>
    </row>
    <row r="991" spans="1:24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v>11990</v>
      </c>
      <c r="G991" t="s">
        <v>20</v>
      </c>
      <c r="H991">
        <v>226</v>
      </c>
      <c r="I991" s="1">
        <f t="shared" si="9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2047</v>
      </c>
      <c r="R991" t="s">
        <v>2059</v>
      </c>
      <c r="S991" s="9">
        <f t="shared" si="91"/>
        <v>43571.208333333328</v>
      </c>
      <c r="T991" s="9">
        <f t="shared" si="92"/>
        <v>43576.208333333328</v>
      </c>
      <c r="U991">
        <f t="shared" si="93"/>
        <v>2019</v>
      </c>
      <c r="V991" s="10">
        <f t="shared" si="94"/>
        <v>43571.208333333328</v>
      </c>
      <c r="W991" s="1">
        <f t="shared" si="95"/>
        <v>4</v>
      </c>
      <c r="X991" t="str" cm="1">
        <f t="array" ref="X991">_xlfn.IFS(W991=1,"Jan",W991=2,"Feb",W991=3,"Mar",W991=4,"Apr",W991=5,"May",W991=6,"June",W991=7,"July",W991=8,"Aug",W991=9,"Sep",W991=10,"Oct",W991=11,"Nov",W991=12,"Dec")</f>
        <v>Apr</v>
      </c>
    </row>
    <row r="992" spans="1:24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v>6839</v>
      </c>
      <c r="G992" t="s">
        <v>14</v>
      </c>
      <c r="H992">
        <v>64</v>
      </c>
      <c r="I992" s="1">
        <f t="shared" si="9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2041</v>
      </c>
      <c r="R992" t="s">
        <v>2044</v>
      </c>
      <c r="S992" s="9">
        <f t="shared" si="91"/>
        <v>42432.25</v>
      </c>
      <c r="T992" s="9">
        <f t="shared" si="92"/>
        <v>42454.208333333328</v>
      </c>
      <c r="U992">
        <f t="shared" si="93"/>
        <v>2016</v>
      </c>
      <c r="V992" s="10">
        <f t="shared" si="94"/>
        <v>42432.25</v>
      </c>
      <c r="W992" s="1">
        <f t="shared" si="95"/>
        <v>3</v>
      </c>
      <c r="X992" t="str" cm="1">
        <f t="array" ref="X992">_xlfn.IFS(W992=1,"Jan",W992=2,"Feb",W992=3,"Mar",W992=4,"Apr",W992=5,"May",W992=6,"June",W992=7,"July",W992=8,"Aug",W992=9,"Sep",W992=10,"Oct",W992=11,"Nov",W992=12,"Dec")</f>
        <v>Mar</v>
      </c>
    </row>
    <row r="993" spans="1:24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v>11091</v>
      </c>
      <c r="G993" t="s">
        <v>20</v>
      </c>
      <c r="H993">
        <v>241</v>
      </c>
      <c r="I993" s="1">
        <f t="shared" si="9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2035</v>
      </c>
      <c r="R993" t="s">
        <v>2036</v>
      </c>
      <c r="S993" s="9">
        <f t="shared" si="91"/>
        <v>41907.208333333336</v>
      </c>
      <c r="T993" s="9">
        <f t="shared" si="92"/>
        <v>41911.208333333336</v>
      </c>
      <c r="U993">
        <f t="shared" si="93"/>
        <v>2014</v>
      </c>
      <c r="V993" s="10">
        <f t="shared" si="94"/>
        <v>41907.208333333336</v>
      </c>
      <c r="W993" s="1">
        <f t="shared" si="95"/>
        <v>9</v>
      </c>
      <c r="X993" t="str" cm="1">
        <f t="array" ref="X993">_xlfn.IFS(W993=1,"Jan",W993=2,"Feb",W993=3,"Mar",W993=4,"Apr",W993=5,"May",W993=6,"June",W993=7,"July",W993=8,"Aug",W993=9,"Sep",W993=10,"Oct",W993=11,"Nov",W993=12,"Dec")</f>
        <v>Sep</v>
      </c>
    </row>
    <row r="994" spans="1:24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v>13223</v>
      </c>
      <c r="G994" t="s">
        <v>20</v>
      </c>
      <c r="H994">
        <v>132</v>
      </c>
      <c r="I994" s="1">
        <f t="shared" si="9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2041</v>
      </c>
      <c r="R994" t="s">
        <v>2044</v>
      </c>
      <c r="S994" s="9">
        <f t="shared" si="91"/>
        <v>43227.208333333328</v>
      </c>
      <c r="T994" s="9">
        <f t="shared" si="92"/>
        <v>43241.208333333328</v>
      </c>
      <c r="U994">
        <f t="shared" si="93"/>
        <v>2018</v>
      </c>
      <c r="V994" s="10">
        <f t="shared" si="94"/>
        <v>43227.208333333328</v>
      </c>
      <c r="W994" s="1">
        <f t="shared" si="95"/>
        <v>5</v>
      </c>
      <c r="X994" t="str" cm="1">
        <f t="array" ref="X994">_xlfn.IFS(W994=1,"Jan",W994=2,"Feb",W994=3,"Mar",W994=4,"Apr",W994=5,"May",W994=6,"June",W994=7,"July",W994=8,"Aug",W994=9,"Sep",W994=10,"Oct",W994=11,"Nov",W994=12,"Dec")</f>
        <v>May</v>
      </c>
    </row>
    <row r="995" spans="1:24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v>7608</v>
      </c>
      <c r="G995" t="s">
        <v>74</v>
      </c>
      <c r="H995">
        <v>75</v>
      </c>
      <c r="I995" s="1">
        <f t="shared" si="90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2054</v>
      </c>
      <c r="R995" t="s">
        <v>2055</v>
      </c>
      <c r="S995" s="9">
        <f t="shared" si="91"/>
        <v>42362.25</v>
      </c>
      <c r="T995" s="9">
        <f t="shared" si="92"/>
        <v>42379.25</v>
      </c>
      <c r="U995">
        <f t="shared" si="93"/>
        <v>2016</v>
      </c>
      <c r="V995" s="10">
        <f t="shared" si="94"/>
        <v>42362.25</v>
      </c>
      <c r="W995" s="1">
        <f t="shared" si="95"/>
        <v>12</v>
      </c>
      <c r="X995" t="str" cm="1">
        <f t="array" ref="X995">_xlfn.IFS(W995=1,"Jan",W995=2,"Feb",W995=3,"Mar",W995=4,"Apr",W995=5,"May",W995=6,"June",W995=7,"July",W995=8,"Aug",W995=9,"Sep",W995=10,"Oct",W995=11,"Nov",W995=12,"Dec")</f>
        <v>Dec</v>
      </c>
    </row>
    <row r="996" spans="1:24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v>74073</v>
      </c>
      <c r="G996" t="s">
        <v>14</v>
      </c>
      <c r="H996">
        <v>842</v>
      </c>
      <c r="I996" s="1">
        <f t="shared" si="9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2047</v>
      </c>
      <c r="R996" t="s">
        <v>2059</v>
      </c>
      <c r="S996" s="9">
        <f t="shared" si="91"/>
        <v>41929.208333333336</v>
      </c>
      <c r="T996" s="9">
        <f t="shared" si="92"/>
        <v>41935.208333333336</v>
      </c>
      <c r="U996">
        <f t="shared" si="93"/>
        <v>2014</v>
      </c>
      <c r="V996" s="10">
        <f t="shared" si="94"/>
        <v>41929.208333333336</v>
      </c>
      <c r="W996" s="1">
        <f t="shared" si="95"/>
        <v>10</v>
      </c>
      <c r="X996" t="str" cm="1">
        <f t="array" ref="X996">_xlfn.IFS(W996=1,"Jan",W996=2,"Feb",W996=3,"Mar",W996=4,"Apr",W996=5,"May",W996=6,"June",W996=7,"July",W996=8,"Aug",W996=9,"Sep",W996=10,"Oct",W996=11,"Nov",W996=12,"Dec")</f>
        <v>Oct</v>
      </c>
    </row>
    <row r="997" spans="1:24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v>153216</v>
      </c>
      <c r="G997" t="s">
        <v>20</v>
      </c>
      <c r="H997">
        <v>2043</v>
      </c>
      <c r="I997" s="1">
        <f t="shared" si="9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2033</v>
      </c>
      <c r="R997" t="s">
        <v>2034</v>
      </c>
      <c r="S997" s="9">
        <f t="shared" si="91"/>
        <v>43408.208333333328</v>
      </c>
      <c r="T997" s="9">
        <f t="shared" si="92"/>
        <v>43437.25</v>
      </c>
      <c r="U997">
        <f t="shared" si="93"/>
        <v>2018</v>
      </c>
      <c r="V997" s="10">
        <f t="shared" si="94"/>
        <v>43408.208333333328</v>
      </c>
      <c r="W997" s="1">
        <f t="shared" si="95"/>
        <v>11</v>
      </c>
      <c r="X997" t="str" cm="1">
        <f t="array" ref="X997">_xlfn.IFS(W997=1,"Jan",W997=2,"Feb",W997=3,"Mar",W997=4,"Apr",W997=5,"May",W997=6,"June",W997=7,"July",W997=8,"Aug",W997=9,"Sep",W997=10,"Oct",W997=11,"Nov",W997=12,"Dec")</f>
        <v>Nov</v>
      </c>
    </row>
    <row r="998" spans="1:24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v>4814</v>
      </c>
      <c r="G998" t="s">
        <v>14</v>
      </c>
      <c r="H998">
        <v>112</v>
      </c>
      <c r="I998" s="1">
        <f t="shared" si="9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2039</v>
      </c>
      <c r="R998" t="s">
        <v>2040</v>
      </c>
      <c r="S998" s="9">
        <f t="shared" si="91"/>
        <v>41276.25</v>
      </c>
      <c r="T998" s="9">
        <f t="shared" si="92"/>
        <v>41306.25</v>
      </c>
      <c r="U998">
        <f t="shared" si="93"/>
        <v>2013</v>
      </c>
      <c r="V998" s="10">
        <f t="shared" si="94"/>
        <v>41276.25</v>
      </c>
      <c r="W998" s="1">
        <f t="shared" si="95"/>
        <v>1</v>
      </c>
      <c r="X998" t="str" cm="1">
        <f t="array" ref="X998">_xlfn.IFS(W998=1,"Jan",W998=2,"Feb",W998=3,"Mar",W998=4,"Apr",W998=5,"May",W998=6,"June",W998=7,"July",W998=8,"Aug",W998=9,"Sep",W998=10,"Oct",W998=11,"Nov",W998=12,"Dec")</f>
        <v>Jan</v>
      </c>
    </row>
    <row r="999" spans="1:24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v>4603</v>
      </c>
      <c r="G999" t="s">
        <v>74</v>
      </c>
      <c r="H999">
        <v>139</v>
      </c>
      <c r="I999" s="1">
        <f t="shared" si="9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2039</v>
      </c>
      <c r="R999" t="s">
        <v>2040</v>
      </c>
      <c r="S999" s="9">
        <f t="shared" si="91"/>
        <v>41659.25</v>
      </c>
      <c r="T999" s="9">
        <f t="shared" si="92"/>
        <v>41664.25</v>
      </c>
      <c r="U999">
        <f t="shared" si="93"/>
        <v>2014</v>
      </c>
      <c r="V999" s="10">
        <f t="shared" si="94"/>
        <v>41659.25</v>
      </c>
      <c r="W999" s="1">
        <f t="shared" si="95"/>
        <v>1</v>
      </c>
      <c r="X999" t="str" cm="1">
        <f t="array" ref="X999">_xlfn.IFS(W999=1,"Jan",W999=2,"Feb",W999=3,"Mar",W999=4,"Apr",W999=5,"May",W999=6,"June",W999=7,"July",W999=8,"Aug",W999=9,"Sep",W999=10,"Oct",W999=11,"Nov",W999=12,"Dec")</f>
        <v>Jan</v>
      </c>
    </row>
    <row r="1000" spans="1:24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v>37823</v>
      </c>
      <c r="G1000" t="s">
        <v>14</v>
      </c>
      <c r="H1000">
        <v>374</v>
      </c>
      <c r="I1000" s="1">
        <f t="shared" si="9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2035</v>
      </c>
      <c r="R1000" t="s">
        <v>2045</v>
      </c>
      <c r="S1000" s="9">
        <f t="shared" si="91"/>
        <v>40220.25</v>
      </c>
      <c r="T1000" s="9">
        <f t="shared" si="92"/>
        <v>40234.25</v>
      </c>
      <c r="U1000">
        <f t="shared" si="93"/>
        <v>2010</v>
      </c>
      <c r="V1000" s="10">
        <f t="shared" si="94"/>
        <v>40220.25</v>
      </c>
      <c r="W1000" s="1">
        <f t="shared" si="95"/>
        <v>2</v>
      </c>
      <c r="X1000" t="str" cm="1">
        <f t="array" ref="X1000">_xlfn.IFS(W1000=1,"Jan",W1000=2,"Feb",W1000=3,"Mar",W1000=4,"Apr",W1000=5,"May",W1000=6,"June",W1000=7,"July",W1000=8,"Aug",W1000=9,"Sep",W1000=10,"Oct",W1000=11,"Nov",W1000=12,"Dec")</f>
        <v>Feb</v>
      </c>
    </row>
    <row r="1001" spans="1:24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v>62819</v>
      </c>
      <c r="G1001" t="s">
        <v>74</v>
      </c>
      <c r="H1001">
        <v>1122</v>
      </c>
      <c r="I1001" s="1">
        <f t="shared" si="9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2033</v>
      </c>
      <c r="R1001" t="s">
        <v>2034</v>
      </c>
      <c r="S1001" s="9">
        <f t="shared" si="91"/>
        <v>42550.208333333328</v>
      </c>
      <c r="T1001" s="9">
        <f t="shared" si="92"/>
        <v>42557.208333333328</v>
      </c>
      <c r="U1001">
        <f t="shared" si="93"/>
        <v>2016</v>
      </c>
      <c r="V1001" s="10">
        <f t="shared" si="94"/>
        <v>42550.208333333328</v>
      </c>
      <c r="W1001" s="1">
        <f t="shared" si="95"/>
        <v>6</v>
      </c>
      <c r="X1001" t="str" cm="1">
        <f t="array" ref="X1001">_xlfn.IFS(W1001=1,"Jan",W1001=2,"Feb",W1001=3,"Mar",W1001=4,"Apr",W1001=5,"May",W1001=6,"June",W1001=7,"July",W1001=8,"Aug",W1001=9,"Sep",W1001=10,"Oct",W1001=11,"Nov",W1001=12,"Dec")</f>
        <v>June</v>
      </c>
    </row>
  </sheetData>
  <conditionalFormatting sqref="F1:F1048576">
    <cfRule type="colorScale" priority="5">
      <colorScale>
        <cfvo type="num" val="0"/>
        <cfvo type="percentile" val="100"/>
        <cfvo type="num" val="200"/>
        <color rgb="FFC00000"/>
        <color theme="9" tint="-0.249977111117893"/>
        <color theme="4"/>
      </colorScale>
    </cfRule>
    <cfRule type="colorScale" priority="6">
      <colorScale>
        <cfvo type="min"/>
        <cfvo type="percentile" val="100"/>
        <cfvo type="max"/>
        <color rgb="FFC00000"/>
        <color rgb="FFFFEB84"/>
        <color rgb="FFFFEF9C"/>
      </colorScale>
    </cfRule>
  </conditionalFormatting>
  <conditionalFormatting sqref="G1:G1048576">
    <cfRule type="containsText" dxfId="3" priority="1" operator="containsText" text="live">
      <formula>NOT(ISERROR(SEARCH("live",G1)))</formula>
    </cfRule>
    <cfRule type="containsText" dxfId="2" priority="2" operator="containsText" text="successful">
      <formula>NOT(ISERROR(SEARCH("successful",G1)))</formula>
    </cfRule>
    <cfRule type="containsText" dxfId="1" priority="3" operator="containsText" text="canceled">
      <formula>NOT(ISERROR(SEARCH("canceled",G1)))</formula>
    </cfRule>
    <cfRule type="containsText" dxfId="0" priority="4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Sheet4</vt:lpstr>
      <vt:lpstr>Sheet8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Kevin Flores</cp:lastModifiedBy>
  <dcterms:created xsi:type="dcterms:W3CDTF">2021-09-29T18:52:28Z</dcterms:created>
  <dcterms:modified xsi:type="dcterms:W3CDTF">2022-04-29T20:34:51Z</dcterms:modified>
</cp:coreProperties>
</file>