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hbwstg.sharepoint.com/sites/o365grpSWE-Projekt/Freigegebene Dokumente/"/>
    </mc:Choice>
  </mc:AlternateContent>
  <xr:revisionPtr revIDLastSave="942" documentId="13_ncr:1_{CF72DE10-053D-F84A-BF2F-97DB33227B5A}" xr6:coauthVersionLast="46" xr6:coauthVersionMax="46" xr10:uidLastSave="{C93DE715-7169-F447-966C-01F991724BF8}"/>
  <bookViews>
    <workbookView xWindow="0" yWindow="500" windowWidth="28800" windowHeight="17500" activeTab="2" xr2:uid="{5DFA726E-B0C4-4500-AF96-5BC0FDCBA0B9}"/>
  </bookViews>
  <sheets>
    <sheet name="Übersicht" sheetId="3" r:id="rId1"/>
    <sheet name="Zeiterfassung KW 10" sheetId="1" r:id="rId2"/>
    <sheet name="Zeiterfassung KW 11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2" l="1"/>
  <c r="G25" i="2"/>
  <c r="G29" i="2"/>
  <c r="G30" i="2" s="1"/>
  <c r="G31" i="2" s="1"/>
  <c r="G46" i="2"/>
  <c r="G47" i="2" s="1"/>
  <c r="G48" i="2" s="1"/>
  <c r="G49" i="2" s="1"/>
  <c r="G50" i="2" s="1"/>
  <c r="G37" i="2"/>
  <c r="G38" i="2" s="1"/>
  <c r="G39" i="2" s="1"/>
  <c r="G40" i="2" s="1"/>
  <c r="G41" i="2" s="1"/>
  <c r="G42" i="2" s="1"/>
  <c r="C12" i="3" s="1"/>
  <c r="G15" i="2"/>
  <c r="G16" i="2" s="1"/>
  <c r="G17" i="2" s="1"/>
  <c r="G18" i="2" s="1"/>
  <c r="G19" i="2" s="1"/>
  <c r="G20" i="2" s="1"/>
  <c r="G21" i="2" s="1"/>
  <c r="G22" i="2" s="1"/>
  <c r="G23" i="2" s="1"/>
  <c r="G24" i="2" s="1"/>
  <c r="G54" i="2"/>
  <c r="G55" i="2" s="1"/>
  <c r="G5" i="2"/>
  <c r="G6" i="2" s="1"/>
  <c r="G7" i="2" s="1"/>
  <c r="G53" i="1"/>
  <c r="G54" i="1" s="1"/>
  <c r="G15" i="1"/>
  <c r="G16" i="1" s="1"/>
  <c r="G17" i="1" s="1"/>
  <c r="G18" i="1" s="1"/>
  <c r="G19" i="1" s="1"/>
  <c r="G20" i="1" s="1"/>
  <c r="G5" i="1"/>
  <c r="G6" i="1" s="1"/>
  <c r="G7" i="1" s="1"/>
  <c r="G8" i="1" s="1"/>
  <c r="G9" i="1" s="1"/>
  <c r="G10" i="1" s="1"/>
  <c r="G11" i="1" s="1"/>
  <c r="G12" i="1" s="1"/>
  <c r="G38" i="1"/>
  <c r="G39" i="1" s="1"/>
  <c r="G40" i="1" s="1"/>
  <c r="G41" i="1" s="1"/>
  <c r="G42" i="1" s="1"/>
  <c r="J19" i="1" s="1"/>
  <c r="G31" i="1"/>
  <c r="G32" i="1" s="1"/>
  <c r="G33" i="1" s="1"/>
  <c r="G34" i="1" s="1"/>
  <c r="G35" i="1" s="1"/>
  <c r="G23" i="1"/>
  <c r="G24" i="1" s="1"/>
  <c r="G25" i="1" s="1"/>
  <c r="G26" i="1" s="1"/>
  <c r="G27" i="1" s="1"/>
  <c r="G28" i="1" s="1"/>
  <c r="G45" i="1"/>
  <c r="G46" i="1" s="1"/>
  <c r="G47" i="1" s="1"/>
  <c r="G48" i="1" s="1"/>
  <c r="G49" i="1" s="1"/>
  <c r="G50" i="1" s="1"/>
  <c r="G51" i="1" s="1"/>
  <c r="G52" i="1" s="1"/>
  <c r="C14" i="3" l="1"/>
  <c r="G51" i="2"/>
  <c r="G43" i="2"/>
  <c r="C8" i="3"/>
  <c r="G32" i="2"/>
  <c r="G33" i="2" s="1"/>
  <c r="G8" i="2"/>
  <c r="G9" i="2" s="1"/>
  <c r="G10" i="2" s="1"/>
  <c r="G11" i="2" s="1"/>
  <c r="G12" i="2" s="1"/>
  <c r="C6" i="3" s="1"/>
  <c r="G56" i="2"/>
  <c r="G57" i="2" s="1"/>
  <c r="J20" i="1"/>
  <c r="G34" i="2" l="1"/>
  <c r="C10" i="3" s="1"/>
  <c r="G58" i="2"/>
  <c r="G59" i="2" s="1"/>
  <c r="G60" i="2" s="1"/>
  <c r="G61" i="2" l="1"/>
  <c r="G62" i="2" s="1"/>
  <c r="G63" i="2" s="1"/>
  <c r="J19" i="2" s="1"/>
  <c r="C4" i="3" l="1"/>
  <c r="C16" i="3"/>
  <c r="J20" i="2" l="1"/>
</calcChain>
</file>

<file path=xl/sharedStrings.xml><?xml version="1.0" encoding="utf-8"?>
<sst xmlns="http://schemas.openxmlformats.org/spreadsheetml/2006/main" count="500" uniqueCount="95">
  <si>
    <r>
      <t xml:space="preserve">Zeiterfassung 
</t>
    </r>
    <r>
      <rPr>
        <b/>
        <sz val="14"/>
        <rFont val="Castellar"/>
      </rPr>
      <t>Apollon</t>
    </r>
  </si>
  <si>
    <r>
      <t xml:space="preserve">Zeitraum 
</t>
    </r>
    <r>
      <rPr>
        <b/>
        <sz val="14"/>
        <rFont val="Castellar"/>
      </rPr>
      <t>Apollon</t>
    </r>
  </si>
  <si>
    <t>Florian Albert</t>
  </si>
  <si>
    <t>Zeitraum der Zeiterfassung</t>
  </si>
  <si>
    <t>Aufgabe</t>
  </si>
  <si>
    <t>Aufwand</t>
  </si>
  <si>
    <t>Schwierigkeit</t>
  </si>
  <si>
    <t>Geleistete Stunden</t>
  </si>
  <si>
    <t>Anmerkung</t>
  </si>
  <si>
    <t>Stunden kumuliert</t>
  </si>
  <si>
    <t>Von</t>
  </si>
  <si>
    <t>Besprechung 12.03.2021</t>
  </si>
  <si>
    <t>c</t>
  </si>
  <si>
    <t>Teambesprechung</t>
  </si>
  <si>
    <t>Bis</t>
  </si>
  <si>
    <t>Besprechung 13.03.2021</t>
  </si>
  <si>
    <t>Daily und Teambesprechung</t>
  </si>
  <si>
    <t>Pflegen des Kanban Boards</t>
  </si>
  <si>
    <t>b</t>
  </si>
  <si>
    <t>Zsm. mit Paul</t>
  </si>
  <si>
    <t>Repository einrichten</t>
  </si>
  <si>
    <t>d</t>
  </si>
  <si>
    <t>-</t>
  </si>
  <si>
    <t>Legende</t>
  </si>
  <si>
    <t>CI/CD-Workflow aufsetzen</t>
  </si>
  <si>
    <t>Apollon</t>
  </si>
  <si>
    <t>Überblick über bestehende Web-Technologien verschaffen</t>
  </si>
  <si>
    <t>Aufwand/Schwierigkeit Skala</t>
  </si>
  <si>
    <t>Richtlinien-Dokumente aufsetzen</t>
  </si>
  <si>
    <t>a</t>
  </si>
  <si>
    <t>viel zu hoch</t>
  </si>
  <si>
    <t>Besprechung 14.03.2021</t>
  </si>
  <si>
    <t>zu hoch</t>
  </si>
  <si>
    <t>Paul-Benedict Burkard</t>
  </si>
  <si>
    <t>angemessen</t>
  </si>
  <si>
    <t>zu niedrig</t>
  </si>
  <si>
    <t>e</t>
  </si>
  <si>
    <t>viel zu niedrig</t>
  </si>
  <si>
    <t>Einrichten und Ausfüllen des Projektplans</t>
  </si>
  <si>
    <r>
      <rPr>
        <b/>
        <sz val="14"/>
        <rFont val="Calibri"/>
        <family val="2"/>
      </rPr>
      <t>Gesamtzeit</t>
    </r>
    <r>
      <rPr>
        <b/>
        <sz val="14"/>
        <rFont val="Castellar"/>
        <family val="1"/>
      </rPr>
      <t xml:space="preserve"> Apollon</t>
    </r>
  </si>
  <si>
    <t>Vor-/Nachbereiten der Protokolle</t>
  </si>
  <si>
    <t>Beschreibung</t>
  </si>
  <si>
    <t>Zeit in Stunden</t>
  </si>
  <si>
    <t xml:space="preserve">Zsm. mit Florian </t>
  </si>
  <si>
    <t>Gesamtzeit des Teams</t>
  </si>
  <si>
    <t>Durchschnitt pro Mitglied</t>
  </si>
  <si>
    <t>Leon Jerke</t>
  </si>
  <si>
    <t>Website erstellen</t>
  </si>
  <si>
    <t>Inhalte einpflegen</t>
  </si>
  <si>
    <t>Logo entwerfen</t>
  </si>
  <si>
    <t>Daniel Kröker</t>
  </si>
  <si>
    <t>Risikoanalyse erstellen</t>
  </si>
  <si>
    <t>Dokumentenvorlage erstellen</t>
  </si>
  <si>
    <t>In Absprache mit Team</t>
  </si>
  <si>
    <t>Alfred Rustemi</t>
  </si>
  <si>
    <t>Risikoanalyse bearbeiten</t>
  </si>
  <si>
    <t>Vorarbeit des Aufgabenblattes 2</t>
  </si>
  <si>
    <t>Etienne Zink</t>
  </si>
  <si>
    <t>Server mieten und Aufsetzen</t>
  </si>
  <si>
    <t>Zeiterfassung erstellen</t>
  </si>
  <si>
    <t>Excel Vorlage erstellen 
und Projektplan anpassen</t>
  </si>
  <si>
    <t>Diverse Excel in Design anpassen</t>
  </si>
  <si>
    <t>CI/CD-Workflow Server helfen</t>
  </si>
  <si>
    <t>In Absprache mit Florian Albert</t>
  </si>
  <si>
    <t>UML Werkzeug 
Recherche und Auswahl</t>
  </si>
  <si>
    <t>Excel für Hardware 
und Werkzeuge erstellen</t>
  </si>
  <si>
    <t>Besprechung Aufgabenblatt 2 15.03.2021</t>
  </si>
  <si>
    <t>Kanban Board pflegen</t>
  </si>
  <si>
    <t>Zsm. Mit Paul</t>
  </si>
  <si>
    <t>Zsm. Mit Florian</t>
  </si>
  <si>
    <t>Erstellen einer ersten Glossar-Grundlage</t>
  </si>
  <si>
    <t>CI/CD eigener Runner 
erstellen und Server Wartung hierfür</t>
  </si>
  <si>
    <t>In Zusammenarbeit mit 
Florian Albert und Leon Jerke</t>
  </si>
  <si>
    <t>Recherche zu Aufgabenblatt 2</t>
  </si>
  <si>
    <t xml:space="preserve">Spielen des MUDs Morgengrauen </t>
  </si>
  <si>
    <t xml:space="preserve">Projektleiter-Meeting und Auswertung </t>
  </si>
  <si>
    <t>Vorbereiten der Besprechungen</t>
  </si>
  <si>
    <t>Zusammenfassung des 
allgemeinen Aufbaus eines MUDs</t>
  </si>
  <si>
    <t>In Rücksprache mit 
Daniel Kröker und Alfred Rustemi</t>
  </si>
  <si>
    <t>Weekly-Review</t>
  </si>
  <si>
    <t>Weekly-Retro</t>
  </si>
  <si>
    <t>Spielen des MUDs Morgengrauen</t>
  </si>
  <si>
    <t>Einarbeitung in Adobe XD</t>
  </si>
  <si>
    <t>Überarbeitung der Zusammenfassung des 
allgemeinen Aufbaus eines MUDs</t>
  </si>
  <si>
    <t>In Rücksprache mit 
Etienne Zink und Alfred Rustemi</t>
  </si>
  <si>
    <t>Marktanalyse zu MUDs</t>
  </si>
  <si>
    <t>Gesamtzeit</t>
  </si>
  <si>
    <t>Team</t>
  </si>
  <si>
    <t>Zeiterfassung anpassen</t>
  </si>
  <si>
    <t>Weekly-Planning</t>
  </si>
  <si>
    <t>Erstellen des Rechercheberichts Teil 1</t>
  </si>
  <si>
    <t>Erstellen des Rechercheberichts Teil 3</t>
  </si>
  <si>
    <t>Einarbeitung in Blazor</t>
  </si>
  <si>
    <t>Überarbeitung des Projektplans</t>
  </si>
  <si>
    <t>Auf Kritik des Betreuers die Struktur überarbeitet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</si>
</sst>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31574B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1574B"/>
      <name val="Calibri"/>
      <family val="2"/>
      <scheme val="minor"/>
    </font>
    <font>
      <b/>
      <sz val="14"/>
      <name val="Castellar"/>
    </font>
    <font>
      <b/>
      <sz val="14"/>
      <name val="Calibri"/>
      <family val="2"/>
      <scheme val="minor"/>
    </font>
    <font>
      <b/>
      <sz val="14"/>
      <color theme="1"/>
      <name val="Castellar"/>
    </font>
    <font>
      <b/>
      <sz val="14"/>
      <name val="Castellar"/>
      <family val="1"/>
    </font>
    <font>
      <b/>
      <sz val="14"/>
      <name val="Calibri"/>
      <family val="2"/>
    </font>
    <font>
      <b/>
      <sz val="14"/>
      <name val="Castellar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FB3DA"/>
        <bgColor indexed="64"/>
      </patternFill>
    </fill>
    <fill>
      <patternFill patternType="solid">
        <fgColor rgb="FFBDBDBD"/>
        <bgColor indexed="64"/>
      </patternFill>
    </fill>
  </fills>
  <borders count="6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rgb="FFBDBDBD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/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rgb="FFBDBDBD"/>
      </left>
      <right style="medium">
        <color rgb="FFBDBDBD"/>
      </right>
      <top style="thin">
        <color theme="1"/>
      </top>
      <bottom style="thin">
        <color rgb="FFBDBDBD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rgb="FFBDBDBD"/>
      </right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rgb="FF3FB3DA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theme="1"/>
      </left>
      <right style="medium">
        <color rgb="FFBDBDBD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rgb="FFBDBDBD"/>
      </right>
      <top/>
      <bottom style="thin">
        <color theme="1"/>
      </bottom>
      <diagonal/>
    </border>
    <border>
      <left style="medium">
        <color rgb="FFBDBDBD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thin">
        <color rgb="FF3FB3DA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BDBDBD"/>
      </left>
      <right style="medium">
        <color theme="1"/>
      </right>
      <top/>
      <bottom style="thin">
        <color theme="1"/>
      </bottom>
      <diagonal/>
    </border>
    <border>
      <left style="thin">
        <color rgb="FFBDBDBD"/>
      </left>
      <right style="thin">
        <color rgb="FFBDBDBD"/>
      </right>
      <top/>
      <bottom style="thin">
        <color rgb="FFBDBDBD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rgb="FFBDBDBD"/>
      </bottom>
      <diagonal/>
    </border>
    <border>
      <left style="medium">
        <color theme="1"/>
      </left>
      <right style="thin">
        <color rgb="FFBDBDBD"/>
      </right>
      <top/>
      <bottom style="thin">
        <color rgb="FFBDBDBD"/>
      </bottom>
      <diagonal/>
    </border>
    <border>
      <left style="thin">
        <color rgb="FFBDBDBD"/>
      </left>
      <right style="medium">
        <color theme="1"/>
      </right>
      <top/>
      <bottom style="thin">
        <color rgb="FFBDBDBD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rgb="FFBDBDBD"/>
      </right>
      <top/>
      <bottom style="thin">
        <color theme="1"/>
      </bottom>
      <diagonal/>
    </border>
    <border>
      <left style="thin">
        <color rgb="FFBDBDBD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rgb="FFBDBDBD"/>
      </right>
      <top/>
      <bottom style="thin">
        <color theme="1"/>
      </bottom>
      <diagonal/>
    </border>
    <border>
      <left style="thin">
        <color rgb="FFBDBDBD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rgb="FFBDBDBD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/>
    <xf numFmtId="0" fontId="2" fillId="0" borderId="1" xfId="0" applyFont="1" applyBorder="1"/>
    <xf numFmtId="0" fontId="2" fillId="3" borderId="13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29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 wrapText="1"/>
    </xf>
    <xf numFmtId="14" fontId="3" fillId="4" borderId="29" xfId="0" applyNumberFormat="1" applyFont="1" applyFill="1" applyBorder="1" applyAlignment="1">
      <alignment horizontal="center" vertical="center"/>
    </xf>
    <xf numFmtId="14" fontId="2" fillId="4" borderId="36" xfId="0" applyNumberFormat="1" applyFont="1" applyFill="1" applyBorder="1" applyAlignment="1">
      <alignment horizontal="center" vertical="center"/>
    </xf>
    <xf numFmtId="0" fontId="0" fillId="4" borderId="36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center" vertical="center" wrapText="1"/>
    </xf>
    <xf numFmtId="0" fontId="2" fillId="0" borderId="38" xfId="0" applyFont="1" applyBorder="1"/>
    <xf numFmtId="0" fontId="0" fillId="0" borderId="38" xfId="0" applyFont="1" applyBorder="1"/>
    <xf numFmtId="0" fontId="0" fillId="0" borderId="39" xfId="0" applyFont="1" applyBorder="1" applyAlignment="1">
      <alignment horizontal="center" vertical="center" wrapText="1"/>
    </xf>
    <xf numFmtId="0" fontId="0" fillId="4" borderId="41" xfId="0" applyFont="1" applyFill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3" borderId="44" xfId="0" applyFont="1" applyFill="1" applyBorder="1" applyAlignment="1">
      <alignment horizontal="center" vertical="center" wrapText="1"/>
    </xf>
    <xf numFmtId="0" fontId="0" fillId="0" borderId="47" xfId="0" applyFont="1" applyBorder="1"/>
    <xf numFmtId="0" fontId="1" fillId="4" borderId="8" xfId="0" applyFont="1" applyFill="1" applyBorder="1" applyAlignment="1">
      <alignment horizontal="center" vertical="center"/>
    </xf>
    <xf numFmtId="0" fontId="0" fillId="3" borderId="49" xfId="0" applyFont="1" applyFill="1" applyBorder="1" applyAlignment="1">
      <alignment horizontal="center" vertical="center" wrapText="1"/>
    </xf>
    <xf numFmtId="0" fontId="0" fillId="3" borderId="4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14" fontId="5" fillId="0" borderId="40" xfId="0" applyNumberFormat="1" applyFont="1" applyBorder="1" applyAlignment="1">
      <alignment horizontal="center" vertical="center" wrapText="1"/>
    </xf>
    <xf numFmtId="14" fontId="5" fillId="0" borderId="46" xfId="0" applyNumberFormat="1" applyFont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0" borderId="3" xfId="0" applyBorder="1"/>
    <xf numFmtId="0" fontId="11" fillId="3" borderId="51" xfId="0" applyFont="1" applyFill="1" applyBorder="1" applyAlignment="1">
      <alignment horizontal="center" vertical="center" wrapText="1"/>
    </xf>
    <xf numFmtId="0" fontId="0" fillId="3" borderId="52" xfId="0" applyFont="1" applyFill="1" applyBorder="1" applyAlignment="1">
      <alignment horizontal="center" vertical="center" wrapText="1"/>
    </xf>
    <xf numFmtId="0" fontId="0" fillId="4" borderId="53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164" fontId="5" fillId="0" borderId="58" xfId="0" applyNumberFormat="1" applyFont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60" xfId="0" applyBorder="1"/>
    <xf numFmtId="0" fontId="0" fillId="0" borderId="39" xfId="0" applyBorder="1"/>
    <xf numFmtId="0" fontId="0" fillId="0" borderId="37" xfId="0" applyBorder="1"/>
    <xf numFmtId="0" fontId="11" fillId="3" borderId="43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62" xfId="0" applyFont="1" applyFill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1" fontId="0" fillId="0" borderId="1" xfId="0" applyNumberFormat="1" applyBorder="1"/>
    <xf numFmtId="0" fontId="1" fillId="4" borderId="63" xfId="0" applyFont="1" applyFill="1" applyBorder="1" applyAlignment="1">
      <alignment horizontal="center"/>
    </xf>
    <xf numFmtId="0" fontId="0" fillId="0" borderId="65" xfId="0" applyBorder="1"/>
    <xf numFmtId="0" fontId="0" fillId="0" borderId="64" xfId="0" applyBorder="1"/>
    <xf numFmtId="0" fontId="5" fillId="0" borderId="56" xfId="0" applyNumberFormat="1" applyFont="1" applyBorder="1" applyAlignment="1">
      <alignment horizontal="center" vertical="center" wrapText="1"/>
    </xf>
    <xf numFmtId="0" fontId="5" fillId="0" borderId="40" xfId="0" applyNumberFormat="1" applyFont="1" applyBorder="1" applyAlignment="1">
      <alignment horizontal="center" vertical="center" wrapText="1"/>
    </xf>
    <xf numFmtId="0" fontId="5" fillId="0" borderId="6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FB3DA"/>
      <color rgb="FFBDBDBD"/>
      <color rgb="FF315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1244-9CE8-EC42-9357-99318050304A}">
  <dimension ref="A1:E17"/>
  <sheetViews>
    <sheetView zoomScale="138" workbookViewId="0">
      <selection activeCell="C16" sqref="C16"/>
    </sheetView>
  </sheetViews>
  <sheetFormatPr baseColWidth="10" defaultColWidth="10.83203125" defaultRowHeight="20" customHeight="1" x14ac:dyDescent="0.2"/>
  <cols>
    <col min="1" max="1" width="10.83203125" style="81"/>
    <col min="2" max="2" width="21" style="81" bestFit="1" customWidth="1"/>
    <col min="3" max="3" width="12.5" style="81" bestFit="1" customWidth="1"/>
    <col min="4" max="16384" width="10.83203125" style="81"/>
  </cols>
  <sheetData>
    <row r="1" spans="1:5" ht="20" customHeight="1" thickBot="1" x14ac:dyDescent="0.25">
      <c r="B1" s="83"/>
      <c r="C1" s="83"/>
    </row>
    <row r="2" spans="1:5" ht="44" thickBot="1" x14ac:dyDescent="0.25">
      <c r="A2" s="82"/>
      <c r="B2" s="85" t="s">
        <v>39</v>
      </c>
      <c r="C2" s="49"/>
      <c r="D2" s="71"/>
    </row>
    <row r="3" spans="1:5" ht="20" customHeight="1" x14ac:dyDescent="0.2">
      <c r="A3" s="82"/>
      <c r="B3" s="86" t="s">
        <v>87</v>
      </c>
      <c r="C3" s="88"/>
      <c r="D3" s="71"/>
    </row>
    <row r="4" spans="1:5" ht="20" customHeight="1" x14ac:dyDescent="0.2">
      <c r="A4" s="82"/>
      <c r="B4" s="89" t="s">
        <v>86</v>
      </c>
      <c r="C4" s="96">
        <f>'Zeiterfassung KW 10'!J19+'Zeiterfassung KW 11'!J19</f>
        <v>121.5</v>
      </c>
      <c r="D4" s="94"/>
    </row>
    <row r="5" spans="1:5" ht="20" customHeight="1" x14ac:dyDescent="0.2">
      <c r="A5" s="82"/>
      <c r="B5" s="86" t="s">
        <v>2</v>
      </c>
      <c r="C5" s="48"/>
      <c r="D5" s="93"/>
    </row>
    <row r="6" spans="1:5" ht="20" customHeight="1" x14ac:dyDescent="0.2">
      <c r="A6" s="82"/>
      <c r="B6" s="89" t="s">
        <v>86</v>
      </c>
      <c r="C6" s="96">
        <f>'Zeiterfassung KW 10'!G12+'Zeiterfassung KW 11'!G12</f>
        <v>19</v>
      </c>
      <c r="D6" s="71"/>
    </row>
    <row r="7" spans="1:5" ht="20" customHeight="1" x14ac:dyDescent="0.2">
      <c r="A7" s="82"/>
      <c r="B7" s="92" t="s">
        <v>33</v>
      </c>
      <c r="C7" s="87"/>
      <c r="D7" s="71"/>
      <c r="E7" s="91"/>
    </row>
    <row r="8" spans="1:5" ht="20" customHeight="1" x14ac:dyDescent="0.2">
      <c r="A8" s="82"/>
      <c r="B8" s="89" t="s">
        <v>86</v>
      </c>
      <c r="C8" s="96">
        <f>'Zeiterfassung KW 10'!G20+'Zeiterfassung KW 11'!G22</f>
        <v>20.5</v>
      </c>
      <c r="D8" s="71"/>
    </row>
    <row r="9" spans="1:5" ht="20" customHeight="1" x14ac:dyDescent="0.2">
      <c r="A9" s="82"/>
      <c r="B9" s="92" t="s">
        <v>46</v>
      </c>
      <c r="C9" s="87"/>
      <c r="D9" s="71"/>
    </row>
    <row r="10" spans="1:5" ht="20" customHeight="1" x14ac:dyDescent="0.2">
      <c r="A10" s="82"/>
      <c r="B10" s="89" t="s">
        <v>86</v>
      </c>
      <c r="C10" s="96">
        <f>'Zeiterfassung KW 10'!G28+'Zeiterfassung KW 11'!G34</f>
        <v>23</v>
      </c>
      <c r="D10" s="71"/>
    </row>
    <row r="11" spans="1:5" ht="20" customHeight="1" x14ac:dyDescent="0.2">
      <c r="A11" s="82"/>
      <c r="B11" s="92" t="s">
        <v>50</v>
      </c>
      <c r="C11" s="87"/>
      <c r="D11" s="71"/>
    </row>
    <row r="12" spans="1:5" ht="20" customHeight="1" x14ac:dyDescent="0.2">
      <c r="A12" s="82"/>
      <c r="B12" s="89" t="s">
        <v>86</v>
      </c>
      <c r="C12" s="96">
        <f>'Zeiterfassung KW 10'!G35+'Zeiterfassung KW 11'!G42</f>
        <v>13.25</v>
      </c>
      <c r="D12" s="71"/>
    </row>
    <row r="13" spans="1:5" ht="20" customHeight="1" x14ac:dyDescent="0.2">
      <c r="A13" s="82"/>
      <c r="B13" s="92" t="s">
        <v>54</v>
      </c>
      <c r="C13" s="87"/>
      <c r="D13" s="71"/>
    </row>
    <row r="14" spans="1:5" ht="20" customHeight="1" x14ac:dyDescent="0.2">
      <c r="A14" s="82"/>
      <c r="B14" s="89" t="s">
        <v>86</v>
      </c>
      <c r="C14" s="96">
        <f>'Zeiterfassung KW 10'!G42+'Zeiterfassung KW 11'!G50</f>
        <v>16.25</v>
      </c>
      <c r="D14" s="71"/>
    </row>
    <row r="15" spans="1:5" ht="20" customHeight="1" x14ac:dyDescent="0.2">
      <c r="A15" s="82"/>
      <c r="B15" s="92" t="s">
        <v>57</v>
      </c>
      <c r="C15" s="87"/>
      <c r="D15" s="71"/>
    </row>
    <row r="16" spans="1:5" ht="20" customHeight="1" thickBot="1" x14ac:dyDescent="0.25">
      <c r="A16" s="82"/>
      <c r="B16" s="90" t="s">
        <v>86</v>
      </c>
      <c r="C16" s="97">
        <f>'Zeiterfassung KW 10'!G54+'Zeiterfassung KW 11'!G63</f>
        <v>24</v>
      </c>
      <c r="D16" s="71"/>
    </row>
    <row r="17" spans="2:3" ht="20" customHeight="1" x14ac:dyDescent="0.2">
      <c r="B17" s="84"/>
      <c r="C17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D3C2-36A8-4C9E-84DA-E9F34B41C748}">
  <dimension ref="A1:K55"/>
  <sheetViews>
    <sheetView topLeftCell="A38" zoomScale="115" workbookViewId="0">
      <selection activeCell="H16" sqref="H16"/>
    </sheetView>
  </sheetViews>
  <sheetFormatPr baseColWidth="10" defaultColWidth="11.5" defaultRowHeight="20" customHeight="1" x14ac:dyDescent="0.2"/>
  <cols>
    <col min="1" max="1" width="11.5" style="3"/>
    <col min="2" max="2" width="30.6640625" style="3" customWidth="1"/>
    <col min="3" max="3" width="18.6640625" style="3" customWidth="1"/>
    <col min="4" max="4" width="16.33203125" style="3" customWidth="1"/>
    <col min="5" max="5" width="20.5" style="3" customWidth="1"/>
    <col min="6" max="6" width="25.6640625" style="3" customWidth="1"/>
    <col min="7" max="7" width="23" style="3" bestFit="1" customWidth="1"/>
    <col min="8" max="8" width="11.5" style="3"/>
    <col min="9" max="9" width="23.33203125" style="3" bestFit="1" customWidth="1"/>
    <col min="10" max="10" width="20.33203125" style="3" customWidth="1"/>
    <col min="11" max="11" width="11.5" style="3"/>
    <col min="12" max="13" width="11.5" style="3" customWidth="1"/>
    <col min="14" max="16384" width="11.5" style="3"/>
  </cols>
  <sheetData>
    <row r="1" spans="1:11" ht="20" customHeight="1" thickBot="1" x14ac:dyDescent="0.25">
      <c r="A1" s="55"/>
      <c r="B1" s="56"/>
      <c r="C1" s="1"/>
      <c r="D1" s="1"/>
      <c r="E1" s="1"/>
      <c r="F1" s="1"/>
      <c r="G1" s="1"/>
      <c r="H1" s="2"/>
      <c r="I1" s="46"/>
      <c r="J1" s="46"/>
    </row>
    <row r="2" spans="1:11" ht="42" thickBot="1" x14ac:dyDescent="0.25">
      <c r="A2" s="11"/>
      <c r="B2" s="57" t="s">
        <v>0</v>
      </c>
      <c r="C2" s="14"/>
      <c r="D2" s="6"/>
      <c r="E2" s="6"/>
      <c r="F2" s="6"/>
      <c r="G2" s="20"/>
      <c r="H2" s="44"/>
      <c r="I2" s="58" t="s">
        <v>1</v>
      </c>
      <c r="J2" s="49"/>
      <c r="K2" s="2"/>
    </row>
    <row r="3" spans="1:11" ht="27" customHeight="1" thickBot="1" x14ac:dyDescent="0.25">
      <c r="A3" s="11"/>
      <c r="B3" s="23" t="s">
        <v>2</v>
      </c>
      <c r="C3" s="16"/>
      <c r="D3" s="8"/>
      <c r="E3" s="8"/>
      <c r="F3" s="8"/>
      <c r="G3" s="17"/>
      <c r="H3" s="50"/>
      <c r="I3" s="47" t="s">
        <v>3</v>
      </c>
      <c r="J3" s="48"/>
      <c r="K3" s="2"/>
    </row>
    <row r="4" spans="1:11" ht="17" thickBot="1" x14ac:dyDescent="0.25">
      <c r="A4" s="11"/>
      <c r="B4" s="51" t="s">
        <v>4</v>
      </c>
      <c r="C4" s="18" t="s">
        <v>5</v>
      </c>
      <c r="D4" s="19" t="s">
        <v>6</v>
      </c>
      <c r="E4" s="19" t="s">
        <v>7</v>
      </c>
      <c r="F4" s="19" t="s">
        <v>8</v>
      </c>
      <c r="G4" s="21" t="s">
        <v>9</v>
      </c>
      <c r="H4" s="4"/>
      <c r="I4" s="65" t="s">
        <v>10</v>
      </c>
      <c r="J4" s="67">
        <v>44266</v>
      </c>
    </row>
    <row r="5" spans="1:11" ht="17" thickBot="1" x14ac:dyDescent="0.25">
      <c r="A5" s="11"/>
      <c r="B5" s="9" t="s">
        <v>11</v>
      </c>
      <c r="C5" s="34" t="s">
        <v>12</v>
      </c>
      <c r="D5" s="35" t="s">
        <v>12</v>
      </c>
      <c r="E5" s="35">
        <v>2.5</v>
      </c>
      <c r="F5" s="36" t="s">
        <v>13</v>
      </c>
      <c r="G5" s="37">
        <f>E5</f>
        <v>2.5</v>
      </c>
      <c r="H5" s="4"/>
      <c r="I5" s="66" t="s">
        <v>14</v>
      </c>
      <c r="J5" s="68">
        <v>44269</v>
      </c>
    </row>
    <row r="6" spans="1:11" ht="20" customHeight="1" thickBot="1" x14ac:dyDescent="0.25">
      <c r="A6" s="11"/>
      <c r="B6" s="9" t="s">
        <v>15</v>
      </c>
      <c r="C6" s="38" t="s">
        <v>12</v>
      </c>
      <c r="D6" s="35" t="s">
        <v>12</v>
      </c>
      <c r="E6" s="35">
        <v>1</v>
      </c>
      <c r="F6" s="36" t="s">
        <v>16</v>
      </c>
      <c r="G6" s="37">
        <f t="shared" ref="G6:G12" si="0">G5+E6</f>
        <v>3.5</v>
      </c>
    </row>
    <row r="7" spans="1:11" ht="20" customHeight="1" thickBot="1" x14ac:dyDescent="0.25">
      <c r="A7" s="11"/>
      <c r="B7" s="33" t="s">
        <v>17</v>
      </c>
      <c r="C7" s="38" t="s">
        <v>18</v>
      </c>
      <c r="D7" s="35" t="s">
        <v>12</v>
      </c>
      <c r="E7" s="35">
        <v>2</v>
      </c>
      <c r="F7" s="36" t="s">
        <v>19</v>
      </c>
      <c r="G7" s="37">
        <f t="shared" si="0"/>
        <v>5.5</v>
      </c>
      <c r="K7" s="2"/>
    </row>
    <row r="8" spans="1:11" ht="20" customHeight="1" thickBot="1" x14ac:dyDescent="0.25">
      <c r="A8" s="11"/>
      <c r="B8" s="33" t="s">
        <v>20</v>
      </c>
      <c r="C8" s="38" t="s">
        <v>12</v>
      </c>
      <c r="D8" s="35" t="s">
        <v>21</v>
      </c>
      <c r="E8" s="35">
        <v>0.5</v>
      </c>
      <c r="F8" s="36" t="s">
        <v>22</v>
      </c>
      <c r="G8" s="37">
        <f t="shared" si="0"/>
        <v>6</v>
      </c>
      <c r="H8" s="45"/>
      <c r="I8" s="60" t="s">
        <v>23</v>
      </c>
      <c r="J8" s="52"/>
      <c r="K8" s="2"/>
    </row>
    <row r="9" spans="1:11" ht="22" thickBot="1" x14ac:dyDescent="0.25">
      <c r="A9" s="11"/>
      <c r="B9" s="33" t="s">
        <v>24</v>
      </c>
      <c r="C9" s="38" t="s">
        <v>12</v>
      </c>
      <c r="D9" s="35" t="s">
        <v>18</v>
      </c>
      <c r="E9" s="35">
        <v>5</v>
      </c>
      <c r="F9" s="36" t="s">
        <v>22</v>
      </c>
      <c r="G9" s="37">
        <f t="shared" si="0"/>
        <v>11</v>
      </c>
      <c r="H9" s="45"/>
      <c r="I9" s="59" t="s">
        <v>25</v>
      </c>
      <c r="J9" s="53"/>
      <c r="K9" s="2"/>
    </row>
    <row r="10" spans="1:11" ht="29.25" customHeight="1" thickBot="1" x14ac:dyDescent="0.25">
      <c r="A10" s="11"/>
      <c r="B10" s="33" t="s">
        <v>26</v>
      </c>
      <c r="C10" s="38" t="s">
        <v>12</v>
      </c>
      <c r="D10" s="35" t="s">
        <v>12</v>
      </c>
      <c r="E10" s="35">
        <v>2</v>
      </c>
      <c r="F10" s="36" t="s">
        <v>22</v>
      </c>
      <c r="G10" s="37">
        <f t="shared" si="0"/>
        <v>13</v>
      </c>
      <c r="H10" s="45"/>
      <c r="I10" s="47" t="s">
        <v>27</v>
      </c>
      <c r="J10" s="48"/>
      <c r="K10" s="2"/>
    </row>
    <row r="11" spans="1:11" ht="27" customHeight="1" thickBot="1" x14ac:dyDescent="0.25">
      <c r="A11" s="11"/>
      <c r="B11" s="33" t="s">
        <v>28</v>
      </c>
      <c r="C11" s="38" t="s">
        <v>12</v>
      </c>
      <c r="D11" s="35" t="s">
        <v>12</v>
      </c>
      <c r="E11" s="35">
        <v>1</v>
      </c>
      <c r="F11" s="36" t="s">
        <v>22</v>
      </c>
      <c r="G11" s="37">
        <f t="shared" si="0"/>
        <v>14</v>
      </c>
      <c r="H11" s="45"/>
      <c r="I11" s="65" t="s">
        <v>29</v>
      </c>
      <c r="J11" s="61" t="s">
        <v>30</v>
      </c>
      <c r="K11" s="2"/>
    </row>
    <row r="12" spans="1:11" ht="27" customHeight="1" thickBot="1" x14ac:dyDescent="0.25">
      <c r="A12" s="11"/>
      <c r="B12" s="9" t="s">
        <v>31</v>
      </c>
      <c r="C12" s="38" t="s">
        <v>12</v>
      </c>
      <c r="D12" s="35" t="s">
        <v>12</v>
      </c>
      <c r="E12" s="35">
        <v>1</v>
      </c>
      <c r="F12" s="36" t="s">
        <v>16</v>
      </c>
      <c r="G12" s="37">
        <f t="shared" si="0"/>
        <v>15</v>
      </c>
      <c r="H12" s="45"/>
      <c r="I12" s="65" t="s">
        <v>18</v>
      </c>
      <c r="J12" s="62" t="s">
        <v>32</v>
      </c>
      <c r="K12" s="2"/>
    </row>
    <row r="13" spans="1:11" ht="34.5" customHeight="1" thickBot="1" x14ac:dyDescent="0.25">
      <c r="A13" s="11"/>
      <c r="B13" s="26" t="s">
        <v>33</v>
      </c>
      <c r="C13" s="70"/>
      <c r="D13" s="69"/>
      <c r="E13" s="69"/>
      <c r="F13" s="29"/>
      <c r="G13" s="30"/>
      <c r="H13" s="45"/>
      <c r="I13" s="65" t="s">
        <v>12</v>
      </c>
      <c r="J13" s="63" t="s">
        <v>34</v>
      </c>
      <c r="K13" s="2"/>
    </row>
    <row r="14" spans="1:11" ht="34.5" customHeight="1" thickBot="1" x14ac:dyDescent="0.25">
      <c r="A14" s="11"/>
      <c r="B14" s="15" t="s">
        <v>4</v>
      </c>
      <c r="C14" s="18" t="s">
        <v>5</v>
      </c>
      <c r="D14" s="19" t="s">
        <v>6</v>
      </c>
      <c r="E14" s="19" t="s">
        <v>7</v>
      </c>
      <c r="F14" s="19" t="s">
        <v>8</v>
      </c>
      <c r="G14" s="21" t="s">
        <v>9</v>
      </c>
      <c r="H14" s="45"/>
      <c r="I14" s="65" t="s">
        <v>21</v>
      </c>
      <c r="J14" s="61" t="s">
        <v>35</v>
      </c>
      <c r="K14" s="2"/>
    </row>
    <row r="15" spans="1:11" ht="21" customHeight="1" thickBot="1" x14ac:dyDescent="0.25">
      <c r="A15" s="11"/>
      <c r="B15" s="9" t="s">
        <v>11</v>
      </c>
      <c r="C15" s="34" t="s">
        <v>12</v>
      </c>
      <c r="D15" s="35" t="s">
        <v>12</v>
      </c>
      <c r="E15" s="35">
        <v>2.5</v>
      </c>
      <c r="F15" s="36" t="s">
        <v>13</v>
      </c>
      <c r="G15" s="37">
        <f>E15</f>
        <v>2.5</v>
      </c>
      <c r="H15" s="45"/>
      <c r="I15" s="66" t="s">
        <v>36</v>
      </c>
      <c r="J15" s="64" t="s">
        <v>37</v>
      </c>
      <c r="K15" s="2"/>
    </row>
    <row r="16" spans="1:11" ht="20" customHeight="1" thickBot="1" x14ac:dyDescent="0.25">
      <c r="A16" s="11"/>
      <c r="B16" s="9" t="s">
        <v>15</v>
      </c>
      <c r="C16" s="38" t="s">
        <v>12</v>
      </c>
      <c r="D16" s="35" t="s">
        <v>12</v>
      </c>
      <c r="E16" s="35">
        <v>1</v>
      </c>
      <c r="F16" s="36" t="s">
        <v>16</v>
      </c>
      <c r="G16" s="37">
        <f>G15+E16</f>
        <v>3.5</v>
      </c>
      <c r="H16" s="45"/>
      <c r="I16" s="46"/>
      <c r="J16" s="46"/>
      <c r="K16" s="2"/>
    </row>
    <row r="17" spans="1:11" ht="44" thickBot="1" x14ac:dyDescent="0.25">
      <c r="A17" s="11"/>
      <c r="B17" s="33" t="s">
        <v>38</v>
      </c>
      <c r="C17" s="38" t="s">
        <v>12</v>
      </c>
      <c r="D17" s="35" t="s">
        <v>18</v>
      </c>
      <c r="E17" s="35">
        <v>4</v>
      </c>
      <c r="F17" s="36" t="s">
        <v>22</v>
      </c>
      <c r="G17" s="37">
        <f>G16+E17</f>
        <v>7.5</v>
      </c>
      <c r="H17" s="45"/>
      <c r="I17" s="72" t="s">
        <v>39</v>
      </c>
      <c r="J17" s="73"/>
      <c r="K17" s="2"/>
    </row>
    <row r="18" spans="1:11" ht="20" customHeight="1" thickBot="1" x14ac:dyDescent="0.25">
      <c r="A18" s="11"/>
      <c r="B18" s="33" t="s">
        <v>40</v>
      </c>
      <c r="C18" s="38" t="s">
        <v>12</v>
      </c>
      <c r="D18" s="35" t="s">
        <v>21</v>
      </c>
      <c r="E18" s="35">
        <v>2.5</v>
      </c>
      <c r="F18" s="36" t="s">
        <v>22</v>
      </c>
      <c r="G18" s="37">
        <f>G17+E18</f>
        <v>10</v>
      </c>
      <c r="H18" s="45"/>
      <c r="I18" s="74" t="s">
        <v>41</v>
      </c>
      <c r="J18" s="75" t="s">
        <v>42</v>
      </c>
      <c r="K18" s="2"/>
    </row>
    <row r="19" spans="1:11" ht="20" customHeight="1" thickBot="1" x14ac:dyDescent="0.25">
      <c r="A19" s="11"/>
      <c r="B19" s="33" t="s">
        <v>17</v>
      </c>
      <c r="C19" s="38" t="s">
        <v>12</v>
      </c>
      <c r="D19" s="35" t="s">
        <v>12</v>
      </c>
      <c r="E19" s="35">
        <v>2</v>
      </c>
      <c r="F19" s="36" t="s">
        <v>43</v>
      </c>
      <c r="G19" s="37">
        <f>G18+E19</f>
        <v>12</v>
      </c>
      <c r="H19" s="45"/>
      <c r="I19" s="76" t="s">
        <v>44</v>
      </c>
      <c r="J19" s="95">
        <f>SUM(G12,G20,G28,G35,G42,G54)</f>
        <v>70.5</v>
      </c>
      <c r="K19" s="2"/>
    </row>
    <row r="20" spans="1:11" ht="20" customHeight="1" thickBot="1" x14ac:dyDescent="0.25">
      <c r="A20" s="11"/>
      <c r="B20" s="9" t="s">
        <v>31</v>
      </c>
      <c r="C20" s="38" t="s">
        <v>12</v>
      </c>
      <c r="D20" s="35" t="s">
        <v>12</v>
      </c>
      <c r="E20" s="35">
        <v>1</v>
      </c>
      <c r="F20" s="36" t="s">
        <v>16</v>
      </c>
      <c r="G20" s="37">
        <f>G19+E20</f>
        <v>13</v>
      </c>
      <c r="H20" s="45"/>
      <c r="I20" s="77" t="s">
        <v>45</v>
      </c>
      <c r="J20" s="78">
        <f>J19/6</f>
        <v>11.75</v>
      </c>
      <c r="K20" s="2"/>
    </row>
    <row r="21" spans="1:11" ht="20" customHeight="1" thickBot="1" x14ac:dyDescent="0.25">
      <c r="A21" s="11"/>
      <c r="B21" s="26" t="s">
        <v>46</v>
      </c>
      <c r="C21" s="27"/>
      <c r="D21" s="28"/>
      <c r="E21" s="28"/>
      <c r="F21" s="25"/>
      <c r="G21" s="31"/>
      <c r="H21" s="4"/>
    </row>
    <row r="22" spans="1:11" ht="20" customHeight="1" thickBot="1" x14ac:dyDescent="0.25">
      <c r="A22" s="11"/>
      <c r="B22" s="15" t="s">
        <v>4</v>
      </c>
      <c r="C22" s="18" t="s">
        <v>5</v>
      </c>
      <c r="D22" s="19" t="s">
        <v>6</v>
      </c>
      <c r="E22" s="19" t="s">
        <v>7</v>
      </c>
      <c r="F22" s="19" t="s">
        <v>8</v>
      </c>
      <c r="G22" s="21" t="s">
        <v>9</v>
      </c>
      <c r="H22" s="4"/>
      <c r="I22" s="43"/>
      <c r="J22" s="43"/>
    </row>
    <row r="23" spans="1:11" ht="20" customHeight="1" thickBot="1" x14ac:dyDescent="0.25">
      <c r="A23" s="11"/>
      <c r="B23" s="9" t="s">
        <v>11</v>
      </c>
      <c r="C23" s="34" t="s">
        <v>12</v>
      </c>
      <c r="D23" s="35" t="s">
        <v>12</v>
      </c>
      <c r="E23" s="35">
        <v>2.5</v>
      </c>
      <c r="F23" s="36" t="s">
        <v>13</v>
      </c>
      <c r="G23" s="37">
        <f>E23</f>
        <v>2.5</v>
      </c>
      <c r="H23" s="4"/>
    </row>
    <row r="24" spans="1:11" ht="20" customHeight="1" thickBot="1" x14ac:dyDescent="0.25">
      <c r="A24" s="11"/>
      <c r="B24" s="9" t="s">
        <v>15</v>
      </c>
      <c r="C24" s="38" t="s">
        <v>12</v>
      </c>
      <c r="D24" s="35" t="s">
        <v>12</v>
      </c>
      <c r="E24" s="35">
        <v>1</v>
      </c>
      <c r="F24" s="36" t="s">
        <v>16</v>
      </c>
      <c r="G24" s="37">
        <f>G23+E24</f>
        <v>3.5</v>
      </c>
      <c r="H24" s="4"/>
    </row>
    <row r="25" spans="1:11" ht="20" customHeight="1" thickBot="1" x14ac:dyDescent="0.25">
      <c r="A25" s="11"/>
      <c r="B25" s="9" t="s">
        <v>47</v>
      </c>
      <c r="C25" s="38" t="s">
        <v>12</v>
      </c>
      <c r="D25" s="35" t="s">
        <v>12</v>
      </c>
      <c r="E25" s="35">
        <v>9</v>
      </c>
      <c r="F25" s="36" t="s">
        <v>22</v>
      </c>
      <c r="G25" s="37">
        <f>G24+E25</f>
        <v>12.5</v>
      </c>
      <c r="H25" s="71"/>
    </row>
    <row r="26" spans="1:11" ht="20" customHeight="1" thickBot="1" x14ac:dyDescent="0.25">
      <c r="A26" s="11"/>
      <c r="B26" s="9" t="s">
        <v>48</v>
      </c>
      <c r="C26" s="38" t="s">
        <v>12</v>
      </c>
      <c r="D26" s="35" t="s">
        <v>12</v>
      </c>
      <c r="E26" s="35">
        <v>1.5</v>
      </c>
      <c r="F26" s="36" t="s">
        <v>22</v>
      </c>
      <c r="G26" s="37">
        <f>G25+E26</f>
        <v>14</v>
      </c>
      <c r="H26" s="4"/>
    </row>
    <row r="27" spans="1:11" ht="20" customHeight="1" thickBot="1" x14ac:dyDescent="0.25">
      <c r="A27" s="11"/>
      <c r="B27" s="9" t="s">
        <v>49</v>
      </c>
      <c r="C27" s="38" t="s">
        <v>12</v>
      </c>
      <c r="D27" s="35" t="s">
        <v>12</v>
      </c>
      <c r="E27" s="35">
        <v>1</v>
      </c>
      <c r="F27" s="36" t="s">
        <v>22</v>
      </c>
      <c r="G27" s="37">
        <f>G26+E27</f>
        <v>15</v>
      </c>
      <c r="H27" s="4"/>
    </row>
    <row r="28" spans="1:11" ht="20" customHeight="1" thickBot="1" x14ac:dyDescent="0.25">
      <c r="A28" s="11"/>
      <c r="B28" s="9" t="s">
        <v>31</v>
      </c>
      <c r="C28" s="38" t="s">
        <v>12</v>
      </c>
      <c r="D28" s="35" t="s">
        <v>12</v>
      </c>
      <c r="E28" s="35">
        <v>1</v>
      </c>
      <c r="F28" s="36" t="s">
        <v>16</v>
      </c>
      <c r="G28" s="37">
        <f>G27+E28</f>
        <v>16</v>
      </c>
      <c r="H28" s="4"/>
    </row>
    <row r="29" spans="1:11" ht="20" customHeight="1" thickBot="1" x14ac:dyDescent="0.25">
      <c r="A29" s="11"/>
      <c r="B29" s="26" t="s">
        <v>50</v>
      </c>
      <c r="C29" s="27"/>
      <c r="D29" s="28"/>
      <c r="E29" s="28"/>
      <c r="F29" s="25"/>
      <c r="G29" s="31"/>
      <c r="H29" s="4"/>
    </row>
    <row r="30" spans="1:11" ht="20" customHeight="1" thickBot="1" x14ac:dyDescent="0.25">
      <c r="A30" s="11"/>
      <c r="B30" s="15" t="s">
        <v>4</v>
      </c>
      <c r="C30" s="18" t="s">
        <v>5</v>
      </c>
      <c r="D30" s="19" t="s">
        <v>6</v>
      </c>
      <c r="E30" s="19" t="s">
        <v>7</v>
      </c>
      <c r="F30" s="19" t="s">
        <v>8</v>
      </c>
      <c r="G30" s="21" t="s">
        <v>9</v>
      </c>
      <c r="H30" s="4"/>
    </row>
    <row r="31" spans="1:11" ht="20" customHeight="1" thickBot="1" x14ac:dyDescent="0.25">
      <c r="A31" s="11"/>
      <c r="B31" s="9" t="s">
        <v>11</v>
      </c>
      <c r="C31" s="34" t="s">
        <v>12</v>
      </c>
      <c r="D31" s="35" t="s">
        <v>12</v>
      </c>
      <c r="E31" s="35">
        <v>2.5</v>
      </c>
      <c r="F31" s="36" t="s">
        <v>13</v>
      </c>
      <c r="G31" s="37">
        <f>E31</f>
        <v>2.5</v>
      </c>
      <c r="H31" s="4"/>
    </row>
    <row r="32" spans="1:11" ht="20" customHeight="1" thickBot="1" x14ac:dyDescent="0.25">
      <c r="A32" s="11"/>
      <c r="B32" s="9" t="s">
        <v>15</v>
      </c>
      <c r="C32" s="38" t="s">
        <v>12</v>
      </c>
      <c r="D32" s="35" t="s">
        <v>12</v>
      </c>
      <c r="E32" s="35">
        <v>1</v>
      </c>
      <c r="F32" s="36" t="s">
        <v>16</v>
      </c>
      <c r="G32" s="37">
        <f>G31+E32</f>
        <v>3.5</v>
      </c>
      <c r="H32" s="4"/>
    </row>
    <row r="33" spans="1:8" ht="20" customHeight="1" thickBot="1" x14ac:dyDescent="0.25">
      <c r="A33" s="11"/>
      <c r="B33" s="9" t="s">
        <v>51</v>
      </c>
      <c r="C33" s="38" t="s">
        <v>12</v>
      </c>
      <c r="D33" s="35" t="s">
        <v>12</v>
      </c>
      <c r="E33" s="35">
        <v>1.5</v>
      </c>
      <c r="F33" s="36" t="s">
        <v>22</v>
      </c>
      <c r="G33" s="37">
        <f>G32+E33</f>
        <v>5</v>
      </c>
      <c r="H33" s="4"/>
    </row>
    <row r="34" spans="1:8" ht="20" customHeight="1" thickBot="1" x14ac:dyDescent="0.25">
      <c r="A34" s="10"/>
      <c r="B34" s="9" t="s">
        <v>52</v>
      </c>
      <c r="C34" s="38" t="s">
        <v>12</v>
      </c>
      <c r="D34" s="35" t="s">
        <v>21</v>
      </c>
      <c r="E34" s="35">
        <v>0.5</v>
      </c>
      <c r="F34" s="36" t="s">
        <v>53</v>
      </c>
      <c r="G34" s="37">
        <f>G33+E34</f>
        <v>5.5</v>
      </c>
      <c r="H34" s="4"/>
    </row>
    <row r="35" spans="1:8" ht="20" customHeight="1" thickBot="1" x14ac:dyDescent="0.25">
      <c r="A35" s="10"/>
      <c r="B35" s="9" t="s">
        <v>31</v>
      </c>
      <c r="C35" s="38" t="s">
        <v>12</v>
      </c>
      <c r="D35" s="35" t="s">
        <v>12</v>
      </c>
      <c r="E35" s="35">
        <v>1</v>
      </c>
      <c r="F35" s="36" t="s">
        <v>16</v>
      </c>
      <c r="G35" s="37">
        <f>G34+E35</f>
        <v>6.5</v>
      </c>
      <c r="H35" s="4"/>
    </row>
    <row r="36" spans="1:8" ht="20" customHeight="1" thickBot="1" x14ac:dyDescent="0.25">
      <c r="A36" s="10"/>
      <c r="B36" s="26" t="s">
        <v>54</v>
      </c>
      <c r="C36" s="27"/>
      <c r="D36" s="28"/>
      <c r="E36" s="28"/>
      <c r="F36" s="25"/>
      <c r="G36" s="31"/>
      <c r="H36" s="4"/>
    </row>
    <row r="37" spans="1:8" ht="20" customHeight="1" thickBot="1" x14ac:dyDescent="0.25">
      <c r="A37" s="10"/>
      <c r="B37" s="15" t="s">
        <v>4</v>
      </c>
      <c r="C37" s="18" t="s">
        <v>5</v>
      </c>
      <c r="D37" s="19" t="s">
        <v>6</v>
      </c>
      <c r="E37" s="19" t="s">
        <v>7</v>
      </c>
      <c r="F37" s="19" t="s">
        <v>8</v>
      </c>
      <c r="G37" s="21" t="s">
        <v>9</v>
      </c>
      <c r="H37" s="4"/>
    </row>
    <row r="38" spans="1:8" ht="20" customHeight="1" thickBot="1" x14ac:dyDescent="0.25">
      <c r="A38" s="10"/>
      <c r="B38" s="9" t="s">
        <v>11</v>
      </c>
      <c r="C38" s="34" t="s">
        <v>12</v>
      </c>
      <c r="D38" s="35" t="s">
        <v>12</v>
      </c>
      <c r="E38" s="35">
        <v>2.5</v>
      </c>
      <c r="F38" s="36" t="s">
        <v>13</v>
      </c>
      <c r="G38" s="37">
        <f>E38</f>
        <v>2.5</v>
      </c>
      <c r="H38" s="4"/>
    </row>
    <row r="39" spans="1:8" ht="20" customHeight="1" thickBot="1" x14ac:dyDescent="0.25">
      <c r="A39" s="10"/>
      <c r="B39" s="9" t="s">
        <v>15</v>
      </c>
      <c r="C39" s="38" t="s">
        <v>12</v>
      </c>
      <c r="D39" s="35" t="s">
        <v>12</v>
      </c>
      <c r="E39" s="35">
        <v>1</v>
      </c>
      <c r="F39" s="36" t="s">
        <v>16</v>
      </c>
      <c r="G39" s="37">
        <f>G38+E39</f>
        <v>3.5</v>
      </c>
      <c r="H39" s="4"/>
    </row>
    <row r="40" spans="1:8" ht="16" x14ac:dyDescent="0.2">
      <c r="A40" s="7"/>
      <c r="B40" s="9" t="s">
        <v>55</v>
      </c>
      <c r="C40" s="34" t="s">
        <v>12</v>
      </c>
      <c r="D40" s="35" t="s">
        <v>12</v>
      </c>
      <c r="E40" s="35">
        <v>0.5</v>
      </c>
      <c r="F40" s="36" t="s">
        <v>22</v>
      </c>
      <c r="G40" s="37">
        <f>E40+G39</f>
        <v>4</v>
      </c>
    </row>
    <row r="41" spans="1:8" ht="20" customHeight="1" x14ac:dyDescent="0.2">
      <c r="B41" s="9" t="s">
        <v>56</v>
      </c>
      <c r="C41" s="38" t="s">
        <v>12</v>
      </c>
      <c r="D41" s="35" t="s">
        <v>12</v>
      </c>
      <c r="E41" s="35">
        <v>3</v>
      </c>
      <c r="F41" s="36" t="s">
        <v>22</v>
      </c>
      <c r="G41" s="37">
        <f>G40+E41</f>
        <v>7</v>
      </c>
    </row>
    <row r="42" spans="1:8" ht="20" customHeight="1" x14ac:dyDescent="0.2">
      <c r="B42" s="9" t="s">
        <v>31</v>
      </c>
      <c r="C42" s="38" t="s">
        <v>12</v>
      </c>
      <c r="D42" s="35" t="s">
        <v>12</v>
      </c>
      <c r="E42" s="35">
        <v>1</v>
      </c>
      <c r="F42" s="36" t="s">
        <v>16</v>
      </c>
      <c r="G42" s="37">
        <f>G41+E42</f>
        <v>8</v>
      </c>
    </row>
    <row r="43" spans="1:8" ht="20" customHeight="1" x14ac:dyDescent="0.2">
      <c r="B43" s="24" t="s">
        <v>57</v>
      </c>
      <c r="C43" s="12"/>
      <c r="D43" s="12"/>
      <c r="E43" s="12"/>
      <c r="F43" s="13"/>
      <c r="G43" s="22"/>
    </row>
    <row r="44" spans="1:8" ht="20" customHeight="1" x14ac:dyDescent="0.2">
      <c r="B44" s="15" t="s">
        <v>4</v>
      </c>
      <c r="C44" s="18" t="s">
        <v>5</v>
      </c>
      <c r="D44" s="19" t="s">
        <v>6</v>
      </c>
      <c r="E44" s="19" t="s">
        <v>7</v>
      </c>
      <c r="F44" s="19" t="s">
        <v>8</v>
      </c>
      <c r="G44" s="21" t="s">
        <v>9</v>
      </c>
    </row>
    <row r="45" spans="1:8" ht="16" x14ac:dyDescent="0.2">
      <c r="B45" s="9" t="s">
        <v>58</v>
      </c>
      <c r="C45" s="34" t="s">
        <v>12</v>
      </c>
      <c r="D45" s="35" t="s">
        <v>12</v>
      </c>
      <c r="E45" s="35">
        <v>2</v>
      </c>
      <c r="F45" s="36" t="s">
        <v>22</v>
      </c>
      <c r="G45" s="39">
        <f>E45</f>
        <v>2</v>
      </c>
    </row>
    <row r="46" spans="1:8" ht="18" customHeight="1" x14ac:dyDescent="0.2">
      <c r="B46" s="9" t="s">
        <v>59</v>
      </c>
      <c r="C46" s="34" t="s">
        <v>12</v>
      </c>
      <c r="D46" s="35" t="s">
        <v>21</v>
      </c>
      <c r="E46" s="35">
        <v>0.5</v>
      </c>
      <c r="F46" s="36" t="s">
        <v>22</v>
      </c>
      <c r="G46" s="39">
        <f t="shared" ref="G46:G51" si="1">G45+E46</f>
        <v>2.5</v>
      </c>
    </row>
    <row r="47" spans="1:8" ht="29.25" customHeight="1" x14ac:dyDescent="0.2">
      <c r="B47" s="33" t="s">
        <v>60</v>
      </c>
      <c r="C47" s="38" t="s">
        <v>12</v>
      </c>
      <c r="D47" s="35" t="s">
        <v>21</v>
      </c>
      <c r="E47" s="35">
        <v>2</v>
      </c>
      <c r="F47" s="36" t="s">
        <v>22</v>
      </c>
      <c r="G47" s="39">
        <f t="shared" si="1"/>
        <v>4.5</v>
      </c>
    </row>
    <row r="48" spans="1:8" ht="20" customHeight="1" x14ac:dyDescent="0.2">
      <c r="B48" s="9" t="s">
        <v>11</v>
      </c>
      <c r="C48" s="34" t="s">
        <v>12</v>
      </c>
      <c r="D48" s="35" t="s">
        <v>12</v>
      </c>
      <c r="E48" s="35">
        <v>2.5</v>
      </c>
      <c r="F48" s="36" t="s">
        <v>13</v>
      </c>
      <c r="G48" s="37">
        <f t="shared" si="1"/>
        <v>7</v>
      </c>
    </row>
    <row r="49" spans="2:8" ht="20" customHeight="1" x14ac:dyDescent="0.2">
      <c r="B49" s="9" t="s">
        <v>15</v>
      </c>
      <c r="C49" s="38" t="s">
        <v>12</v>
      </c>
      <c r="D49" s="35" t="s">
        <v>12</v>
      </c>
      <c r="E49" s="35">
        <v>1</v>
      </c>
      <c r="F49" s="36" t="s">
        <v>16</v>
      </c>
      <c r="G49" s="37">
        <f t="shared" si="1"/>
        <v>8</v>
      </c>
    </row>
    <row r="50" spans="2:8" ht="20" customHeight="1" x14ac:dyDescent="0.2">
      <c r="B50" s="9" t="s">
        <v>61</v>
      </c>
      <c r="C50" s="38" t="s">
        <v>12</v>
      </c>
      <c r="D50" s="35" t="s">
        <v>12</v>
      </c>
      <c r="E50" s="35">
        <v>1</v>
      </c>
      <c r="F50" s="36" t="s">
        <v>22</v>
      </c>
      <c r="G50" s="37">
        <f t="shared" si="1"/>
        <v>9</v>
      </c>
    </row>
    <row r="51" spans="2:8" ht="21.75" customHeight="1" x14ac:dyDescent="0.2">
      <c r="B51" s="9" t="s">
        <v>31</v>
      </c>
      <c r="C51" s="38" t="s">
        <v>12</v>
      </c>
      <c r="D51" s="35" t="s">
        <v>12</v>
      </c>
      <c r="E51" s="35">
        <v>1</v>
      </c>
      <c r="F51" s="36" t="s">
        <v>16</v>
      </c>
      <c r="G51" s="37">
        <f t="shared" si="1"/>
        <v>10</v>
      </c>
      <c r="H51" s="5"/>
    </row>
    <row r="52" spans="2:8" ht="21.75" customHeight="1" x14ac:dyDescent="0.2">
      <c r="B52" s="9" t="s">
        <v>62</v>
      </c>
      <c r="C52" s="38" t="s">
        <v>12</v>
      </c>
      <c r="D52" s="35" t="s">
        <v>12</v>
      </c>
      <c r="E52" s="35">
        <v>1</v>
      </c>
      <c r="F52" s="36" t="s">
        <v>63</v>
      </c>
      <c r="G52" s="37">
        <f t="shared" ref="G52" si="2">G51+E52</f>
        <v>11</v>
      </c>
      <c r="H52" s="5"/>
    </row>
    <row r="53" spans="2:8" ht="32" x14ac:dyDescent="0.2">
      <c r="B53" s="33" t="s">
        <v>64</v>
      </c>
      <c r="C53" s="38" t="s">
        <v>21</v>
      </c>
      <c r="D53" s="35" t="s">
        <v>21</v>
      </c>
      <c r="E53" s="35">
        <v>0.5</v>
      </c>
      <c r="F53" s="36" t="s">
        <v>22</v>
      </c>
      <c r="G53" s="37">
        <f t="shared" ref="G53" si="3">G52+E53</f>
        <v>11.5</v>
      </c>
      <c r="H53" s="5"/>
    </row>
    <row r="54" spans="2:8" ht="33" thickBot="1" x14ac:dyDescent="0.25">
      <c r="B54" s="32" t="s">
        <v>65</v>
      </c>
      <c r="C54" s="40" t="s">
        <v>12</v>
      </c>
      <c r="D54" s="41" t="s">
        <v>12</v>
      </c>
      <c r="E54" s="41">
        <v>0.5</v>
      </c>
      <c r="F54" s="42" t="s">
        <v>22</v>
      </c>
      <c r="G54" s="79">
        <f>G53+E54</f>
        <v>12</v>
      </c>
      <c r="H54" s="5"/>
    </row>
    <row r="55" spans="2:8" ht="20" customHeight="1" x14ac:dyDescent="0.2">
      <c r="B55" s="54"/>
      <c r="G55" s="4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FEB0-4874-6243-88B3-9661B8B22D34}">
  <dimension ref="A1:K64"/>
  <sheetViews>
    <sheetView tabSelected="1" topLeftCell="A42" zoomScale="106" workbookViewId="0">
      <selection activeCell="E58" sqref="E58"/>
    </sheetView>
  </sheetViews>
  <sheetFormatPr baseColWidth="10" defaultColWidth="11.5" defaultRowHeight="15" x14ac:dyDescent="0.2"/>
  <cols>
    <col min="1" max="1" width="11.5" style="3"/>
    <col min="2" max="2" width="30.6640625" style="3" customWidth="1"/>
    <col min="3" max="3" width="18.6640625" style="3" customWidth="1"/>
    <col min="4" max="4" width="16.33203125" style="3" customWidth="1"/>
    <col min="5" max="5" width="20.5" style="3" customWidth="1"/>
    <col min="6" max="6" width="25.6640625" style="3" customWidth="1"/>
    <col min="7" max="7" width="23" style="3" bestFit="1" customWidth="1"/>
    <col min="8" max="8" width="11.5" style="3"/>
    <col min="9" max="9" width="23.33203125" style="3" bestFit="1" customWidth="1"/>
    <col min="10" max="10" width="20.33203125" style="3" customWidth="1"/>
    <col min="11" max="16384" width="11.5" style="3"/>
  </cols>
  <sheetData>
    <row r="1" spans="1:11" ht="20" customHeight="1" thickBot="1" x14ac:dyDescent="0.25">
      <c r="A1" s="55"/>
      <c r="B1" s="56"/>
      <c r="C1" s="1"/>
      <c r="D1" s="1"/>
      <c r="E1" s="1"/>
      <c r="F1" s="1"/>
      <c r="G1" s="1"/>
      <c r="H1" s="2"/>
      <c r="I1" s="46"/>
      <c r="J1" s="46"/>
    </row>
    <row r="2" spans="1:11" ht="42" thickBot="1" x14ac:dyDescent="0.25">
      <c r="A2" s="11"/>
      <c r="B2" s="57" t="s">
        <v>0</v>
      </c>
      <c r="C2" s="14"/>
      <c r="D2" s="6"/>
      <c r="E2" s="6"/>
      <c r="F2" s="6"/>
      <c r="G2" s="20"/>
      <c r="H2" s="44"/>
      <c r="I2" s="58" t="s">
        <v>1</v>
      </c>
      <c r="J2" s="49"/>
      <c r="K2" s="2"/>
    </row>
    <row r="3" spans="1:11" ht="27" customHeight="1" thickBot="1" x14ac:dyDescent="0.25">
      <c r="A3" s="11"/>
      <c r="B3" s="23" t="s">
        <v>2</v>
      </c>
      <c r="C3" s="16"/>
      <c r="D3" s="8"/>
      <c r="E3" s="8"/>
      <c r="F3" s="8"/>
      <c r="G3" s="17"/>
      <c r="H3" s="50"/>
      <c r="I3" s="47" t="s">
        <v>3</v>
      </c>
      <c r="J3" s="48"/>
      <c r="K3" s="2"/>
    </row>
    <row r="4" spans="1:11" ht="17" thickBot="1" x14ac:dyDescent="0.25">
      <c r="A4" s="11"/>
      <c r="B4" s="51" t="s">
        <v>4</v>
      </c>
      <c r="C4" s="18" t="s">
        <v>5</v>
      </c>
      <c r="D4" s="19" t="s">
        <v>6</v>
      </c>
      <c r="E4" s="19" t="s">
        <v>7</v>
      </c>
      <c r="F4" s="19" t="s">
        <v>8</v>
      </c>
      <c r="G4" s="21" t="s">
        <v>9</v>
      </c>
      <c r="H4" s="4"/>
      <c r="I4" s="65" t="s">
        <v>10</v>
      </c>
      <c r="J4" s="67">
        <v>44270</v>
      </c>
    </row>
    <row r="5" spans="1:11" ht="31.5" customHeight="1" thickBot="1" x14ac:dyDescent="0.25">
      <c r="A5" s="11"/>
      <c r="B5" s="33" t="s">
        <v>66</v>
      </c>
      <c r="C5" s="34" t="s">
        <v>12</v>
      </c>
      <c r="D5" s="35" t="s">
        <v>12</v>
      </c>
      <c r="E5" s="35">
        <v>0.5</v>
      </c>
      <c r="F5" s="36" t="s">
        <v>22</v>
      </c>
      <c r="G5" s="37">
        <f>E5</f>
        <v>0.5</v>
      </c>
      <c r="H5" s="4"/>
      <c r="I5" s="66" t="s">
        <v>14</v>
      </c>
      <c r="J5" s="68">
        <v>44276</v>
      </c>
    </row>
    <row r="6" spans="1:11" ht="20" customHeight="1" thickBot="1" x14ac:dyDescent="0.25">
      <c r="A6" s="11"/>
      <c r="B6" s="9" t="s">
        <v>67</v>
      </c>
      <c r="C6" s="38" t="s">
        <v>12</v>
      </c>
      <c r="D6" s="35" t="s">
        <v>12</v>
      </c>
      <c r="E6" s="35">
        <v>0.25</v>
      </c>
      <c r="F6" s="36" t="s">
        <v>68</v>
      </c>
      <c r="G6" s="37">
        <f t="shared" ref="G6:G12" si="0">G5+E6</f>
        <v>0.75</v>
      </c>
    </row>
    <row r="7" spans="1:11" ht="32.25" customHeight="1" thickBot="1" x14ac:dyDescent="0.25">
      <c r="A7" s="11"/>
      <c r="B7" s="33" t="s">
        <v>75</v>
      </c>
      <c r="C7" s="34" t="s">
        <v>18</v>
      </c>
      <c r="D7" s="35" t="s">
        <v>12</v>
      </c>
      <c r="E7" s="35">
        <v>0.75</v>
      </c>
      <c r="F7" s="36" t="s">
        <v>22</v>
      </c>
      <c r="G7" s="37">
        <f>G6+E7</f>
        <v>1.5</v>
      </c>
      <c r="K7" s="2"/>
    </row>
    <row r="8" spans="1:11" ht="20" customHeight="1" thickBot="1" x14ac:dyDescent="0.25">
      <c r="A8" s="11"/>
      <c r="B8" s="9" t="s">
        <v>79</v>
      </c>
      <c r="C8" s="38" t="s">
        <v>12</v>
      </c>
      <c r="D8" s="35" t="s">
        <v>12</v>
      </c>
      <c r="E8" s="35">
        <v>0.75</v>
      </c>
      <c r="F8" s="36" t="s">
        <v>22</v>
      </c>
      <c r="G8" s="37">
        <f t="shared" si="0"/>
        <v>2.25</v>
      </c>
      <c r="H8" s="45"/>
      <c r="I8" s="60" t="s">
        <v>23</v>
      </c>
      <c r="J8" s="52"/>
      <c r="K8" s="2"/>
    </row>
    <row r="9" spans="1:11" ht="22" thickBot="1" x14ac:dyDescent="0.25">
      <c r="A9" s="11"/>
      <c r="B9" s="9" t="s">
        <v>80</v>
      </c>
      <c r="C9" s="38" t="s">
        <v>12</v>
      </c>
      <c r="D9" s="35" t="s">
        <v>12</v>
      </c>
      <c r="E9" s="35">
        <v>1</v>
      </c>
      <c r="F9" s="36" t="s">
        <v>22</v>
      </c>
      <c r="G9" s="37">
        <f t="shared" si="0"/>
        <v>3.25</v>
      </c>
      <c r="H9" s="45"/>
      <c r="I9" s="59" t="s">
        <v>25</v>
      </c>
      <c r="J9" s="53"/>
      <c r="K9" s="2"/>
    </row>
    <row r="10" spans="1:11" ht="29.25" customHeight="1" thickBot="1" x14ac:dyDescent="0.25">
      <c r="A10" s="11"/>
      <c r="B10" s="9" t="s">
        <v>89</v>
      </c>
      <c r="C10" s="38" t="s">
        <v>12</v>
      </c>
      <c r="D10" s="35" t="s">
        <v>12</v>
      </c>
      <c r="E10" s="35">
        <v>0.75</v>
      </c>
      <c r="F10" s="36" t="s">
        <v>22</v>
      </c>
      <c r="G10" s="37">
        <f t="shared" si="0"/>
        <v>4</v>
      </c>
      <c r="H10" s="45"/>
      <c r="I10" s="47" t="s">
        <v>27</v>
      </c>
      <c r="J10" s="48"/>
      <c r="K10" s="2"/>
    </row>
    <row r="11" spans="1:11" ht="27" customHeight="1" thickBot="1" x14ac:dyDescent="0.25">
      <c r="A11" s="11"/>
      <c r="B11" s="9" t="s">
        <v>22</v>
      </c>
      <c r="C11" s="38" t="s">
        <v>22</v>
      </c>
      <c r="D11" s="35" t="s">
        <v>22</v>
      </c>
      <c r="E11" s="35">
        <v>0</v>
      </c>
      <c r="F11" s="36" t="s">
        <v>22</v>
      </c>
      <c r="G11" s="37">
        <f t="shared" si="0"/>
        <v>4</v>
      </c>
      <c r="H11" s="45"/>
      <c r="I11" s="65" t="s">
        <v>29</v>
      </c>
      <c r="J11" s="61" t="s">
        <v>30</v>
      </c>
      <c r="K11" s="2"/>
    </row>
    <row r="12" spans="1:11" ht="27" customHeight="1" thickBot="1" x14ac:dyDescent="0.25">
      <c r="A12" s="11"/>
      <c r="B12" s="9" t="s">
        <v>22</v>
      </c>
      <c r="C12" s="38" t="s">
        <v>22</v>
      </c>
      <c r="D12" s="35" t="s">
        <v>22</v>
      </c>
      <c r="E12" s="35">
        <v>0</v>
      </c>
      <c r="F12" s="36" t="s">
        <v>22</v>
      </c>
      <c r="G12" s="37">
        <f t="shared" si="0"/>
        <v>4</v>
      </c>
      <c r="H12" s="45"/>
      <c r="I12" s="65" t="s">
        <v>18</v>
      </c>
      <c r="J12" s="62" t="s">
        <v>32</v>
      </c>
      <c r="K12" s="2"/>
    </row>
    <row r="13" spans="1:11" ht="34.5" customHeight="1" thickBot="1" x14ac:dyDescent="0.25">
      <c r="A13" s="11"/>
      <c r="B13" s="26" t="s">
        <v>33</v>
      </c>
      <c r="C13" s="70"/>
      <c r="D13" s="69"/>
      <c r="E13" s="69"/>
      <c r="F13" s="29"/>
      <c r="G13" s="30"/>
      <c r="H13" s="45"/>
      <c r="I13" s="65" t="s">
        <v>12</v>
      </c>
      <c r="J13" s="63" t="s">
        <v>34</v>
      </c>
      <c r="K13" s="2"/>
    </row>
    <row r="14" spans="1:11" ht="34.5" customHeight="1" thickBot="1" x14ac:dyDescent="0.25">
      <c r="A14" s="11"/>
      <c r="B14" s="15" t="s">
        <v>4</v>
      </c>
      <c r="C14" s="18" t="s">
        <v>5</v>
      </c>
      <c r="D14" s="19" t="s">
        <v>6</v>
      </c>
      <c r="E14" s="19" t="s">
        <v>7</v>
      </c>
      <c r="F14" s="19" t="s">
        <v>8</v>
      </c>
      <c r="G14" s="21" t="s">
        <v>9</v>
      </c>
      <c r="H14" s="45"/>
      <c r="I14" s="65" t="s">
        <v>21</v>
      </c>
      <c r="J14" s="61" t="s">
        <v>35</v>
      </c>
      <c r="K14" s="2"/>
    </row>
    <row r="15" spans="1:11" ht="33.75" customHeight="1" thickBot="1" x14ac:dyDescent="0.25">
      <c r="A15" s="11"/>
      <c r="B15" s="33" t="s">
        <v>66</v>
      </c>
      <c r="C15" s="34" t="s">
        <v>12</v>
      </c>
      <c r="D15" s="35" t="s">
        <v>12</v>
      </c>
      <c r="E15" s="35">
        <v>0.5</v>
      </c>
      <c r="F15" s="36" t="s">
        <v>22</v>
      </c>
      <c r="G15" s="37">
        <f>E15</f>
        <v>0.5</v>
      </c>
      <c r="H15" s="45"/>
      <c r="I15" s="66" t="s">
        <v>36</v>
      </c>
      <c r="J15" s="64" t="s">
        <v>37</v>
      </c>
      <c r="K15" s="2"/>
    </row>
    <row r="16" spans="1:11" ht="20" customHeight="1" thickBot="1" x14ac:dyDescent="0.25">
      <c r="A16" s="11"/>
      <c r="B16" s="9" t="s">
        <v>67</v>
      </c>
      <c r="C16" s="38" t="s">
        <v>12</v>
      </c>
      <c r="D16" s="35" t="s">
        <v>12</v>
      </c>
      <c r="E16" s="35">
        <v>0.25</v>
      </c>
      <c r="F16" s="36" t="s">
        <v>69</v>
      </c>
      <c r="G16" s="37">
        <f t="shared" ref="G16" si="1">G15+E16</f>
        <v>0.75</v>
      </c>
      <c r="H16" s="45"/>
      <c r="I16" s="46"/>
      <c r="J16" s="46"/>
      <c r="K16" s="2"/>
    </row>
    <row r="17" spans="1:11" ht="44" thickBot="1" x14ac:dyDescent="0.25">
      <c r="A17" s="11"/>
      <c r="B17" s="33" t="s">
        <v>70</v>
      </c>
      <c r="C17" s="34" t="s">
        <v>12</v>
      </c>
      <c r="D17" s="35" t="s">
        <v>18</v>
      </c>
      <c r="E17" s="35">
        <v>0.75</v>
      </c>
      <c r="F17" s="36" t="s">
        <v>22</v>
      </c>
      <c r="G17" s="37">
        <f t="shared" ref="G17:G21" si="2">G16+E17</f>
        <v>1.5</v>
      </c>
      <c r="H17" s="45"/>
      <c r="I17" s="72" t="s">
        <v>39</v>
      </c>
      <c r="J17" s="73"/>
      <c r="K17" s="2"/>
    </row>
    <row r="18" spans="1:11" ht="33.75" customHeight="1" thickBot="1" x14ac:dyDescent="0.25">
      <c r="A18" s="11"/>
      <c r="B18" s="33" t="s">
        <v>90</v>
      </c>
      <c r="C18" s="34" t="s">
        <v>12</v>
      </c>
      <c r="D18" s="35" t="s">
        <v>18</v>
      </c>
      <c r="E18" s="35">
        <v>3</v>
      </c>
      <c r="F18" s="36" t="s">
        <v>22</v>
      </c>
      <c r="G18" s="37">
        <f t="shared" si="2"/>
        <v>4.5</v>
      </c>
      <c r="H18" s="45"/>
      <c r="I18" s="74" t="s">
        <v>41</v>
      </c>
      <c r="J18" s="75" t="s">
        <v>42</v>
      </c>
      <c r="K18" s="2"/>
    </row>
    <row r="19" spans="1:11" ht="32.25" customHeight="1" thickBot="1" x14ac:dyDescent="0.25">
      <c r="A19" s="11"/>
      <c r="B19" s="33" t="s">
        <v>75</v>
      </c>
      <c r="C19" s="34" t="s">
        <v>18</v>
      </c>
      <c r="D19" s="35" t="s">
        <v>12</v>
      </c>
      <c r="E19" s="35">
        <v>0.75</v>
      </c>
      <c r="F19" s="36" t="s">
        <v>22</v>
      </c>
      <c r="G19" s="37">
        <f t="shared" si="2"/>
        <v>5.25</v>
      </c>
      <c r="H19" s="45"/>
      <c r="I19" s="76" t="s">
        <v>44</v>
      </c>
      <c r="J19" s="95">
        <f>SUM(G12,G26,G34,G43,G51,G63)</f>
        <v>51</v>
      </c>
      <c r="K19" s="2"/>
    </row>
    <row r="20" spans="1:11" ht="20" customHeight="1" thickBot="1" x14ac:dyDescent="0.25">
      <c r="A20" s="11"/>
      <c r="B20" s="9" t="s">
        <v>76</v>
      </c>
      <c r="C20" s="34" t="s">
        <v>22</v>
      </c>
      <c r="D20" s="35" t="s">
        <v>22</v>
      </c>
      <c r="E20" s="35">
        <v>0.5</v>
      </c>
      <c r="F20" s="36" t="s">
        <v>22</v>
      </c>
      <c r="G20" s="37">
        <f t="shared" si="2"/>
        <v>5.75</v>
      </c>
      <c r="H20" s="45"/>
      <c r="I20" s="77" t="s">
        <v>45</v>
      </c>
      <c r="J20" s="78">
        <f>J19/6</f>
        <v>8.5</v>
      </c>
      <c r="K20" s="2"/>
    </row>
    <row r="21" spans="1:11" ht="20" customHeight="1" thickBot="1" x14ac:dyDescent="0.25">
      <c r="A21" s="11"/>
      <c r="B21" s="9" t="s">
        <v>79</v>
      </c>
      <c r="C21" s="38" t="s">
        <v>12</v>
      </c>
      <c r="D21" s="35" t="s">
        <v>12</v>
      </c>
      <c r="E21" s="35">
        <v>0.75</v>
      </c>
      <c r="F21" s="36" t="s">
        <v>22</v>
      </c>
      <c r="G21" s="37">
        <f t="shared" si="2"/>
        <v>6.5</v>
      </c>
      <c r="H21" s="4"/>
    </row>
    <row r="22" spans="1:11" ht="20" customHeight="1" thickBot="1" x14ac:dyDescent="0.25">
      <c r="A22" s="11"/>
      <c r="B22" s="9" t="s">
        <v>80</v>
      </c>
      <c r="C22" s="38" t="s">
        <v>12</v>
      </c>
      <c r="D22" s="35" t="s">
        <v>12</v>
      </c>
      <c r="E22" s="35">
        <v>1</v>
      </c>
      <c r="F22" s="36" t="s">
        <v>22</v>
      </c>
      <c r="G22" s="37">
        <f>G21+E22</f>
        <v>7.5</v>
      </c>
      <c r="H22" s="4"/>
      <c r="I22" s="43"/>
      <c r="J22" s="43"/>
    </row>
    <row r="23" spans="1:11" ht="33" customHeight="1" thickBot="1" x14ac:dyDescent="0.25">
      <c r="A23" s="11"/>
      <c r="B23" s="9" t="s">
        <v>89</v>
      </c>
      <c r="C23" s="38" t="s">
        <v>12</v>
      </c>
      <c r="D23" s="35" t="s">
        <v>12</v>
      </c>
      <c r="E23" s="35">
        <v>0.75</v>
      </c>
      <c r="F23" s="36" t="s">
        <v>22</v>
      </c>
      <c r="G23" s="37">
        <f>G22+E23</f>
        <v>8.25</v>
      </c>
      <c r="H23" s="4"/>
    </row>
    <row r="24" spans="1:11" ht="33" customHeight="1" thickBot="1" x14ac:dyDescent="0.25">
      <c r="A24" s="11"/>
      <c r="B24" s="33" t="s">
        <v>91</v>
      </c>
      <c r="C24" s="34" t="s">
        <v>12</v>
      </c>
      <c r="D24" s="35" t="s">
        <v>18</v>
      </c>
      <c r="E24" s="35">
        <v>0.5</v>
      </c>
      <c r="F24" s="36" t="s">
        <v>22</v>
      </c>
      <c r="G24" s="37">
        <f t="shared" ref="G24" si="3">G23+E24</f>
        <v>8.75</v>
      </c>
      <c r="H24" s="4"/>
    </row>
    <row r="25" spans="1:11" ht="33" customHeight="1" thickBot="1" x14ac:dyDescent="0.25">
      <c r="A25" s="11"/>
      <c r="B25" s="33" t="s">
        <v>93</v>
      </c>
      <c r="C25" s="34" t="s">
        <v>12</v>
      </c>
      <c r="D25" s="35" t="s">
        <v>12</v>
      </c>
      <c r="E25" s="35">
        <v>1.75</v>
      </c>
      <c r="F25" s="35" t="s">
        <v>94</v>
      </c>
      <c r="G25" s="37">
        <f>G24+E25</f>
        <v>10.5</v>
      </c>
      <c r="H25" s="4"/>
    </row>
    <row r="26" spans="1:11" ht="33" customHeight="1" thickBot="1" x14ac:dyDescent="0.25">
      <c r="A26" s="11"/>
      <c r="B26" s="33" t="s">
        <v>92</v>
      </c>
      <c r="C26" s="34" t="s">
        <v>21</v>
      </c>
      <c r="D26" s="35" t="s">
        <v>12</v>
      </c>
      <c r="E26" s="35">
        <v>1</v>
      </c>
      <c r="F26" s="36" t="s">
        <v>22</v>
      </c>
      <c r="G26" s="37">
        <f>G25+E26</f>
        <v>11.5</v>
      </c>
      <c r="H26" s="4"/>
    </row>
    <row r="27" spans="1:11" ht="27.75" customHeight="1" thickBot="1" x14ac:dyDescent="0.25">
      <c r="A27" s="11"/>
      <c r="B27" s="26" t="s">
        <v>46</v>
      </c>
      <c r="C27" s="27"/>
      <c r="D27" s="28"/>
      <c r="E27" s="28"/>
      <c r="F27" s="25"/>
      <c r="G27" s="31"/>
      <c r="H27" s="4"/>
    </row>
    <row r="28" spans="1:11" ht="33.75" customHeight="1" thickBot="1" x14ac:dyDescent="0.25">
      <c r="A28" s="11"/>
      <c r="B28" s="15" t="s">
        <v>4</v>
      </c>
      <c r="C28" s="18" t="s">
        <v>5</v>
      </c>
      <c r="D28" s="19" t="s">
        <v>6</v>
      </c>
      <c r="E28" s="19" t="s">
        <v>7</v>
      </c>
      <c r="F28" s="19" t="s">
        <v>8</v>
      </c>
      <c r="G28" s="21" t="s">
        <v>9</v>
      </c>
      <c r="H28" s="71"/>
    </row>
    <row r="29" spans="1:11" ht="34.5" customHeight="1" thickBot="1" x14ac:dyDescent="0.25">
      <c r="A29" s="11"/>
      <c r="B29" s="33" t="s">
        <v>66</v>
      </c>
      <c r="C29" s="34" t="s">
        <v>12</v>
      </c>
      <c r="D29" s="35" t="s">
        <v>12</v>
      </c>
      <c r="E29" s="35">
        <v>0.5</v>
      </c>
      <c r="F29" s="36" t="s">
        <v>22</v>
      </c>
      <c r="G29" s="37">
        <f>E29</f>
        <v>0.5</v>
      </c>
      <c r="H29" s="4"/>
    </row>
    <row r="30" spans="1:11" ht="20" customHeight="1" thickBot="1" x14ac:dyDescent="0.25">
      <c r="A30" s="11"/>
      <c r="B30" s="9" t="s">
        <v>79</v>
      </c>
      <c r="C30" s="38" t="s">
        <v>12</v>
      </c>
      <c r="D30" s="35" t="s">
        <v>12</v>
      </c>
      <c r="E30" s="35">
        <v>0.75</v>
      </c>
      <c r="F30" s="36" t="s">
        <v>22</v>
      </c>
      <c r="G30" s="37">
        <f>G29+E30</f>
        <v>1.25</v>
      </c>
      <c r="H30" s="4"/>
    </row>
    <row r="31" spans="1:11" ht="20" customHeight="1" thickBot="1" x14ac:dyDescent="0.25">
      <c r="A31" s="11"/>
      <c r="B31" s="9" t="s">
        <v>80</v>
      </c>
      <c r="C31" s="38" t="s">
        <v>12</v>
      </c>
      <c r="D31" s="35" t="s">
        <v>12</v>
      </c>
      <c r="E31" s="35">
        <v>1</v>
      </c>
      <c r="F31" s="36" t="s">
        <v>22</v>
      </c>
      <c r="G31" s="37">
        <f>G30+E31</f>
        <v>2.25</v>
      </c>
      <c r="H31" s="4"/>
    </row>
    <row r="32" spans="1:11" ht="20" customHeight="1" thickBot="1" x14ac:dyDescent="0.25">
      <c r="A32" s="11"/>
      <c r="B32" s="9" t="s">
        <v>82</v>
      </c>
      <c r="C32" s="38" t="s">
        <v>12</v>
      </c>
      <c r="D32" s="35" t="s">
        <v>12</v>
      </c>
      <c r="E32" s="35">
        <v>3</v>
      </c>
      <c r="F32" s="36" t="s">
        <v>22</v>
      </c>
      <c r="G32" s="37">
        <f>G31+E32</f>
        <v>5.25</v>
      </c>
      <c r="H32" s="4"/>
    </row>
    <row r="33" spans="1:8" ht="20" customHeight="1" thickBot="1" x14ac:dyDescent="0.25">
      <c r="A33" s="11"/>
      <c r="B33" s="9" t="s">
        <v>81</v>
      </c>
      <c r="C33" s="38" t="s">
        <v>12</v>
      </c>
      <c r="D33" s="35" t="s">
        <v>12</v>
      </c>
      <c r="E33" s="35">
        <v>1</v>
      </c>
      <c r="F33" s="36" t="s">
        <v>22</v>
      </c>
      <c r="G33" s="37">
        <f>G32+E33</f>
        <v>6.25</v>
      </c>
      <c r="H33" s="4"/>
    </row>
    <row r="34" spans="1:8" ht="34.5" customHeight="1" thickBot="1" x14ac:dyDescent="0.25">
      <c r="A34" s="11"/>
      <c r="B34" s="9" t="s">
        <v>89</v>
      </c>
      <c r="C34" s="38" t="s">
        <v>12</v>
      </c>
      <c r="D34" s="35" t="s">
        <v>12</v>
      </c>
      <c r="E34" s="35">
        <v>0.75</v>
      </c>
      <c r="F34" s="36" t="s">
        <v>22</v>
      </c>
      <c r="G34" s="37">
        <f>G33+E34</f>
        <v>7</v>
      </c>
      <c r="H34" s="4"/>
    </row>
    <row r="35" spans="1:8" ht="20" customHeight="1" thickBot="1" x14ac:dyDescent="0.25">
      <c r="A35" s="11"/>
      <c r="B35" s="26" t="s">
        <v>50</v>
      </c>
      <c r="C35" s="27"/>
      <c r="D35" s="28"/>
      <c r="E35" s="28"/>
      <c r="F35" s="25"/>
      <c r="G35" s="31"/>
      <c r="H35" s="4"/>
    </row>
    <row r="36" spans="1:8" ht="33.75" customHeight="1" thickBot="1" x14ac:dyDescent="0.25">
      <c r="A36" s="11"/>
      <c r="B36" s="15" t="s">
        <v>4</v>
      </c>
      <c r="C36" s="18" t="s">
        <v>5</v>
      </c>
      <c r="D36" s="19" t="s">
        <v>6</v>
      </c>
      <c r="E36" s="19" t="s">
        <v>7</v>
      </c>
      <c r="F36" s="19" t="s">
        <v>8</v>
      </c>
      <c r="G36" s="21" t="s">
        <v>9</v>
      </c>
      <c r="H36" s="4"/>
    </row>
    <row r="37" spans="1:8" ht="20" customHeight="1" thickBot="1" x14ac:dyDescent="0.25">
      <c r="A37" s="10"/>
      <c r="B37" s="33" t="s">
        <v>66</v>
      </c>
      <c r="C37" s="34" t="s">
        <v>12</v>
      </c>
      <c r="D37" s="35" t="s">
        <v>12</v>
      </c>
      <c r="E37" s="35">
        <v>0.5</v>
      </c>
      <c r="F37" s="36" t="s">
        <v>22</v>
      </c>
      <c r="G37" s="37">
        <f>E37</f>
        <v>0.5</v>
      </c>
      <c r="H37" s="4"/>
    </row>
    <row r="38" spans="1:8" ht="20" customHeight="1" thickBot="1" x14ac:dyDescent="0.25">
      <c r="A38" s="10"/>
      <c r="B38" s="9" t="s">
        <v>79</v>
      </c>
      <c r="C38" s="38" t="s">
        <v>12</v>
      </c>
      <c r="D38" s="35" t="s">
        <v>12</v>
      </c>
      <c r="E38" s="35">
        <v>0.75</v>
      </c>
      <c r="F38" s="36" t="s">
        <v>22</v>
      </c>
      <c r="G38" s="37">
        <f t="shared" ref="G38:G43" si="4">G37+E38</f>
        <v>1.25</v>
      </c>
      <c r="H38" s="4"/>
    </row>
    <row r="39" spans="1:8" ht="20" customHeight="1" thickBot="1" x14ac:dyDescent="0.25">
      <c r="A39" s="10"/>
      <c r="B39" s="9" t="s">
        <v>80</v>
      </c>
      <c r="C39" s="38" t="s">
        <v>12</v>
      </c>
      <c r="D39" s="35" t="s">
        <v>12</v>
      </c>
      <c r="E39" s="35">
        <v>1</v>
      </c>
      <c r="F39" s="36" t="s">
        <v>22</v>
      </c>
      <c r="G39" s="37">
        <f t="shared" si="4"/>
        <v>2.25</v>
      </c>
      <c r="H39" s="4"/>
    </row>
    <row r="40" spans="1:8" ht="20" customHeight="1" thickBot="1" x14ac:dyDescent="0.25">
      <c r="A40" s="10"/>
      <c r="B40" s="9" t="s">
        <v>85</v>
      </c>
      <c r="C40" s="38" t="s">
        <v>21</v>
      </c>
      <c r="D40" s="35" t="s">
        <v>21</v>
      </c>
      <c r="E40" s="35">
        <v>1</v>
      </c>
      <c r="F40" s="36"/>
      <c r="G40" s="37">
        <f t="shared" si="4"/>
        <v>3.25</v>
      </c>
      <c r="H40" s="4"/>
    </row>
    <row r="41" spans="1:8" ht="49.5" customHeight="1" thickBot="1" x14ac:dyDescent="0.25">
      <c r="A41" s="10"/>
      <c r="B41" s="9" t="s">
        <v>81</v>
      </c>
      <c r="C41" s="38" t="s">
        <v>12</v>
      </c>
      <c r="D41" s="35" t="s">
        <v>12</v>
      </c>
      <c r="E41" s="35">
        <v>3</v>
      </c>
      <c r="F41" s="36" t="s">
        <v>22</v>
      </c>
      <c r="G41" s="37">
        <f t="shared" si="4"/>
        <v>6.25</v>
      </c>
      <c r="H41" s="4"/>
    </row>
    <row r="42" spans="1:8" ht="34.5" customHeight="1" thickBot="1" x14ac:dyDescent="0.25">
      <c r="A42" s="10"/>
      <c r="B42" s="80" t="s">
        <v>83</v>
      </c>
      <c r="C42" s="38" t="s">
        <v>21</v>
      </c>
      <c r="D42" s="35" t="s">
        <v>21</v>
      </c>
      <c r="E42" s="35">
        <v>0.5</v>
      </c>
      <c r="F42" s="35" t="s">
        <v>84</v>
      </c>
      <c r="G42" s="37">
        <f t="shared" si="4"/>
        <v>6.75</v>
      </c>
      <c r="H42" s="4"/>
    </row>
    <row r="43" spans="1:8" ht="20" customHeight="1" thickBot="1" x14ac:dyDescent="0.25">
      <c r="A43" s="10"/>
      <c r="B43" s="9" t="s">
        <v>89</v>
      </c>
      <c r="C43" s="38" t="s">
        <v>12</v>
      </c>
      <c r="D43" s="35" t="s">
        <v>12</v>
      </c>
      <c r="E43" s="35">
        <v>0.75</v>
      </c>
      <c r="F43" s="36" t="s">
        <v>22</v>
      </c>
      <c r="G43" s="37">
        <f t="shared" si="4"/>
        <v>7.5</v>
      </c>
      <c r="H43" s="4"/>
    </row>
    <row r="44" spans="1:8" x14ac:dyDescent="0.2">
      <c r="A44" s="7"/>
      <c r="B44" s="26" t="s">
        <v>54</v>
      </c>
      <c r="C44" s="27"/>
      <c r="D44" s="28"/>
      <c r="E44" s="28"/>
      <c r="F44" s="25"/>
      <c r="G44" s="31"/>
    </row>
    <row r="45" spans="1:8" ht="20" customHeight="1" x14ac:dyDescent="0.2">
      <c r="B45" s="15" t="s">
        <v>4</v>
      </c>
      <c r="C45" s="18" t="s">
        <v>5</v>
      </c>
      <c r="D45" s="19" t="s">
        <v>6</v>
      </c>
      <c r="E45" s="19" t="s">
        <v>7</v>
      </c>
      <c r="F45" s="19" t="s">
        <v>8</v>
      </c>
      <c r="G45" s="21" t="s">
        <v>9</v>
      </c>
    </row>
    <row r="46" spans="1:8" ht="20" customHeight="1" x14ac:dyDescent="0.2">
      <c r="B46" s="33" t="s">
        <v>66</v>
      </c>
      <c r="C46" s="34" t="s">
        <v>12</v>
      </c>
      <c r="D46" s="35" t="s">
        <v>12</v>
      </c>
      <c r="E46" s="35">
        <v>0.5</v>
      </c>
      <c r="F46" s="36" t="s">
        <v>22</v>
      </c>
      <c r="G46" s="37">
        <f>E46</f>
        <v>0.5</v>
      </c>
    </row>
    <row r="47" spans="1:8" ht="20" customHeight="1" x14ac:dyDescent="0.2">
      <c r="B47" s="9" t="s">
        <v>73</v>
      </c>
      <c r="C47" s="38" t="s">
        <v>12</v>
      </c>
      <c r="D47" s="35" t="s">
        <v>18</v>
      </c>
      <c r="E47" s="35">
        <v>4</v>
      </c>
      <c r="F47" s="36" t="s">
        <v>22</v>
      </c>
      <c r="G47" s="37">
        <f>G46+E47</f>
        <v>4.5</v>
      </c>
    </row>
    <row r="48" spans="1:8" ht="20" customHeight="1" x14ac:dyDescent="0.2">
      <c r="B48" s="9" t="s">
        <v>74</v>
      </c>
      <c r="C48" s="34" t="s">
        <v>18</v>
      </c>
      <c r="D48" s="35" t="s">
        <v>12</v>
      </c>
      <c r="E48" s="35">
        <v>2</v>
      </c>
      <c r="F48" s="36" t="s">
        <v>22</v>
      </c>
      <c r="G48" s="37">
        <f>G47+E48</f>
        <v>6.5</v>
      </c>
    </row>
    <row r="49" spans="2:8" ht="16" x14ac:dyDescent="0.2">
      <c r="B49" s="9" t="s">
        <v>79</v>
      </c>
      <c r="C49" s="38" t="s">
        <v>12</v>
      </c>
      <c r="D49" s="35" t="s">
        <v>12</v>
      </c>
      <c r="E49" s="35">
        <v>0.75</v>
      </c>
      <c r="F49" s="36" t="s">
        <v>22</v>
      </c>
      <c r="G49" s="37">
        <f>G48+E49</f>
        <v>7.25</v>
      </c>
    </row>
    <row r="50" spans="2:8" ht="33" customHeight="1" x14ac:dyDescent="0.2">
      <c r="B50" s="9" t="s">
        <v>80</v>
      </c>
      <c r="C50" s="38" t="s">
        <v>12</v>
      </c>
      <c r="D50" s="35" t="s">
        <v>12</v>
      </c>
      <c r="E50" s="35">
        <v>1</v>
      </c>
      <c r="F50" s="36" t="s">
        <v>22</v>
      </c>
      <c r="G50" s="37">
        <f>G49+E50</f>
        <v>8.25</v>
      </c>
    </row>
    <row r="51" spans="2:8" ht="33" customHeight="1" x14ac:dyDescent="0.2">
      <c r="B51" s="9" t="s">
        <v>89</v>
      </c>
      <c r="C51" s="38" t="s">
        <v>12</v>
      </c>
      <c r="D51" s="35" t="s">
        <v>12</v>
      </c>
      <c r="E51" s="35">
        <v>0.75</v>
      </c>
      <c r="F51" s="36" t="s">
        <v>22</v>
      </c>
      <c r="G51" s="37">
        <f>G50+E51</f>
        <v>9</v>
      </c>
    </row>
    <row r="52" spans="2:8" ht="29.25" customHeight="1" x14ac:dyDescent="0.2">
      <c r="B52" s="24" t="s">
        <v>57</v>
      </c>
      <c r="C52" s="12"/>
      <c r="D52" s="12"/>
      <c r="E52" s="12"/>
      <c r="F52" s="13"/>
      <c r="G52" s="22"/>
    </row>
    <row r="53" spans="2:8" ht="16" x14ac:dyDescent="0.2">
      <c r="B53" s="15" t="s">
        <v>4</v>
      </c>
      <c r="C53" s="18" t="s">
        <v>5</v>
      </c>
      <c r="D53" s="19" t="s">
        <v>6</v>
      </c>
      <c r="E53" s="19" t="s">
        <v>7</v>
      </c>
      <c r="F53" s="19" t="s">
        <v>8</v>
      </c>
      <c r="G53" s="21" t="s">
        <v>9</v>
      </c>
    </row>
    <row r="54" spans="2:8" ht="32" x14ac:dyDescent="0.2">
      <c r="B54" s="33" t="s">
        <v>71</v>
      </c>
      <c r="C54" s="34" t="s">
        <v>18</v>
      </c>
      <c r="D54" s="35" t="s">
        <v>18</v>
      </c>
      <c r="E54" s="35">
        <v>3</v>
      </c>
      <c r="F54" s="35" t="s">
        <v>72</v>
      </c>
      <c r="G54" s="39">
        <f>E54</f>
        <v>3</v>
      </c>
    </row>
    <row r="55" spans="2:8" ht="32" x14ac:dyDescent="0.2">
      <c r="B55" s="33" t="s">
        <v>66</v>
      </c>
      <c r="C55" s="34" t="s">
        <v>12</v>
      </c>
      <c r="D55" s="35" t="s">
        <v>12</v>
      </c>
      <c r="E55" s="35">
        <v>0.5</v>
      </c>
      <c r="F55" s="36" t="s">
        <v>22</v>
      </c>
      <c r="G55" s="37">
        <f>E55+G54</f>
        <v>3.5</v>
      </c>
    </row>
    <row r="56" spans="2:8" ht="16" x14ac:dyDescent="0.2">
      <c r="B56" s="33" t="s">
        <v>81</v>
      </c>
      <c r="C56" s="38" t="s">
        <v>21</v>
      </c>
      <c r="D56" s="35" t="s">
        <v>21</v>
      </c>
      <c r="E56" s="35">
        <v>2.5</v>
      </c>
      <c r="F56" s="36" t="s">
        <v>22</v>
      </c>
      <c r="G56" s="39">
        <f t="shared" ref="G56:G63" si="5">G55+E56</f>
        <v>6</v>
      </c>
      <c r="H56" s="5"/>
    </row>
    <row r="57" spans="2:8" ht="48" x14ac:dyDescent="0.2">
      <c r="B57" s="80" t="s">
        <v>77</v>
      </c>
      <c r="C57" s="34" t="s">
        <v>12</v>
      </c>
      <c r="D57" s="35" t="s">
        <v>12</v>
      </c>
      <c r="E57" s="35">
        <v>3.25</v>
      </c>
      <c r="F57" s="35" t="s">
        <v>78</v>
      </c>
      <c r="G57" s="37">
        <f t="shared" si="5"/>
        <v>9.25</v>
      </c>
      <c r="H57" s="5"/>
    </row>
    <row r="58" spans="2:8" ht="16" x14ac:dyDescent="0.2">
      <c r="B58" s="9" t="s">
        <v>79</v>
      </c>
      <c r="C58" s="38" t="s">
        <v>12</v>
      </c>
      <c r="D58" s="35" t="s">
        <v>12</v>
      </c>
      <c r="E58" s="35">
        <v>0.75</v>
      </c>
      <c r="F58" s="36" t="s">
        <v>22</v>
      </c>
      <c r="G58" s="37">
        <f>G57+E58</f>
        <v>10</v>
      </c>
      <c r="H58" s="5"/>
    </row>
    <row r="59" spans="2:8" ht="16" x14ac:dyDescent="0.2">
      <c r="B59" s="9" t="s">
        <v>80</v>
      </c>
      <c r="C59" s="38" t="s">
        <v>12</v>
      </c>
      <c r="D59" s="35" t="s">
        <v>12</v>
      </c>
      <c r="E59" s="35">
        <v>1</v>
      </c>
      <c r="F59" s="36" t="s">
        <v>22</v>
      </c>
      <c r="G59" s="37">
        <f>G58+E59</f>
        <v>11</v>
      </c>
      <c r="H59" s="5"/>
    </row>
    <row r="60" spans="2:8" ht="20" customHeight="1" x14ac:dyDescent="0.2">
      <c r="B60" s="9" t="s">
        <v>88</v>
      </c>
      <c r="C60" s="38" t="s">
        <v>12</v>
      </c>
      <c r="D60" s="35" t="s">
        <v>12</v>
      </c>
      <c r="E60" s="35">
        <v>0.25</v>
      </c>
      <c r="F60" s="36" t="s">
        <v>22</v>
      </c>
      <c r="G60" s="37">
        <f t="shared" si="5"/>
        <v>11.25</v>
      </c>
    </row>
    <row r="61" spans="2:8" ht="16" x14ac:dyDescent="0.2">
      <c r="B61" s="9" t="s">
        <v>89</v>
      </c>
      <c r="C61" s="38" t="s">
        <v>12</v>
      </c>
      <c r="D61" s="35" t="s">
        <v>12</v>
      </c>
      <c r="E61" s="35">
        <v>0.75</v>
      </c>
      <c r="F61" s="36" t="s">
        <v>22</v>
      </c>
      <c r="G61" s="37">
        <f>G60+E61</f>
        <v>12</v>
      </c>
    </row>
    <row r="62" spans="2:8" ht="16" x14ac:dyDescent="0.2">
      <c r="B62" s="33" t="s">
        <v>22</v>
      </c>
      <c r="C62" s="38" t="s">
        <v>22</v>
      </c>
      <c r="D62" s="35" t="s">
        <v>22</v>
      </c>
      <c r="E62" s="35">
        <v>0</v>
      </c>
      <c r="F62" s="36" t="s">
        <v>22</v>
      </c>
      <c r="G62" s="37">
        <f t="shared" si="5"/>
        <v>12</v>
      </c>
    </row>
    <row r="63" spans="2:8" ht="17" thickBot="1" x14ac:dyDescent="0.25">
      <c r="B63" s="32" t="s">
        <v>22</v>
      </c>
      <c r="C63" s="40" t="s">
        <v>22</v>
      </c>
      <c r="D63" s="41" t="s">
        <v>22</v>
      </c>
      <c r="E63" s="41">
        <v>0</v>
      </c>
      <c r="F63" s="42" t="s">
        <v>22</v>
      </c>
      <c r="G63" s="79">
        <f t="shared" si="5"/>
        <v>12</v>
      </c>
    </row>
    <row r="64" spans="2:8" x14ac:dyDescent="0.2">
      <c r="B64" s="54"/>
      <c r="G64" s="4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611FF326026746BE7BA6B533563D7A" ma:contentTypeVersion="7" ma:contentTypeDescription="Create a new document." ma:contentTypeScope="" ma:versionID="7ddde083fade87a81319b386c6f8d132">
  <xsd:schema xmlns:xsd="http://www.w3.org/2001/XMLSchema" xmlns:xs="http://www.w3.org/2001/XMLSchema" xmlns:p="http://schemas.microsoft.com/office/2006/metadata/properties" xmlns:ns2="9261f3b7-eb37-44bc-ab49-41e0f5c5a530" targetNamespace="http://schemas.microsoft.com/office/2006/metadata/properties" ma:root="true" ma:fieldsID="2ea75941d7d06d8a9872c14092430a1f" ns2:_="">
    <xsd:import namespace="9261f3b7-eb37-44bc-ab49-41e0f5c5a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1f3b7-eb37-44bc-ab49-41e0f5c5a5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520FAE-0E29-4D1A-8EAB-8B2026F49E68}"/>
</file>

<file path=customXml/itemProps2.xml><?xml version="1.0" encoding="utf-8"?>
<ds:datastoreItem xmlns:ds="http://schemas.openxmlformats.org/officeDocument/2006/customXml" ds:itemID="{50F9D30A-50A2-408B-B3F0-EDB4CF8C0B75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9261f3b7-eb37-44bc-ab49-41e0f5c5a530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FCF450D-C3EB-4368-8E96-CCC92F1AC8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Übersicht</vt:lpstr>
      <vt:lpstr>Zeiterfassung KW 10</vt:lpstr>
      <vt:lpstr>Zeiterfassung KW 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Burkard</dc:creator>
  <cp:keywords/>
  <dc:description/>
  <cp:lastModifiedBy>Zink, Etienne Laurent</cp:lastModifiedBy>
  <cp:revision/>
  <dcterms:created xsi:type="dcterms:W3CDTF">2021-03-11T11:42:30Z</dcterms:created>
  <dcterms:modified xsi:type="dcterms:W3CDTF">2021-03-18T20:45:11Z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0x01010004611FF326026746BE7BA6B533563D7A</vt:lpwstr>
  </property>
</Properties>
</file>