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_b\Documents\programme_IMU_SW_Toulon\Programme_JSON\"/>
    </mc:Choice>
  </mc:AlternateContent>
  <xr:revisionPtr revIDLastSave="0" documentId="13_ncr:1_{623F2626-8C59-47FA-A2A0-D3FDC5AEC5A9}" xr6:coauthVersionLast="47" xr6:coauthVersionMax="47" xr10:uidLastSave="{00000000-0000-0000-0000-000000000000}"/>
  <bookViews>
    <workbookView xWindow="0" yWindow="165" windowWidth="28800" windowHeight="15435" activeTab="1" xr2:uid="{CEB4CD9E-B144-49C4-B037-4B422A613D01}"/>
  </bookViews>
  <sheets>
    <sheet name="Rapport_sprint" sheetId="2" r:id="rId1"/>
    <sheet name="Rapport_resistance" sheetId="3" r:id="rId2"/>
    <sheet name="Rapport_endurance" sheetId="4" r:id="rId3"/>
    <sheet name="DATA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3" l="1"/>
  <c r="A25" i="3"/>
  <c r="D65" i="2" l="1"/>
  <c r="D64" i="2"/>
  <c r="C20" i="4" l="1"/>
  <c r="C19" i="4"/>
  <c r="C18" i="4"/>
  <c r="C17" i="4"/>
  <c r="D46" i="4"/>
  <c r="A46" i="4"/>
  <c r="C28" i="3" l="1"/>
  <c r="D88" i="3" l="1"/>
  <c r="D89" i="3"/>
  <c r="D87" i="3"/>
  <c r="A88" i="3"/>
  <c r="A89" i="3"/>
  <c r="A87" i="3"/>
  <c r="C54" i="3"/>
  <c r="C55" i="3"/>
  <c r="C56" i="3"/>
  <c r="C57" i="3"/>
  <c r="C58" i="3"/>
  <c r="C59" i="3"/>
  <c r="C60" i="3"/>
  <c r="C61" i="3"/>
  <c r="C53" i="3"/>
  <c r="C18" i="3"/>
  <c r="C19" i="3"/>
  <c r="C20" i="3"/>
  <c r="C21" i="3"/>
  <c r="C22" i="3"/>
  <c r="C23" i="3"/>
  <c r="C24" i="3"/>
  <c r="C25" i="3"/>
  <c r="C26" i="3"/>
  <c r="C27" i="3"/>
  <c r="C17" i="3"/>
  <c r="C8" i="1"/>
  <c r="C46" i="2" l="1"/>
  <c r="C42" i="2"/>
  <c r="C39" i="2"/>
  <c r="C38" i="2"/>
  <c r="L11" i="1"/>
  <c r="O6" i="1"/>
  <c r="N6" i="1"/>
  <c r="M6" i="1"/>
  <c r="L6" i="1"/>
  <c r="K6" i="1"/>
  <c r="B64" i="2"/>
  <c r="C35" i="1"/>
  <c r="C34" i="1"/>
  <c r="B35" i="1"/>
  <c r="B65" i="2" s="1"/>
  <c r="B34" i="1"/>
  <c r="D58" i="2"/>
  <c r="D55" i="2"/>
  <c r="D54" i="2"/>
  <c r="D53" i="2"/>
  <c r="D52" i="2"/>
  <c r="A46" i="2"/>
  <c r="A47" i="2"/>
  <c r="A48" i="2"/>
  <c r="A45" i="2"/>
  <c r="A38" i="2"/>
  <c r="A39" i="2"/>
  <c r="A40" i="2"/>
  <c r="A41" i="2"/>
  <c r="A42" i="2"/>
  <c r="A43" i="2"/>
  <c r="A44" i="2"/>
  <c r="A37" i="2"/>
  <c r="C33" i="1"/>
  <c r="O7" i="1" s="1"/>
  <c r="C32" i="1"/>
  <c r="D59" i="2" s="1"/>
  <c r="C31" i="1"/>
  <c r="C30" i="1"/>
  <c r="C29" i="1"/>
  <c r="D57" i="2" s="1"/>
  <c r="C28" i="1"/>
  <c r="D56" i="2" s="1"/>
  <c r="C27" i="1"/>
  <c r="C26" i="1"/>
  <c r="C25" i="1"/>
  <c r="C24" i="1"/>
  <c r="C23" i="1"/>
  <c r="C21" i="1"/>
  <c r="C20" i="1"/>
  <c r="C22" i="1"/>
  <c r="C19" i="1"/>
  <c r="C17" i="1"/>
  <c r="C16" i="1"/>
  <c r="M7" i="1" s="1"/>
  <c r="C15" i="1"/>
  <c r="N7" i="1" s="1"/>
  <c r="C14" i="1"/>
  <c r="C13" i="1"/>
  <c r="C45" i="2" s="1"/>
  <c r="C12" i="1"/>
  <c r="C11" i="1"/>
  <c r="K11" i="1" s="1"/>
  <c r="C10" i="1"/>
  <c r="C43" i="2" s="1"/>
  <c r="C9" i="1"/>
  <c r="K7" i="1" s="1"/>
  <c r="C41" i="2"/>
  <c r="C7" i="1"/>
  <c r="C40" i="2" s="1"/>
  <c r="C6" i="1"/>
  <c r="C5" i="1"/>
  <c r="C4" i="1"/>
  <c r="C37" i="2" s="1"/>
  <c r="D60" i="2" l="1"/>
  <c r="M11" i="1"/>
  <c r="C47" i="2"/>
  <c r="C48" i="2"/>
  <c r="L7" i="1"/>
  <c r="C44" i="2"/>
</calcChain>
</file>

<file path=xl/sharedStrings.xml><?xml version="1.0" encoding="utf-8"?>
<sst xmlns="http://schemas.openxmlformats.org/spreadsheetml/2006/main" count="304" uniqueCount="138">
  <si>
    <t>Vmax1</t>
  </si>
  <si>
    <t>Vmax2</t>
  </si>
  <si>
    <t>Vmax3</t>
  </si>
  <si>
    <t>Vmax sta</t>
  </si>
  <si>
    <t>Vmax du sprint</t>
  </si>
  <si>
    <t>Vmoy du Sprint</t>
  </si>
  <si>
    <t>Acc Moy du démarrage</t>
  </si>
  <si>
    <t>Acc Max du sprint</t>
  </si>
  <si>
    <t>Acc Moy du Sprint</t>
  </si>
  <si>
    <t xml:space="preserve">Acc Moy Stab </t>
  </si>
  <si>
    <t>Distan/Vmax</t>
  </si>
  <si>
    <t>Tps P1</t>
  </si>
  <si>
    <t>Tps P2</t>
  </si>
  <si>
    <t>Tps P3</t>
  </si>
  <si>
    <t>Moy(Tps P1,P2, P3)</t>
  </si>
  <si>
    <t xml:space="preserve">Tps Psta </t>
  </si>
  <si>
    <t>Tps Pou Moy</t>
  </si>
  <si>
    <t>Tps R1</t>
  </si>
  <si>
    <t>Tps R2</t>
  </si>
  <si>
    <t>Tps R3</t>
  </si>
  <si>
    <t>Moy(Tps R1, R2, R3)</t>
  </si>
  <si>
    <t>Tps R sta</t>
  </si>
  <si>
    <t>Tps Rec Moy</t>
  </si>
  <si>
    <t>Tps C1</t>
  </si>
  <si>
    <t>Tps C2</t>
  </si>
  <si>
    <t xml:space="preserve">Tps C3 </t>
  </si>
  <si>
    <t>Moy (Tps C1, C2,v C3)</t>
  </si>
  <si>
    <t>Tps C Stab</t>
  </si>
  <si>
    <t>Tps Cyc Moy</t>
  </si>
  <si>
    <t>Asy1</t>
  </si>
  <si>
    <t>Asy2</t>
  </si>
  <si>
    <t>Asy3</t>
  </si>
  <si>
    <t>Moy (Asy1,2,3)</t>
  </si>
  <si>
    <t>Asy sta</t>
  </si>
  <si>
    <t>Cadence</t>
  </si>
  <si>
    <t>Droite</t>
  </si>
  <si>
    <t>Gauche</t>
  </si>
  <si>
    <t>Moyenne</t>
  </si>
  <si>
    <t>-</t>
  </si>
  <si>
    <t>Resultats</t>
  </si>
  <si>
    <t>Variables</t>
  </si>
  <si>
    <t>Best sprint</t>
  </si>
  <si>
    <t>Acc Moy Stab</t>
  </si>
  <si>
    <t>Acc Moy</t>
  </si>
  <si>
    <t>Asy stab</t>
  </si>
  <si>
    <t>Moy (Tps P1,P2,P3)</t>
  </si>
  <si>
    <t>Moy (Tps C1, C2, C3)</t>
  </si>
  <si>
    <t xml:space="preserve">Tps P Sta </t>
  </si>
  <si>
    <t>Tps Cyc sta</t>
  </si>
  <si>
    <t>Vmoy start</t>
  </si>
  <si>
    <t>Temps/Vmax</t>
  </si>
  <si>
    <t xml:space="preserve">Nom </t>
  </si>
  <si>
    <t xml:space="preserve"> Prénom</t>
  </si>
  <si>
    <t>Age</t>
  </si>
  <si>
    <t>JJ/MM/AAAA</t>
  </si>
  <si>
    <t>Pathologie</t>
  </si>
  <si>
    <t>Classification</t>
  </si>
  <si>
    <t>Sexe</t>
  </si>
  <si>
    <t>Classement</t>
  </si>
  <si>
    <t>Carossage</t>
  </si>
  <si>
    <t>Masse</t>
  </si>
  <si>
    <t>Sport</t>
  </si>
  <si>
    <t>Taille des roues</t>
  </si>
  <si>
    <t>Taille</t>
  </si>
  <si>
    <t>Données du test</t>
  </si>
  <si>
    <t>Les paramètres de la performance</t>
  </si>
  <si>
    <t>Comparatif</t>
  </si>
  <si>
    <t>Valeur précende</t>
  </si>
  <si>
    <t>% Evolution</t>
  </si>
  <si>
    <t>Vmoy Stab (km/h)</t>
  </si>
  <si>
    <t>Paramètres de la technique de propulsion et de risque de blessure</t>
  </si>
  <si>
    <t>Tps P1 (s)</t>
  </si>
  <si>
    <t>Tps P2  (s)</t>
  </si>
  <si>
    <t>Tps P3  (s)</t>
  </si>
  <si>
    <t>Tps P Stab  (s)</t>
  </si>
  <si>
    <t>Asy 1 (%)</t>
  </si>
  <si>
    <t>Asy 2 (%)</t>
  </si>
  <si>
    <t>Asy 3 (%)</t>
  </si>
  <si>
    <t>Asy Stab (%)</t>
  </si>
  <si>
    <t>Cadence (Poussé/min)</t>
  </si>
  <si>
    <t>Courbes</t>
  </si>
  <si>
    <t>Notes</t>
  </si>
  <si>
    <t>Vmax1 (km/h)</t>
  </si>
  <si>
    <t>Vmax2 (km/h)</t>
  </si>
  <si>
    <t>Vmax3 (km/h)</t>
  </si>
  <si>
    <t>Vmoy demarrage (km/h)</t>
  </si>
  <si>
    <t>Vmax (km/h)</t>
  </si>
  <si>
    <t>Vmoy (km/h)</t>
  </si>
  <si>
    <t>Acc Moy du démarrage (m/s²)</t>
  </si>
  <si>
    <t>Acc Max (m/s²)</t>
  </si>
  <si>
    <t>Acc Moy (m/s²)</t>
  </si>
  <si>
    <t>Acc Moy Stab (m/s²)</t>
  </si>
  <si>
    <t>Temps/Vmax (s)</t>
  </si>
  <si>
    <t>Amplitude des mouvements de tronc</t>
  </si>
  <si>
    <t xml:space="preserve">Amplitude au demarrage </t>
  </si>
  <si>
    <t>Amplitude stab</t>
  </si>
  <si>
    <t xml:space="preserve">Sprint </t>
  </si>
  <si>
    <t xml:space="preserve">Resistance </t>
  </si>
  <si>
    <t>Vitesse max (km/h)</t>
  </si>
  <si>
    <t>Vitesse moyenne (km/h)</t>
  </si>
  <si>
    <t>Vitesse min (km/h)</t>
  </si>
  <si>
    <t>Temps pour vitesse max (s)</t>
  </si>
  <si>
    <t>Distance pour vitesse max (m)</t>
  </si>
  <si>
    <t>Indice de fatigue %</t>
  </si>
  <si>
    <t>Amplitude tronc end (°)</t>
  </si>
  <si>
    <t>Amplitude tronc middle  (°)</t>
  </si>
  <si>
    <t>Amplitude tronc start  (°)</t>
  </si>
  <si>
    <t>Tps cycle end (s)</t>
  </si>
  <si>
    <t>Tps poussée start (s)</t>
  </si>
  <si>
    <t>Tps poussee end (s)</t>
  </si>
  <si>
    <t>Tps Reco start (s)</t>
  </si>
  <si>
    <t>Tps Reco middle (s)</t>
  </si>
  <si>
    <t>Tps Reco end (s)</t>
  </si>
  <si>
    <t>Tps cycle start (s)</t>
  </si>
  <si>
    <t>Tps cycle middle (s)</t>
  </si>
  <si>
    <t>Vitesse 30s (km/h)</t>
  </si>
  <si>
    <t>Indice de fatigue 30s %</t>
  </si>
  <si>
    <t>sprint</t>
  </si>
  <si>
    <t>resistance</t>
  </si>
  <si>
    <t>Distance/Vmax (m)</t>
  </si>
  <si>
    <t>Figures</t>
  </si>
  <si>
    <t>Tps poussée middle (s)</t>
  </si>
  <si>
    <t xml:space="preserve">Variation de vitesse en fonction du temps </t>
  </si>
  <si>
    <t>cinématique du tronc au cours d'un cycle de propulsion</t>
  </si>
  <si>
    <t>Extension</t>
  </si>
  <si>
    <t>Flexion</t>
  </si>
  <si>
    <t>Asymétrie (m)</t>
  </si>
  <si>
    <t>Endurance</t>
  </si>
  <si>
    <t>Candence evolution endurance</t>
  </si>
  <si>
    <t>cadence evolution sprint</t>
  </si>
  <si>
    <t>cadence evolution resistance</t>
  </si>
  <si>
    <t>Amplitude tronc (°)</t>
  </si>
  <si>
    <t>Temps du sprint</t>
  </si>
  <si>
    <t>Temps pour 400m (s)</t>
  </si>
  <si>
    <t>Temps (s)</t>
  </si>
  <si>
    <t>Temps pour 100m (s)</t>
  </si>
  <si>
    <t>Temps pour 200m (s)</t>
  </si>
  <si>
    <t>Trajectoire et vitesse sur piste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</si>
</sst>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6"/>
      <color theme="0"/>
      <name val="Times New Roman"/>
      <family val="1"/>
    </font>
    <font>
      <sz val="9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8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0">
    <xf numFmtId="0" fontId="0" fillId="0" borderId="0" xfId="0"/>
    <xf numFmtId="2" fontId="3" fillId="0" borderId="0" xfId="0" applyNumberFormat="1" applyFont="1" applyAlignment="1">
      <alignment horizontal="center" vertic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9" fontId="3" fillId="0" borderId="0" xfId="2" applyFont="1"/>
    <xf numFmtId="2" fontId="3" fillId="0" borderId="0" xfId="0" applyNumberFormat="1" applyFont="1"/>
    <xf numFmtId="2" fontId="4" fillId="6" borderId="0" xfId="0" applyNumberFormat="1" applyFont="1" applyFill="1" applyAlignment="1">
      <alignment horizontal="center" vertical="center"/>
    </xf>
    <xf numFmtId="2" fontId="3" fillId="7" borderId="0" xfId="0" applyNumberFormat="1" applyFont="1" applyFill="1" applyAlignment="1">
      <alignment horizontal="center" vertical="center"/>
    </xf>
    <xf numFmtId="2" fontId="3" fillId="5" borderId="0" xfId="0" applyNumberFormat="1" applyFont="1" applyFill="1" applyAlignment="1">
      <alignment horizontal="center" vertical="center"/>
    </xf>
    <xf numFmtId="2" fontId="0" fillId="0" borderId="0" xfId="0" applyNumberFormat="1"/>
    <xf numFmtId="43" fontId="3" fillId="0" borderId="0" xfId="1" applyFont="1" applyAlignment="1"/>
    <xf numFmtId="43" fontId="3" fillId="0" borderId="0" xfId="1" applyFont="1"/>
    <xf numFmtId="2" fontId="5" fillId="8" borderId="3" xfId="0" applyNumberFormat="1" applyFont="1" applyFill="1" applyBorder="1" applyAlignment="1">
      <alignment horizontal="center"/>
    </xf>
    <xf numFmtId="2" fontId="6" fillId="8" borderId="3" xfId="0" applyNumberFormat="1" applyFont="1" applyFill="1" applyBorder="1" applyAlignment="1">
      <alignment horizontal="center"/>
    </xf>
    <xf numFmtId="2" fontId="8" fillId="2" borderId="3" xfId="0" applyNumberFormat="1" applyFont="1" applyFill="1" applyBorder="1" applyAlignment="1">
      <alignment horizontal="center"/>
    </xf>
    <xf numFmtId="2" fontId="12" fillId="2" borderId="3" xfId="0" applyNumberFormat="1" applyFont="1" applyFill="1" applyBorder="1" applyAlignment="1">
      <alignment horizontal="center"/>
    </xf>
    <xf numFmtId="2" fontId="11" fillId="0" borderId="3" xfId="0" applyNumberFormat="1" applyFont="1" applyBorder="1"/>
    <xf numFmtId="2" fontId="9" fillId="2" borderId="1" xfId="0" applyNumberFormat="1" applyFont="1" applyFill="1" applyBorder="1" applyAlignment="1"/>
    <xf numFmtId="2" fontId="9" fillId="2" borderId="2" xfId="0" applyNumberFormat="1" applyFont="1" applyFill="1" applyBorder="1" applyAlignment="1"/>
    <xf numFmtId="2" fontId="13" fillId="5" borderId="3" xfId="0" applyNumberFormat="1" applyFont="1" applyFill="1" applyBorder="1" applyAlignment="1">
      <alignment horizontal="center"/>
    </xf>
    <xf numFmtId="2" fontId="13" fillId="0" borderId="3" xfId="0" applyNumberFormat="1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0" fontId="0" fillId="10" borderId="0" xfId="0" applyFill="1"/>
    <xf numFmtId="0" fontId="2" fillId="11" borderId="0" xfId="0" applyFont="1" applyFill="1"/>
    <xf numFmtId="2" fontId="0" fillId="0" borderId="13" xfId="0" applyNumberFormat="1" applyBorder="1" applyAlignment="1"/>
    <xf numFmtId="2" fontId="0" fillId="0" borderId="0" xfId="0" applyNumberFormat="1" applyAlignment="1"/>
    <xf numFmtId="2" fontId="14" fillId="10" borderId="0" xfId="0" applyNumberFormat="1" applyFont="1" applyFill="1"/>
    <xf numFmtId="2" fontId="0" fillId="10" borderId="0" xfId="0" applyNumberFormat="1" applyFill="1"/>
    <xf numFmtId="2" fontId="10" fillId="0" borderId="10" xfId="0" applyNumberFormat="1" applyFont="1" applyBorder="1" applyAlignment="1"/>
    <xf numFmtId="2" fontId="10" fillId="0" borderId="11" xfId="0" applyNumberFormat="1" applyFont="1" applyBorder="1" applyAlignment="1"/>
    <xf numFmtId="2" fontId="10" fillId="0" borderId="15" xfId="0" applyNumberFormat="1" applyFont="1" applyBorder="1" applyAlignment="1"/>
    <xf numFmtId="2" fontId="10" fillId="0" borderId="2" xfId="0" applyNumberFormat="1" applyFont="1" applyBorder="1" applyAlignment="1"/>
    <xf numFmtId="2" fontId="6" fillId="0" borderId="1" xfId="0" applyNumberFormat="1" applyFont="1" applyBorder="1" applyAlignment="1"/>
    <xf numFmtId="2" fontId="6" fillId="0" borderId="2" xfId="0" applyNumberFormat="1" applyFont="1" applyBorder="1" applyAlignment="1"/>
    <xf numFmtId="2" fontId="9" fillId="2" borderId="0" xfId="0" applyNumberFormat="1" applyFont="1" applyFill="1" applyBorder="1" applyAlignment="1"/>
    <xf numFmtId="2" fontId="10" fillId="0" borderId="15" xfId="0" applyNumberFormat="1" applyFont="1" applyBorder="1"/>
    <xf numFmtId="2" fontId="10" fillId="0" borderId="2" xfId="0" applyNumberFormat="1" applyFont="1" applyBorder="1"/>
    <xf numFmtId="2" fontId="11" fillId="2" borderId="1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9" borderId="1" xfId="0" applyNumberFormat="1" applyFont="1" applyFill="1" applyBorder="1" applyAlignment="1">
      <alignment horizontal="center"/>
    </xf>
    <xf numFmtId="2" fontId="11" fillId="9" borderId="4" xfId="0" applyNumberFormat="1" applyFont="1" applyFill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7" fillId="6" borderId="12" xfId="0" applyNumberFormat="1" applyFont="1" applyFill="1" applyBorder="1" applyAlignment="1">
      <alignment horizont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8" borderId="4" xfId="0" applyNumberFormat="1" applyFont="1" applyFill="1" applyBorder="1" applyAlignment="1">
      <alignment horizontal="center" vertical="center"/>
    </xf>
    <xf numFmtId="2" fontId="5" fillId="8" borderId="2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/>
    </xf>
    <xf numFmtId="2" fontId="8" fillId="2" borderId="2" xfId="0" applyNumberFormat="1" applyFont="1" applyFill="1" applyBorder="1" applyAlignment="1">
      <alignment horizontal="center"/>
    </xf>
    <xf numFmtId="2" fontId="10" fillId="0" borderId="10" xfId="0" applyNumberFormat="1" applyFont="1" applyBorder="1"/>
    <xf numFmtId="2" fontId="10" fillId="0" borderId="11" xfId="0" applyNumberFormat="1" applyFont="1" applyBorder="1"/>
    <xf numFmtId="2" fontId="11" fillId="0" borderId="16" xfId="0" applyNumberFormat="1" applyFont="1" applyBorder="1" applyAlignment="1">
      <alignment horizontal="center"/>
    </xf>
    <xf numFmtId="2" fontId="11" fillId="0" borderId="17" xfId="0" applyNumberFormat="1" applyFont="1" applyBorder="1" applyAlignment="1">
      <alignment horizontal="center"/>
    </xf>
    <xf numFmtId="2" fontId="11" fillId="0" borderId="10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2" fontId="10" fillId="0" borderId="0" xfId="0" applyNumberFormat="1" applyFont="1" applyAlignment="1">
      <alignment horizontal="center" vertical="center"/>
    </xf>
    <xf numFmtId="2" fontId="0" fillId="0" borderId="1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9" fillId="9" borderId="1" xfId="0" applyNumberFormat="1" applyFont="1" applyFill="1" applyBorder="1" applyAlignment="1">
      <alignment horizontal="center"/>
    </xf>
    <xf numFmtId="2" fontId="9" fillId="9" borderId="2" xfId="0" applyNumberFormat="1" applyFont="1" applyFill="1" applyBorder="1" applyAlignment="1">
      <alignment horizontal="center"/>
    </xf>
    <xf numFmtId="9" fontId="11" fillId="0" borderId="10" xfId="2" applyFont="1" applyBorder="1" applyAlignment="1">
      <alignment horizontal="center"/>
    </xf>
    <xf numFmtId="9" fontId="11" fillId="0" borderId="11" xfId="2" applyFont="1" applyBorder="1" applyAlignment="1">
      <alignment horizontal="center"/>
    </xf>
    <xf numFmtId="43" fontId="11" fillId="0" borderId="10" xfId="1" applyFont="1" applyBorder="1" applyAlignment="1">
      <alignment horizontal="center" vertical="center"/>
    </xf>
    <xf numFmtId="43" fontId="11" fillId="0" borderId="11" xfId="1" applyFont="1" applyBorder="1" applyAlignment="1">
      <alignment horizontal="center" vertical="center"/>
    </xf>
    <xf numFmtId="2" fontId="3" fillId="8" borderId="0" xfId="0" applyNumberFormat="1" applyFont="1" applyFill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2" borderId="12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/>
    </xf>
    <xf numFmtId="2" fontId="9" fillId="2" borderId="2" xfId="0" applyNumberFormat="1" applyFont="1" applyFill="1" applyBorder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6" fillId="2" borderId="1" xfId="0" applyNumberFormat="1" applyFont="1" applyFill="1" applyBorder="1" applyAlignment="1">
      <alignment horizontal="center" vertical="center"/>
    </xf>
    <xf numFmtId="2" fontId="6" fillId="2" borderId="4" xfId="0" applyNumberFormat="1" applyFont="1" applyFill="1" applyBorder="1" applyAlignment="1">
      <alignment horizontal="center" vertical="center"/>
    </xf>
    <xf numFmtId="2" fontId="6" fillId="2" borderId="2" xfId="0" applyNumberFormat="1" applyFont="1" applyFill="1" applyBorder="1" applyAlignment="1">
      <alignment horizontal="center" vertical="center"/>
    </xf>
    <xf numFmtId="2" fontId="10" fillId="0" borderId="16" xfId="0" applyNumberFormat="1" applyFont="1" applyBorder="1"/>
    <xf numFmtId="2" fontId="10" fillId="0" borderId="17" xfId="0" applyNumberFormat="1" applyFont="1" applyBorder="1"/>
    <xf numFmtId="2" fontId="10" fillId="0" borderId="18" xfId="0" applyNumberFormat="1" applyFont="1" applyBorder="1"/>
    <xf numFmtId="2" fontId="10" fillId="0" borderId="8" xfId="0" applyNumberFormat="1" applyFont="1" applyBorder="1"/>
    <xf numFmtId="2" fontId="6" fillId="8" borderId="1" xfId="0" applyNumberFormat="1" applyFont="1" applyFill="1" applyBorder="1" applyAlignment="1">
      <alignment horizontal="center"/>
    </xf>
    <xf numFmtId="2" fontId="6" fillId="8" borderId="2" xfId="0" applyNumberFormat="1" applyFont="1" applyFill="1" applyBorder="1" applyAlignment="1">
      <alignment horizontal="center"/>
    </xf>
    <xf numFmtId="2" fontId="5" fillId="8" borderId="1" xfId="0" applyNumberFormat="1" applyFont="1" applyFill="1" applyBorder="1" applyAlignment="1">
      <alignment horizontal="center"/>
    </xf>
    <xf numFmtId="2" fontId="5" fillId="8" borderId="2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Border="1" applyAlignment="1">
      <alignment horizontal="center" vertical="center"/>
    </xf>
    <xf numFmtId="2" fontId="8" fillId="2" borderId="19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/>
    <xf numFmtId="2" fontId="11" fillId="2" borderId="0" xfId="0" applyNumberFormat="1" applyFont="1" applyFill="1" applyBorder="1" applyAlignment="1"/>
    <xf numFmtId="2" fontId="11" fillId="2" borderId="19" xfId="0" applyNumberFormat="1" applyFont="1" applyFill="1" applyBorder="1" applyAlignment="1"/>
    <xf numFmtId="2" fontId="11" fillId="2" borderId="7" xfId="0" applyNumberFormat="1" applyFont="1" applyFill="1" applyBorder="1" applyAlignment="1"/>
    <xf numFmtId="2" fontId="11" fillId="2" borderId="12" xfId="0" applyNumberFormat="1" applyFont="1" applyFill="1" applyBorder="1" applyAlignment="1"/>
    <xf numFmtId="2" fontId="11" fillId="2" borderId="8" xfId="0" applyNumberFormat="1" applyFont="1" applyFill="1" applyBorder="1" applyAlignment="1"/>
    <xf numFmtId="2" fontId="9" fillId="2" borderId="1" xfId="0" applyNumberFormat="1" applyFont="1" applyFill="1" applyBorder="1" applyAlignment="1"/>
    <xf numFmtId="2" fontId="9" fillId="2" borderId="2" xfId="0" applyNumberFormat="1" applyFont="1" applyFill="1" applyBorder="1" applyAlignment="1"/>
    <xf numFmtId="9" fontId="9" fillId="9" borderId="1" xfId="2" applyFont="1" applyFill="1" applyBorder="1" applyAlignment="1">
      <alignment horizontal="center"/>
    </xf>
    <xf numFmtId="9" fontId="9" fillId="9" borderId="2" xfId="2" applyFont="1" applyFill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4" fillId="6" borderId="0" xfId="0" applyNumberFormat="1" applyFont="1" applyFill="1" applyAlignment="1">
      <alignment horizontal="center" vertic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FF0000"/>
                </a:solidFill>
              </a:rPr>
              <a:t>Les</a:t>
            </a:r>
            <a:r>
              <a:rPr lang="fr-FR" baseline="0">
                <a:solidFill>
                  <a:srgbClr val="FF0000"/>
                </a:solidFill>
              </a:rPr>
              <a:t> différentes vitesses et distances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DATAS!$J$7</c:f>
              <c:strCache>
                <c:ptCount val="1"/>
                <c:pt idx="0">
                  <c:v>sprint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DATAS!$K$6:$O$6</c:f>
              <c:strCache>
                <c:ptCount val="5"/>
                <c:pt idx="0">
                  <c:v>Vmax (km/h)</c:v>
                </c:pt>
                <c:pt idx="1">
                  <c:v>Vmoy (km/h)</c:v>
                </c:pt>
                <c:pt idx="2">
                  <c:v>Temps (s)</c:v>
                </c:pt>
                <c:pt idx="3">
                  <c:v>Distance/Vmax (m)</c:v>
                </c:pt>
                <c:pt idx="4">
                  <c:v>Cadence</c:v>
                </c:pt>
              </c:strCache>
            </c:strRef>
          </c:cat>
          <c:val>
            <c:numRef>
              <c:f>DATAS!$K$7:$O$7</c:f>
              <c:numCache>
                <c:formatCode>0.00</c:formatCode>
                <c:ptCount val="5"/>
                <c:pt idx="0">
                  <c:v>16.095135238117997</c:v>
                </c:pt>
                <c:pt idx="1">
                  <c:v>11.918725833347112</c:v>
                </c:pt>
                <c:pt idx="2">
                  <c:v>6.0546875</c:v>
                </c:pt>
                <c:pt idx="3">
                  <c:v>18.552630996123689</c:v>
                </c:pt>
                <c:pt idx="4">
                  <c:v>133.29986880383322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D-4B24-A3EB-F85E7B7A7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25439"/>
        <c:axId val="401130431"/>
      </c:radarChart>
      <c:catAx>
        <c:axId val="40112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130431"/>
        <c:crosses val="autoZero"/>
        <c:auto val="1"/>
        <c:lblAlgn val="ctr"/>
        <c:lblOffset val="100"/>
        <c:noMultiLvlLbl val="0"/>
      </c:catAx>
      <c:valAx>
        <c:axId val="40113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12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FF0000"/>
                </a:solidFill>
              </a:rPr>
              <a:t>Les</a:t>
            </a:r>
            <a:r>
              <a:rPr lang="fr-FR" baseline="0">
                <a:solidFill>
                  <a:srgbClr val="FF0000"/>
                </a:solidFill>
              </a:rPr>
              <a:t> différentes accélérations</a:t>
            </a:r>
            <a:endParaRPr lang="fr-FR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DATAS!$J$11</c:f>
              <c:strCache>
                <c:ptCount val="1"/>
                <c:pt idx="0">
                  <c:v>sprint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DATAS!$K$10:$M$10</c:f>
              <c:strCache>
                <c:ptCount val="3"/>
                <c:pt idx="0">
                  <c:v>Acc Moy du démarrage</c:v>
                </c:pt>
                <c:pt idx="1">
                  <c:v>Acc Moy Stab</c:v>
                </c:pt>
                <c:pt idx="2">
                  <c:v>Acc Moy</c:v>
                </c:pt>
              </c:strCache>
            </c:strRef>
          </c:cat>
          <c:val>
            <c:numRef>
              <c:f>DATAS!$K$11:$M$11</c:f>
              <c:numCache>
                <c:formatCode>0.00</c:formatCode>
                <c:ptCount val="3"/>
                <c:pt idx="0">
                  <c:v>2.0139675165078139</c:v>
                </c:pt>
                <c:pt idx="1">
                  <c:v>0.16854783486109609</c:v>
                </c:pt>
                <c:pt idx="2">
                  <c:v>0.72727051518221542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9-4E67-84CB-0532F35B5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94752"/>
        <c:axId val="189181856"/>
      </c:barChart>
      <c:catAx>
        <c:axId val="1891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181856"/>
        <c:crosses val="autoZero"/>
        <c:auto val="1"/>
        <c:lblAlgn val="ctr"/>
        <c:lblOffset val="100"/>
        <c:noMultiLvlLbl val="0"/>
      </c:catAx>
      <c:valAx>
        <c:axId val="1891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Accélération</a:t>
                </a:r>
                <a:r>
                  <a:rPr lang="fr-FR" baseline="0"/>
                  <a:t> (</a:t>
                </a:r>
                <a:r>
                  <a:rPr lang="fr-FR" sz="1000" b="0" i="0" u="none" strike="noStrike" baseline="0">
                    <a:effectLst/>
                  </a:rPr>
                  <a:t>m/s</a:t>
                </a:r>
                <a:r>
                  <a:rPr lang="fr-FR" sz="1000" b="0" i="0" u="none" strike="noStrike" baseline="30000">
                    <a:effectLst/>
                  </a:rPr>
                  <a:t>2</a:t>
                </a:r>
                <a:r>
                  <a:rPr lang="fr-FR" sz="1000" b="0" i="0" u="none" strike="noStrike" baseline="0">
                    <a:effectLst/>
                  </a:rPr>
                  <a:t> 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7777777777777776E-2"/>
              <c:y val="0.27860309128025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1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Rapport_resistance!$A$20</c:f>
              <c:strCache>
                <c:ptCount val="1"/>
                <c:pt idx="0">
                  <c:v>Indice de fatigue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Rapport_resistance!$A$20</c:f>
              <c:strCache>
                <c:ptCount val="1"/>
                <c:pt idx="0">
                  <c:v>Indice de fatigue %</c:v>
                </c:pt>
              </c:strCache>
            </c:strRef>
          </c:cat>
          <c:val>
            <c:numRef>
              <c:f>Rapport_resistance!$C$20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4-4151-B6A6-CFFE0637FC07}"/>
            </c:ext>
          </c:extLst>
        </c:ser>
        <c:ser>
          <c:idx val="1"/>
          <c:order val="1"/>
          <c:tx>
            <c:strRef>
              <c:f>Rapport_resistance!$A$22</c:f>
              <c:strCache>
                <c:ptCount val="1"/>
                <c:pt idx="0">
                  <c:v>Indice de fatigue 30s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Rapport_resistance!$A$20</c:f>
              <c:strCache>
                <c:ptCount val="1"/>
                <c:pt idx="0">
                  <c:v>Indice de fatigue %</c:v>
                </c:pt>
              </c:strCache>
            </c:strRef>
          </c:cat>
          <c:val>
            <c:numRef>
              <c:f>Rapport_resistance!$C$22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D4-4151-B6A6-CFFE0637F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103103"/>
        <c:axId val="468098527"/>
      </c:barChart>
      <c:catAx>
        <c:axId val="46810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8098527"/>
        <c:crosses val="autoZero"/>
        <c:auto val="1"/>
        <c:lblAlgn val="ctr"/>
        <c:lblOffset val="100"/>
        <c:noMultiLvlLbl val="0"/>
      </c:catAx>
      <c:valAx>
        <c:axId val="46809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10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94574775462007"/>
          <c:y val="3.9163323393455719E-2"/>
          <c:w val="0.82828754186412257"/>
          <c:h val="0.840231021557208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Rapport_resistance!$A$25</c:f>
              <c:strCache>
                <c:ptCount val="1"/>
                <c:pt idx="0">
                  <c:v>Temps pour 100m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Rapport_resistance!$A$20</c:f>
              <c:strCache>
                <c:ptCount val="1"/>
                <c:pt idx="0">
                  <c:v>Indice de fatigue %</c:v>
                </c:pt>
              </c:strCache>
            </c:strRef>
          </c:cat>
          <c:val>
            <c:numRef>
              <c:f>Rapport_resistance!$C$25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1-42A0-AC59-1A668CC13340}"/>
            </c:ext>
          </c:extLst>
        </c:ser>
        <c:ser>
          <c:idx val="1"/>
          <c:order val="1"/>
          <c:tx>
            <c:strRef>
              <c:f>Rapport_resistance!$A$26</c:f>
              <c:strCache>
                <c:ptCount val="1"/>
                <c:pt idx="0">
                  <c:v>Temps pour 200m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Rapport_resistance!$A$20</c:f>
              <c:strCache>
                <c:ptCount val="1"/>
                <c:pt idx="0">
                  <c:v>Indice de fatigue %</c:v>
                </c:pt>
              </c:strCache>
            </c:strRef>
          </c:cat>
          <c:val>
            <c:numRef>
              <c:f>Rapport_resistance!$C$26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1-42A0-AC59-1A668CC13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103103"/>
        <c:axId val="468098527"/>
      </c:barChart>
      <c:catAx>
        <c:axId val="46810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8098527"/>
        <c:crosses val="autoZero"/>
        <c:auto val="1"/>
        <c:lblAlgn val="ctr"/>
        <c:lblOffset val="100"/>
        <c:noMultiLvlLbl val="0"/>
      </c:catAx>
      <c:valAx>
        <c:axId val="46809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10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Rapport_resistance!$A$53</c:f>
              <c:strCache>
                <c:ptCount val="1"/>
                <c:pt idx="0">
                  <c:v>Tps poussée start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Rapport_resistance!$A$20</c:f>
              <c:strCache>
                <c:ptCount val="1"/>
                <c:pt idx="0">
                  <c:v>Indice de fatigue %</c:v>
                </c:pt>
              </c:strCache>
            </c:strRef>
          </c:cat>
          <c:val>
            <c:numRef>
              <c:f>Rapport_resistance!$C$53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F-4D1E-89EB-A2E52A6615A7}"/>
            </c:ext>
          </c:extLst>
        </c:ser>
        <c:ser>
          <c:idx val="1"/>
          <c:order val="1"/>
          <c:tx>
            <c:strRef>
              <c:f>Rapport_resistance!$A$56</c:f>
              <c:strCache>
                <c:ptCount val="1"/>
                <c:pt idx="0">
                  <c:v>Tps Reco start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Rapport_resistance!$A$20</c:f>
              <c:strCache>
                <c:ptCount val="1"/>
                <c:pt idx="0">
                  <c:v>Indice de fatigue %</c:v>
                </c:pt>
              </c:strCache>
            </c:strRef>
          </c:cat>
          <c:val>
            <c:numRef>
              <c:f>Rapport_resistance!$C$56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F-4D1E-89EB-A2E52A661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103103"/>
        <c:axId val="468098527"/>
      </c:barChart>
      <c:catAx>
        <c:axId val="46810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8098527"/>
        <c:crosses val="autoZero"/>
        <c:auto val="1"/>
        <c:lblAlgn val="ctr"/>
        <c:lblOffset val="100"/>
        <c:noMultiLvlLbl val="0"/>
      </c:catAx>
      <c:valAx>
        <c:axId val="46809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10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Rapport_resistance!$A$54</c:f>
              <c:strCache>
                <c:ptCount val="1"/>
                <c:pt idx="0">
                  <c:v>Tps poussée middle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Rapport_resistance!$A$20</c:f>
              <c:strCache>
                <c:ptCount val="1"/>
                <c:pt idx="0">
                  <c:v>Indice de fatigue %</c:v>
                </c:pt>
              </c:strCache>
            </c:strRef>
          </c:cat>
          <c:val>
            <c:numRef>
              <c:f>Rapport_resistance!$C$54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1-430E-A253-2BE313C63E62}"/>
            </c:ext>
          </c:extLst>
        </c:ser>
        <c:ser>
          <c:idx val="1"/>
          <c:order val="1"/>
          <c:tx>
            <c:strRef>
              <c:f>Rapport_resistance!$A$57</c:f>
              <c:strCache>
                <c:ptCount val="1"/>
                <c:pt idx="0">
                  <c:v>Tps Reco middle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Rapport_resistance!$A$20</c:f>
              <c:strCache>
                <c:ptCount val="1"/>
                <c:pt idx="0">
                  <c:v>Indice de fatigue %</c:v>
                </c:pt>
              </c:strCache>
            </c:strRef>
          </c:cat>
          <c:val>
            <c:numRef>
              <c:f>Rapport_resistance!$C$57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1-430E-A253-2BE313C63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103103"/>
        <c:axId val="468098527"/>
      </c:barChart>
      <c:catAx>
        <c:axId val="46810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8098527"/>
        <c:crosses val="autoZero"/>
        <c:auto val="1"/>
        <c:lblAlgn val="ctr"/>
        <c:lblOffset val="100"/>
        <c:noMultiLvlLbl val="0"/>
      </c:catAx>
      <c:valAx>
        <c:axId val="46809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10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Rapport_resistance!$A$55</c:f>
              <c:strCache>
                <c:ptCount val="1"/>
                <c:pt idx="0">
                  <c:v>Tps poussee end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Rapport_resistance!$A$20</c:f>
              <c:strCache>
                <c:ptCount val="1"/>
                <c:pt idx="0">
                  <c:v>Indice de fatigue %</c:v>
                </c:pt>
              </c:strCache>
            </c:strRef>
          </c:cat>
          <c:val>
            <c:numRef>
              <c:f>Rapport_resistance!$C$55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E-4C49-B409-70D2BC916CA2}"/>
            </c:ext>
          </c:extLst>
        </c:ser>
        <c:ser>
          <c:idx val="1"/>
          <c:order val="1"/>
          <c:tx>
            <c:strRef>
              <c:f>Rapport_resistance!$A$58</c:f>
              <c:strCache>
                <c:ptCount val="1"/>
                <c:pt idx="0">
                  <c:v>Tps Reco end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Rapport_resistance!$A$20</c:f>
              <c:strCache>
                <c:ptCount val="1"/>
                <c:pt idx="0">
                  <c:v>Indice de fatigue %</c:v>
                </c:pt>
              </c:strCache>
            </c:strRef>
          </c:cat>
          <c:val>
            <c:numRef>
              <c:f>Rapport_resistance!$C$58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E-4C49-B409-70D2BC916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103103"/>
        <c:axId val="468098527"/>
      </c:barChart>
      <c:catAx>
        <c:axId val="46810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8098527"/>
        <c:crosses val="autoZero"/>
        <c:auto val="1"/>
        <c:lblAlgn val="ctr"/>
        <c:lblOffset val="100"/>
        <c:noMultiLvlLbl val="0"/>
      </c:catAx>
      <c:valAx>
        <c:axId val="46809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10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Rapport_endurance!$A$17</c:f>
              <c:strCache>
                <c:ptCount val="1"/>
                <c:pt idx="0">
                  <c:v>Tps poussée start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Rapport_resistance!$A$20</c:f>
              <c:strCache>
                <c:ptCount val="1"/>
                <c:pt idx="0">
                  <c:v>Indice de fatigue %</c:v>
                </c:pt>
              </c:strCache>
            </c:strRef>
          </c:cat>
          <c:val>
            <c:numRef>
              <c:f>Rapport_endurance!$C$17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0-4044-972C-ED6986A5FB6D}"/>
            </c:ext>
          </c:extLst>
        </c:ser>
        <c:ser>
          <c:idx val="1"/>
          <c:order val="1"/>
          <c:tx>
            <c:strRef>
              <c:f>Rapport_endurance!$A$18</c:f>
              <c:strCache>
                <c:ptCount val="1"/>
                <c:pt idx="0">
                  <c:v>Tps Reco start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Rapport_resistance!$A$20</c:f>
              <c:strCache>
                <c:ptCount val="1"/>
                <c:pt idx="0">
                  <c:v>Indice de fatigue %</c:v>
                </c:pt>
              </c:strCache>
            </c:strRef>
          </c:cat>
          <c:val>
            <c:numRef>
              <c:f>Rapport_endurance!$C$18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0-4044-972C-ED6986A5FB6D}"/>
            </c:ext>
          </c:extLst>
        </c:ser>
        <c:ser>
          <c:idx val="2"/>
          <c:order val="2"/>
          <c:tx>
            <c:strRef>
              <c:f>Rapport_endurance!$A$19</c:f>
              <c:strCache>
                <c:ptCount val="1"/>
                <c:pt idx="0">
                  <c:v>Tps cycle start (s)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Rapport_endurance!$C$19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0-4044-972C-ED6986A5F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103103"/>
        <c:axId val="468098527"/>
      </c:barChart>
      <c:catAx>
        <c:axId val="46810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8098527"/>
        <c:crosses val="autoZero"/>
        <c:auto val="1"/>
        <c:lblAlgn val="ctr"/>
        <c:lblOffset val="100"/>
        <c:noMultiLvlLbl val="0"/>
      </c:catAx>
      <c:valAx>
        <c:axId val="46809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10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Rapport_endurance!$A$20</c:f>
              <c:strCache>
                <c:ptCount val="1"/>
                <c:pt idx="0">
                  <c:v>Cadence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DATAS!$A$40:$KN$40</c:f>
              <c:numCache>
                <c:formatCode>General</c:formatCode>
                <c:ptCount val="3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6-478A-B396-51091B35B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725263"/>
        <c:axId val="677724015"/>
      </c:lineChart>
      <c:catAx>
        <c:axId val="677725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7724015"/>
        <c:crosses val="autoZero"/>
        <c:auto val="1"/>
        <c:lblAlgn val="ctr"/>
        <c:lblOffset val="100"/>
        <c:noMultiLvlLbl val="0"/>
      </c:catAx>
      <c:valAx>
        <c:axId val="6777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772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5</xdr:row>
      <xdr:rowOff>9526</xdr:rowOff>
    </xdr:from>
    <xdr:to>
      <xdr:col>7</xdr:col>
      <xdr:colOff>514350</xdr:colOff>
      <xdr:row>8</xdr:row>
      <xdr:rowOff>147638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345FE2F5-C21A-4BCC-ADE6-DFD9F1E7B109}"/>
            </a:ext>
          </a:extLst>
        </xdr:cNvPr>
        <xdr:cNvSpPr txBox="1"/>
      </xdr:nvSpPr>
      <xdr:spPr>
        <a:xfrm>
          <a:off x="1847849" y="962026"/>
          <a:ext cx="2600326" cy="709612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Test</a:t>
          </a:r>
          <a:r>
            <a:rPr lang="fr-FR" sz="18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de sprint 15s</a:t>
          </a:r>
          <a:endParaRPr lang="fr-FR" sz="18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33338</xdr:colOff>
      <xdr:row>17</xdr:row>
      <xdr:rowOff>76200</xdr:rowOff>
    </xdr:from>
    <xdr:to>
      <xdr:col>5</xdr:col>
      <xdr:colOff>442913</xdr:colOff>
      <xdr:row>32</xdr:row>
      <xdr:rowOff>104775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166C524-2CC2-4E20-BD5F-4654E3558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481013</xdr:colOff>
      <xdr:row>17</xdr:row>
      <xdr:rowOff>71437</xdr:rowOff>
    </xdr:from>
    <xdr:to>
      <xdr:col>10</xdr:col>
      <xdr:colOff>461963</xdr:colOff>
      <xdr:row>32</xdr:row>
      <xdr:rowOff>38100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51BD4EC-9ACB-4864-9A2D-88EF537D6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161925</xdr:rowOff>
    </xdr:from>
    <xdr:to>
      <xdr:col>7</xdr:col>
      <xdr:colOff>438151</xdr:colOff>
      <xdr:row>5</xdr:row>
      <xdr:rowOff>109537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9EE2C70C-F1BA-4F2F-B067-0D43BF045705}"/>
            </a:ext>
          </a:extLst>
        </xdr:cNvPr>
        <xdr:cNvSpPr txBox="1"/>
      </xdr:nvSpPr>
      <xdr:spPr>
        <a:xfrm>
          <a:off x="1771650" y="352425"/>
          <a:ext cx="2600326" cy="709612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Test</a:t>
          </a:r>
          <a:r>
            <a:rPr lang="fr-FR" sz="18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de résistance 1min</a:t>
          </a:r>
          <a:endParaRPr lang="fr-FR" sz="18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4762</xdr:colOff>
      <xdr:row>29</xdr:row>
      <xdr:rowOff>14286</xdr:rowOff>
    </xdr:from>
    <xdr:to>
      <xdr:col>5</xdr:col>
      <xdr:colOff>257175</xdr:colOff>
      <xdr:row>47</xdr:row>
      <xdr:rowOff>152399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42379B5-DC53-44F0-881D-A1A91AB95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29</xdr:row>
      <xdr:rowOff>19050</xdr:rowOff>
    </xdr:from>
    <xdr:to>
      <xdr:col>10</xdr:col>
      <xdr:colOff>504825</xdr:colOff>
      <xdr:row>47</xdr:row>
      <xdr:rowOff>157163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9AF45EB-F7A1-41B7-9EAB-B33C4AC30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3</xdr:col>
      <xdr:colOff>400050</xdr:colOff>
      <xdr:row>80</xdr:row>
      <xdr:rowOff>138113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12891C8-191A-4B95-BE40-E58DA750D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419100</xdr:colOff>
      <xdr:row>62</xdr:row>
      <xdr:rowOff>0</xdr:rowOff>
    </xdr:from>
    <xdr:to>
      <xdr:col>7</xdr:col>
      <xdr:colOff>228600</xdr:colOff>
      <xdr:row>80</xdr:row>
      <xdr:rowOff>123825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DFCCE57-5A51-4971-8D27-97A5C39C7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247650</xdr:colOff>
      <xdr:row>62</xdr:row>
      <xdr:rowOff>0</xdr:rowOff>
    </xdr:from>
    <xdr:to>
      <xdr:col>10</xdr:col>
      <xdr:colOff>514351</xdr:colOff>
      <xdr:row>80</xdr:row>
      <xdr:rowOff>138113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894DF56-F096-43E5-9D04-4D7F0070A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161925</xdr:rowOff>
    </xdr:from>
    <xdr:to>
      <xdr:col>7</xdr:col>
      <xdr:colOff>438151</xdr:colOff>
      <xdr:row>5</xdr:row>
      <xdr:rowOff>109537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D4B3AF98-4A05-4208-8C23-73B1A20FDAD6}"/>
            </a:ext>
          </a:extLst>
        </xdr:cNvPr>
        <xdr:cNvSpPr txBox="1"/>
      </xdr:nvSpPr>
      <xdr:spPr>
        <a:xfrm>
          <a:off x="1771650" y="352425"/>
          <a:ext cx="2600326" cy="709612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Test</a:t>
          </a:r>
          <a:r>
            <a:rPr lang="fr-FR" sz="18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de 5 min Vitesse stabilisée</a:t>
          </a:r>
          <a:endParaRPr lang="fr-FR" sz="18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28576</xdr:colOff>
      <xdr:row>21</xdr:row>
      <xdr:rowOff>9525</xdr:rowOff>
    </xdr:from>
    <xdr:to>
      <xdr:col>5</xdr:col>
      <xdr:colOff>209551</xdr:colOff>
      <xdr:row>41</xdr:row>
      <xdr:rowOff>161925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6A6AC04-A807-4220-9C04-6455DD2C7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257174</xdr:colOff>
      <xdr:row>21</xdr:row>
      <xdr:rowOff>42861</xdr:rowOff>
    </xdr:from>
    <xdr:to>
      <xdr:col>10</xdr:col>
      <xdr:colOff>466724</xdr:colOff>
      <xdr:row>41</xdr:row>
      <xdr:rowOff>104774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5DD03DA3-C83E-496C-85BE-9B6267B7F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8827-466E-4E55-8901-A70860921B25}">
  <dimension ref="A10:K173"/>
  <sheetViews>
    <sheetView view="pageLayout" topLeftCell="A49" zoomScaleNormal="100" workbookViewId="0">
      <selection activeCell="K71" sqref="K71"/>
    </sheetView>
  </sheetViews>
  <sheetFormatPr baseColWidth="10" defaultColWidth="10.7109375" defaultRowHeight="15" x14ac:dyDescent="0.25"/>
  <cols>
    <col min="1" max="1" width="7.85546875" style="13" customWidth="1"/>
    <col min="2" max="2" width="9.7109375" style="13" customWidth="1"/>
    <col min="3" max="10" width="7.85546875" style="13" customWidth="1"/>
    <col min="11" max="11" width="6.7109375" style="13" customWidth="1"/>
    <col min="12" max="16384" width="10.7109375" style="13"/>
  </cols>
  <sheetData>
    <row r="10" spans="1:11" ht="7.15" customHeight="1" thickBot="1" x14ac:dyDescent="0.3"/>
    <row r="11" spans="1:11" ht="16.5" thickBot="1" x14ac:dyDescent="0.3">
      <c r="A11" s="92" t="s">
        <v>51</v>
      </c>
      <c r="B11" s="93"/>
      <c r="C11" s="92"/>
      <c r="D11" s="93"/>
      <c r="E11" s="92" t="s">
        <v>52</v>
      </c>
      <c r="F11" s="93"/>
      <c r="G11" s="92"/>
      <c r="H11" s="93"/>
      <c r="I11" s="16" t="s">
        <v>53</v>
      </c>
      <c r="J11" s="92" t="s">
        <v>54</v>
      </c>
      <c r="K11" s="93"/>
    </row>
    <row r="12" spans="1:11" ht="15.75" thickBot="1" x14ac:dyDescent="0.3">
      <c r="A12" s="90" t="s">
        <v>55</v>
      </c>
      <c r="B12" s="91"/>
      <c r="C12" s="90"/>
      <c r="D12" s="91"/>
      <c r="E12" s="90" t="s">
        <v>56</v>
      </c>
      <c r="F12" s="91"/>
      <c r="G12" s="90"/>
      <c r="H12" s="91"/>
      <c r="I12" s="17" t="s">
        <v>57</v>
      </c>
      <c r="J12" s="90"/>
      <c r="K12" s="91"/>
    </row>
    <row r="13" spans="1:11" ht="15.75" thickBot="1" x14ac:dyDescent="0.3">
      <c r="A13" s="90" t="s">
        <v>58</v>
      </c>
      <c r="B13" s="91"/>
      <c r="C13" s="90"/>
      <c r="D13" s="91"/>
      <c r="E13" s="90" t="s">
        <v>59</v>
      </c>
      <c r="F13" s="91"/>
      <c r="G13" s="90"/>
      <c r="H13" s="91"/>
      <c r="I13" s="17" t="s">
        <v>60</v>
      </c>
      <c r="J13" s="90"/>
      <c r="K13" s="91"/>
    </row>
    <row r="14" spans="1:11" ht="15.75" thickBot="1" x14ac:dyDescent="0.3">
      <c r="A14" s="90" t="s">
        <v>61</v>
      </c>
      <c r="B14" s="91"/>
      <c r="C14" s="90"/>
      <c r="D14" s="91"/>
      <c r="E14" s="90" t="s">
        <v>62</v>
      </c>
      <c r="F14" s="91"/>
      <c r="G14" s="90"/>
      <c r="H14" s="91"/>
      <c r="I14" s="17" t="s">
        <v>63</v>
      </c>
      <c r="J14" s="90"/>
      <c r="K14" s="91"/>
    </row>
    <row r="16" spans="1:11" ht="16.899999999999999" customHeight="1" thickBot="1" x14ac:dyDescent="0.35">
      <c r="A16" s="82" t="s">
        <v>64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</row>
    <row r="17" spans="1:11" ht="19.5" customHeight="1" thickBot="1" x14ac:dyDescent="0.3">
      <c r="A17" s="49" t="s">
        <v>65</v>
      </c>
      <c r="B17" s="50"/>
      <c r="C17" s="50"/>
      <c r="D17" s="50"/>
      <c r="E17" s="50"/>
      <c r="F17" s="50"/>
      <c r="G17" s="50"/>
      <c r="H17" s="50"/>
      <c r="I17" s="50"/>
      <c r="J17" s="50"/>
      <c r="K17" s="51"/>
    </row>
    <row r="33" spans="1:10" ht="15.75" thickBot="1" x14ac:dyDescent="0.3"/>
    <row r="34" spans="1:10" ht="15.75" thickBot="1" x14ac:dyDescent="0.3">
      <c r="E34" s="83" t="s">
        <v>66</v>
      </c>
      <c r="F34" s="84"/>
      <c r="G34" s="84"/>
      <c r="H34" s="84"/>
      <c r="I34" s="84"/>
      <c r="J34" s="85"/>
    </row>
    <row r="35" spans="1:10" x14ac:dyDescent="0.25">
      <c r="A35" s="52" t="s">
        <v>40</v>
      </c>
      <c r="B35" s="53"/>
      <c r="C35" s="52" t="s">
        <v>39</v>
      </c>
      <c r="D35" s="53"/>
      <c r="E35" s="52" t="s">
        <v>67</v>
      </c>
      <c r="F35" s="53"/>
      <c r="G35" s="52" t="s">
        <v>68</v>
      </c>
      <c r="H35" s="53"/>
      <c r="I35" s="52" t="s">
        <v>37</v>
      </c>
      <c r="J35" s="53"/>
    </row>
    <row r="36" spans="1:10" ht="15.75" thickBot="1" x14ac:dyDescent="0.3">
      <c r="A36" s="54"/>
      <c r="B36" s="55"/>
      <c r="C36" s="54"/>
      <c r="D36" s="55"/>
      <c r="E36" s="54"/>
      <c r="F36" s="55"/>
      <c r="G36" s="54"/>
      <c r="H36" s="55"/>
      <c r="I36" s="54"/>
      <c r="J36" s="55"/>
    </row>
    <row r="37" spans="1:10" ht="15.75" thickBot="1" x14ac:dyDescent="0.3">
      <c r="A37" s="80" t="str">
        <f>DATAS!B4</f>
        <v>Vmax1 (km/h)</v>
      </c>
      <c r="B37" s="81"/>
      <c r="C37" s="71">
        <f>DATAS!C4</f>
        <v>6.8182168500675218</v>
      </c>
      <c r="D37" s="72"/>
      <c r="E37" s="86"/>
      <c r="F37" s="87"/>
      <c r="G37" s="88"/>
      <c r="H37" s="89"/>
      <c r="I37" s="66"/>
      <c r="J37" s="67"/>
    </row>
    <row r="38" spans="1:10" ht="15.75" thickBot="1" x14ac:dyDescent="0.3">
      <c r="A38" s="80" t="str">
        <f>DATAS!B5</f>
        <v>Vmax2 (km/h)</v>
      </c>
      <c r="B38" s="81"/>
      <c r="C38" s="71">
        <f>DATAS!C5</f>
        <v>9.0670583645275009</v>
      </c>
      <c r="D38" s="72"/>
      <c r="E38" s="58"/>
      <c r="F38" s="59"/>
      <c r="G38" s="40"/>
      <c r="H38" s="41"/>
      <c r="I38" s="64"/>
      <c r="J38" s="65"/>
    </row>
    <row r="39" spans="1:10" ht="15.75" thickBot="1" x14ac:dyDescent="0.3">
      <c r="A39" s="80" t="str">
        <f>DATAS!B6</f>
        <v>Vmax3 (km/h)</v>
      </c>
      <c r="B39" s="81"/>
      <c r="C39" s="71">
        <f>DATAS!C6</f>
        <v>10.706445237416085</v>
      </c>
      <c r="D39" s="72"/>
      <c r="E39" s="58"/>
      <c r="F39" s="59"/>
      <c r="G39" s="40"/>
      <c r="H39" s="41"/>
      <c r="I39" s="64"/>
      <c r="J39" s="65"/>
    </row>
    <row r="40" spans="1:10" ht="15.75" thickBot="1" x14ac:dyDescent="0.3">
      <c r="A40" s="80" t="str">
        <f>DATAS!B7</f>
        <v>Vmoy demarrage (km/h)</v>
      </c>
      <c r="B40" s="81"/>
      <c r="C40" s="71">
        <f>DATAS!C7</f>
        <v>0</v>
      </c>
      <c r="D40" s="72"/>
      <c r="E40" s="58"/>
      <c r="F40" s="59"/>
      <c r="G40" s="40"/>
      <c r="H40" s="41"/>
      <c r="I40" s="64"/>
      <c r="J40" s="65"/>
    </row>
    <row r="41" spans="1:10" ht="15.75" thickBot="1" x14ac:dyDescent="0.3">
      <c r="A41" s="80" t="str">
        <f>DATAS!B8</f>
        <v>Vmoy Stab (km/h)</v>
      </c>
      <c r="B41" s="81"/>
      <c r="C41" s="71">
        <f>DATAS!C8</f>
        <v>15.759524456010446</v>
      </c>
      <c r="D41" s="72"/>
      <c r="E41" s="58"/>
      <c r="F41" s="59"/>
      <c r="G41" s="40"/>
      <c r="H41" s="41"/>
      <c r="I41" s="64"/>
      <c r="J41" s="65"/>
    </row>
    <row r="42" spans="1:10" ht="15.75" thickBot="1" x14ac:dyDescent="0.3">
      <c r="A42" s="80" t="str">
        <f>DATAS!B9</f>
        <v>Vmax (km/h)</v>
      </c>
      <c r="B42" s="81"/>
      <c r="C42" s="71">
        <f>DATAS!C9</f>
        <v>16.095135238117997</v>
      </c>
      <c r="D42" s="72"/>
      <c r="E42" s="58"/>
      <c r="F42" s="59"/>
      <c r="G42" s="40"/>
      <c r="H42" s="41"/>
      <c r="I42" s="64"/>
      <c r="J42" s="65"/>
    </row>
    <row r="43" spans="1:10" ht="15.75" thickBot="1" x14ac:dyDescent="0.3">
      <c r="A43" s="80" t="str">
        <f>DATAS!B10</f>
        <v>Vmoy (km/h)</v>
      </c>
      <c r="B43" s="81"/>
      <c r="C43" s="71">
        <f>DATAS!C10</f>
        <v>11.918725833347112</v>
      </c>
      <c r="D43" s="72"/>
      <c r="E43" s="58"/>
      <c r="F43" s="59"/>
      <c r="G43" s="40"/>
      <c r="H43" s="41"/>
      <c r="I43" s="64"/>
      <c r="J43" s="65"/>
    </row>
    <row r="44" spans="1:10" ht="15.75" thickBot="1" x14ac:dyDescent="0.3">
      <c r="A44" s="80" t="str">
        <f>DATAS!B11</f>
        <v>Acc Moy du démarrage (m/s²)</v>
      </c>
      <c r="B44" s="81"/>
      <c r="C44" s="71">
        <f>DATAS!C11</f>
        <v>2.0139675165078139</v>
      </c>
      <c r="D44" s="72"/>
      <c r="E44" s="58"/>
      <c r="F44" s="59"/>
      <c r="G44" s="40"/>
      <c r="H44" s="41"/>
      <c r="I44" s="64"/>
      <c r="J44" s="65"/>
    </row>
    <row r="45" spans="1:10" ht="15.75" thickBot="1" x14ac:dyDescent="0.3">
      <c r="A45" s="80" t="str">
        <f>DATAS!B13</f>
        <v>Acc Moy (m/s²)</v>
      </c>
      <c r="B45" s="81"/>
      <c r="C45" s="71">
        <f>DATAS!C13</f>
        <v>0.72727051518221542</v>
      </c>
      <c r="D45" s="72"/>
      <c r="E45" s="58"/>
      <c r="F45" s="59"/>
      <c r="G45" s="40"/>
      <c r="H45" s="41"/>
      <c r="I45" s="64"/>
      <c r="J45" s="65"/>
    </row>
    <row r="46" spans="1:10" ht="15.75" thickBot="1" x14ac:dyDescent="0.3">
      <c r="A46" s="80" t="str">
        <f>DATAS!B14</f>
        <v>Acc Moy Stab (m/s²)</v>
      </c>
      <c r="B46" s="81"/>
      <c r="C46" s="71">
        <f>DATAS!C14</f>
        <v>0.16854783486109609</v>
      </c>
      <c r="D46" s="72"/>
      <c r="E46" s="58"/>
      <c r="F46" s="59"/>
      <c r="G46" s="40"/>
      <c r="H46" s="41"/>
      <c r="I46" s="64"/>
      <c r="J46" s="65"/>
    </row>
    <row r="47" spans="1:10" ht="15.75" thickBot="1" x14ac:dyDescent="0.3">
      <c r="A47" s="80" t="str">
        <f>DATAS!B15</f>
        <v>Distance/Vmax (m)</v>
      </c>
      <c r="B47" s="81"/>
      <c r="C47" s="71">
        <f>DATAS!C15</f>
        <v>18.552630996123689</v>
      </c>
      <c r="D47" s="72"/>
      <c r="E47" s="58"/>
      <c r="F47" s="59"/>
      <c r="G47" s="40"/>
      <c r="H47" s="41"/>
      <c r="I47" s="64"/>
      <c r="J47" s="65"/>
    </row>
    <row r="48" spans="1:10" ht="15.75" thickBot="1" x14ac:dyDescent="0.3">
      <c r="A48" s="80" t="str">
        <f>DATAS!B16</f>
        <v>Temps (s)</v>
      </c>
      <c r="B48" s="81"/>
      <c r="C48" s="71">
        <f>DATAS!C16</f>
        <v>6.0546875</v>
      </c>
      <c r="D48" s="72"/>
      <c r="E48" s="58"/>
      <c r="F48" s="59"/>
      <c r="G48" s="40"/>
      <c r="H48" s="41"/>
      <c r="I48" s="64"/>
      <c r="J48" s="65"/>
    </row>
    <row r="49" spans="1:11" ht="26.85" customHeight="1" thickBot="1" x14ac:dyDescent="0.3">
      <c r="A49" s="77" t="s">
        <v>70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1:11" ht="15.75" thickBot="1" x14ac:dyDescent="0.3">
      <c r="B50" s="52" t="s">
        <v>40</v>
      </c>
      <c r="C50" s="78"/>
      <c r="D50" s="52" t="s">
        <v>39</v>
      </c>
      <c r="E50" s="53"/>
      <c r="F50" s="56" t="s">
        <v>66</v>
      </c>
      <c r="G50" s="56"/>
      <c r="H50" s="56"/>
      <c r="I50" s="57"/>
    </row>
    <row r="51" spans="1:11" ht="15.75" thickBot="1" x14ac:dyDescent="0.3">
      <c r="B51" s="54"/>
      <c r="C51" s="79"/>
      <c r="D51" s="54"/>
      <c r="E51" s="55"/>
      <c r="F51" s="56" t="s">
        <v>67</v>
      </c>
      <c r="G51" s="57"/>
      <c r="H51" s="19" t="s">
        <v>68</v>
      </c>
      <c r="I51" s="18" t="s">
        <v>37</v>
      </c>
    </row>
    <row r="52" spans="1:11" ht="15.75" thickBot="1" x14ac:dyDescent="0.3">
      <c r="B52" s="42" t="s">
        <v>71</v>
      </c>
      <c r="C52" s="43"/>
      <c r="D52" s="60">
        <f>DATAS!AB3</f>
        <v>0.609375</v>
      </c>
      <c r="E52" s="61"/>
      <c r="F52" s="46"/>
      <c r="G52" s="47"/>
      <c r="H52" s="20"/>
      <c r="I52" s="20"/>
    </row>
    <row r="53" spans="1:11" ht="15.75" thickBot="1" x14ac:dyDescent="0.3">
      <c r="B53" s="42" t="s">
        <v>72</v>
      </c>
      <c r="C53" s="43"/>
      <c r="D53" s="62">
        <f>DATAS!AC3</f>
        <v>0.27734375</v>
      </c>
      <c r="E53" s="63"/>
      <c r="F53" s="46"/>
      <c r="G53" s="47"/>
      <c r="H53" s="20"/>
      <c r="I53" s="20"/>
    </row>
    <row r="54" spans="1:11" ht="15.75" thickBot="1" x14ac:dyDescent="0.3">
      <c r="B54" s="42" t="s">
        <v>73</v>
      </c>
      <c r="C54" s="43"/>
      <c r="D54" s="62">
        <f>DATAS!AD3</f>
        <v>0.26953125</v>
      </c>
      <c r="E54" s="63"/>
      <c r="F54" s="46"/>
      <c r="G54" s="47"/>
      <c r="H54" s="20"/>
      <c r="I54" s="20"/>
    </row>
    <row r="55" spans="1:11" ht="15.75" thickBot="1" x14ac:dyDescent="0.3">
      <c r="B55" s="42" t="s">
        <v>74</v>
      </c>
      <c r="C55" s="43"/>
      <c r="D55" s="62">
        <f>DATAS!AF3</f>
        <v>0.24531249999999999</v>
      </c>
      <c r="E55" s="63"/>
      <c r="F55" s="46"/>
      <c r="G55" s="47"/>
      <c r="H55" s="20"/>
      <c r="I55" s="20"/>
    </row>
    <row r="56" spans="1:11" ht="15.75" thickBot="1" x14ac:dyDescent="0.3">
      <c r="B56" s="42" t="s">
        <v>75</v>
      </c>
      <c r="C56" s="43"/>
      <c r="D56" s="73">
        <f>DATAS!C28</f>
        <v>3.9747420402221047E-2</v>
      </c>
      <c r="E56" s="74"/>
      <c r="F56" s="46"/>
      <c r="G56" s="47"/>
      <c r="H56" s="20"/>
      <c r="I56" s="20"/>
    </row>
    <row r="57" spans="1:11" ht="15.75" thickBot="1" x14ac:dyDescent="0.3">
      <c r="B57" s="42" t="s">
        <v>76</v>
      </c>
      <c r="C57" s="43"/>
      <c r="D57" s="73">
        <f>DATAS!C29</f>
        <v>6.8656080504282306E-3</v>
      </c>
      <c r="E57" s="74"/>
      <c r="F57" s="46"/>
      <c r="G57" s="47"/>
      <c r="H57" s="20"/>
      <c r="I57" s="20"/>
    </row>
    <row r="58" spans="1:11" ht="15.75" thickBot="1" x14ac:dyDescent="0.3">
      <c r="B58" s="42" t="s">
        <v>77</v>
      </c>
      <c r="C58" s="43"/>
      <c r="D58" s="73">
        <f>DATAS!C30</f>
        <v>1.5311845074091538E-2</v>
      </c>
      <c r="E58" s="74"/>
      <c r="F58" s="46"/>
      <c r="G58" s="47"/>
      <c r="H58" s="20"/>
      <c r="I58" s="20"/>
    </row>
    <row r="59" spans="1:11" ht="15.75" thickBot="1" x14ac:dyDescent="0.3">
      <c r="B59" s="42" t="s">
        <v>78</v>
      </c>
      <c r="C59" s="43"/>
      <c r="D59" s="73">
        <f>DATAS!C32</f>
        <v>7.0438891833184188E-3</v>
      </c>
      <c r="E59" s="74"/>
      <c r="F59" s="46"/>
      <c r="G59" s="47"/>
      <c r="H59" s="20"/>
      <c r="I59" s="20"/>
    </row>
    <row r="60" spans="1:11" ht="15.75" thickBot="1" x14ac:dyDescent="0.3">
      <c r="B60" s="42" t="s">
        <v>79</v>
      </c>
      <c r="C60" s="43"/>
      <c r="D60" s="75">
        <f>DATAS!C33</f>
        <v>133.29986880383322</v>
      </c>
      <c r="E60" s="76"/>
      <c r="F60" s="46"/>
      <c r="G60" s="47"/>
      <c r="H60" s="20"/>
      <c r="I60" s="20"/>
    </row>
    <row r="61" spans="1:11" ht="16.5" thickBot="1" x14ac:dyDescent="0.3">
      <c r="A61" s="77" t="s">
        <v>93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1:11" ht="15.75" thickBot="1" x14ac:dyDescent="0.3">
      <c r="B62" s="52" t="s">
        <v>40</v>
      </c>
      <c r="C62" s="78"/>
      <c r="D62" s="52" t="s">
        <v>39</v>
      </c>
      <c r="E62" s="53"/>
      <c r="F62" s="56" t="s">
        <v>66</v>
      </c>
      <c r="G62" s="56"/>
      <c r="H62" s="56"/>
      <c r="I62" s="57"/>
    </row>
    <row r="63" spans="1:11" ht="15.75" thickBot="1" x14ac:dyDescent="0.3">
      <c r="B63" s="54"/>
      <c r="C63" s="79"/>
      <c r="D63" s="54"/>
      <c r="E63" s="55"/>
      <c r="F63" s="56" t="s">
        <v>67</v>
      </c>
      <c r="G63" s="57"/>
      <c r="H63" s="19" t="s">
        <v>68</v>
      </c>
      <c r="I63" s="18" t="s">
        <v>37</v>
      </c>
    </row>
    <row r="64" spans="1:11" ht="15.75" thickBot="1" x14ac:dyDescent="0.3">
      <c r="B64" s="42" t="str">
        <f>DATAS!B34</f>
        <v xml:space="preserve">Amplitude au demarrage </v>
      </c>
      <c r="C64" s="43"/>
      <c r="D64" s="44">
        <f>DATAS!C34</f>
        <v>0</v>
      </c>
      <c r="E64" s="45"/>
      <c r="F64" s="46"/>
      <c r="G64" s="47"/>
      <c r="H64" s="20"/>
      <c r="I64" s="20"/>
    </row>
    <row r="65" spans="1:11" ht="15.75" thickBot="1" x14ac:dyDescent="0.3">
      <c r="B65" s="42" t="str">
        <f>DATAS!B35</f>
        <v>Amplitude stab</v>
      </c>
      <c r="C65" s="43"/>
      <c r="D65" s="44">
        <f>DATAS!C35</f>
        <v>0</v>
      </c>
      <c r="E65" s="45"/>
      <c r="F65" s="46"/>
      <c r="G65" s="47"/>
      <c r="H65" s="20"/>
      <c r="I65" s="20"/>
    </row>
    <row r="66" spans="1:11" ht="21" thickBot="1" x14ac:dyDescent="0.35">
      <c r="A66" s="48" t="s">
        <v>80</v>
      </c>
      <c r="B66" s="48"/>
      <c r="C66" s="48"/>
      <c r="D66" s="48"/>
      <c r="E66" s="48"/>
      <c r="F66" s="48"/>
      <c r="G66" s="48"/>
      <c r="H66" s="48"/>
      <c r="I66" s="48"/>
      <c r="J66" s="48"/>
      <c r="K66" s="48"/>
    </row>
    <row r="67" spans="1:11" ht="16.5" thickBot="1" x14ac:dyDescent="0.3">
      <c r="A67" s="49" t="s">
        <v>123</v>
      </c>
      <c r="B67" s="50"/>
      <c r="C67" s="50"/>
      <c r="D67" s="50"/>
      <c r="E67" s="50"/>
      <c r="F67" s="50"/>
      <c r="G67" s="50"/>
      <c r="H67" s="50"/>
      <c r="I67" s="50"/>
      <c r="J67" s="50"/>
      <c r="K67" s="51"/>
    </row>
    <row r="68" spans="1:11" ht="18.75" x14ac:dyDescent="0.3">
      <c r="C68" s="31" t="s">
        <v>124</v>
      </c>
      <c r="D68" s="32"/>
    </row>
    <row r="91" spans="3:4" ht="18.75" x14ac:dyDescent="0.3">
      <c r="C91" s="31" t="s">
        <v>125</v>
      </c>
      <c r="D91" s="32"/>
    </row>
    <row r="98" spans="1:11" ht="21" thickBot="1" x14ac:dyDescent="0.35">
      <c r="A98" s="48" t="s">
        <v>80</v>
      </c>
      <c r="B98" s="48"/>
      <c r="C98" s="48"/>
      <c r="D98" s="48"/>
      <c r="E98" s="48"/>
      <c r="F98" s="48"/>
      <c r="G98" s="48"/>
      <c r="H98" s="48"/>
      <c r="I98" s="48"/>
      <c r="J98" s="48"/>
      <c r="K98" s="48"/>
    </row>
    <row r="99" spans="1:11" ht="16.5" thickBot="1" x14ac:dyDescent="0.3">
      <c r="A99" s="49" t="s">
        <v>122</v>
      </c>
      <c r="B99" s="50"/>
      <c r="C99" s="50"/>
      <c r="D99" s="50"/>
      <c r="E99" s="50"/>
      <c r="F99" s="50"/>
      <c r="G99" s="50"/>
      <c r="H99" s="50"/>
      <c r="I99" s="50"/>
      <c r="J99" s="50"/>
      <c r="K99" s="51"/>
    </row>
    <row r="100" spans="1:11" x14ac:dyDescent="0.2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</row>
    <row r="101" spans="1:11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</row>
    <row r="102" spans="1:11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</row>
    <row r="103" spans="1:11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</row>
    <row r="104" spans="1:11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</row>
    <row r="105" spans="1:11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</row>
    <row r="106" spans="1:11" x14ac:dyDescent="0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</row>
    <row r="107" spans="1:11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</row>
    <row r="108" spans="1:11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</row>
    <row r="109" spans="1:11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</row>
    <row r="110" spans="1:11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</row>
    <row r="111" spans="1:11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</row>
    <row r="112" spans="1:11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</row>
    <row r="113" spans="1:11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</row>
    <row r="114" spans="1:11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</row>
    <row r="115" spans="1:11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</row>
    <row r="116" spans="1:11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</row>
    <row r="117" spans="1:11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</row>
    <row r="118" spans="1:11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</row>
    <row r="119" spans="1:11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</row>
    <row r="120" spans="1:11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</row>
    <row r="121" spans="1:11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</row>
    <row r="122" spans="1:11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</row>
    <row r="123" spans="1:11" x14ac:dyDescent="0.25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</row>
    <row r="124" spans="1:11" ht="21" thickBot="1" x14ac:dyDescent="0.35">
      <c r="A124" s="48" t="s">
        <v>81</v>
      </c>
      <c r="B124" s="48"/>
      <c r="C124" s="48"/>
      <c r="D124" s="48"/>
      <c r="E124" s="48"/>
      <c r="F124" s="48"/>
      <c r="G124" s="48"/>
      <c r="H124" s="48"/>
      <c r="I124" s="48"/>
      <c r="J124" s="48"/>
      <c r="K124" s="48"/>
    </row>
    <row r="125" spans="1:11" x14ac:dyDescent="0.2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</row>
    <row r="126" spans="1:11" x14ac:dyDescent="0.25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</row>
    <row r="127" spans="1:11" x14ac:dyDescent="0.25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</row>
    <row r="128" spans="1:11" x14ac:dyDescent="0.25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</row>
    <row r="129" spans="1:11" x14ac:dyDescent="0.25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</row>
    <row r="130" spans="1:11" x14ac:dyDescent="0.25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</row>
    <row r="131" spans="1:11" x14ac:dyDescent="0.25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</row>
    <row r="132" spans="1:11" x14ac:dyDescent="0.25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</row>
    <row r="133" spans="1:11" x14ac:dyDescent="0.25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</row>
    <row r="134" spans="1:11" x14ac:dyDescent="0.25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</row>
    <row r="135" spans="1:11" x14ac:dyDescent="0.2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</row>
    <row r="136" spans="1:11" x14ac:dyDescent="0.25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</row>
    <row r="137" spans="1:11" x14ac:dyDescent="0.25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</row>
    <row r="138" spans="1:11" x14ac:dyDescent="0.25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</row>
    <row r="139" spans="1:11" x14ac:dyDescent="0.25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</row>
    <row r="140" spans="1:11" x14ac:dyDescent="0.25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</row>
    <row r="141" spans="1:11" x14ac:dyDescent="0.25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</row>
    <row r="142" spans="1:11" x14ac:dyDescent="0.25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</row>
    <row r="143" spans="1:11" x14ac:dyDescent="0.25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</row>
    <row r="144" spans="1:11" x14ac:dyDescent="0.25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</row>
    <row r="145" spans="1:11" x14ac:dyDescent="0.2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</row>
    <row r="146" spans="1:11" x14ac:dyDescent="0.25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</row>
    <row r="147" spans="1:11" x14ac:dyDescent="0.25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</row>
    <row r="148" spans="1:11" x14ac:dyDescent="0.25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</row>
    <row r="149" spans="1:11" x14ac:dyDescent="0.25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</row>
    <row r="150" spans="1:11" x14ac:dyDescent="0.25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</row>
    <row r="151" spans="1:11" x14ac:dyDescent="0.25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</row>
    <row r="152" spans="1:11" x14ac:dyDescent="0.25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</row>
    <row r="153" spans="1:11" x14ac:dyDescent="0.25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</row>
    <row r="154" spans="1:11" x14ac:dyDescent="0.25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</row>
    <row r="155" spans="1:11" x14ac:dyDescent="0.2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</row>
    <row r="156" spans="1:11" x14ac:dyDescent="0.25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</row>
    <row r="157" spans="1:11" x14ac:dyDescent="0.25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</row>
    <row r="158" spans="1:11" x14ac:dyDescent="0.25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</row>
    <row r="159" spans="1:11" x14ac:dyDescent="0.25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</row>
    <row r="160" spans="1:11" x14ac:dyDescent="0.25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</row>
    <row r="161" spans="1:11" x14ac:dyDescent="0.25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</row>
    <row r="162" spans="1:11" x14ac:dyDescent="0.25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</row>
    <row r="163" spans="1:11" x14ac:dyDescent="0.25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</row>
    <row r="164" spans="1:11" x14ac:dyDescent="0.25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</row>
    <row r="165" spans="1:11" x14ac:dyDescent="0.2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</row>
    <row r="166" spans="1:11" x14ac:dyDescent="0.25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</row>
    <row r="167" spans="1:11" x14ac:dyDescent="0.25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</row>
    <row r="168" spans="1:11" x14ac:dyDescent="0.25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</row>
    <row r="169" spans="1:11" x14ac:dyDescent="0.25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</row>
    <row r="170" spans="1:11" x14ac:dyDescent="0.25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</row>
    <row r="171" spans="1:11" x14ac:dyDescent="0.25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</row>
    <row r="172" spans="1:11" x14ac:dyDescent="0.25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</row>
    <row r="173" spans="1:11" x14ac:dyDescent="0.25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</row>
  </sheetData>
  <mergeCells count="138">
    <mergeCell ref="A11:B11"/>
    <mergeCell ref="C11:D11"/>
    <mergeCell ref="E11:F11"/>
    <mergeCell ref="G11:H11"/>
    <mergeCell ref="J11:K11"/>
    <mergeCell ref="A12:B12"/>
    <mergeCell ref="C12:D12"/>
    <mergeCell ref="E12:F12"/>
    <mergeCell ref="G12:H12"/>
    <mergeCell ref="J12:K12"/>
    <mergeCell ref="A13:B13"/>
    <mergeCell ref="C13:D13"/>
    <mergeCell ref="E13:F13"/>
    <mergeCell ref="G13:H13"/>
    <mergeCell ref="J13:K13"/>
    <mergeCell ref="A14:B14"/>
    <mergeCell ref="C14:D14"/>
    <mergeCell ref="E14:F14"/>
    <mergeCell ref="G14:H14"/>
    <mergeCell ref="J14:K14"/>
    <mergeCell ref="A37:B37"/>
    <mergeCell ref="A38:B38"/>
    <mergeCell ref="A39:B39"/>
    <mergeCell ref="A40:B40"/>
    <mergeCell ref="A41:B41"/>
    <mergeCell ref="A42:B42"/>
    <mergeCell ref="A16:K16"/>
    <mergeCell ref="A17:K17"/>
    <mergeCell ref="E34:J34"/>
    <mergeCell ref="A35:B36"/>
    <mergeCell ref="C35:D36"/>
    <mergeCell ref="E37:F37"/>
    <mergeCell ref="E38:F38"/>
    <mergeCell ref="E39:F39"/>
    <mergeCell ref="E40:F40"/>
    <mergeCell ref="E41:F41"/>
    <mergeCell ref="E42:F42"/>
    <mergeCell ref="C41:D41"/>
    <mergeCell ref="C42:D42"/>
    <mergeCell ref="G37:H37"/>
    <mergeCell ref="G38:H38"/>
    <mergeCell ref="G39:H39"/>
    <mergeCell ref="G40:H40"/>
    <mergeCell ref="G41:H41"/>
    <mergeCell ref="F51:G51"/>
    <mergeCell ref="B52:C52"/>
    <mergeCell ref="F52:G52"/>
    <mergeCell ref="A49:K49"/>
    <mergeCell ref="A43:B43"/>
    <mergeCell ref="A44:B44"/>
    <mergeCell ref="A45:B45"/>
    <mergeCell ref="A46:B46"/>
    <mergeCell ref="A47:B47"/>
    <mergeCell ref="A48:B48"/>
    <mergeCell ref="E46:F46"/>
    <mergeCell ref="E47:F47"/>
    <mergeCell ref="E48:F48"/>
    <mergeCell ref="C47:D47"/>
    <mergeCell ref="C48:D48"/>
    <mergeCell ref="C43:D43"/>
    <mergeCell ref="C44:D44"/>
    <mergeCell ref="C45:D45"/>
    <mergeCell ref="C46:D46"/>
    <mergeCell ref="G45:H45"/>
    <mergeCell ref="G46:H46"/>
    <mergeCell ref="G47:H47"/>
    <mergeCell ref="A123:K123"/>
    <mergeCell ref="A124:K124"/>
    <mergeCell ref="A125:K173"/>
    <mergeCell ref="C37:D37"/>
    <mergeCell ref="C38:D38"/>
    <mergeCell ref="C39:D39"/>
    <mergeCell ref="C40:D40"/>
    <mergeCell ref="B59:C59"/>
    <mergeCell ref="F59:G59"/>
    <mergeCell ref="B60:C60"/>
    <mergeCell ref="F60:G60"/>
    <mergeCell ref="A98:K98"/>
    <mergeCell ref="A99:K99"/>
    <mergeCell ref="D59:E59"/>
    <mergeCell ref="D60:E60"/>
    <mergeCell ref="A61:K61"/>
    <mergeCell ref="B62:C63"/>
    <mergeCell ref="B56:C56"/>
    <mergeCell ref="F56:G56"/>
    <mergeCell ref="B57:C57"/>
    <mergeCell ref="F57:G57"/>
    <mergeCell ref="B58:C58"/>
    <mergeCell ref="F58:G58"/>
    <mergeCell ref="D56:E56"/>
    <mergeCell ref="G42:H42"/>
    <mergeCell ref="E43:F43"/>
    <mergeCell ref="E44:F44"/>
    <mergeCell ref="E45:F45"/>
    <mergeCell ref="E35:F36"/>
    <mergeCell ref="G35:H36"/>
    <mergeCell ref="I35:J36"/>
    <mergeCell ref="D52:E52"/>
    <mergeCell ref="D53:E53"/>
    <mergeCell ref="D50:E51"/>
    <mergeCell ref="I43:J43"/>
    <mergeCell ref="I44:J44"/>
    <mergeCell ref="I45:J45"/>
    <mergeCell ref="I46:J46"/>
    <mergeCell ref="I47:J47"/>
    <mergeCell ref="I48:J48"/>
    <mergeCell ref="I37:J37"/>
    <mergeCell ref="I38:J38"/>
    <mergeCell ref="I39:J39"/>
    <mergeCell ref="I40:J40"/>
    <mergeCell ref="I41:J41"/>
    <mergeCell ref="I42:J42"/>
    <mergeCell ref="G43:H43"/>
    <mergeCell ref="G44:H44"/>
    <mergeCell ref="G48:H48"/>
    <mergeCell ref="B65:C65"/>
    <mergeCell ref="D65:E65"/>
    <mergeCell ref="F65:G65"/>
    <mergeCell ref="A66:K66"/>
    <mergeCell ref="A67:K67"/>
    <mergeCell ref="D62:E63"/>
    <mergeCell ref="F62:I62"/>
    <mergeCell ref="F63:G63"/>
    <mergeCell ref="B64:C64"/>
    <mergeCell ref="D64:E64"/>
    <mergeCell ref="F64:G64"/>
    <mergeCell ref="D57:E57"/>
    <mergeCell ref="D58:E58"/>
    <mergeCell ref="B53:C53"/>
    <mergeCell ref="F53:G53"/>
    <mergeCell ref="B54:C54"/>
    <mergeCell ref="F54:G54"/>
    <mergeCell ref="B55:C55"/>
    <mergeCell ref="F55:G55"/>
    <mergeCell ref="D54:E54"/>
    <mergeCell ref="D55:E55"/>
    <mergeCell ref="B50:C51"/>
    <mergeCell ref="F50:I50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203F-B415-4C50-971A-D5F1C56B8175}">
  <dimension ref="A6:K147"/>
  <sheetViews>
    <sheetView tabSelected="1" view="pageLayout" topLeftCell="A146" zoomScaleNormal="100" workbookViewId="0">
      <selection activeCell="A148" sqref="A148"/>
    </sheetView>
  </sheetViews>
  <sheetFormatPr baseColWidth="10" defaultRowHeight="15" x14ac:dyDescent="0.25"/>
  <cols>
    <col min="1" max="11" width="7.85546875" customWidth="1"/>
  </cols>
  <sheetData>
    <row r="6" spans="1:11" ht="15.75" thickBot="1" x14ac:dyDescent="0.3"/>
    <row r="7" spans="1:11" ht="16.5" thickBot="1" x14ac:dyDescent="0.3">
      <c r="A7" s="92" t="s">
        <v>51</v>
      </c>
      <c r="B7" s="93"/>
      <c r="C7" s="92"/>
      <c r="D7" s="93"/>
      <c r="E7" s="92" t="s">
        <v>52</v>
      </c>
      <c r="F7" s="93"/>
      <c r="G7" s="92"/>
      <c r="H7" s="93"/>
      <c r="I7" s="16" t="s">
        <v>53</v>
      </c>
      <c r="J7" s="92" t="s">
        <v>54</v>
      </c>
      <c r="K7" s="93"/>
    </row>
    <row r="8" spans="1:11" ht="15.75" thickBot="1" x14ac:dyDescent="0.3">
      <c r="A8" s="90" t="s">
        <v>55</v>
      </c>
      <c r="B8" s="91"/>
      <c r="C8" s="90"/>
      <c r="D8" s="91"/>
      <c r="E8" s="90" t="s">
        <v>56</v>
      </c>
      <c r="F8" s="91"/>
      <c r="G8" s="90"/>
      <c r="H8" s="91"/>
      <c r="I8" s="17" t="s">
        <v>57</v>
      </c>
      <c r="J8" s="90"/>
      <c r="K8" s="91"/>
    </row>
    <row r="9" spans="1:11" ht="15.75" thickBot="1" x14ac:dyDescent="0.3">
      <c r="A9" s="90" t="s">
        <v>58</v>
      </c>
      <c r="B9" s="91"/>
      <c r="C9" s="90"/>
      <c r="D9" s="91"/>
      <c r="E9" s="90" t="s">
        <v>59</v>
      </c>
      <c r="F9" s="91"/>
      <c r="G9" s="90"/>
      <c r="H9" s="91"/>
      <c r="I9" s="17" t="s">
        <v>60</v>
      </c>
      <c r="J9" s="90"/>
      <c r="K9" s="91"/>
    </row>
    <row r="10" spans="1:11" ht="15.75" thickBot="1" x14ac:dyDescent="0.3">
      <c r="A10" s="90" t="s">
        <v>61</v>
      </c>
      <c r="B10" s="91"/>
      <c r="C10" s="90"/>
      <c r="D10" s="91"/>
      <c r="E10" s="90" t="s">
        <v>62</v>
      </c>
      <c r="F10" s="91"/>
      <c r="G10" s="90"/>
      <c r="H10" s="91"/>
      <c r="I10" s="17" t="s">
        <v>63</v>
      </c>
      <c r="J10" s="90"/>
      <c r="K10" s="91"/>
    </row>
    <row r="12" spans="1:11" ht="21" thickBot="1" x14ac:dyDescent="0.35">
      <c r="A12" s="82" t="s">
        <v>64</v>
      </c>
      <c r="B12" s="82"/>
      <c r="C12" s="82"/>
      <c r="D12" s="82"/>
      <c r="E12" s="82"/>
      <c r="F12" s="82"/>
      <c r="G12" s="82"/>
      <c r="H12" s="82"/>
      <c r="I12" s="82"/>
      <c r="J12" s="82"/>
      <c r="K12" s="82"/>
    </row>
    <row r="13" spans="1:11" ht="16.5" thickBot="1" x14ac:dyDescent="0.3">
      <c r="A13" s="49" t="s">
        <v>65</v>
      </c>
      <c r="B13" s="50"/>
      <c r="C13" s="50"/>
      <c r="D13" s="50"/>
      <c r="E13" s="50"/>
      <c r="F13" s="50"/>
      <c r="G13" s="50"/>
      <c r="H13" s="50"/>
      <c r="I13" s="50"/>
      <c r="J13" s="50"/>
      <c r="K13" s="51"/>
    </row>
    <row r="14" spans="1:11" ht="15.75" thickBot="1" x14ac:dyDescent="0.3">
      <c r="A14" s="13"/>
      <c r="B14" s="13"/>
      <c r="C14" s="13"/>
      <c r="D14" s="13"/>
      <c r="E14" s="83" t="s">
        <v>66</v>
      </c>
      <c r="F14" s="84"/>
      <c r="G14" s="84"/>
      <c r="H14" s="84"/>
      <c r="I14" s="84"/>
      <c r="J14" s="85"/>
    </row>
    <row r="15" spans="1:11" x14ac:dyDescent="0.25">
      <c r="A15" s="52" t="s">
        <v>40</v>
      </c>
      <c r="B15" s="53"/>
      <c r="C15" s="52" t="s">
        <v>39</v>
      </c>
      <c r="D15" s="53"/>
      <c r="E15" s="52" t="s">
        <v>67</v>
      </c>
      <c r="F15" s="53"/>
      <c r="G15" s="52" t="s">
        <v>68</v>
      </c>
      <c r="H15" s="53"/>
      <c r="I15" s="52" t="s">
        <v>37</v>
      </c>
      <c r="J15" s="53"/>
    </row>
    <row r="16" spans="1:11" ht="15.75" thickBot="1" x14ac:dyDescent="0.3">
      <c r="A16" s="54"/>
      <c r="B16" s="55"/>
      <c r="C16" s="54"/>
      <c r="D16" s="55"/>
      <c r="E16" s="54"/>
      <c r="F16" s="55"/>
      <c r="G16" s="54"/>
      <c r="H16" s="55"/>
      <c r="I16" s="54"/>
      <c r="J16" s="55"/>
    </row>
    <row r="17" spans="1:11" ht="15.75" thickBot="1" x14ac:dyDescent="0.3">
      <c r="A17" s="104" t="s">
        <v>98</v>
      </c>
      <c r="B17" s="105"/>
      <c r="C17" s="71">
        <f>DATAS!F10</f>
        <v>0</v>
      </c>
      <c r="D17" s="72"/>
      <c r="E17" s="86"/>
      <c r="F17" s="87"/>
      <c r="G17" s="88"/>
      <c r="H17" s="89"/>
      <c r="I17" s="66"/>
      <c r="J17" s="67"/>
    </row>
    <row r="18" spans="1:11" ht="15.75" thickBot="1" x14ac:dyDescent="0.3">
      <c r="A18" s="104" t="s">
        <v>99</v>
      </c>
      <c r="B18" s="105"/>
      <c r="C18" s="71">
        <f>DATAS!F11</f>
        <v>0</v>
      </c>
      <c r="D18" s="72"/>
      <c r="E18" s="58"/>
      <c r="F18" s="59"/>
      <c r="G18" s="40"/>
      <c r="H18" s="41"/>
      <c r="I18" s="64"/>
      <c r="J18" s="65"/>
    </row>
    <row r="19" spans="1:11" ht="15.75" thickBot="1" x14ac:dyDescent="0.3">
      <c r="A19" s="104" t="s">
        <v>100</v>
      </c>
      <c r="B19" s="105"/>
      <c r="C19" s="71">
        <f>DATAS!F12</f>
        <v>0</v>
      </c>
      <c r="D19" s="72"/>
      <c r="E19" s="58"/>
      <c r="F19" s="59"/>
      <c r="G19" s="40"/>
      <c r="H19" s="41"/>
      <c r="I19" s="64"/>
      <c r="J19" s="65"/>
    </row>
    <row r="20" spans="1:11" ht="15.75" thickBot="1" x14ac:dyDescent="0.3">
      <c r="A20" s="104" t="s">
        <v>103</v>
      </c>
      <c r="B20" s="105"/>
      <c r="C20" s="106">
        <f>DATAS!F13</f>
        <v>0</v>
      </c>
      <c r="D20" s="107"/>
      <c r="E20" s="58"/>
      <c r="F20" s="59"/>
      <c r="G20" s="40"/>
      <c r="H20" s="41"/>
      <c r="I20" s="64"/>
      <c r="J20" s="65"/>
    </row>
    <row r="21" spans="1:11" ht="15.75" thickBot="1" x14ac:dyDescent="0.3">
      <c r="A21" s="104" t="s">
        <v>115</v>
      </c>
      <c r="B21" s="105"/>
      <c r="C21" s="71">
        <f>DATAS!F14</f>
        <v>0</v>
      </c>
      <c r="D21" s="72"/>
      <c r="E21" s="58"/>
      <c r="F21" s="59"/>
      <c r="G21" s="40"/>
      <c r="H21" s="41"/>
      <c r="I21" s="64"/>
      <c r="J21" s="65"/>
    </row>
    <row r="22" spans="1:11" ht="15.75" thickBot="1" x14ac:dyDescent="0.3">
      <c r="A22" s="104" t="s">
        <v>116</v>
      </c>
      <c r="B22" s="105"/>
      <c r="C22" s="106">
        <f>DATAS!F15</f>
        <v>0</v>
      </c>
      <c r="D22" s="107"/>
      <c r="E22" s="58"/>
      <c r="F22" s="59"/>
      <c r="G22" s="40"/>
      <c r="H22" s="41"/>
      <c r="I22" s="64"/>
      <c r="J22" s="65"/>
    </row>
    <row r="23" spans="1:11" ht="15.75" thickBot="1" x14ac:dyDescent="0.3">
      <c r="A23" s="104" t="s">
        <v>101</v>
      </c>
      <c r="B23" s="105"/>
      <c r="C23" s="71">
        <f>DATAS!F16</f>
        <v>0</v>
      </c>
      <c r="D23" s="72"/>
      <c r="E23" s="58"/>
      <c r="F23" s="59"/>
      <c r="G23" s="40"/>
      <c r="H23" s="41"/>
      <c r="I23" s="64"/>
      <c r="J23" s="65"/>
    </row>
    <row r="24" spans="1:11" ht="15.75" thickBot="1" x14ac:dyDescent="0.3">
      <c r="A24" s="104" t="s">
        <v>102</v>
      </c>
      <c r="B24" s="105"/>
      <c r="C24" s="71">
        <f>DATAS!F17</f>
        <v>0</v>
      </c>
      <c r="D24" s="72"/>
      <c r="E24" s="58"/>
      <c r="F24" s="59"/>
      <c r="G24" s="40"/>
      <c r="H24" s="41"/>
      <c r="I24" s="64"/>
      <c r="J24" s="65"/>
    </row>
    <row r="25" spans="1:11" ht="15.75" thickBot="1" x14ac:dyDescent="0.3">
      <c r="A25" s="104" t="str">
        <f>DATAS!E18</f>
        <v>Temps pour 100m (s)</v>
      </c>
      <c r="B25" s="105"/>
      <c r="C25" s="71">
        <f>DATAS!F18</f>
        <v>0</v>
      </c>
      <c r="D25" s="72"/>
      <c r="E25" s="58"/>
      <c r="F25" s="59"/>
      <c r="G25" s="40"/>
      <c r="H25" s="41"/>
      <c r="I25" s="64"/>
      <c r="J25" s="65"/>
    </row>
    <row r="26" spans="1:11" ht="15.75" thickBot="1" x14ac:dyDescent="0.3">
      <c r="A26" s="104" t="str">
        <f>DATAS!E19</f>
        <v>Temps pour 200m (s)</v>
      </c>
      <c r="B26" s="105"/>
      <c r="C26" s="71">
        <f>DATAS!F19</f>
        <v>0</v>
      </c>
      <c r="D26" s="72"/>
      <c r="E26" s="58"/>
      <c r="F26" s="59"/>
      <c r="G26" s="40"/>
      <c r="H26" s="41"/>
      <c r="I26" s="64"/>
      <c r="J26" s="65"/>
    </row>
    <row r="27" spans="1:11" ht="15.75" thickBot="1" x14ac:dyDescent="0.3">
      <c r="A27" s="104" t="s">
        <v>133</v>
      </c>
      <c r="B27" s="105"/>
      <c r="C27" s="71">
        <f>DATAS!F20</f>
        <v>0</v>
      </c>
      <c r="D27" s="72"/>
      <c r="E27" s="58"/>
      <c r="F27" s="59"/>
      <c r="G27" s="40"/>
      <c r="H27" s="41"/>
      <c r="I27" s="64"/>
      <c r="J27" s="65"/>
    </row>
    <row r="28" spans="1:11" ht="15.75" thickBot="1" x14ac:dyDescent="0.3">
      <c r="A28" s="21" t="s">
        <v>126</v>
      </c>
      <c r="B28" s="22"/>
      <c r="C28" s="71">
        <f>ABS(C25-C26)</f>
        <v>0</v>
      </c>
      <c r="D28" s="72"/>
      <c r="E28" s="58"/>
      <c r="F28" s="59"/>
      <c r="G28" s="40"/>
      <c r="H28" s="41"/>
      <c r="I28" s="64"/>
      <c r="J28" s="65"/>
    </row>
    <row r="29" spans="1:11" ht="16.5" thickBot="1" x14ac:dyDescent="0.3">
      <c r="A29" s="49" t="s">
        <v>120</v>
      </c>
      <c r="B29" s="50"/>
      <c r="C29" s="50"/>
      <c r="D29" s="50"/>
      <c r="E29" s="50"/>
      <c r="F29" s="50"/>
      <c r="G29" s="50"/>
      <c r="H29" s="50"/>
      <c r="I29" s="50"/>
      <c r="J29" s="50"/>
      <c r="K29" s="51"/>
    </row>
    <row r="49" spans="1:11" ht="16.5" thickBot="1" x14ac:dyDescent="0.3">
      <c r="A49" s="77" t="s">
        <v>70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1:11" ht="15.75" thickBot="1" x14ac:dyDescent="0.3">
      <c r="A50" s="13"/>
      <c r="B50" s="13"/>
      <c r="C50" s="13"/>
      <c r="D50" s="13"/>
      <c r="E50" s="83" t="s">
        <v>66</v>
      </c>
      <c r="F50" s="84"/>
      <c r="G50" s="84"/>
      <c r="H50" s="84"/>
      <c r="I50" s="84"/>
      <c r="J50" s="85"/>
    </row>
    <row r="51" spans="1:11" x14ac:dyDescent="0.25">
      <c r="A51" s="52" t="s">
        <v>40</v>
      </c>
      <c r="B51" s="53"/>
      <c r="C51" s="52" t="s">
        <v>39</v>
      </c>
      <c r="D51" s="53"/>
      <c r="E51" s="52" t="s">
        <v>67</v>
      </c>
      <c r="F51" s="53"/>
      <c r="G51" s="52" t="s">
        <v>68</v>
      </c>
      <c r="H51" s="53"/>
      <c r="I51" s="52" t="s">
        <v>37</v>
      </c>
      <c r="J51" s="53"/>
    </row>
    <row r="52" spans="1:11" ht="15.75" thickBot="1" x14ac:dyDescent="0.3">
      <c r="A52" s="54"/>
      <c r="B52" s="55"/>
      <c r="C52" s="54"/>
      <c r="D52" s="55"/>
      <c r="E52" s="54"/>
      <c r="F52" s="55"/>
      <c r="G52" s="54"/>
      <c r="H52" s="55"/>
      <c r="I52" s="54"/>
      <c r="J52" s="55"/>
    </row>
    <row r="53" spans="1:11" ht="15.75" thickBot="1" x14ac:dyDescent="0.3">
      <c r="A53" s="21" t="s">
        <v>108</v>
      </c>
      <c r="B53" s="22"/>
      <c r="C53" s="71">
        <f>DATAS!F21</f>
        <v>0</v>
      </c>
      <c r="D53" s="72"/>
      <c r="E53" s="86"/>
      <c r="F53" s="87"/>
      <c r="G53" s="88"/>
      <c r="H53" s="89"/>
      <c r="I53" s="66"/>
      <c r="J53" s="67"/>
    </row>
    <row r="54" spans="1:11" ht="15.75" thickBot="1" x14ac:dyDescent="0.3">
      <c r="A54" s="21" t="s">
        <v>121</v>
      </c>
      <c r="B54" s="22"/>
      <c r="C54" s="71">
        <f>DATAS!F22</f>
        <v>0</v>
      </c>
      <c r="D54" s="72"/>
      <c r="E54" s="58"/>
      <c r="F54" s="59"/>
      <c r="G54" s="40"/>
      <c r="H54" s="41"/>
      <c r="I54" s="64"/>
      <c r="J54" s="65"/>
    </row>
    <row r="55" spans="1:11" ht="15.75" thickBot="1" x14ac:dyDescent="0.3">
      <c r="A55" s="21" t="s">
        <v>109</v>
      </c>
      <c r="B55" s="22"/>
      <c r="C55" s="71">
        <f>DATAS!F23</f>
        <v>0</v>
      </c>
      <c r="D55" s="72"/>
      <c r="E55" s="58"/>
      <c r="F55" s="59"/>
      <c r="G55" s="40"/>
      <c r="H55" s="41"/>
      <c r="I55" s="64"/>
      <c r="J55" s="65"/>
    </row>
    <row r="56" spans="1:11" ht="15.75" thickBot="1" x14ac:dyDescent="0.3">
      <c r="A56" s="21" t="s">
        <v>110</v>
      </c>
      <c r="B56" s="22"/>
      <c r="C56" s="71">
        <f>DATAS!F24</f>
        <v>0</v>
      </c>
      <c r="D56" s="72"/>
      <c r="E56" s="58"/>
      <c r="F56" s="59"/>
      <c r="G56" s="40"/>
      <c r="H56" s="41"/>
      <c r="I56" s="64"/>
      <c r="J56" s="65"/>
    </row>
    <row r="57" spans="1:11" ht="15.75" thickBot="1" x14ac:dyDescent="0.3">
      <c r="A57" s="21" t="s">
        <v>111</v>
      </c>
      <c r="B57" s="22"/>
      <c r="C57" s="71">
        <f>DATAS!F25</f>
        <v>0</v>
      </c>
      <c r="D57" s="72"/>
      <c r="E57" s="58"/>
      <c r="F57" s="59"/>
      <c r="G57" s="40"/>
      <c r="H57" s="41"/>
      <c r="I57" s="64"/>
      <c r="J57" s="65"/>
    </row>
    <row r="58" spans="1:11" ht="15.75" thickBot="1" x14ac:dyDescent="0.3">
      <c r="A58" s="21" t="s">
        <v>112</v>
      </c>
      <c r="B58" s="22"/>
      <c r="C58" s="71">
        <f>DATAS!F26</f>
        <v>0</v>
      </c>
      <c r="D58" s="72"/>
      <c r="E58" s="58"/>
      <c r="F58" s="59"/>
      <c r="G58" s="40"/>
      <c r="H58" s="41"/>
      <c r="I58" s="64"/>
      <c r="J58" s="65"/>
    </row>
    <row r="59" spans="1:11" ht="15.75" thickBot="1" x14ac:dyDescent="0.3">
      <c r="A59" s="21" t="s">
        <v>113</v>
      </c>
      <c r="B59" s="22"/>
      <c r="C59" s="71">
        <f>DATAS!F27</f>
        <v>0</v>
      </c>
      <c r="D59" s="72"/>
      <c r="E59" s="58"/>
      <c r="F59" s="59"/>
      <c r="G59" s="40"/>
      <c r="H59" s="41"/>
      <c r="I59" s="64"/>
      <c r="J59" s="65"/>
    </row>
    <row r="60" spans="1:11" ht="15.75" thickBot="1" x14ac:dyDescent="0.3">
      <c r="A60" s="21" t="s">
        <v>114</v>
      </c>
      <c r="B60" s="22"/>
      <c r="C60" s="71">
        <f>DATAS!F28</f>
        <v>0</v>
      </c>
      <c r="D60" s="72"/>
      <c r="E60" s="58"/>
      <c r="F60" s="59"/>
      <c r="G60" s="40"/>
      <c r="H60" s="41"/>
      <c r="I60" s="64"/>
      <c r="J60" s="65"/>
    </row>
    <row r="61" spans="1:11" ht="15.75" thickBot="1" x14ac:dyDescent="0.3">
      <c r="A61" s="21" t="s">
        <v>107</v>
      </c>
      <c r="B61" s="22"/>
      <c r="C61" s="71">
        <f>DATAS!F29</f>
        <v>0</v>
      </c>
      <c r="D61" s="72"/>
      <c r="E61" s="58"/>
      <c r="F61" s="59"/>
      <c r="G61" s="40"/>
      <c r="H61" s="41"/>
      <c r="I61" s="64"/>
      <c r="J61" s="65"/>
    </row>
    <row r="62" spans="1:11" ht="16.5" thickBot="1" x14ac:dyDescent="0.3">
      <c r="A62" s="49" t="s">
        <v>120</v>
      </c>
      <c r="B62" s="50"/>
      <c r="C62" s="50"/>
      <c r="D62" s="50"/>
      <c r="E62" s="50"/>
      <c r="F62" s="50"/>
      <c r="G62" s="50"/>
      <c r="H62" s="50"/>
      <c r="I62" s="50"/>
      <c r="J62" s="50"/>
      <c r="K62" s="51"/>
    </row>
    <row r="84" spans="1:11" ht="16.5" thickBot="1" x14ac:dyDescent="0.3">
      <c r="A84" s="77" t="s">
        <v>93</v>
      </c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1:11" ht="15.75" thickBot="1" x14ac:dyDescent="0.3">
      <c r="A85" s="52" t="s">
        <v>40</v>
      </c>
      <c r="B85" s="78"/>
      <c r="C85" s="53"/>
      <c r="D85" s="52" t="s">
        <v>39</v>
      </c>
      <c r="E85" s="53"/>
      <c r="F85" s="56" t="s">
        <v>66</v>
      </c>
      <c r="G85" s="56"/>
      <c r="H85" s="56"/>
      <c r="I85" s="57"/>
      <c r="J85" s="13"/>
      <c r="K85" s="13"/>
    </row>
    <row r="86" spans="1:11" ht="15.75" thickBot="1" x14ac:dyDescent="0.3">
      <c r="A86" s="95"/>
      <c r="B86" s="96"/>
      <c r="C86" s="97"/>
      <c r="D86" s="54"/>
      <c r="E86" s="55"/>
      <c r="F86" s="56" t="s">
        <v>67</v>
      </c>
      <c r="G86" s="57"/>
      <c r="H86" s="19" t="s">
        <v>68</v>
      </c>
      <c r="I86" s="18" t="s">
        <v>37</v>
      </c>
      <c r="J86" s="13"/>
      <c r="K86" s="13"/>
    </row>
    <row r="87" spans="1:11" ht="15.75" thickBot="1" x14ac:dyDescent="0.3">
      <c r="A87" s="98" t="str">
        <f>DATAS!E30</f>
        <v>Amplitude tronc start  (°)</v>
      </c>
      <c r="B87" s="99"/>
      <c r="C87" s="100"/>
      <c r="D87" s="44">
        <f>DATAS!F30</f>
        <v>0</v>
      </c>
      <c r="E87" s="45"/>
      <c r="F87" s="94"/>
      <c r="G87" s="47"/>
      <c r="H87" s="20"/>
      <c r="I87" s="20"/>
      <c r="J87" s="13"/>
      <c r="K87" s="13"/>
    </row>
    <row r="88" spans="1:11" ht="15.75" thickBot="1" x14ac:dyDescent="0.3">
      <c r="A88" s="98" t="str">
        <f>DATAS!E31</f>
        <v>Amplitude tronc middle  (°)</v>
      </c>
      <c r="B88" s="99"/>
      <c r="C88" s="100"/>
      <c r="D88" s="44">
        <f>DATAS!F31</f>
        <v>0</v>
      </c>
      <c r="E88" s="45"/>
      <c r="F88" s="94"/>
      <c r="G88" s="47"/>
      <c r="H88" s="20"/>
      <c r="I88" s="20"/>
      <c r="J88" s="13"/>
      <c r="K88" s="13"/>
    </row>
    <row r="89" spans="1:11" ht="15.75" thickBot="1" x14ac:dyDescent="0.3">
      <c r="A89" s="101" t="str">
        <f>DATAS!E32</f>
        <v>Amplitude tronc end (°)</v>
      </c>
      <c r="B89" s="102"/>
      <c r="C89" s="103"/>
      <c r="D89" s="44">
        <f>DATAS!F32</f>
        <v>0</v>
      </c>
      <c r="E89" s="45"/>
      <c r="F89" s="94"/>
      <c r="G89" s="47"/>
      <c r="H89" s="20"/>
      <c r="I89" s="20"/>
    </row>
    <row r="98" spans="1:11" ht="21" thickBot="1" x14ac:dyDescent="0.35">
      <c r="A98" s="48" t="s">
        <v>80</v>
      </c>
      <c r="B98" s="48"/>
      <c r="C98" s="48"/>
      <c r="D98" s="48"/>
      <c r="E98" s="48"/>
      <c r="F98" s="48"/>
      <c r="G98" s="48"/>
      <c r="H98" s="48"/>
      <c r="I98" s="48"/>
      <c r="J98" s="48"/>
      <c r="K98" s="48"/>
    </row>
    <row r="99" spans="1:11" ht="16.5" thickBot="1" x14ac:dyDescent="0.3">
      <c r="A99" s="49" t="s">
        <v>123</v>
      </c>
      <c r="B99" s="50"/>
      <c r="C99" s="50"/>
      <c r="D99" s="50"/>
      <c r="E99" s="50"/>
      <c r="F99" s="50"/>
      <c r="G99" s="50"/>
      <c r="H99" s="50"/>
      <c r="I99" s="50"/>
      <c r="J99" s="50"/>
      <c r="K99" s="51"/>
    </row>
    <row r="100" spans="1:11" ht="18.75" x14ac:dyDescent="0.3">
      <c r="D100" s="31" t="s">
        <v>124</v>
      </c>
      <c r="E100" s="32"/>
    </row>
    <row r="123" spans="1:11" ht="18.75" x14ac:dyDescent="0.3">
      <c r="D123" s="31" t="s">
        <v>125</v>
      </c>
      <c r="E123" s="32"/>
    </row>
    <row r="124" spans="1:11" ht="21" thickBot="1" x14ac:dyDescent="0.35">
      <c r="A124" s="48" t="s">
        <v>80</v>
      </c>
      <c r="B124" s="48"/>
      <c r="C124" s="48"/>
      <c r="D124" s="48"/>
      <c r="E124" s="48"/>
      <c r="F124" s="48"/>
      <c r="G124" s="48"/>
      <c r="H124" s="48"/>
      <c r="I124" s="48"/>
      <c r="J124" s="48"/>
      <c r="K124" s="48"/>
    </row>
    <row r="125" spans="1:11" ht="16.5" thickBot="1" x14ac:dyDescent="0.3">
      <c r="A125" s="49" t="s">
        <v>122</v>
      </c>
      <c r="B125" s="50"/>
      <c r="C125" s="50"/>
      <c r="D125" s="50"/>
      <c r="E125" s="50"/>
      <c r="F125" s="50"/>
      <c r="G125" s="50"/>
      <c r="H125" s="50"/>
      <c r="I125" s="50"/>
      <c r="J125" s="50"/>
      <c r="K125" s="51"/>
    </row>
    <row r="146" spans="1:11" ht="21" thickBot="1" x14ac:dyDescent="0.35">
      <c r="A146" s="48" t="s">
        <v>80</v>
      </c>
      <c r="B146" s="48"/>
      <c r="C146" s="48"/>
      <c r="D146" s="48"/>
      <c r="E146" s="48"/>
      <c r="F146" s="48"/>
      <c r="G146" s="48"/>
      <c r="H146" s="48"/>
      <c r="I146" s="48"/>
      <c r="J146" s="48"/>
      <c r="K146" s="48"/>
    </row>
    <row r="147" spans="1:11" ht="16.5" thickBot="1" x14ac:dyDescent="0.3">
      <c r="A147" s="49" t="s">
        <v>137</v>
      </c>
      <c r="B147" s="50"/>
      <c r="C147" s="50"/>
      <c r="D147" s="50"/>
      <c r="E147" s="50"/>
      <c r="F147" s="50"/>
      <c r="G147" s="50"/>
      <c r="H147" s="50"/>
      <c r="I147" s="50"/>
      <c r="J147" s="50"/>
      <c r="K147" s="51"/>
    </row>
  </sheetData>
  <mergeCells count="152">
    <mergeCell ref="A147:K147"/>
    <mergeCell ref="E14:J14"/>
    <mergeCell ref="A15:B16"/>
    <mergeCell ref="C15:D16"/>
    <mergeCell ref="E15:F16"/>
    <mergeCell ref="G15:H16"/>
    <mergeCell ref="I15:J16"/>
    <mergeCell ref="A17:B17"/>
    <mergeCell ref="C17:D17"/>
    <mergeCell ref="E17:F17"/>
    <mergeCell ref="G17:H17"/>
    <mergeCell ref="I17:J17"/>
    <mergeCell ref="A18:B18"/>
    <mergeCell ref="C18:D18"/>
    <mergeCell ref="E18:F18"/>
    <mergeCell ref="G18:H18"/>
    <mergeCell ref="I18:J18"/>
    <mergeCell ref="A19:B19"/>
    <mergeCell ref="C19:D19"/>
    <mergeCell ref="E19:F19"/>
    <mergeCell ref="G19:H19"/>
    <mergeCell ref="I19:J19"/>
    <mergeCell ref="A20:B20"/>
    <mergeCell ref="C20:D20"/>
    <mergeCell ref="E20:F20"/>
    <mergeCell ref="G20:H20"/>
    <mergeCell ref="I20:J20"/>
    <mergeCell ref="G24:H24"/>
    <mergeCell ref="I24:J24"/>
    <mergeCell ref="A21:B21"/>
    <mergeCell ref="C21:D21"/>
    <mergeCell ref="E21:F21"/>
    <mergeCell ref="G21:H21"/>
    <mergeCell ref="I21:J21"/>
    <mergeCell ref="A22:B22"/>
    <mergeCell ref="C22:D22"/>
    <mergeCell ref="E22:F22"/>
    <mergeCell ref="G22:H22"/>
    <mergeCell ref="I22:J22"/>
    <mergeCell ref="A7:B7"/>
    <mergeCell ref="C7:D7"/>
    <mergeCell ref="E7:F7"/>
    <mergeCell ref="G7:H7"/>
    <mergeCell ref="J7:K7"/>
    <mergeCell ref="A8:B8"/>
    <mergeCell ref="C8:D8"/>
    <mergeCell ref="E8:F8"/>
    <mergeCell ref="A27:B27"/>
    <mergeCell ref="C27:D27"/>
    <mergeCell ref="E27:F27"/>
    <mergeCell ref="G27:H27"/>
    <mergeCell ref="I27:J27"/>
    <mergeCell ref="A25:B25"/>
    <mergeCell ref="C25:D25"/>
    <mergeCell ref="E25:F25"/>
    <mergeCell ref="G25:H25"/>
    <mergeCell ref="I25:J25"/>
    <mergeCell ref="A26:B26"/>
    <mergeCell ref="C26:D26"/>
    <mergeCell ref="E26:F26"/>
    <mergeCell ref="G26:H26"/>
    <mergeCell ref="I26:J26"/>
    <mergeCell ref="A23:B23"/>
    <mergeCell ref="G8:H8"/>
    <mergeCell ref="J8:K8"/>
    <mergeCell ref="A9:B9"/>
    <mergeCell ref="C9:D9"/>
    <mergeCell ref="E9:F9"/>
    <mergeCell ref="G9:H9"/>
    <mergeCell ref="J9:K9"/>
    <mergeCell ref="A12:K12"/>
    <mergeCell ref="A13:K13"/>
    <mergeCell ref="E50:J50"/>
    <mergeCell ref="A51:B52"/>
    <mergeCell ref="C51:D52"/>
    <mergeCell ref="E51:F52"/>
    <mergeCell ref="G51:H52"/>
    <mergeCell ref="I51:J52"/>
    <mergeCell ref="A10:B10"/>
    <mergeCell ref="C10:D10"/>
    <mergeCell ref="E10:F10"/>
    <mergeCell ref="G10:H10"/>
    <mergeCell ref="J10:K10"/>
    <mergeCell ref="A49:K49"/>
    <mergeCell ref="A29:K29"/>
    <mergeCell ref="C28:D28"/>
    <mergeCell ref="E28:F28"/>
    <mergeCell ref="G28:H28"/>
    <mergeCell ref="I28:J28"/>
    <mergeCell ref="C23:D23"/>
    <mergeCell ref="E23:F23"/>
    <mergeCell ref="G23:H23"/>
    <mergeCell ref="I23:J23"/>
    <mergeCell ref="A24:B24"/>
    <mergeCell ref="C24:D24"/>
    <mergeCell ref="E24:F24"/>
    <mergeCell ref="C55:D55"/>
    <mergeCell ref="E55:F55"/>
    <mergeCell ref="G55:H55"/>
    <mergeCell ref="I55:J55"/>
    <mergeCell ref="C56:D56"/>
    <mergeCell ref="E56:F56"/>
    <mergeCell ref="G56:H56"/>
    <mergeCell ref="I56:J56"/>
    <mergeCell ref="C53:D53"/>
    <mergeCell ref="E53:F53"/>
    <mergeCell ref="G53:H53"/>
    <mergeCell ref="I53:J53"/>
    <mergeCell ref="C54:D54"/>
    <mergeCell ref="E54:F54"/>
    <mergeCell ref="G54:H54"/>
    <mergeCell ref="I54:J54"/>
    <mergeCell ref="C59:D59"/>
    <mergeCell ref="E59:F59"/>
    <mergeCell ref="G59:H59"/>
    <mergeCell ref="I59:J59"/>
    <mergeCell ref="C60:D60"/>
    <mergeCell ref="E60:F60"/>
    <mergeCell ref="G60:H60"/>
    <mergeCell ref="I60:J60"/>
    <mergeCell ref="C57:D57"/>
    <mergeCell ref="E57:F57"/>
    <mergeCell ref="G57:H57"/>
    <mergeCell ref="I57:J57"/>
    <mergeCell ref="C58:D58"/>
    <mergeCell ref="E58:F58"/>
    <mergeCell ref="G58:H58"/>
    <mergeCell ref="I58:J58"/>
    <mergeCell ref="A62:K62"/>
    <mergeCell ref="A84:K84"/>
    <mergeCell ref="D85:E86"/>
    <mergeCell ref="F85:I85"/>
    <mergeCell ref="F86:G86"/>
    <mergeCell ref="C61:D61"/>
    <mergeCell ref="E61:F61"/>
    <mergeCell ref="G61:H61"/>
    <mergeCell ref="I61:J61"/>
    <mergeCell ref="A98:K98"/>
    <mergeCell ref="A124:K124"/>
    <mergeCell ref="A125:K125"/>
    <mergeCell ref="A99:K99"/>
    <mergeCell ref="A146:K146"/>
    <mergeCell ref="D89:E89"/>
    <mergeCell ref="F89:G89"/>
    <mergeCell ref="A85:C86"/>
    <mergeCell ref="A87:C87"/>
    <mergeCell ref="A88:C88"/>
    <mergeCell ref="A89:C89"/>
    <mergeCell ref="D87:E87"/>
    <mergeCell ref="F87:G87"/>
    <mergeCell ref="D88:E88"/>
    <mergeCell ref="F88:G88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B70E-F9DC-4075-A5D9-C6DAC700E560}">
  <dimension ref="A6:K98"/>
  <sheetViews>
    <sheetView view="pageLayout" topLeftCell="A69" zoomScaleNormal="100" workbookViewId="0">
      <selection activeCell="H83" sqref="H83"/>
    </sheetView>
  </sheetViews>
  <sheetFormatPr baseColWidth="10" defaultRowHeight="15" x14ac:dyDescent="0.25"/>
  <cols>
    <col min="1" max="11" width="7.85546875" customWidth="1"/>
  </cols>
  <sheetData>
    <row r="6" spans="1:11" ht="15.75" thickBot="1" x14ac:dyDescent="0.3"/>
    <row r="7" spans="1:11" ht="16.5" thickBot="1" x14ac:dyDescent="0.3">
      <c r="A7" s="92" t="s">
        <v>51</v>
      </c>
      <c r="B7" s="93"/>
      <c r="C7" s="92"/>
      <c r="D7" s="93"/>
      <c r="E7" s="92" t="s">
        <v>52</v>
      </c>
      <c r="F7" s="93"/>
      <c r="G7" s="92"/>
      <c r="H7" s="93"/>
      <c r="I7" s="16" t="s">
        <v>53</v>
      </c>
      <c r="J7" s="92" t="s">
        <v>54</v>
      </c>
      <c r="K7" s="93"/>
    </row>
    <row r="8" spans="1:11" ht="15.75" thickBot="1" x14ac:dyDescent="0.3">
      <c r="A8" s="90" t="s">
        <v>55</v>
      </c>
      <c r="B8" s="91"/>
      <c r="C8" s="90"/>
      <c r="D8" s="91"/>
      <c r="E8" s="90" t="s">
        <v>56</v>
      </c>
      <c r="F8" s="91"/>
      <c r="G8" s="90"/>
      <c r="H8" s="91"/>
      <c r="I8" s="17" t="s">
        <v>57</v>
      </c>
      <c r="J8" s="90"/>
      <c r="K8" s="91"/>
    </row>
    <row r="9" spans="1:11" ht="15.75" thickBot="1" x14ac:dyDescent="0.3">
      <c r="A9" s="90" t="s">
        <v>58</v>
      </c>
      <c r="B9" s="91"/>
      <c r="C9" s="90"/>
      <c r="D9" s="91"/>
      <c r="E9" s="90" t="s">
        <v>59</v>
      </c>
      <c r="F9" s="91"/>
      <c r="G9" s="90"/>
      <c r="H9" s="91"/>
      <c r="I9" s="17" t="s">
        <v>60</v>
      </c>
      <c r="J9" s="90"/>
      <c r="K9" s="91"/>
    </row>
    <row r="10" spans="1:11" ht="15.75" thickBot="1" x14ac:dyDescent="0.3">
      <c r="A10" s="90" t="s">
        <v>61</v>
      </c>
      <c r="B10" s="91"/>
      <c r="C10" s="90"/>
      <c r="D10" s="91"/>
      <c r="E10" s="90" t="s">
        <v>62</v>
      </c>
      <c r="F10" s="91"/>
      <c r="G10" s="90"/>
      <c r="H10" s="91"/>
      <c r="I10" s="17" t="s">
        <v>63</v>
      </c>
      <c r="J10" s="90"/>
      <c r="K10" s="91"/>
    </row>
    <row r="12" spans="1:11" ht="20.25" x14ac:dyDescent="0.3">
      <c r="A12" s="82" t="s">
        <v>64</v>
      </c>
      <c r="B12" s="82"/>
      <c r="C12" s="82"/>
      <c r="D12" s="82"/>
      <c r="E12" s="82"/>
      <c r="F12" s="82"/>
      <c r="G12" s="82"/>
      <c r="H12" s="82"/>
      <c r="I12" s="82"/>
      <c r="J12" s="82"/>
      <c r="K12" s="82"/>
    </row>
    <row r="13" spans="1:11" ht="16.5" thickBot="1" x14ac:dyDescent="0.3">
      <c r="A13" s="77" t="s">
        <v>70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</row>
    <row r="14" spans="1:11" ht="15.75" thickBot="1" x14ac:dyDescent="0.3">
      <c r="A14" s="13"/>
      <c r="B14" s="13"/>
      <c r="C14" s="13"/>
      <c r="D14" s="13"/>
      <c r="E14" s="83" t="s">
        <v>66</v>
      </c>
      <c r="F14" s="84"/>
      <c r="G14" s="84"/>
      <c r="H14" s="84"/>
      <c r="I14" s="84"/>
      <c r="J14" s="85"/>
    </row>
    <row r="15" spans="1:11" x14ac:dyDescent="0.25">
      <c r="A15" s="52" t="s">
        <v>40</v>
      </c>
      <c r="B15" s="53"/>
      <c r="C15" s="52" t="s">
        <v>39</v>
      </c>
      <c r="D15" s="53"/>
      <c r="E15" s="52" t="s">
        <v>67</v>
      </c>
      <c r="F15" s="53"/>
      <c r="G15" s="52" t="s">
        <v>68</v>
      </c>
      <c r="H15" s="53"/>
      <c r="I15" s="52" t="s">
        <v>37</v>
      </c>
      <c r="J15" s="53"/>
    </row>
    <row r="16" spans="1:11" ht="15.75" thickBot="1" x14ac:dyDescent="0.3">
      <c r="A16" s="54"/>
      <c r="B16" s="55"/>
      <c r="C16" s="54"/>
      <c r="D16" s="55"/>
      <c r="E16" s="54"/>
      <c r="F16" s="55"/>
      <c r="G16" s="54"/>
      <c r="H16" s="55"/>
      <c r="I16" s="54"/>
      <c r="J16" s="55"/>
    </row>
    <row r="17" spans="1:11" ht="15.75" thickBot="1" x14ac:dyDescent="0.3">
      <c r="A17" s="21" t="s">
        <v>108</v>
      </c>
      <c r="B17" s="22"/>
      <c r="C17" s="71">
        <f>DATAS!H21</f>
        <v>0</v>
      </c>
      <c r="D17" s="72"/>
      <c r="E17" s="86"/>
      <c r="F17" s="87"/>
      <c r="G17" s="88"/>
      <c r="H17" s="89"/>
      <c r="I17" s="66"/>
      <c r="J17" s="67"/>
    </row>
    <row r="18" spans="1:11" ht="15.75" thickBot="1" x14ac:dyDescent="0.3">
      <c r="A18" s="21" t="s">
        <v>110</v>
      </c>
      <c r="B18" s="22"/>
      <c r="C18" s="71">
        <f>DATAS!H22</f>
        <v>0</v>
      </c>
      <c r="D18" s="72"/>
      <c r="E18" s="58"/>
      <c r="F18" s="59"/>
      <c r="G18" s="40"/>
      <c r="H18" s="41"/>
      <c r="I18" s="64"/>
      <c r="J18" s="65"/>
    </row>
    <row r="19" spans="1:11" ht="15.75" thickBot="1" x14ac:dyDescent="0.3">
      <c r="A19" s="21" t="s">
        <v>113</v>
      </c>
      <c r="B19" s="22"/>
      <c r="C19" s="71">
        <f>DATAS!H23</f>
        <v>0</v>
      </c>
      <c r="D19" s="72"/>
      <c r="E19" s="33"/>
      <c r="F19" s="34"/>
      <c r="G19" s="35"/>
      <c r="H19" s="36"/>
      <c r="I19" s="37"/>
      <c r="J19" s="38"/>
    </row>
    <row r="20" spans="1:11" ht="15.75" thickBot="1" x14ac:dyDescent="0.3">
      <c r="A20" s="21" t="s">
        <v>34</v>
      </c>
      <c r="B20" s="22"/>
      <c r="C20" s="71">
        <f>DATAS!H24</f>
        <v>0</v>
      </c>
      <c r="D20" s="72"/>
      <c r="E20" s="33"/>
      <c r="F20" s="34"/>
      <c r="G20" s="35"/>
      <c r="H20" s="36"/>
      <c r="I20" s="37"/>
      <c r="J20" s="38"/>
    </row>
    <row r="21" spans="1:11" ht="16.5" thickBot="1" x14ac:dyDescent="0.3">
      <c r="A21" s="49" t="s">
        <v>120</v>
      </c>
      <c r="B21" s="50"/>
      <c r="C21" s="50"/>
      <c r="D21" s="50"/>
      <c r="E21" s="50"/>
      <c r="F21" s="50"/>
      <c r="G21" s="50"/>
      <c r="H21" s="50"/>
      <c r="I21" s="50"/>
      <c r="J21" s="50"/>
      <c r="K21" s="51"/>
    </row>
    <row r="43" spans="1:11" ht="16.5" thickBot="1" x14ac:dyDescent="0.3">
      <c r="A43" s="77" t="s">
        <v>93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1:11" ht="15.75" thickBot="1" x14ac:dyDescent="0.3">
      <c r="A44" s="52" t="s">
        <v>40</v>
      </c>
      <c r="B44" s="78"/>
      <c r="C44" s="53"/>
      <c r="D44" s="52" t="s">
        <v>39</v>
      </c>
      <c r="E44" s="53"/>
      <c r="F44" s="56" t="s">
        <v>66</v>
      </c>
      <c r="G44" s="56"/>
      <c r="H44" s="56"/>
      <c r="I44" s="57"/>
      <c r="J44" s="13"/>
      <c r="K44" s="13"/>
    </row>
    <row r="45" spans="1:11" ht="15.75" thickBot="1" x14ac:dyDescent="0.3">
      <c r="A45" s="95"/>
      <c r="B45" s="96"/>
      <c r="C45" s="97"/>
      <c r="D45" s="54"/>
      <c r="E45" s="55"/>
      <c r="F45" s="56" t="s">
        <v>67</v>
      </c>
      <c r="G45" s="57"/>
      <c r="H45" s="19" t="s">
        <v>68</v>
      </c>
      <c r="I45" s="18" t="s">
        <v>37</v>
      </c>
      <c r="J45" s="13"/>
      <c r="K45" s="13"/>
    </row>
    <row r="46" spans="1:11" ht="15.75" thickBot="1" x14ac:dyDescent="0.3">
      <c r="A46" s="98" t="str">
        <f>DATAS!G25</f>
        <v>Amplitude tronc (°)</v>
      </c>
      <c r="B46" s="99"/>
      <c r="C46" s="100"/>
      <c r="D46" s="44">
        <f>DATAS!H25</f>
        <v>0</v>
      </c>
      <c r="E46" s="45"/>
      <c r="F46" s="94"/>
      <c r="G46" s="47"/>
      <c r="H46" s="20"/>
      <c r="I46" s="20"/>
      <c r="J46" s="13"/>
      <c r="K46" s="13"/>
    </row>
    <row r="50" spans="1:11" ht="21" thickBot="1" x14ac:dyDescent="0.35">
      <c r="A50" s="48" t="s">
        <v>80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</row>
    <row r="51" spans="1:11" ht="16.5" thickBot="1" x14ac:dyDescent="0.3">
      <c r="A51" s="49" t="s">
        <v>123</v>
      </c>
      <c r="B51" s="50"/>
      <c r="C51" s="50"/>
      <c r="D51" s="50"/>
      <c r="E51" s="50"/>
      <c r="F51" s="50"/>
      <c r="G51" s="50"/>
      <c r="H51" s="50"/>
      <c r="I51" s="50"/>
      <c r="J51" s="50"/>
      <c r="K51" s="51"/>
    </row>
    <row r="52" spans="1:11" ht="18.75" x14ac:dyDescent="0.3">
      <c r="D52" s="31" t="s">
        <v>124</v>
      </c>
      <c r="E52" s="32"/>
    </row>
    <row r="75" spans="1:11" ht="18.75" x14ac:dyDescent="0.3">
      <c r="D75" s="31" t="s">
        <v>125</v>
      </c>
      <c r="E75" s="32"/>
    </row>
    <row r="76" spans="1:11" ht="21" thickBot="1" x14ac:dyDescent="0.35">
      <c r="A76" s="48" t="s">
        <v>80</v>
      </c>
      <c r="B76" s="48"/>
      <c r="C76" s="48"/>
      <c r="D76" s="48"/>
      <c r="E76" s="48"/>
      <c r="F76" s="48"/>
      <c r="G76" s="48"/>
      <c r="H76" s="48"/>
      <c r="I76" s="48"/>
      <c r="J76" s="48"/>
      <c r="K76" s="48"/>
    </row>
    <row r="77" spans="1:11" ht="16.5" thickBot="1" x14ac:dyDescent="0.3">
      <c r="A77" s="49" t="s">
        <v>122</v>
      </c>
      <c r="B77" s="50"/>
      <c r="C77" s="50"/>
      <c r="D77" s="50"/>
      <c r="E77" s="50"/>
      <c r="F77" s="50"/>
      <c r="G77" s="50"/>
      <c r="H77" s="50"/>
      <c r="I77" s="50"/>
      <c r="J77" s="50"/>
      <c r="K77" s="51"/>
    </row>
    <row r="98" spans="1:11" ht="21" thickBot="1" x14ac:dyDescent="0.35">
      <c r="A98" s="48" t="s">
        <v>81</v>
      </c>
      <c r="B98" s="48"/>
      <c r="C98" s="48"/>
      <c r="D98" s="48"/>
      <c r="E98" s="48"/>
      <c r="F98" s="48"/>
      <c r="G98" s="48"/>
      <c r="H98" s="48"/>
      <c r="I98" s="48"/>
      <c r="J98" s="48"/>
      <c r="K98" s="48"/>
    </row>
  </sheetData>
  <mergeCells count="52">
    <mergeCell ref="A8:B8"/>
    <mergeCell ref="C8:D8"/>
    <mergeCell ref="E8:F8"/>
    <mergeCell ref="G8:H8"/>
    <mergeCell ref="J8:K8"/>
    <mergeCell ref="A7:B7"/>
    <mergeCell ref="C7:D7"/>
    <mergeCell ref="E7:F7"/>
    <mergeCell ref="G7:H7"/>
    <mergeCell ref="J7:K7"/>
    <mergeCell ref="A12:K12"/>
    <mergeCell ref="A9:B9"/>
    <mergeCell ref="C9:D9"/>
    <mergeCell ref="E9:F9"/>
    <mergeCell ref="G9:H9"/>
    <mergeCell ref="J9:K9"/>
    <mergeCell ref="A10:B10"/>
    <mergeCell ref="C10:D10"/>
    <mergeCell ref="E10:F10"/>
    <mergeCell ref="G10:H10"/>
    <mergeCell ref="J10:K10"/>
    <mergeCell ref="C17:D17"/>
    <mergeCell ref="E17:F17"/>
    <mergeCell ref="G17:H17"/>
    <mergeCell ref="I17:J17"/>
    <mergeCell ref="A13:K13"/>
    <mergeCell ref="E14:J14"/>
    <mergeCell ref="A15:B16"/>
    <mergeCell ref="C15:D16"/>
    <mergeCell ref="E15:F16"/>
    <mergeCell ref="G15:H16"/>
    <mergeCell ref="I15:J16"/>
    <mergeCell ref="A21:K21"/>
    <mergeCell ref="A43:K43"/>
    <mergeCell ref="C19:D19"/>
    <mergeCell ref="C20:D20"/>
    <mergeCell ref="C18:D18"/>
    <mergeCell ref="E18:F18"/>
    <mergeCell ref="G18:H18"/>
    <mergeCell ref="I18:J18"/>
    <mergeCell ref="A44:C45"/>
    <mergeCell ref="D44:E45"/>
    <mergeCell ref="F44:I44"/>
    <mergeCell ref="F45:G45"/>
    <mergeCell ref="A46:C46"/>
    <mergeCell ref="D46:E46"/>
    <mergeCell ref="F46:G46"/>
    <mergeCell ref="A50:K50"/>
    <mergeCell ref="A51:K51"/>
    <mergeCell ref="A76:K76"/>
    <mergeCell ref="A77:K77"/>
    <mergeCell ref="A98:K98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B473-A57C-4296-87A8-93C57573FA05}">
  <dimension ref="A1:BB43"/>
  <sheetViews>
    <sheetView workbookViewId="0">
      <selection activeCell="E20" sqref="E20"/>
    </sheetView>
  </sheetViews>
  <sheetFormatPr baseColWidth="10" defaultRowHeight="15" x14ac:dyDescent="0.25"/>
  <cols>
    <col min="2" max="2" width="21.140625" customWidth="1"/>
    <col min="5" max="5" width="28.140625" customWidth="1"/>
  </cols>
  <sheetData>
    <row r="1" spans="2:54" ht="15.75" x14ac:dyDescent="0.25">
      <c r="B1" s="109" t="s">
        <v>39</v>
      </c>
      <c r="C1" s="109"/>
      <c r="D1" s="10"/>
      <c r="E1" t="s">
        <v>96</v>
      </c>
      <c r="F1" s="108" t="s">
        <v>0</v>
      </c>
      <c r="G1" s="108"/>
      <c r="H1" s="108"/>
      <c r="I1" s="108" t="s">
        <v>1</v>
      </c>
      <c r="J1" s="108"/>
      <c r="K1" s="108"/>
      <c r="L1" s="108" t="s">
        <v>2</v>
      </c>
      <c r="M1" s="108"/>
      <c r="N1" s="108"/>
      <c r="O1" s="1"/>
      <c r="P1" s="108" t="s">
        <v>3</v>
      </c>
      <c r="Q1" s="108"/>
      <c r="R1" s="108"/>
      <c r="S1" s="2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  <c r="Y1" s="3" t="s">
        <v>10</v>
      </c>
      <c r="Z1" s="3" t="s">
        <v>132</v>
      </c>
      <c r="AA1" s="1" t="s">
        <v>50</v>
      </c>
      <c r="AB1" s="4" t="s">
        <v>11</v>
      </c>
      <c r="AC1" s="4" t="s">
        <v>12</v>
      </c>
      <c r="AD1" s="4" t="s">
        <v>13</v>
      </c>
      <c r="AE1" s="4" t="s">
        <v>14</v>
      </c>
      <c r="AF1" s="4" t="s">
        <v>15</v>
      </c>
      <c r="AG1" s="4" t="s">
        <v>16</v>
      </c>
      <c r="AH1" s="3" t="s">
        <v>17</v>
      </c>
      <c r="AI1" s="3" t="s">
        <v>18</v>
      </c>
      <c r="AJ1" s="3" t="s">
        <v>19</v>
      </c>
      <c r="AK1" s="3" t="s">
        <v>20</v>
      </c>
      <c r="AL1" s="3" t="s">
        <v>21</v>
      </c>
      <c r="AM1" s="3" t="s">
        <v>22</v>
      </c>
      <c r="AN1" s="4" t="s">
        <v>23</v>
      </c>
      <c r="AO1" s="4" t="s">
        <v>24</v>
      </c>
      <c r="AP1" s="4" t="s">
        <v>25</v>
      </c>
      <c r="AQ1" s="4" t="s">
        <v>26</v>
      </c>
      <c r="AR1" s="4" t="s">
        <v>27</v>
      </c>
      <c r="AS1" s="4" t="s">
        <v>28</v>
      </c>
      <c r="AT1" s="2" t="s">
        <v>29</v>
      </c>
      <c r="AU1" s="2" t="s">
        <v>30</v>
      </c>
      <c r="AV1" s="2" t="s">
        <v>31</v>
      </c>
      <c r="AW1" s="2" t="s">
        <v>32</v>
      </c>
      <c r="AX1" s="2" t="s">
        <v>33</v>
      </c>
      <c r="AY1" s="2" t="s">
        <v>34</v>
      </c>
      <c r="AZ1" s="2" t="s">
        <v>94</v>
      </c>
      <c r="BA1" s="2" t="s">
        <v>95</v>
      </c>
    </row>
    <row r="2" spans="2:54" ht="15.75" x14ac:dyDescent="0.25">
      <c r="B2" s="109"/>
      <c r="C2" s="109"/>
      <c r="D2" s="10"/>
      <c r="F2" s="5" t="s">
        <v>35</v>
      </c>
      <c r="G2" s="5" t="s">
        <v>36</v>
      </c>
      <c r="H2" s="5" t="s">
        <v>37</v>
      </c>
      <c r="I2" s="6" t="s">
        <v>35</v>
      </c>
      <c r="J2" s="6" t="s">
        <v>36</v>
      </c>
      <c r="K2" s="6" t="s">
        <v>37</v>
      </c>
      <c r="L2" s="5" t="s">
        <v>35</v>
      </c>
      <c r="M2" s="5" t="s">
        <v>36</v>
      </c>
      <c r="N2" s="5" t="s">
        <v>37</v>
      </c>
      <c r="O2" s="5" t="s">
        <v>49</v>
      </c>
      <c r="P2" s="6" t="s">
        <v>35</v>
      </c>
      <c r="Q2" s="6" t="s">
        <v>36</v>
      </c>
      <c r="R2" s="6" t="s">
        <v>37</v>
      </c>
      <c r="S2" s="5" t="s">
        <v>38</v>
      </c>
      <c r="T2" s="5" t="s">
        <v>38</v>
      </c>
      <c r="U2" s="5"/>
      <c r="V2" s="5" t="s">
        <v>38</v>
      </c>
      <c r="W2" s="5" t="s">
        <v>38</v>
      </c>
      <c r="X2" s="5"/>
      <c r="Y2" s="5"/>
      <c r="Z2" s="5" t="s">
        <v>38</v>
      </c>
      <c r="AA2" s="7"/>
      <c r="AB2" s="5" t="s">
        <v>38</v>
      </c>
      <c r="AC2" s="5" t="s">
        <v>38</v>
      </c>
      <c r="AD2" s="5" t="s">
        <v>38</v>
      </c>
      <c r="AE2" s="5" t="s">
        <v>38</v>
      </c>
      <c r="AF2" s="5"/>
      <c r="AG2" s="5"/>
      <c r="AH2" s="5" t="s">
        <v>38</v>
      </c>
      <c r="AI2" s="5" t="s">
        <v>38</v>
      </c>
      <c r="AJ2" s="5" t="s">
        <v>38</v>
      </c>
      <c r="AK2" s="5"/>
      <c r="AL2" s="5" t="s">
        <v>38</v>
      </c>
      <c r="AM2" s="5"/>
      <c r="AN2" s="5" t="s">
        <v>38</v>
      </c>
      <c r="AO2" s="5" t="s">
        <v>38</v>
      </c>
      <c r="AP2" s="5" t="s">
        <v>38</v>
      </c>
      <c r="AQ2" s="5"/>
      <c r="AR2" s="5" t="s">
        <v>38</v>
      </c>
      <c r="AS2" s="5" t="s">
        <v>38</v>
      </c>
      <c r="AT2" s="5" t="s">
        <v>38</v>
      </c>
      <c r="AU2" s="5" t="s">
        <v>38</v>
      </c>
      <c r="AV2" s="5" t="s">
        <v>38</v>
      </c>
      <c r="AW2" s="5"/>
      <c r="AX2" s="5" t="s">
        <v>38</v>
      </c>
      <c r="AY2" s="5" t="s">
        <v>38</v>
      </c>
      <c r="AZ2" s="5" t="s">
        <v>38</v>
      </c>
      <c r="BA2" s="5" t="s">
        <v>38</v>
      </c>
    </row>
    <row r="3" spans="2:54" ht="15.75" x14ac:dyDescent="0.25">
      <c r="B3" s="11" t="s">
        <v>40</v>
      </c>
      <c r="C3" s="11" t="s">
        <v>41</v>
      </c>
      <c r="D3" s="11"/>
      <c r="F3" s="7">
        <v>6.6799660275185477</v>
      </c>
      <c r="G3" s="7">
        <v>6.9564676726164958</v>
      </c>
      <c r="H3" s="7">
        <v>6.8182168500675218</v>
      </c>
      <c r="I3" s="7">
        <v>9.0982910145447988</v>
      </c>
      <c r="J3" s="7">
        <v>9.0358257145102012</v>
      </c>
      <c r="K3" s="7">
        <v>9.0670583645275009</v>
      </c>
      <c r="L3" s="7">
        <v>10.789045332732158</v>
      </c>
      <c r="M3" s="7">
        <v>10.623845142100013</v>
      </c>
      <c r="N3" s="7">
        <v>10.706445237416085</v>
      </c>
      <c r="O3" s="7"/>
      <c r="P3" s="7">
        <v>15.794333202612068</v>
      </c>
      <c r="Q3" s="7">
        <v>15.724715709408825</v>
      </c>
      <c r="R3" s="7">
        <v>15.759524456010446</v>
      </c>
      <c r="S3" s="7">
        <v>16.095135238117997</v>
      </c>
      <c r="T3" s="7">
        <v>11.918725833347112</v>
      </c>
      <c r="U3" s="7">
        <v>2.0139675165078139</v>
      </c>
      <c r="V3" s="7">
        <v>6.1727258236480935</v>
      </c>
      <c r="W3" s="7">
        <v>0.72727051518221542</v>
      </c>
      <c r="X3" s="7">
        <v>0.16854783486109609</v>
      </c>
      <c r="Y3" s="7">
        <v>18.552630996123689</v>
      </c>
      <c r="Z3" s="7">
        <v>6.0546875</v>
      </c>
      <c r="AA3" s="7">
        <v>6.4966077314326416</v>
      </c>
      <c r="AB3" s="7">
        <v>0.609375</v>
      </c>
      <c r="AC3" s="7">
        <v>0.27734375</v>
      </c>
      <c r="AD3" s="7">
        <v>0.26953125</v>
      </c>
      <c r="AE3" s="7">
        <v>0.38541666666666669</v>
      </c>
      <c r="AF3" s="7">
        <v>0.24531249999999999</v>
      </c>
      <c r="AG3" s="7">
        <v>0.27854567307692307</v>
      </c>
      <c r="AH3" s="7">
        <v>0.140625</v>
      </c>
      <c r="AI3" s="7">
        <v>0.13671875</v>
      </c>
      <c r="AJ3" s="7">
        <v>0.12890625</v>
      </c>
      <c r="AK3" s="7">
        <v>0.13541666666666666</v>
      </c>
      <c r="AL3" s="7">
        <v>0.14531250000000001</v>
      </c>
      <c r="AM3" s="7">
        <v>0.14212740384615385</v>
      </c>
      <c r="AN3" s="7">
        <v>0.75</v>
      </c>
      <c r="AO3" s="7">
        <v>0.4140625</v>
      </c>
      <c r="AP3" s="7">
        <v>0.3984375</v>
      </c>
      <c r="AQ3" s="7">
        <v>0.52083333333333337</v>
      </c>
      <c r="AR3" s="7">
        <v>0.390625</v>
      </c>
      <c r="AS3" s="7">
        <v>0.42067307692307693</v>
      </c>
      <c r="AT3" s="8">
        <v>3.9747420402221047E-2</v>
      </c>
      <c r="AU3" s="8">
        <v>6.8656080504282306E-3</v>
      </c>
      <c r="AV3" s="8">
        <v>1.5311845074091538E-2</v>
      </c>
      <c r="AW3" s="8">
        <v>2.0641624508913606E-2</v>
      </c>
      <c r="AX3" s="8">
        <v>7.0438891833184188E-3</v>
      </c>
      <c r="AY3" s="9">
        <v>133.29986880383322</v>
      </c>
    </row>
    <row r="4" spans="2:54" ht="15.75" x14ac:dyDescent="0.25">
      <c r="B4" s="12" t="s">
        <v>82</v>
      </c>
      <c r="C4" s="1">
        <f>H3</f>
        <v>6.8182168500675218</v>
      </c>
      <c r="D4" s="1"/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  <c r="W4">
        <v>18</v>
      </c>
      <c r="X4">
        <v>19</v>
      </c>
      <c r="Y4">
        <v>20</v>
      </c>
      <c r="Z4">
        <v>21</v>
      </c>
      <c r="AA4">
        <v>22</v>
      </c>
      <c r="AB4">
        <v>23</v>
      </c>
      <c r="AC4">
        <v>24</v>
      </c>
      <c r="AD4">
        <v>25</v>
      </c>
      <c r="AE4">
        <v>26</v>
      </c>
      <c r="AF4">
        <v>27</v>
      </c>
      <c r="AG4">
        <v>28</v>
      </c>
      <c r="AH4">
        <v>29</v>
      </c>
      <c r="AI4">
        <v>30</v>
      </c>
      <c r="AJ4">
        <v>31</v>
      </c>
      <c r="AK4">
        <v>32</v>
      </c>
      <c r="AL4">
        <v>33</v>
      </c>
      <c r="AM4">
        <v>34</v>
      </c>
      <c r="AN4">
        <v>35</v>
      </c>
      <c r="AO4">
        <v>36</v>
      </c>
      <c r="AP4">
        <v>37</v>
      </c>
      <c r="AQ4">
        <v>38</v>
      </c>
      <c r="AR4">
        <v>39</v>
      </c>
      <c r="AS4">
        <v>40</v>
      </c>
      <c r="AT4">
        <v>41</v>
      </c>
      <c r="AU4">
        <v>42</v>
      </c>
      <c r="AV4">
        <v>43</v>
      </c>
      <c r="AW4">
        <v>44</v>
      </c>
      <c r="AX4">
        <v>45</v>
      </c>
      <c r="AY4">
        <v>46</v>
      </c>
      <c r="AZ4">
        <v>47</v>
      </c>
      <c r="BA4">
        <v>48</v>
      </c>
      <c r="BB4">
        <v>49</v>
      </c>
    </row>
    <row r="5" spans="2:54" ht="16.5" thickBot="1" x14ac:dyDescent="0.3">
      <c r="B5" s="12" t="s">
        <v>83</v>
      </c>
      <c r="C5" s="1">
        <f>K3</f>
        <v>9.0670583645275009</v>
      </c>
      <c r="D5" s="1"/>
    </row>
    <row r="6" spans="2:54" ht="16.5" thickBot="1" x14ac:dyDescent="0.3">
      <c r="B6" s="12" t="s">
        <v>84</v>
      </c>
      <c r="C6" s="1">
        <f>N3</f>
        <v>10.706445237416085</v>
      </c>
      <c r="D6" s="1"/>
      <c r="J6" s="1"/>
      <c r="K6" s="23" t="str">
        <f>B9</f>
        <v>Vmax (km/h)</v>
      </c>
      <c r="L6" s="23" t="str">
        <f>B10</f>
        <v>Vmoy (km/h)</v>
      </c>
      <c r="M6" s="23" t="str">
        <f>B16</f>
        <v>Temps (s)</v>
      </c>
      <c r="N6" s="23" t="str">
        <f>B15</f>
        <v>Distance/Vmax (m)</v>
      </c>
      <c r="O6" s="23" t="str">
        <f>B33</f>
        <v>Cadence</v>
      </c>
      <c r="P6" s="23"/>
    </row>
    <row r="7" spans="2:54" ht="16.5" thickBot="1" x14ac:dyDescent="0.3">
      <c r="B7" s="12" t="s">
        <v>85</v>
      </c>
      <c r="C7" s="1">
        <f>O3</f>
        <v>0</v>
      </c>
      <c r="D7" s="1"/>
      <c r="J7" s="23" t="s">
        <v>117</v>
      </c>
      <c r="K7" s="24">
        <f>C9</f>
        <v>16.095135238117997</v>
      </c>
      <c r="L7" s="24">
        <f>C10</f>
        <v>11.918725833347112</v>
      </c>
      <c r="M7" s="24">
        <f>C16</f>
        <v>6.0546875</v>
      </c>
      <c r="N7" s="24">
        <f>C15</f>
        <v>18.552630996123689</v>
      </c>
      <c r="O7" s="24">
        <f>C33</f>
        <v>133.29986880383322</v>
      </c>
      <c r="P7" s="24"/>
    </row>
    <row r="8" spans="2:54" ht="16.5" thickBot="1" x14ac:dyDescent="0.3">
      <c r="B8" s="12" t="s">
        <v>69</v>
      </c>
      <c r="C8" s="1">
        <f>R3</f>
        <v>15.759524456010446</v>
      </c>
      <c r="D8" s="1"/>
      <c r="J8" s="23" t="s">
        <v>118</v>
      </c>
      <c r="K8" s="24"/>
      <c r="L8" s="24"/>
      <c r="M8" s="24"/>
      <c r="N8" s="24"/>
      <c r="O8" s="24"/>
      <c r="P8" s="24"/>
    </row>
    <row r="9" spans="2:54" ht="16.5" thickBot="1" x14ac:dyDescent="0.3">
      <c r="B9" s="12" t="s">
        <v>86</v>
      </c>
      <c r="C9" s="1">
        <f>S3</f>
        <v>16.095135238117997</v>
      </c>
      <c r="D9" s="1"/>
      <c r="E9" s="28" t="s">
        <v>97</v>
      </c>
      <c r="J9" s="25"/>
      <c r="K9" s="25"/>
      <c r="L9" s="25"/>
      <c r="M9" s="25"/>
      <c r="N9" s="25"/>
      <c r="O9" s="9"/>
      <c r="P9" s="9"/>
    </row>
    <row r="10" spans="2:54" ht="16.5" thickBot="1" x14ac:dyDescent="0.3">
      <c r="B10" s="12" t="s">
        <v>87</v>
      </c>
      <c r="C10" s="1">
        <f>T3</f>
        <v>11.918725833347112</v>
      </c>
      <c r="D10" s="1"/>
      <c r="E10" s="27" t="s">
        <v>98</v>
      </c>
      <c r="J10" s="1"/>
      <c r="K10" s="23" t="s">
        <v>6</v>
      </c>
      <c r="L10" s="23" t="s">
        <v>42</v>
      </c>
      <c r="M10" s="23" t="s">
        <v>43</v>
      </c>
      <c r="N10" s="9"/>
      <c r="O10" s="9"/>
      <c r="P10" s="9"/>
    </row>
    <row r="11" spans="2:54" ht="16.5" thickBot="1" x14ac:dyDescent="0.3">
      <c r="B11" s="12" t="s">
        <v>88</v>
      </c>
      <c r="C11" s="1">
        <f>U3</f>
        <v>2.0139675165078139</v>
      </c>
      <c r="D11" s="1"/>
      <c r="E11" s="27" t="s">
        <v>99</v>
      </c>
      <c r="J11" s="26" t="s">
        <v>117</v>
      </c>
      <c r="K11" s="24">
        <f>C11</f>
        <v>2.0139675165078139</v>
      </c>
      <c r="L11" s="24">
        <f>C14</f>
        <v>0.16854783486109609</v>
      </c>
      <c r="M11" s="24">
        <f>C13</f>
        <v>0.72727051518221542</v>
      </c>
      <c r="N11" s="9"/>
      <c r="O11" s="9"/>
      <c r="P11" s="9"/>
    </row>
    <row r="12" spans="2:54" ht="16.5" thickBot="1" x14ac:dyDescent="0.3">
      <c r="B12" s="12" t="s">
        <v>89</v>
      </c>
      <c r="C12" s="1">
        <f>V3</f>
        <v>6.1727258236480935</v>
      </c>
      <c r="D12" s="1"/>
      <c r="E12" s="27" t="s">
        <v>100</v>
      </c>
      <c r="J12" s="26"/>
      <c r="K12" s="24"/>
      <c r="L12" s="24"/>
      <c r="M12" s="24"/>
      <c r="N12" s="9"/>
      <c r="O12" s="9"/>
      <c r="P12" s="9"/>
    </row>
    <row r="13" spans="2:54" ht="15.75" x14ac:dyDescent="0.25">
      <c r="B13" s="12" t="s">
        <v>90</v>
      </c>
      <c r="C13" s="13">
        <f>W3</f>
        <v>0.72727051518221542</v>
      </c>
      <c r="D13" s="1"/>
      <c r="E13" s="27" t="s">
        <v>103</v>
      </c>
    </row>
    <row r="14" spans="2:54" ht="15.75" x14ac:dyDescent="0.25">
      <c r="B14" s="12" t="s">
        <v>91</v>
      </c>
      <c r="C14" s="1">
        <f>X3</f>
        <v>0.16854783486109609</v>
      </c>
      <c r="D14" s="1"/>
      <c r="E14" s="27" t="s">
        <v>115</v>
      </c>
    </row>
    <row r="15" spans="2:54" ht="15.75" x14ac:dyDescent="0.25">
      <c r="B15" s="12" t="s">
        <v>119</v>
      </c>
      <c r="C15" s="1">
        <f>Y3</f>
        <v>18.552630996123689</v>
      </c>
      <c r="D15" s="1"/>
      <c r="E15" s="27" t="s">
        <v>116</v>
      </c>
    </row>
    <row r="16" spans="2:54" ht="15.75" x14ac:dyDescent="0.25">
      <c r="B16" s="12" t="s">
        <v>134</v>
      </c>
      <c r="C16" s="1">
        <f>Z3</f>
        <v>6.0546875</v>
      </c>
      <c r="D16" s="1"/>
      <c r="E16" s="27" t="s">
        <v>101</v>
      </c>
    </row>
    <row r="17" spans="2:7" ht="15.75" x14ac:dyDescent="0.25">
      <c r="B17" s="12" t="s">
        <v>92</v>
      </c>
      <c r="C17" s="14">
        <f>AA3</f>
        <v>6.4966077314326416</v>
      </c>
      <c r="D17" s="1"/>
      <c r="E17" s="27" t="s">
        <v>102</v>
      </c>
    </row>
    <row r="18" spans="2:7" ht="15.75" x14ac:dyDescent="0.25">
      <c r="B18" s="12"/>
      <c r="C18" s="9"/>
      <c r="D18" s="1"/>
      <c r="E18" s="27" t="s">
        <v>135</v>
      </c>
    </row>
    <row r="19" spans="2:7" ht="15.75" x14ac:dyDescent="0.25">
      <c r="B19" s="12" t="s">
        <v>45</v>
      </c>
      <c r="C19" s="15">
        <f>AE3</f>
        <v>0.38541666666666669</v>
      </c>
      <c r="D19" s="1"/>
      <c r="E19" s="27" t="s">
        <v>136</v>
      </c>
    </row>
    <row r="20" spans="2:7" ht="16.5" thickBot="1" x14ac:dyDescent="0.3">
      <c r="B20" s="12" t="s">
        <v>20</v>
      </c>
      <c r="C20" s="15">
        <f>AK3</f>
        <v>0.13541666666666666</v>
      </c>
      <c r="D20" s="1"/>
      <c r="E20" s="27" t="s">
        <v>133</v>
      </c>
      <c r="G20" t="s">
        <v>127</v>
      </c>
    </row>
    <row r="21" spans="2:7" ht="16.5" thickBot="1" x14ac:dyDescent="0.3">
      <c r="B21" s="12" t="s">
        <v>46</v>
      </c>
      <c r="C21" s="15">
        <f>AQ3</f>
        <v>0.52083333333333337</v>
      </c>
      <c r="D21" s="1"/>
      <c r="E21" s="27" t="s">
        <v>108</v>
      </c>
      <c r="G21" s="21" t="s">
        <v>108</v>
      </c>
    </row>
    <row r="22" spans="2:7" ht="16.5" thickBot="1" x14ac:dyDescent="0.3">
      <c r="B22" s="12" t="s">
        <v>47</v>
      </c>
      <c r="C22" s="15">
        <f>AF3</f>
        <v>0.24531249999999999</v>
      </c>
      <c r="D22" s="1"/>
      <c r="E22" s="27" t="s">
        <v>121</v>
      </c>
      <c r="G22" s="21" t="s">
        <v>110</v>
      </c>
    </row>
    <row r="23" spans="2:7" ht="16.5" thickBot="1" x14ac:dyDescent="0.3">
      <c r="B23" s="12" t="s">
        <v>21</v>
      </c>
      <c r="C23" s="15">
        <f>AL3</f>
        <v>0.14531250000000001</v>
      </c>
      <c r="D23" s="1"/>
      <c r="E23" s="27" t="s">
        <v>109</v>
      </c>
      <c r="G23" s="21" t="s">
        <v>113</v>
      </c>
    </row>
    <row r="24" spans="2:7" ht="16.5" thickBot="1" x14ac:dyDescent="0.3">
      <c r="B24" s="12" t="s">
        <v>48</v>
      </c>
      <c r="C24" s="15">
        <f>AR3</f>
        <v>0.390625</v>
      </c>
      <c r="D24" s="1"/>
      <c r="E24" s="27" t="s">
        <v>110</v>
      </c>
      <c r="G24" s="21" t="s">
        <v>34</v>
      </c>
    </row>
    <row r="25" spans="2:7" ht="15.75" x14ac:dyDescent="0.25">
      <c r="B25" s="12" t="s">
        <v>16</v>
      </c>
      <c r="C25" s="9">
        <f>AG3</f>
        <v>0.27854567307692307</v>
      </c>
      <c r="D25" s="1"/>
      <c r="E25" s="27" t="s">
        <v>111</v>
      </c>
      <c r="G25" s="39" t="s">
        <v>131</v>
      </c>
    </row>
    <row r="26" spans="2:7" ht="15.75" x14ac:dyDescent="0.25">
      <c r="B26" s="12" t="s">
        <v>22</v>
      </c>
      <c r="C26" s="9">
        <f>AM3</f>
        <v>0.14212740384615385</v>
      </c>
      <c r="D26" s="1"/>
      <c r="E26" s="27" t="s">
        <v>112</v>
      </c>
      <c r="G26" s="39"/>
    </row>
    <row r="27" spans="2:7" ht="15.75" x14ac:dyDescent="0.25">
      <c r="B27" s="12" t="s">
        <v>28</v>
      </c>
      <c r="C27" s="9">
        <f>AS3</f>
        <v>0.42067307692307693</v>
      </c>
      <c r="D27" s="1"/>
      <c r="E27" s="27" t="s">
        <v>113</v>
      </c>
    </row>
    <row r="28" spans="2:7" ht="15.75" x14ac:dyDescent="0.25">
      <c r="B28" s="12" t="s">
        <v>29</v>
      </c>
      <c r="C28" s="8">
        <f>AT3</f>
        <v>3.9747420402221047E-2</v>
      </c>
      <c r="D28" s="1"/>
      <c r="E28" s="27" t="s">
        <v>114</v>
      </c>
    </row>
    <row r="29" spans="2:7" ht="15.75" x14ac:dyDescent="0.25">
      <c r="B29" s="12" t="s">
        <v>30</v>
      </c>
      <c r="C29" s="8">
        <f>AU3</f>
        <v>6.8656080504282306E-3</v>
      </c>
      <c r="D29" s="1"/>
      <c r="E29" s="27" t="s">
        <v>107</v>
      </c>
    </row>
    <row r="30" spans="2:7" ht="15.75" x14ac:dyDescent="0.25">
      <c r="B30" s="12" t="s">
        <v>31</v>
      </c>
      <c r="C30" s="8">
        <f>AV3</f>
        <v>1.5311845074091538E-2</v>
      </c>
      <c r="D30" s="1"/>
      <c r="E30" s="27" t="s">
        <v>106</v>
      </c>
    </row>
    <row r="31" spans="2:7" ht="15.75" x14ac:dyDescent="0.25">
      <c r="B31" s="12" t="s">
        <v>32</v>
      </c>
      <c r="C31" s="8">
        <f>AW3</f>
        <v>2.0641624508913606E-2</v>
      </c>
      <c r="D31" s="1"/>
      <c r="E31" s="27" t="s">
        <v>105</v>
      </c>
    </row>
    <row r="32" spans="2:7" ht="15.75" x14ac:dyDescent="0.25">
      <c r="B32" s="12" t="s">
        <v>44</v>
      </c>
      <c r="C32" s="8">
        <f>AX3</f>
        <v>7.0438891833184188E-3</v>
      </c>
      <c r="D32" s="1"/>
      <c r="E32" s="27" t="s">
        <v>104</v>
      </c>
    </row>
    <row r="33" spans="1:4" ht="15.75" x14ac:dyDescent="0.25">
      <c r="B33" s="12" t="s">
        <v>34</v>
      </c>
      <c r="C33" s="9">
        <f>AY3</f>
        <v>133.29986880383322</v>
      </c>
      <c r="D33" s="9"/>
    </row>
    <row r="34" spans="1:4" ht="15.75" x14ac:dyDescent="0.25">
      <c r="B34" s="13" t="str">
        <f>AZ1</f>
        <v xml:space="preserve">Amplitude au demarrage </v>
      </c>
      <c r="C34" s="9">
        <f>AZ3</f>
        <v>0</v>
      </c>
      <c r="D34" s="9"/>
    </row>
    <row r="35" spans="1:4" ht="15.75" x14ac:dyDescent="0.25">
      <c r="B35" s="12" t="str">
        <f>BA1</f>
        <v>Amplitude stab</v>
      </c>
      <c r="C35" s="9">
        <f>BA3</f>
        <v>0</v>
      </c>
      <c r="D35" s="9"/>
    </row>
    <row r="36" spans="1:4" ht="15.75" x14ac:dyDescent="0.25">
      <c r="B36" s="12"/>
      <c r="C36" s="9"/>
      <c r="D36" s="9"/>
    </row>
    <row r="37" spans="1:4" ht="15.75" x14ac:dyDescent="0.25">
      <c r="B37" s="12"/>
      <c r="C37" s="9"/>
      <c r="D37" s="9"/>
    </row>
    <row r="39" spans="1:4" x14ac:dyDescent="0.25">
      <c r="A39" t="s">
        <v>128</v>
      </c>
    </row>
    <row r="41" spans="1:4" x14ac:dyDescent="0.25">
      <c r="A41" t="s">
        <v>129</v>
      </c>
    </row>
    <row r="43" spans="1:4" x14ac:dyDescent="0.25">
      <c r="A43" t="s">
        <v>130</v>
      </c>
    </row>
  </sheetData>
  <mergeCells count="5">
    <mergeCell ref="F1:H1"/>
    <mergeCell ref="I1:K1"/>
    <mergeCell ref="L1:N1"/>
    <mergeCell ref="P1:R1"/>
    <mergeCell ref="B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Rapport_sprint</vt:lpstr>
      <vt:lpstr>Rapport_resistance</vt:lpstr>
      <vt:lpstr>Rapport_endurance</vt:lpstr>
      <vt:lpstr>DATAS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Brassart</dc:creator>
  <cp:lastModifiedBy>Florian Brassart</cp:lastModifiedBy>
  <dcterms:created xsi:type="dcterms:W3CDTF">2021-12-09T19:05:09Z</dcterms:created>
  <dcterms:modified xsi:type="dcterms:W3CDTF">2022-01-17T11:08:23Z</dcterms:modified>
</cp:coreProperties>
</file>