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rnrd/PycharmProjects/aura-data-processor/"/>
    </mc:Choice>
  </mc:AlternateContent>
  <xr:revisionPtr revIDLastSave="0" documentId="13_ncr:1_{F03952C1-D411-5B46-9EEC-059F9A43E2C2}" xr6:coauthVersionLast="47" xr6:coauthVersionMax="47" xr10:uidLastSave="{00000000-0000-0000-0000-000000000000}"/>
  <bookViews>
    <workbookView xWindow="1560" yWindow="720" windowWidth="27240" windowHeight="15940" xr2:uid="{EBBA3D65-3AA0-6D47-9ED7-9AF354F2D15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1" i="1" l="1"/>
  <c r="B80" i="1"/>
  <c r="B79" i="1"/>
  <c r="C79" i="1" s="1"/>
  <c r="D79" i="1" s="1"/>
  <c r="B78" i="1"/>
  <c r="B77" i="1"/>
  <c r="B82" i="1" s="1"/>
  <c r="B73" i="1"/>
  <c r="B72" i="1"/>
  <c r="C72" i="1" s="1"/>
  <c r="D72" i="1" s="1"/>
  <c r="B71" i="1"/>
  <c r="B70" i="1"/>
  <c r="C70" i="1" s="1"/>
  <c r="D70" i="1" s="1"/>
  <c r="B69" i="1"/>
  <c r="B74" i="1" s="1"/>
  <c r="B65" i="1"/>
  <c r="B64" i="1"/>
  <c r="B63" i="1"/>
  <c r="B62" i="1"/>
  <c r="B61" i="1"/>
  <c r="B57" i="1"/>
  <c r="B56" i="1"/>
  <c r="B55" i="1"/>
  <c r="B54" i="1"/>
  <c r="B58" i="1" s="1"/>
  <c r="B53" i="1"/>
  <c r="B49" i="1"/>
  <c r="B48" i="1"/>
  <c r="B47" i="1"/>
  <c r="B46" i="1"/>
  <c r="B45" i="1"/>
  <c r="B41" i="1"/>
  <c r="B40" i="1"/>
  <c r="C40" i="1" s="1"/>
  <c r="D40" i="1" s="1"/>
  <c r="B39" i="1"/>
  <c r="B38" i="1"/>
  <c r="B42" i="1" s="1"/>
  <c r="B37" i="1"/>
  <c r="B33" i="1"/>
  <c r="B32" i="1"/>
  <c r="B31" i="1"/>
  <c r="B30" i="1"/>
  <c r="B29" i="1"/>
  <c r="B25" i="1"/>
  <c r="B24" i="1"/>
  <c r="B23" i="1"/>
  <c r="B22" i="1"/>
  <c r="B26" i="1" s="1"/>
  <c r="B21" i="1"/>
  <c r="B17" i="1"/>
  <c r="B16" i="1"/>
  <c r="B15" i="1"/>
  <c r="B14" i="1"/>
  <c r="B13" i="1"/>
  <c r="B9" i="1"/>
  <c r="B8" i="1"/>
  <c r="C8" i="1" s="1"/>
  <c r="D8" i="1" s="1"/>
  <c r="B7" i="1"/>
  <c r="B6" i="1"/>
  <c r="B10" i="1" s="1"/>
  <c r="B5" i="1"/>
  <c r="C7" i="1" l="1"/>
  <c r="D7" i="1" s="1"/>
  <c r="C9" i="1"/>
  <c r="D9" i="1" s="1"/>
  <c r="C10" i="1"/>
  <c r="B86" i="1" s="1"/>
  <c r="C5" i="1"/>
  <c r="D5" i="1" s="1"/>
  <c r="D10" i="1" s="1"/>
  <c r="C86" i="1" s="1"/>
  <c r="C24" i="1"/>
  <c r="D24" i="1" s="1"/>
  <c r="C39" i="1"/>
  <c r="D39" i="1" s="1"/>
  <c r="C37" i="1"/>
  <c r="D37" i="1" s="1"/>
  <c r="D42" i="1" s="1"/>
  <c r="C90" i="1" s="1"/>
  <c r="C41" i="1"/>
  <c r="D41" i="1" s="1"/>
  <c r="C42" i="1"/>
  <c r="B90" i="1" s="1"/>
  <c r="C56" i="1"/>
  <c r="D56" i="1" s="1"/>
  <c r="C71" i="1"/>
  <c r="D71" i="1" s="1"/>
  <c r="C78" i="1"/>
  <c r="D78" i="1" s="1"/>
  <c r="C55" i="1"/>
  <c r="D55" i="1" s="1"/>
  <c r="C57" i="1"/>
  <c r="D57" i="1" s="1"/>
  <c r="C53" i="1"/>
  <c r="D53" i="1" s="1"/>
  <c r="D58" i="1" s="1"/>
  <c r="C92" i="1" s="1"/>
  <c r="C58" i="1"/>
  <c r="B92" i="1" s="1"/>
  <c r="C23" i="1"/>
  <c r="D23" i="1" s="1"/>
  <c r="C21" i="1"/>
  <c r="D21" i="1" s="1"/>
  <c r="D26" i="1" s="1"/>
  <c r="C88" i="1" s="1"/>
  <c r="C25" i="1"/>
  <c r="D25" i="1" s="1"/>
  <c r="C26" i="1"/>
  <c r="B88" i="1" s="1"/>
  <c r="C48" i="1"/>
  <c r="D48" i="1" s="1"/>
  <c r="C73" i="1"/>
  <c r="D73" i="1" s="1"/>
  <c r="C69" i="1"/>
  <c r="D69" i="1" s="1"/>
  <c r="D74" i="1" s="1"/>
  <c r="C94" i="1" s="1"/>
  <c r="C74" i="1"/>
  <c r="B94" i="1" s="1"/>
  <c r="C80" i="1"/>
  <c r="D80" i="1" s="1"/>
  <c r="C77" i="1"/>
  <c r="D77" i="1" s="1"/>
  <c r="D82" i="1" s="1"/>
  <c r="C95" i="1" s="1"/>
  <c r="C82" i="1"/>
  <c r="B95" i="1" s="1"/>
  <c r="C81" i="1"/>
  <c r="D81" i="1" s="1"/>
  <c r="C6" i="1"/>
  <c r="D6" i="1" s="1"/>
  <c r="C22" i="1"/>
  <c r="D22" i="1" s="1"/>
  <c r="C38" i="1"/>
  <c r="D38" i="1" s="1"/>
  <c r="C54" i="1"/>
  <c r="D54" i="1" s="1"/>
  <c r="B50" i="1"/>
  <c r="C46" i="1" s="1"/>
  <c r="D46" i="1" s="1"/>
  <c r="B66" i="1"/>
  <c r="C63" i="1" s="1"/>
  <c r="D63" i="1" s="1"/>
  <c r="B18" i="1"/>
  <c r="C14" i="1" s="1"/>
  <c r="D14" i="1" s="1"/>
  <c r="B34" i="1"/>
  <c r="C29" i="1" l="1"/>
  <c r="D29" i="1" s="1"/>
  <c r="D34" i="1" s="1"/>
  <c r="C89" i="1" s="1"/>
  <c r="C34" i="1"/>
  <c r="B89" i="1" s="1"/>
  <c r="C31" i="1"/>
  <c r="D31" i="1" s="1"/>
  <c r="C33" i="1"/>
  <c r="D33" i="1" s="1"/>
  <c r="C13" i="1"/>
  <c r="D13" i="1" s="1"/>
  <c r="D18" i="1" s="1"/>
  <c r="C87" i="1" s="1"/>
  <c r="C18" i="1"/>
  <c r="B87" i="1" s="1"/>
  <c r="C15" i="1"/>
  <c r="D15" i="1" s="1"/>
  <c r="C17" i="1"/>
  <c r="D17" i="1" s="1"/>
  <c r="C30" i="1"/>
  <c r="D30" i="1" s="1"/>
  <c r="C64" i="1"/>
  <c r="D64" i="1" s="1"/>
  <c r="C16" i="1"/>
  <c r="D16" i="1" s="1"/>
  <c r="C65" i="1"/>
  <c r="D65" i="1" s="1"/>
  <c r="C61" i="1"/>
  <c r="D61" i="1" s="1"/>
  <c r="D66" i="1" s="1"/>
  <c r="C93" i="1" s="1"/>
  <c r="C66" i="1"/>
  <c r="B93" i="1" s="1"/>
  <c r="C49" i="1"/>
  <c r="D49" i="1" s="1"/>
  <c r="C45" i="1"/>
  <c r="D45" i="1" s="1"/>
  <c r="D50" i="1" s="1"/>
  <c r="C91" i="1" s="1"/>
  <c r="C50" i="1"/>
  <c r="B91" i="1" s="1"/>
  <c r="C47" i="1"/>
  <c r="D47" i="1" s="1"/>
  <c r="C62" i="1"/>
  <c r="D62" i="1" s="1"/>
  <c r="C32" i="1"/>
  <c r="D32" i="1" s="1"/>
</calcChain>
</file>

<file path=xl/sharedStrings.xml><?xml version="1.0" encoding="utf-8"?>
<sst xmlns="http://schemas.openxmlformats.org/spreadsheetml/2006/main" count="114" uniqueCount="21">
  <si>
    <t>H-Score</t>
  </si>
  <si>
    <t>1-3</t>
  </si>
  <si>
    <t>4-9</t>
  </si>
  <si>
    <t>Total</t>
  </si>
  <si>
    <t>Image 01</t>
  </si>
  <si>
    <t>Image 02</t>
  </si>
  <si>
    <t>Image 03</t>
  </si>
  <si>
    <t>Image 04</t>
  </si>
  <si>
    <t>Image 05</t>
  </si>
  <si>
    <t>Image 06</t>
  </si>
  <si>
    <t>Image 07</t>
  </si>
  <si>
    <t>Image 08</t>
  </si>
  <si>
    <t>Image 09</t>
  </si>
  <si>
    <t>Image 10</t>
  </si>
  <si>
    <t>ANALYSIS</t>
  </si>
  <si>
    <t>Dots/Cell</t>
  </si>
  <si>
    <t>% of Cells</t>
  </si>
  <si>
    <t>10-15</t>
  </si>
  <si>
    <t>&gt;15</t>
  </si>
  <si>
    <t>Recap.</t>
  </si>
  <si>
    <t>Nb of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</si>
</sst>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E1E1E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E0042"/>
        <bgColor indexed="64"/>
      </patternFill>
    </fill>
    <fill>
      <patternFill patternType="solid">
        <fgColor rgb="FFD53E4F"/>
        <bgColor indexed="64"/>
      </patternFill>
    </fill>
    <fill>
      <patternFill patternType="solid">
        <fgColor rgb="FFF56E43"/>
        <bgColor indexed="64"/>
      </patternFill>
    </fill>
    <fill>
      <patternFill patternType="solid">
        <fgColor rgb="FFFEAF61"/>
        <bgColor indexed="64"/>
      </patternFill>
    </fill>
    <fill>
      <patternFill patternType="solid">
        <fgColor rgb="FFFFE08B"/>
        <bgColor indexed="64"/>
      </patternFill>
    </fill>
    <fill>
      <patternFill patternType="solid">
        <fgColor rgb="FFE6F598"/>
        <bgColor indexed="64"/>
      </patternFill>
    </fill>
    <fill>
      <patternFill patternType="solid">
        <fgColor rgb="FFACDEA4"/>
        <bgColor indexed="64"/>
      </patternFill>
    </fill>
    <fill>
      <patternFill patternType="solid">
        <fgColor rgb="FF66C3A6"/>
        <bgColor indexed="64"/>
      </patternFill>
    </fill>
    <fill>
      <patternFill patternType="solid">
        <fgColor rgb="FF3289BE"/>
        <bgColor indexed="64"/>
      </patternFill>
    </fill>
    <fill>
      <patternFill patternType="solid">
        <fgColor rgb="FF5E4FA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 vertical="top" wrapText="1"/>
    </xf>
    <xf numFmtId="49" fontId="1" fillId="4" borderId="4" xfId="0" applyNumberFormat="1" applyFont="1" applyFill="1" applyBorder="1" applyAlignment="1">
      <alignment horizontal="center" vertical="top" wrapText="1"/>
    </xf>
    <xf numFmtId="49" fontId="1" fillId="5" borderId="4" xfId="0" applyNumberFormat="1" applyFont="1" applyFill="1" applyBorder="1" applyAlignment="1">
      <alignment horizontal="center" vertical="top" wrapText="1"/>
    </xf>
    <xf numFmtId="49" fontId="4" fillId="6" borderId="4" xfId="0" applyNumberFormat="1" applyFont="1" applyFill="1" applyBorder="1" applyAlignment="1">
      <alignment horizontal="center" vertical="top" wrapText="1"/>
    </xf>
    <xf numFmtId="49" fontId="4" fillId="7" borderId="4" xfId="0" applyNumberFormat="1" applyFont="1" applyFill="1" applyBorder="1" applyAlignment="1">
      <alignment horizontal="center" vertical="top" wrapText="1"/>
    </xf>
    <xf numFmtId="49" fontId="3" fillId="8" borderId="4" xfId="0" applyNumberFormat="1" applyFont="1" applyFill="1" applyBorder="1" applyAlignment="1">
      <alignment horizontal="center" vertical="top" wrapText="1"/>
    </xf>
    <xf numFmtId="49" fontId="3" fillId="9" borderId="4" xfId="0" applyNumberFormat="1" applyFont="1" applyFill="1" applyBorder="1" applyAlignment="1">
      <alignment horizontal="center" vertical="top" wrapText="1"/>
    </xf>
    <xf numFmtId="49" fontId="3" fillId="10" borderId="4" xfId="0" applyNumberFormat="1" applyFont="1" applyFill="1" applyBorder="1" applyAlignment="1">
      <alignment horizontal="center" vertical="top" wrapText="1"/>
    </xf>
    <xf numFmtId="49" fontId="1" fillId="11" borderId="4" xfId="0" applyNumberFormat="1" applyFont="1" applyFill="1" applyBorder="1" applyAlignment="1">
      <alignment horizontal="center" vertical="top" wrapText="1"/>
    </xf>
    <xf numFmtId="49" fontId="1" fillId="12" borderId="4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/>
    <xf numFmtId="0" fontId="1" fillId="2" borderId="3" xfId="0" applyFont="1" applyFill="1" applyBorder="1"/>
    <xf numFmtId="0" fontId="5" fillId="2" borderId="0" xfId="0" applyFont="1" applyFill="1"/>
    <xf numFmtId="0" fontId="5" fillId="13" borderId="0" xfId="0" applyFont="1" applyFill="1"/>
    <xf numFmtId="0" fontId="5" fillId="0" borderId="5" xfId="0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E4FA1"/>
      <color rgb="FF3289BE"/>
      <color rgb="FF66C3A6"/>
      <color rgb="FFACDEA4"/>
      <color rgb="FFE6F598"/>
      <color rgb="FFFFE08B"/>
      <color rgb="FFFEAF61"/>
      <color rgb="FFF56E43"/>
      <color rgb="FFD53E4F"/>
      <color rgb="FF9E0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93EA-AE24-1A41-A1F0-94361986804F}">
  <dimension ref="A1:E96"/>
  <sheetViews>
    <sheetView tabSelected="1" zoomScale="125" workbookViewId="0">
      <selection activeCell="C76" sqref="C76"/>
    </sheetView>
  </sheetViews>
  <sheetFormatPr baseColWidth="10" defaultRowHeight="16" x14ac:dyDescent="0.2"/>
  <cols>
    <col min="5" max="5" width="3.83203125" customWidth="1"/>
  </cols>
  <sheetData>
    <row r="1" spans="1:5" x14ac:dyDescent="0.2">
      <c r="A1" s="4" t="s">
        <v>14</v>
      </c>
      <c r="B1" s="15"/>
      <c r="C1" s="15"/>
      <c r="D1" s="16"/>
      <c r="E1" s="17"/>
    </row>
    <row r="2" spans="1:5" x14ac:dyDescent="0.2">
      <c r="A2" s="18"/>
      <c r="B2" s="18"/>
      <c r="C2" s="18"/>
      <c r="D2" s="18"/>
      <c r="E2" s="17"/>
    </row>
    <row r="3" spans="1:5" x14ac:dyDescent="0.2">
      <c r="A3" s="5" t="s">
        <v>4</v>
      </c>
      <c r="B3" s="18"/>
      <c r="C3" s="18"/>
      <c r="D3" s="18"/>
      <c r="E3" s="17"/>
    </row>
    <row r="4" spans="1:5" x14ac:dyDescent="0.2">
      <c r="A4" s="1" t="s">
        <v>15</v>
      </c>
      <c r="B4" s="1" t="s">
        <v>20</v>
      </c>
      <c r="C4" s="1" t="s">
        <v>16</v>
      </c>
      <c r="D4" s="3" t="s">
        <v>0</v>
      </c>
      <c r="E4" s="17"/>
    </row>
    <row r="5" spans="1:5" x14ac:dyDescent="0.2">
      <c r="A5" s="19">
        <v>0</v>
      </c>
      <c r="B5" s="19">
        <f>COUNTIF(G:G,"0")</f>
        <v>0</v>
      </c>
      <c r="C5" s="20" t="e">
        <f>B5/B10*100</f>
        <v>#DIV/0!</v>
      </c>
      <c r="D5" s="21" t="e">
        <f>C5*0</f>
        <v>#DIV/0!</v>
      </c>
      <c r="E5" s="17"/>
    </row>
    <row r="6" spans="1:5" x14ac:dyDescent="0.2">
      <c r="A6" s="22" t="s">
        <v>1</v>
      </c>
      <c r="B6" s="2">
        <f>COUNTIFS(G:G,"&lt;4",G:G,"&gt;0")</f>
        <v>0</v>
      </c>
      <c r="C6" s="21" t="e">
        <f>B6/B10*100</f>
        <v>#DIV/0!</v>
      </c>
      <c r="D6" s="21" t="e">
        <f>C6*1</f>
        <v>#DIV/0!</v>
      </c>
      <c r="E6" s="17"/>
    </row>
    <row r="7" spans="1:5" x14ac:dyDescent="0.2">
      <c r="A7" s="22" t="s">
        <v>2</v>
      </c>
      <c r="B7" s="2">
        <f>COUNTIFS(G:G,"&lt;10",G:G,"&gt;3")</f>
        <v>0</v>
      </c>
      <c r="C7" s="21" t="e">
        <f>B7/B10*100</f>
        <v>#DIV/0!</v>
      </c>
      <c r="D7" s="21" t="e">
        <f>C7*2</f>
        <v>#DIV/0!</v>
      </c>
      <c r="E7" s="17"/>
    </row>
    <row r="8" spans="1:5" x14ac:dyDescent="0.2">
      <c r="A8" s="22" t="s">
        <v>17</v>
      </c>
      <c r="B8" s="2">
        <f>COUNTIFS(G:G,"&lt;16",G:G,"&gt;9")</f>
        <v>0</v>
      </c>
      <c r="C8" s="21" t="e">
        <f>B8/B10*100</f>
        <v>#DIV/0!</v>
      </c>
      <c r="D8" s="21" t="e">
        <f>C8*3</f>
        <v>#DIV/0!</v>
      </c>
      <c r="E8" s="17"/>
    </row>
    <row r="9" spans="1:5" x14ac:dyDescent="0.2">
      <c r="A9" s="22" t="s">
        <v>18</v>
      </c>
      <c r="B9" s="2">
        <f>COUNTIFS(G:G,"&gt;15")</f>
        <v>0</v>
      </c>
      <c r="C9" s="21" t="e">
        <f>B9/B10*100</f>
        <v>#DIV/0!</v>
      </c>
      <c r="D9" s="21" t="e">
        <f>C9*4</f>
        <v>#DIV/0!</v>
      </c>
      <c r="E9" s="17"/>
    </row>
    <row r="10" spans="1:5" x14ac:dyDescent="0.2">
      <c r="A10" s="22" t="s">
        <v>3</v>
      </c>
      <c r="B10" s="23">
        <f>SUM(B5:B9)</f>
        <v>0</v>
      </c>
      <c r="C10" s="21" t="e">
        <f>SUM(B6:B9)/B10*100</f>
        <v>#DIV/0!</v>
      </c>
      <c r="D10" s="21" t="e">
        <f>SUM(D5:D9)</f>
        <v>#DIV/0!</v>
      </c>
      <c r="E10" s="17"/>
    </row>
    <row r="11" spans="1:5" x14ac:dyDescent="0.2">
      <c r="A11" s="6" t="s">
        <v>5</v>
      </c>
      <c r="B11" s="18"/>
      <c r="C11" s="18"/>
      <c r="D11" s="18"/>
      <c r="E11" s="17"/>
    </row>
    <row r="12" spans="1:5" x14ac:dyDescent="0.2">
      <c r="A12" s="1" t="s">
        <v>15</v>
      </c>
      <c r="B12" s="1" t="s">
        <v>20</v>
      </c>
      <c r="C12" s="1" t="s">
        <v>16</v>
      </c>
      <c r="D12" s="1" t="s">
        <v>0</v>
      </c>
      <c r="E12" s="17"/>
    </row>
    <row r="13" spans="1:5" x14ac:dyDescent="0.2">
      <c r="A13" s="23">
        <v>0</v>
      </c>
      <c r="B13" s="23">
        <f>COUNTIF(M:M,"0")</f>
        <v>0</v>
      </c>
      <c r="C13" s="21" t="e">
        <f>B13/B18*100</f>
        <v>#DIV/0!</v>
      </c>
      <c r="D13" s="21" t="e">
        <f>C13*0</f>
        <v>#DIV/0!</v>
      </c>
      <c r="E13" s="17"/>
    </row>
    <row r="14" spans="1:5" x14ac:dyDescent="0.2">
      <c r="A14" s="22" t="s">
        <v>1</v>
      </c>
      <c r="B14" s="2">
        <f>COUNTIFS(M:M,"&lt;4",M:M,"&gt;0")</f>
        <v>0</v>
      </c>
      <c r="C14" s="21" t="e">
        <f>B14/B18*100</f>
        <v>#DIV/0!</v>
      </c>
      <c r="D14" s="21" t="e">
        <f>C14*1</f>
        <v>#DIV/0!</v>
      </c>
      <c r="E14" s="17"/>
    </row>
    <row r="15" spans="1:5" x14ac:dyDescent="0.2">
      <c r="A15" s="22" t="s">
        <v>2</v>
      </c>
      <c r="B15" s="2">
        <f>COUNTIFS(M:M,"&lt;10",M:M,"&gt;3")</f>
        <v>0</v>
      </c>
      <c r="C15" s="21" t="e">
        <f>B15/B18*100</f>
        <v>#DIV/0!</v>
      </c>
      <c r="D15" s="21" t="e">
        <f>C15*2</f>
        <v>#DIV/0!</v>
      </c>
      <c r="E15" s="17"/>
    </row>
    <row r="16" spans="1:5" x14ac:dyDescent="0.2">
      <c r="A16" s="22" t="s">
        <v>17</v>
      </c>
      <c r="B16" s="2">
        <f>COUNTIFS(M:M,"&lt;16",M:M,"&gt;9")</f>
        <v>0</v>
      </c>
      <c r="C16" s="21" t="e">
        <f>B16/B18*100</f>
        <v>#DIV/0!</v>
      </c>
      <c r="D16" s="21" t="e">
        <f>C16*3</f>
        <v>#DIV/0!</v>
      </c>
      <c r="E16" s="17"/>
    </row>
    <row r="17" spans="1:5" x14ac:dyDescent="0.2">
      <c r="A17" s="22" t="s">
        <v>18</v>
      </c>
      <c r="B17" s="2">
        <f>COUNTIFS(M:M,"&gt;15")</f>
        <v>0</v>
      </c>
      <c r="C17" s="21" t="e">
        <f>B17/B18*100</f>
        <v>#DIV/0!</v>
      </c>
      <c r="D17" s="21" t="e">
        <f>C17*4</f>
        <v>#DIV/0!</v>
      </c>
      <c r="E17" s="17"/>
    </row>
    <row r="18" spans="1:5" x14ac:dyDescent="0.2">
      <c r="A18" s="22" t="s">
        <v>3</v>
      </c>
      <c r="B18" s="23">
        <f>SUM(B13:B17)</f>
        <v>0</v>
      </c>
      <c r="C18" s="21" t="e">
        <f>SUM(B14:B17)/B18*100</f>
        <v>#DIV/0!</v>
      </c>
      <c r="D18" s="21" t="e">
        <f>SUM(D13:D17)</f>
        <v>#DIV/0!</v>
      </c>
      <c r="E18" s="17"/>
    </row>
    <row r="19" spans="1:5" x14ac:dyDescent="0.2">
      <c r="A19" s="7" t="s">
        <v>6</v>
      </c>
      <c r="B19" s="18"/>
      <c r="C19" s="18"/>
      <c r="D19" s="18"/>
      <c r="E19" s="17"/>
    </row>
    <row r="20" spans="1:5" x14ac:dyDescent="0.2">
      <c r="A20" s="1" t="s">
        <v>15</v>
      </c>
      <c r="B20" s="1" t="s">
        <v>20</v>
      </c>
      <c r="C20" s="1" t="s">
        <v>16</v>
      </c>
      <c r="D20" s="3" t="s">
        <v>0</v>
      </c>
      <c r="E20" s="17"/>
    </row>
    <row r="21" spans="1:5" x14ac:dyDescent="0.2">
      <c r="A21" s="23">
        <v>0</v>
      </c>
      <c r="B21" s="23">
        <f>COUNTIF(S:S,"0")</f>
        <v>0</v>
      </c>
      <c r="C21" s="21" t="e">
        <f>B21/B26*100</f>
        <v>#DIV/0!</v>
      </c>
      <c r="D21" s="24" t="e">
        <f>C21*0</f>
        <v>#DIV/0!</v>
      </c>
      <c r="E21" s="17"/>
    </row>
    <row r="22" spans="1:5" x14ac:dyDescent="0.2">
      <c r="A22" s="22" t="s">
        <v>1</v>
      </c>
      <c r="B22" s="2">
        <f>COUNTIFS(S:S,"&lt;4",S:S,"&gt;0")</f>
        <v>0</v>
      </c>
      <c r="C22" s="21" t="e">
        <f>B22/B26*100</f>
        <v>#DIV/0!</v>
      </c>
      <c r="D22" s="24" t="e">
        <f>C22*1</f>
        <v>#DIV/0!</v>
      </c>
      <c r="E22" s="17"/>
    </row>
    <row r="23" spans="1:5" x14ac:dyDescent="0.2">
      <c r="A23" s="22" t="s">
        <v>2</v>
      </c>
      <c r="B23" s="2">
        <f>COUNTIFS(S:S,"&lt;10",S:S,"&gt;3")</f>
        <v>0</v>
      </c>
      <c r="C23" s="21" t="e">
        <f>B23/B26*100</f>
        <v>#DIV/0!</v>
      </c>
      <c r="D23" s="24" t="e">
        <f>C23*2</f>
        <v>#DIV/0!</v>
      </c>
      <c r="E23" s="17"/>
    </row>
    <row r="24" spans="1:5" x14ac:dyDescent="0.2">
      <c r="A24" s="22" t="s">
        <v>17</v>
      </c>
      <c r="B24" s="2">
        <f>COUNTIFS(S:S,"&lt;16",S:S,"&gt;9")</f>
        <v>0</v>
      </c>
      <c r="C24" s="21" t="e">
        <f>B24/B26*100</f>
        <v>#DIV/0!</v>
      </c>
      <c r="D24" s="21" t="e">
        <f>C24*3</f>
        <v>#DIV/0!</v>
      </c>
      <c r="E24" s="17"/>
    </row>
    <row r="25" spans="1:5" x14ac:dyDescent="0.2">
      <c r="A25" s="22" t="s">
        <v>18</v>
      </c>
      <c r="B25" s="2">
        <f>COUNTIFS(S:S,"&gt;15")</f>
        <v>0</v>
      </c>
      <c r="C25" s="21" t="e">
        <f>B25/B26*100</f>
        <v>#DIV/0!</v>
      </c>
      <c r="D25" s="21" t="e">
        <f>C25*4</f>
        <v>#DIV/0!</v>
      </c>
      <c r="E25" s="17"/>
    </row>
    <row r="26" spans="1:5" x14ac:dyDescent="0.2">
      <c r="A26" s="22" t="s">
        <v>3</v>
      </c>
      <c r="B26" s="23">
        <f>SUM(B21:B25)</f>
        <v>0</v>
      </c>
      <c r="C26" s="21" t="e">
        <f>SUM(B22:B25)/B26*100</f>
        <v>#DIV/0!</v>
      </c>
      <c r="D26" s="24" t="e">
        <f>SUM(D21:D25)</f>
        <v>#DIV/0!</v>
      </c>
      <c r="E26" s="17"/>
    </row>
    <row r="27" spans="1:5" x14ac:dyDescent="0.2">
      <c r="A27" s="8" t="s">
        <v>7</v>
      </c>
      <c r="B27" s="18"/>
      <c r="C27" s="18"/>
      <c r="D27" s="18"/>
      <c r="E27" s="17"/>
    </row>
    <row r="28" spans="1:5" x14ac:dyDescent="0.2">
      <c r="A28" s="1" t="s">
        <v>15</v>
      </c>
      <c r="B28" s="1" t="s">
        <v>20</v>
      </c>
      <c r="C28" s="1" t="s">
        <v>16</v>
      </c>
      <c r="D28" s="1" t="s">
        <v>0</v>
      </c>
      <c r="E28" s="17"/>
    </row>
    <row r="29" spans="1:5" x14ac:dyDescent="0.2">
      <c r="A29" s="23">
        <v>0</v>
      </c>
      <c r="B29" s="23">
        <f>COUNTIF(Y:Y,"0")</f>
        <v>0</v>
      </c>
      <c r="C29" s="21" t="e">
        <f>B29/B34*100</f>
        <v>#DIV/0!</v>
      </c>
      <c r="D29" s="21" t="e">
        <f>C29*0</f>
        <v>#DIV/0!</v>
      </c>
      <c r="E29" s="17"/>
    </row>
    <row r="30" spans="1:5" x14ac:dyDescent="0.2">
      <c r="A30" s="22" t="s">
        <v>1</v>
      </c>
      <c r="B30" s="2">
        <f>COUNTIFS(Y:Y,"&lt;4",Y:Y,"&gt;0")</f>
        <v>0</v>
      </c>
      <c r="C30" s="21" t="e">
        <f>B30/B34*100</f>
        <v>#DIV/0!</v>
      </c>
      <c r="D30" s="21" t="e">
        <f>C30*1</f>
        <v>#DIV/0!</v>
      </c>
      <c r="E30" s="17"/>
    </row>
    <row r="31" spans="1:5" x14ac:dyDescent="0.2">
      <c r="A31" s="22" t="s">
        <v>2</v>
      </c>
      <c r="B31" s="2">
        <f>COUNTIFS(Y:Y,"&lt;10",Y:Y,"&gt;3")</f>
        <v>0</v>
      </c>
      <c r="C31" s="21" t="e">
        <f>B31/B34*100</f>
        <v>#DIV/0!</v>
      </c>
      <c r="D31" s="21" t="e">
        <f>C31*2</f>
        <v>#DIV/0!</v>
      </c>
      <c r="E31" s="17"/>
    </row>
    <row r="32" spans="1:5" x14ac:dyDescent="0.2">
      <c r="A32" s="22" t="s">
        <v>17</v>
      </c>
      <c r="B32" s="2">
        <f>COUNTIFS(Y:Y,"&lt;16",Y:Y,"&gt;9")</f>
        <v>0</v>
      </c>
      <c r="C32" s="21" t="e">
        <f>B32/B34*100</f>
        <v>#DIV/0!</v>
      </c>
      <c r="D32" s="21" t="e">
        <f>C32*3</f>
        <v>#DIV/0!</v>
      </c>
      <c r="E32" s="17"/>
    </row>
    <row r="33" spans="1:5" x14ac:dyDescent="0.2">
      <c r="A33" s="22" t="s">
        <v>18</v>
      </c>
      <c r="B33" s="2">
        <f>COUNTIFS(Y:Y,"&gt;15")</f>
        <v>0</v>
      </c>
      <c r="C33" s="21" t="e">
        <f>B33/B34*100</f>
        <v>#DIV/0!</v>
      </c>
      <c r="D33" s="21" t="e">
        <f>C33*4</f>
        <v>#DIV/0!</v>
      </c>
      <c r="E33" s="17"/>
    </row>
    <row r="34" spans="1:5" x14ac:dyDescent="0.2">
      <c r="A34" s="22" t="s">
        <v>3</v>
      </c>
      <c r="B34" s="23">
        <f>SUM(B29:B33)</f>
        <v>0</v>
      </c>
      <c r="C34" s="21" t="e">
        <f>SUM(B30:B33)/B34*100</f>
        <v>#DIV/0!</v>
      </c>
      <c r="D34" s="21" t="e">
        <f>SUM(D29:D33)</f>
        <v>#DIV/0!</v>
      </c>
      <c r="E34" s="17"/>
    </row>
    <row r="35" spans="1:5" x14ac:dyDescent="0.2">
      <c r="A35" s="9" t="s">
        <v>8</v>
      </c>
      <c r="B35" s="18"/>
      <c r="C35" s="18"/>
      <c r="D35" s="18"/>
      <c r="E35" s="17"/>
    </row>
    <row r="36" spans="1:5" x14ac:dyDescent="0.2">
      <c r="A36" s="1" t="s">
        <v>15</v>
      </c>
      <c r="B36" s="1" t="s">
        <v>20</v>
      </c>
      <c r="C36" s="1" t="s">
        <v>16</v>
      </c>
      <c r="D36" s="1" t="s">
        <v>0</v>
      </c>
      <c r="E36" s="17"/>
    </row>
    <row r="37" spans="1:5" x14ac:dyDescent="0.2">
      <c r="A37" s="23">
        <v>0</v>
      </c>
      <c r="B37" s="23">
        <f>COUNTIF(AE:AE,"0")</f>
        <v>0</v>
      </c>
      <c r="C37" s="21" t="e">
        <f>B37/B42*100</f>
        <v>#DIV/0!</v>
      </c>
      <c r="D37" s="21" t="e">
        <f>C37*0</f>
        <v>#DIV/0!</v>
      </c>
      <c r="E37" s="17"/>
    </row>
    <row r="38" spans="1:5" x14ac:dyDescent="0.2">
      <c r="A38" s="22" t="s">
        <v>1</v>
      </c>
      <c r="B38" s="2">
        <f>COUNTIFS(AE:AE,"&lt;4",AE:AE,"&gt;0")</f>
        <v>0</v>
      </c>
      <c r="C38" s="21" t="e">
        <f>B38/B42*100</f>
        <v>#DIV/0!</v>
      </c>
      <c r="D38" s="21" t="e">
        <f>C38*1</f>
        <v>#DIV/0!</v>
      </c>
      <c r="E38" s="17"/>
    </row>
    <row r="39" spans="1:5" x14ac:dyDescent="0.2">
      <c r="A39" s="22" t="s">
        <v>2</v>
      </c>
      <c r="B39" s="2">
        <f>COUNTIFS(AE:AE,"&lt;10",AE:AE,"&gt;3")</f>
        <v>0</v>
      </c>
      <c r="C39" s="21" t="e">
        <f>B39/B42*100</f>
        <v>#DIV/0!</v>
      </c>
      <c r="D39" s="21" t="e">
        <f>C39*2</f>
        <v>#DIV/0!</v>
      </c>
      <c r="E39" s="17"/>
    </row>
    <row r="40" spans="1:5" x14ac:dyDescent="0.2">
      <c r="A40" s="22" t="s">
        <v>17</v>
      </c>
      <c r="B40" s="2">
        <f>COUNTIFS(AE:AE,"&lt;16",AE:AE,"&gt;9")</f>
        <v>0</v>
      </c>
      <c r="C40" s="21" t="e">
        <f>B40/B42*100</f>
        <v>#DIV/0!</v>
      </c>
      <c r="D40" s="21" t="e">
        <f>C40*3</f>
        <v>#DIV/0!</v>
      </c>
      <c r="E40" s="17"/>
    </row>
    <row r="41" spans="1:5" x14ac:dyDescent="0.2">
      <c r="A41" s="22" t="s">
        <v>18</v>
      </c>
      <c r="B41" s="2">
        <f>COUNTIFS(AE:AE,"&gt;15")</f>
        <v>0</v>
      </c>
      <c r="C41" s="21" t="e">
        <f>B41/B42*100</f>
        <v>#DIV/0!</v>
      </c>
      <c r="D41" s="21" t="e">
        <f>C41*4</f>
        <v>#DIV/0!</v>
      </c>
      <c r="E41" s="17"/>
    </row>
    <row r="42" spans="1:5" x14ac:dyDescent="0.2">
      <c r="A42" s="22" t="s">
        <v>3</v>
      </c>
      <c r="B42" s="23">
        <f>SUM(B37:B41)</f>
        <v>0</v>
      </c>
      <c r="C42" s="21" t="e">
        <f>SUM(B38:B41)/B42*100</f>
        <v>#DIV/0!</v>
      </c>
      <c r="D42" s="21" t="e">
        <f>SUM(D37:D41)</f>
        <v>#DIV/0!</v>
      </c>
      <c r="E42" s="17"/>
    </row>
    <row r="43" spans="1:5" x14ac:dyDescent="0.2">
      <c r="A43" s="10" t="s">
        <v>9</v>
      </c>
      <c r="B43" s="18"/>
      <c r="C43" s="18"/>
      <c r="D43" s="18"/>
      <c r="E43" s="17"/>
    </row>
    <row r="44" spans="1:5" x14ac:dyDescent="0.2">
      <c r="A44" s="1" t="s">
        <v>15</v>
      </c>
      <c r="B44" s="1" t="s">
        <v>20</v>
      </c>
      <c r="C44" s="1" t="s">
        <v>16</v>
      </c>
      <c r="D44" s="1" t="s">
        <v>0</v>
      </c>
      <c r="E44" s="17"/>
    </row>
    <row r="45" spans="1:5" x14ac:dyDescent="0.2">
      <c r="A45" s="23">
        <v>0</v>
      </c>
      <c r="B45" s="23">
        <f>COUNTIF(AK:AK,"0")</f>
        <v>0</v>
      </c>
      <c r="C45" s="21" t="e">
        <f>B45/B50*100</f>
        <v>#DIV/0!</v>
      </c>
      <c r="D45" s="21" t="e">
        <f>C45*0</f>
        <v>#DIV/0!</v>
      </c>
      <c r="E45" s="17"/>
    </row>
    <row r="46" spans="1:5" x14ac:dyDescent="0.2">
      <c r="A46" s="22" t="s">
        <v>1</v>
      </c>
      <c r="B46" s="2">
        <f>COUNTIFS(AK:AK,"&lt;4",AK:AK,"&gt;0")</f>
        <v>0</v>
      </c>
      <c r="C46" s="21" t="e">
        <f>B46/B50*100</f>
        <v>#DIV/0!</v>
      </c>
      <c r="D46" s="21" t="e">
        <f>C46*1</f>
        <v>#DIV/0!</v>
      </c>
      <c r="E46" s="17"/>
    </row>
    <row r="47" spans="1:5" x14ac:dyDescent="0.2">
      <c r="A47" s="22" t="s">
        <v>2</v>
      </c>
      <c r="B47" s="2">
        <f>COUNTIFS(AK:AK,"&lt;10",AK:AK,"&gt;3")</f>
        <v>0</v>
      </c>
      <c r="C47" s="21" t="e">
        <f>B47/B50*100</f>
        <v>#DIV/0!</v>
      </c>
      <c r="D47" s="21" t="e">
        <f>C47*2</f>
        <v>#DIV/0!</v>
      </c>
      <c r="E47" s="17"/>
    </row>
    <row r="48" spans="1:5" x14ac:dyDescent="0.2">
      <c r="A48" s="22" t="s">
        <v>17</v>
      </c>
      <c r="B48" s="2">
        <f>COUNTIFS(AK:AK,"&lt;16",AK:AK,"&gt;9")</f>
        <v>0</v>
      </c>
      <c r="C48" s="21" t="e">
        <f>B48/B50*100</f>
        <v>#DIV/0!</v>
      </c>
      <c r="D48" s="21" t="e">
        <f>C48*3</f>
        <v>#DIV/0!</v>
      </c>
      <c r="E48" s="17"/>
    </row>
    <row r="49" spans="1:5" x14ac:dyDescent="0.2">
      <c r="A49" s="22" t="s">
        <v>18</v>
      </c>
      <c r="B49" s="2">
        <f>COUNTIFS(AK:AK,"&gt;15")</f>
        <v>0</v>
      </c>
      <c r="C49" s="21" t="e">
        <f>B49/B50*100</f>
        <v>#DIV/0!</v>
      </c>
      <c r="D49" s="21" t="e">
        <f>C49*4</f>
        <v>#DIV/0!</v>
      </c>
      <c r="E49" s="17"/>
    </row>
    <row r="50" spans="1:5" x14ac:dyDescent="0.2">
      <c r="A50" s="22" t="s">
        <v>3</v>
      </c>
      <c r="B50" s="23">
        <f>SUM(B45:B49)</f>
        <v>0</v>
      </c>
      <c r="C50" s="21" t="e">
        <f>SUM(B46:B49)/B50*100</f>
        <v>#DIV/0!</v>
      </c>
      <c r="D50" s="21" t="e">
        <f>SUM(D45:D49)</f>
        <v>#DIV/0!</v>
      </c>
      <c r="E50" s="17"/>
    </row>
    <row r="51" spans="1:5" x14ac:dyDescent="0.2">
      <c r="A51" s="11" t="s">
        <v>10</v>
      </c>
      <c r="B51" s="18"/>
      <c r="C51" s="18"/>
      <c r="D51" s="18"/>
      <c r="E51" s="17"/>
    </row>
    <row r="52" spans="1:5" x14ac:dyDescent="0.2">
      <c r="A52" s="1" t="s">
        <v>15</v>
      </c>
      <c r="B52" s="1" t="s">
        <v>20</v>
      </c>
      <c r="C52" s="1" t="s">
        <v>16</v>
      </c>
      <c r="D52" s="1" t="s">
        <v>0</v>
      </c>
      <c r="E52" s="17"/>
    </row>
    <row r="53" spans="1:5" x14ac:dyDescent="0.2">
      <c r="A53" s="23">
        <v>0</v>
      </c>
      <c r="B53" s="23">
        <f>COUNTIF(AQ:AQ,"0")</f>
        <v>0</v>
      </c>
      <c r="C53" s="21" t="e">
        <f>B53/B58*100</f>
        <v>#DIV/0!</v>
      </c>
      <c r="D53" s="21" t="e">
        <f>C53*0</f>
        <v>#DIV/0!</v>
      </c>
      <c r="E53" s="17"/>
    </row>
    <row r="54" spans="1:5" x14ac:dyDescent="0.2">
      <c r="A54" s="22" t="s">
        <v>1</v>
      </c>
      <c r="B54" s="2">
        <f>COUNTIFS(AQ:AQ,"&lt;4",AQ:AQ,"&gt;0")</f>
        <v>0</v>
      </c>
      <c r="C54" s="21" t="e">
        <f>B54/B58*100</f>
        <v>#DIV/0!</v>
      </c>
      <c r="D54" s="21" t="e">
        <f>C54*1</f>
        <v>#DIV/0!</v>
      </c>
      <c r="E54" s="17"/>
    </row>
    <row r="55" spans="1:5" x14ac:dyDescent="0.2">
      <c r="A55" s="22" t="s">
        <v>2</v>
      </c>
      <c r="B55" s="2">
        <f>COUNTIFS(AQ:AQ,"&lt;10",AQ:AQ,"&gt;3")</f>
        <v>0</v>
      </c>
      <c r="C55" s="21" t="e">
        <f>B55/B58*100</f>
        <v>#DIV/0!</v>
      </c>
      <c r="D55" s="21" t="e">
        <f>C55*2</f>
        <v>#DIV/0!</v>
      </c>
      <c r="E55" s="17"/>
    </row>
    <row r="56" spans="1:5" x14ac:dyDescent="0.2">
      <c r="A56" s="22" t="s">
        <v>17</v>
      </c>
      <c r="B56" s="2">
        <f>COUNTIFS(AQ:AQ,"&lt;16",AQ:AQ,"&gt;9")</f>
        <v>0</v>
      </c>
      <c r="C56" s="21" t="e">
        <f>B56/B58*100</f>
        <v>#DIV/0!</v>
      </c>
      <c r="D56" s="21" t="e">
        <f>C56*3</f>
        <v>#DIV/0!</v>
      </c>
      <c r="E56" s="17"/>
    </row>
    <row r="57" spans="1:5" x14ac:dyDescent="0.2">
      <c r="A57" s="22" t="s">
        <v>18</v>
      </c>
      <c r="B57" s="2">
        <f>COUNTIFS(AQ:AQ,"&gt;15")</f>
        <v>0</v>
      </c>
      <c r="C57" s="21" t="e">
        <f>B57/B58*100</f>
        <v>#DIV/0!</v>
      </c>
      <c r="D57" s="21" t="e">
        <f>C57*4</f>
        <v>#DIV/0!</v>
      </c>
      <c r="E57" s="17"/>
    </row>
    <row r="58" spans="1:5" x14ac:dyDescent="0.2">
      <c r="A58" s="22" t="s">
        <v>3</v>
      </c>
      <c r="B58" s="23">
        <f>SUM(B53:B57)</f>
        <v>0</v>
      </c>
      <c r="C58" s="21" t="e">
        <f>SUM(B54:B57)/B58*100</f>
        <v>#DIV/0!</v>
      </c>
      <c r="D58" s="21" t="e">
        <f>SUM(D53:D57)</f>
        <v>#DIV/0!</v>
      </c>
      <c r="E58" s="17"/>
    </row>
    <row r="59" spans="1:5" x14ac:dyDescent="0.2">
      <c r="A59" s="12" t="s">
        <v>11</v>
      </c>
      <c r="B59" s="18"/>
      <c r="C59" s="18"/>
      <c r="D59" s="18"/>
      <c r="E59" s="17"/>
    </row>
    <row r="60" spans="1:5" x14ac:dyDescent="0.2">
      <c r="A60" s="1" t="s">
        <v>15</v>
      </c>
      <c r="B60" s="1" t="s">
        <v>20</v>
      </c>
      <c r="C60" s="1" t="s">
        <v>16</v>
      </c>
      <c r="D60" s="1" t="s">
        <v>0</v>
      </c>
      <c r="E60" s="17"/>
    </row>
    <row r="61" spans="1:5" x14ac:dyDescent="0.2">
      <c r="A61" s="23">
        <v>0</v>
      </c>
      <c r="B61" s="23">
        <f>COUNTIF(AW:AW,"0")</f>
        <v>0</v>
      </c>
      <c r="C61" s="21" t="e">
        <f>B61/B66*100</f>
        <v>#DIV/0!</v>
      </c>
      <c r="D61" s="21" t="e">
        <f>C61*0</f>
        <v>#DIV/0!</v>
      </c>
      <c r="E61" s="17"/>
    </row>
    <row r="62" spans="1:5" x14ac:dyDescent="0.2">
      <c r="A62" s="22" t="s">
        <v>1</v>
      </c>
      <c r="B62" s="2">
        <f>COUNTIFS(AW:AW,"&lt;4",AW:AW,"&gt;0")</f>
        <v>0</v>
      </c>
      <c r="C62" s="21" t="e">
        <f>B62/B66*100</f>
        <v>#DIV/0!</v>
      </c>
      <c r="D62" s="21" t="e">
        <f>C62*1</f>
        <v>#DIV/0!</v>
      </c>
      <c r="E62" s="17"/>
    </row>
    <row r="63" spans="1:5" x14ac:dyDescent="0.2">
      <c r="A63" s="22" t="s">
        <v>2</v>
      </c>
      <c r="B63" s="2">
        <f>COUNTIFS(AW:AW,"&lt;10",AW:AW,"&gt;3")</f>
        <v>0</v>
      </c>
      <c r="C63" s="21" t="e">
        <f>B63/B66*100</f>
        <v>#DIV/0!</v>
      </c>
      <c r="D63" s="21" t="e">
        <f>C63*2</f>
        <v>#DIV/0!</v>
      </c>
      <c r="E63" s="17"/>
    </row>
    <row r="64" spans="1:5" x14ac:dyDescent="0.2">
      <c r="A64" s="22" t="s">
        <v>17</v>
      </c>
      <c r="B64" s="2">
        <f>COUNTIFS(AW:AW,"&lt;16",AW:AW,"&gt;9")</f>
        <v>0</v>
      </c>
      <c r="C64" s="21" t="e">
        <f>B64/B66*100</f>
        <v>#DIV/0!</v>
      </c>
      <c r="D64" s="21" t="e">
        <f>C64*3</f>
        <v>#DIV/0!</v>
      </c>
      <c r="E64" s="17"/>
    </row>
    <row r="65" spans="1:5" x14ac:dyDescent="0.2">
      <c r="A65" s="22" t="s">
        <v>18</v>
      </c>
      <c r="B65" s="2">
        <f>COUNTIFS(AW:AW,"&gt;15")</f>
        <v>0</v>
      </c>
      <c r="C65" s="21" t="e">
        <f>B65/B66*100</f>
        <v>#DIV/0!</v>
      </c>
      <c r="D65" s="21" t="e">
        <f>C65*4</f>
        <v>#DIV/0!</v>
      </c>
      <c r="E65" s="17"/>
    </row>
    <row r="66" spans="1:5" x14ac:dyDescent="0.2">
      <c r="A66" s="22" t="s">
        <v>3</v>
      </c>
      <c r="B66" s="23">
        <f>SUM(B61:B65)</f>
        <v>0</v>
      </c>
      <c r="C66" s="21" t="e">
        <f>SUM(B62:B65)/B66*100</f>
        <v>#DIV/0!</v>
      </c>
      <c r="D66" s="21" t="e">
        <f>SUM(D61:D65)</f>
        <v>#DIV/0!</v>
      </c>
      <c r="E66" s="17"/>
    </row>
    <row r="67" spans="1:5" x14ac:dyDescent="0.2">
      <c r="A67" s="13" t="s">
        <v>12</v>
      </c>
      <c r="B67" s="18"/>
      <c r="C67" s="18"/>
      <c r="D67" s="18"/>
      <c r="E67" s="17"/>
    </row>
    <row r="68" spans="1:5" x14ac:dyDescent="0.2">
      <c r="A68" s="1" t="s">
        <v>15</v>
      </c>
      <c r="B68" s="1" t="s">
        <v>20</v>
      </c>
      <c r="C68" s="1" t="s">
        <v>16</v>
      </c>
      <c r="D68" s="1" t="s">
        <v>0</v>
      </c>
      <c r="E68" s="17"/>
    </row>
    <row r="69" spans="1:5" x14ac:dyDescent="0.2">
      <c r="A69" s="23">
        <v>0</v>
      </c>
      <c r="B69" s="23">
        <f>COUNTIF(BC:BC,"0")</f>
        <v>0</v>
      </c>
      <c r="C69" s="21" t="e">
        <f>B69/B74*100</f>
        <v>#DIV/0!</v>
      </c>
      <c r="D69" s="21" t="e">
        <f>C69*0</f>
        <v>#DIV/0!</v>
      </c>
      <c r="E69" s="17"/>
    </row>
    <row r="70" spans="1:5" x14ac:dyDescent="0.2">
      <c r="A70" s="22" t="s">
        <v>1</v>
      </c>
      <c r="B70" s="2">
        <f>COUNTIFS(BC:BC,"&lt;4",BC:BC,"&gt;0")</f>
        <v>0</v>
      </c>
      <c r="C70" s="21" t="e">
        <f>B70/B74*100</f>
        <v>#DIV/0!</v>
      </c>
      <c r="D70" s="21" t="e">
        <f>C70*1</f>
        <v>#DIV/0!</v>
      </c>
      <c r="E70" s="17"/>
    </row>
    <row r="71" spans="1:5" x14ac:dyDescent="0.2">
      <c r="A71" s="22" t="s">
        <v>2</v>
      </c>
      <c r="B71" s="2">
        <f>COUNTIFS(BC:BC,"&lt;10",BC:BC,"&gt;3")</f>
        <v>0</v>
      </c>
      <c r="C71" s="21" t="e">
        <f>B71/B74*100</f>
        <v>#DIV/0!</v>
      </c>
      <c r="D71" s="21" t="e">
        <f>C71*2</f>
        <v>#DIV/0!</v>
      </c>
      <c r="E71" s="17"/>
    </row>
    <row r="72" spans="1:5" x14ac:dyDescent="0.2">
      <c r="A72" s="22" t="s">
        <v>17</v>
      </c>
      <c r="B72" s="2">
        <f>COUNTIFS(BC:BC,"&lt;16",BC:BC,"&gt;9")</f>
        <v>0</v>
      </c>
      <c r="C72" s="21" t="e">
        <f>B72/B74*100</f>
        <v>#DIV/0!</v>
      </c>
      <c r="D72" s="21" t="e">
        <f>C72*3</f>
        <v>#DIV/0!</v>
      </c>
      <c r="E72" s="17"/>
    </row>
    <row r="73" spans="1:5" x14ac:dyDescent="0.2">
      <c r="A73" s="22" t="s">
        <v>18</v>
      </c>
      <c r="B73" s="2">
        <f>COUNTIFS(BC:BC,"&gt;15")</f>
        <v>0</v>
      </c>
      <c r="C73" s="21" t="e">
        <f>B73/B74*100</f>
        <v>#DIV/0!</v>
      </c>
      <c r="D73" s="21" t="e">
        <f>C73*4</f>
        <v>#DIV/0!</v>
      </c>
      <c r="E73" s="17"/>
    </row>
    <row r="74" spans="1:5" x14ac:dyDescent="0.2">
      <c r="A74" s="22" t="s">
        <v>3</v>
      </c>
      <c r="B74" s="23">
        <f>SUM(B69:B73)</f>
        <v>0</v>
      </c>
      <c r="C74" s="21" t="e">
        <f>SUM(B70:B73)/B74*100</f>
        <v>#DIV/0!</v>
      </c>
      <c r="D74" s="21" t="e">
        <f>SUM(D69:D73)</f>
        <v>#DIV/0!</v>
      </c>
      <c r="E74" s="17"/>
    </row>
    <row r="75" spans="1:5" x14ac:dyDescent="0.2">
      <c r="A75" s="14" t="s">
        <v>13</v>
      </c>
      <c r="B75" s="18"/>
      <c r="C75" s="18"/>
      <c r="D75" s="18"/>
      <c r="E75" s="17"/>
    </row>
    <row r="76" spans="1:5" x14ac:dyDescent="0.2">
      <c r="A76" s="1" t="s">
        <v>15</v>
      </c>
      <c r="B76" s="1" t="s">
        <v>20</v>
      </c>
      <c r="C76" s="1" t="s">
        <v>16</v>
      </c>
      <c r="D76" s="1" t="s">
        <v>0</v>
      </c>
      <c r="E76" s="17"/>
    </row>
    <row r="77" spans="1:5" x14ac:dyDescent="0.2">
      <c r="A77" s="23">
        <v>0</v>
      </c>
      <c r="B77" s="23">
        <f>COUNTIF(BI:BI,"0")</f>
        <v>0</v>
      </c>
      <c r="C77" s="21" t="e">
        <f>B77/B82*100</f>
        <v>#DIV/0!</v>
      </c>
      <c r="D77" s="21" t="e">
        <f>C77*0</f>
        <v>#DIV/0!</v>
      </c>
      <c r="E77" s="17"/>
    </row>
    <row r="78" spans="1:5" x14ac:dyDescent="0.2">
      <c r="A78" s="22" t="s">
        <v>1</v>
      </c>
      <c r="B78" s="2">
        <f>COUNTIFS(BI:BI,"&lt;4",BI:BI,"&gt;0")</f>
        <v>0</v>
      </c>
      <c r="C78" s="21" t="e">
        <f>B78/B82*100</f>
        <v>#DIV/0!</v>
      </c>
      <c r="D78" s="21" t="e">
        <f>C78*1</f>
        <v>#DIV/0!</v>
      </c>
      <c r="E78" s="17"/>
    </row>
    <row r="79" spans="1:5" x14ac:dyDescent="0.2">
      <c r="A79" s="22" t="s">
        <v>2</v>
      </c>
      <c r="B79" s="2">
        <f>COUNTIFS(BI:BI,"&lt;10",BI:BI,"&gt;3")</f>
        <v>0</v>
      </c>
      <c r="C79" s="21" t="e">
        <f>B79/B82*100</f>
        <v>#DIV/0!</v>
      </c>
      <c r="D79" s="21" t="e">
        <f>C79*2</f>
        <v>#DIV/0!</v>
      </c>
      <c r="E79" s="17"/>
    </row>
    <row r="80" spans="1:5" x14ac:dyDescent="0.2">
      <c r="A80" s="22" t="s">
        <v>17</v>
      </c>
      <c r="B80" s="2">
        <f>COUNTIFS(BI:BI,"&lt;16",BI:BI,"&gt;9")</f>
        <v>0</v>
      </c>
      <c r="C80" s="21" t="e">
        <f>B80/B82*100</f>
        <v>#DIV/0!</v>
      </c>
      <c r="D80" s="21" t="e">
        <f>C80*3</f>
        <v>#DIV/0!</v>
      </c>
      <c r="E80" s="17"/>
    </row>
    <row r="81" spans="1:5" x14ac:dyDescent="0.2">
      <c r="A81" s="22" t="s">
        <v>18</v>
      </c>
      <c r="B81" s="2">
        <f>COUNTIFS(BI:BI,"&gt;15")</f>
        <v>0</v>
      </c>
      <c r="C81" s="21" t="e">
        <f>B81/B82*100</f>
        <v>#DIV/0!</v>
      </c>
      <c r="D81" s="21" t="e">
        <f>C81*4</f>
        <v>#DIV/0!</v>
      </c>
      <c r="E81" s="17"/>
    </row>
    <row r="82" spans="1:5" x14ac:dyDescent="0.2">
      <c r="A82" s="22" t="s">
        <v>3</v>
      </c>
      <c r="B82" s="23">
        <f>SUM(B77:B81)</f>
        <v>0</v>
      </c>
      <c r="C82" s="21" t="e">
        <f>SUM(B78:B81)/B82*100</f>
        <v>#DIV/0!</v>
      </c>
      <c r="D82" s="21" t="e">
        <f>SUM(D77:D81)</f>
        <v>#DIV/0!</v>
      </c>
      <c r="E82" s="17"/>
    </row>
    <row r="83" spans="1:5" x14ac:dyDescent="0.2">
      <c r="A83" s="18"/>
      <c r="B83" s="18"/>
      <c r="C83" s="18"/>
      <c r="D83" s="18"/>
      <c r="E83" s="17"/>
    </row>
    <row r="84" spans="1:5" x14ac:dyDescent="0.2">
      <c r="A84" s="18"/>
      <c r="B84" s="18"/>
      <c r="C84" s="18"/>
      <c r="D84" s="18"/>
      <c r="E84" s="17"/>
    </row>
    <row r="85" spans="1:5" x14ac:dyDescent="0.2">
      <c r="A85" s="25" t="s">
        <v>19</v>
      </c>
      <c r="B85" s="1" t="s">
        <v>16</v>
      </c>
      <c r="C85" s="1" t="s">
        <v>0</v>
      </c>
      <c r="D85" s="18"/>
      <c r="E85" s="17"/>
    </row>
    <row r="86" spans="1:5" x14ac:dyDescent="0.2">
      <c r="A86" s="5" t="s">
        <v>4</v>
      </c>
      <c r="B86" s="21" t="e">
        <f>C10</f>
        <v>#DIV/0!</v>
      </c>
      <c r="C86" s="21" t="e">
        <f>D10</f>
        <v>#DIV/0!</v>
      </c>
      <c r="D86" s="18"/>
      <c r="E86" s="17"/>
    </row>
    <row r="87" spans="1:5" x14ac:dyDescent="0.2">
      <c r="A87" s="6" t="s">
        <v>5</v>
      </c>
      <c r="B87" s="21" t="e">
        <f>C18</f>
        <v>#DIV/0!</v>
      </c>
      <c r="C87" s="21" t="e">
        <f>D18</f>
        <v>#DIV/0!</v>
      </c>
      <c r="D87" s="18"/>
      <c r="E87" s="17"/>
    </row>
    <row r="88" spans="1:5" x14ac:dyDescent="0.2">
      <c r="A88" s="7" t="s">
        <v>6</v>
      </c>
      <c r="B88" s="21" t="e">
        <f>C26</f>
        <v>#DIV/0!</v>
      </c>
      <c r="C88" s="21" t="e">
        <f>D26</f>
        <v>#DIV/0!</v>
      </c>
      <c r="D88" s="18"/>
      <c r="E88" s="17"/>
    </row>
    <row r="89" spans="1:5" x14ac:dyDescent="0.2">
      <c r="A89" s="8" t="s">
        <v>7</v>
      </c>
      <c r="B89" s="21" t="e">
        <f>C34</f>
        <v>#DIV/0!</v>
      </c>
      <c r="C89" s="21" t="e">
        <f>D34</f>
        <v>#DIV/0!</v>
      </c>
      <c r="D89" s="18"/>
      <c r="E89" s="17"/>
    </row>
    <row r="90" spans="1:5" x14ac:dyDescent="0.2">
      <c r="A90" s="9" t="s">
        <v>8</v>
      </c>
      <c r="B90" s="21" t="e">
        <f>C42</f>
        <v>#DIV/0!</v>
      </c>
      <c r="C90" s="21" t="e">
        <f>D42</f>
        <v>#DIV/0!</v>
      </c>
      <c r="D90" s="18"/>
      <c r="E90" s="17"/>
    </row>
    <row r="91" spans="1:5" x14ac:dyDescent="0.2">
      <c r="A91" s="10" t="s">
        <v>9</v>
      </c>
      <c r="B91" s="21" t="e">
        <f>C50</f>
        <v>#DIV/0!</v>
      </c>
      <c r="C91" s="21" t="e">
        <f>D50</f>
        <v>#DIV/0!</v>
      </c>
      <c r="D91" s="18"/>
      <c r="E91" s="17"/>
    </row>
    <row r="92" spans="1:5" x14ac:dyDescent="0.2">
      <c r="A92" s="11" t="s">
        <v>10</v>
      </c>
      <c r="B92" s="21" t="e">
        <f>C58</f>
        <v>#DIV/0!</v>
      </c>
      <c r="C92" s="21" t="e">
        <f>D58</f>
        <v>#DIV/0!</v>
      </c>
      <c r="D92" s="18"/>
      <c r="E92" s="17"/>
    </row>
    <row r="93" spans="1:5" x14ac:dyDescent="0.2">
      <c r="A93" s="12" t="s">
        <v>11</v>
      </c>
      <c r="B93" s="21" t="e">
        <f>C66</f>
        <v>#DIV/0!</v>
      </c>
      <c r="C93" s="21" t="e">
        <f>D66</f>
        <v>#DIV/0!</v>
      </c>
      <c r="D93" s="18"/>
      <c r="E93" s="17"/>
    </row>
    <row r="94" spans="1:5" x14ac:dyDescent="0.2">
      <c r="A94" s="13" t="s">
        <v>12</v>
      </c>
      <c r="B94" s="21" t="e">
        <f>C74</f>
        <v>#DIV/0!</v>
      </c>
      <c r="C94" s="21" t="e">
        <f>D74</f>
        <v>#DIV/0!</v>
      </c>
      <c r="D94" s="18"/>
      <c r="E94" s="17"/>
    </row>
    <row r="95" spans="1:5" x14ac:dyDescent="0.2">
      <c r="A95" s="14" t="s">
        <v>13</v>
      </c>
      <c r="B95" s="21" t="e">
        <f>C82</f>
        <v>#DIV/0!</v>
      </c>
      <c r="C95" s="21" t="e">
        <f>D82</f>
        <v>#DIV/0!</v>
      </c>
      <c r="D95" s="18"/>
      <c r="E95" s="17"/>
    </row>
    <row r="96" spans="1:5" x14ac:dyDescent="0.2">
      <c r="A96" s="17"/>
      <c r="B96" s="17"/>
      <c r="C96" s="17"/>
      <c r="D96" s="17"/>
      <c r="E9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2024-02-01T13:57:06Z</dcterms:created>
  <dcterms:modified xsi:type="dcterms:W3CDTF">2024-02-28T11:09:20Z</dcterms:modified>
</cp:coreProperties>
</file>