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fasttext\studies\"/>
    </mc:Choice>
  </mc:AlternateContent>
  <bookViews>
    <workbookView xWindow="0" yWindow="0" windowWidth="28800" windowHeight="11310" activeTab="1"/>
  </bookViews>
  <sheets>
    <sheet name="SAVINGS" sheetId="1" r:id="rId1"/>
    <sheet name="INSUR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23" i="1" l="1"/>
  <c r="H19" i="1" l="1"/>
  <c r="G19" i="1" s="1"/>
  <c r="H12" i="1"/>
  <c r="H13" i="1"/>
  <c r="G13" i="1" s="1"/>
  <c r="H14" i="1"/>
  <c r="H15" i="1"/>
  <c r="H16" i="1"/>
  <c r="G16" i="1" s="1"/>
  <c r="H17" i="1"/>
  <c r="G17" i="1" s="1"/>
  <c r="H11" i="1"/>
  <c r="G11" i="1" s="1"/>
  <c r="G10" i="1"/>
  <c r="G3" i="1"/>
  <c r="G8" i="1"/>
  <c r="G9" i="1"/>
  <c r="H10" i="1"/>
  <c r="H8" i="1"/>
  <c r="H9" i="1"/>
  <c r="H4" i="1"/>
  <c r="G4" i="1" s="1"/>
  <c r="H5" i="1"/>
  <c r="G5" i="1" s="1"/>
  <c r="H6" i="1"/>
  <c r="G6" i="1" s="1"/>
  <c r="H7" i="1"/>
  <c r="G7" i="1" s="1"/>
  <c r="H2" i="1"/>
  <c r="G2" i="1" s="1"/>
  <c r="H3" i="1"/>
  <c r="G15" i="1" l="1"/>
  <c r="G14" i="1"/>
  <c r="G12" i="1"/>
</calcChain>
</file>

<file path=xl/sharedStrings.xml><?xml version="1.0" encoding="utf-8"?>
<sst xmlns="http://schemas.openxmlformats.org/spreadsheetml/2006/main" count="76" uniqueCount="52">
  <si>
    <t>bin</t>
  </si>
  <si>
    <t>ftz</t>
  </si>
  <si>
    <t>qnorm
retrain
epoch 1</t>
  </si>
  <si>
    <t>qnorm
retrain
epoch 1
loss hs</t>
  </si>
  <si>
    <t>epoch 20 lr 1
wordNgrams 2 ws 10
wiki.fr.vec</t>
  </si>
  <si>
    <t>epoch 20 lr 1
wordNgrams 2 ws 10
wiki.fr.400000.vec</t>
  </si>
  <si>
    <t>epoch 20 lr 1
wordNgrams 2 ws 10
wiki.fr.200000.vec</t>
  </si>
  <si>
    <t>epoch 20 lr 1
wordNgrams 2 ws 10
wiki.fr.200000.vec
loss hs</t>
  </si>
  <si>
    <t>200 hs</t>
  </si>
  <si>
    <t>Full e5</t>
  </si>
  <si>
    <t>epoch 5 lr 1
wordNgrams 2 ws 10
wiki.fr.vec</t>
  </si>
  <si>
    <t>qnorm</t>
  </si>
  <si>
    <t>Full e20</t>
  </si>
  <si>
    <t>400 e20</t>
  </si>
  <si>
    <t>200 e20</t>
  </si>
  <si>
    <t>200 e5</t>
  </si>
  <si>
    <t>epoch 5 lr 1
wordNgrams 2 ws 10
wiki.fr.200000.vec</t>
  </si>
  <si>
    <t>200 default</t>
  </si>
  <si>
    <t>wordNgrams 2
wiki.fr.200000.vec</t>
  </si>
  <si>
    <t>200 def cutoff200</t>
  </si>
  <si>
    <t>norm
cutoff 200000</t>
  </si>
  <si>
    <t>200 def cutoff200r</t>
  </si>
  <si>
    <t>norm
cutoff 
retrain 
epoch 1</t>
  </si>
  <si>
    <t>model size</t>
  </si>
  <si>
    <t>train time</t>
  </si>
  <si>
    <t>valid time</t>
  </si>
  <si>
    <t>recall</t>
  </si>
  <si>
    <t>diff</t>
  </si>
  <si>
    <t>loading of a full model from disk takes 20 seconds
after that, perf before or after quantization seems similar
memory consumption is model size +200 Mo</t>
  </si>
  <si>
    <t>limiting training to 200 000 most frequent words
reduces perf by only -0,5%
speeds up first training 3.6x, reduces model size 50%</t>
  </si>
  <si>
    <t>hierarchical softmax has a huge impact on perf : -18,5%
while only speeding up slightly the training</t>
  </si>
  <si>
    <t>alway use quantization</t>
  </si>
  <si>
    <t>quantization has no effect on perf (+/-0,1%)
but reduces model size almost 8x (disk &amp; mem)
at the cost of increased training time (3x to 7x)</t>
  </si>
  <si>
    <t>with lr=1 : 5 epochs instead of 20
speeds up training 10%
and has no impact on perf (+/-0,1%)</t>
  </si>
  <si>
    <t>try with 100 000 words</t>
  </si>
  <si>
    <t>retrain seems to have no effect
in training time or on perf</t>
  </si>
  <si>
    <t>default value of learning rate lr=0,05 with epoch=5
causes a drop in performance of more than 7%</t>
  </si>
  <si>
    <t>cutoff 200 000 divides model size and prediction time by 10
and divides training time by 2
with an apparent loss in perf of 1%</t>
  </si>
  <si>
    <t>try cutoff 400 000</t>
  </si>
  <si>
    <t>try with lr 1 and 3 epochs</t>
  </si>
  <si>
    <t>try with default lr and 20 epochs</t>
  </si>
  <si>
    <t>demo 1</t>
  </si>
  <si>
    <t>demo 2</t>
  </si>
  <si>
    <t>demo 3</t>
  </si>
  <si>
    <t>training with lr=0,5 and epoch=50
gives a slightly worse result : 736 for first training set</t>
  </si>
  <si>
    <t>without pretraining, performance is really bad :
563 / 613 for the first 2 training sets</t>
  </si>
  <si>
    <t>epoch 5 lr 1
wordNgrams 2
wiki.fr.200000.vec</t>
  </si>
  <si>
    <t>qnorm
cutoff 400000</t>
  </si>
  <si>
    <t>epoch 50 lr 0,05</t>
  </si>
  <si>
    <t>without pretraining</t>
  </si>
  <si>
    <t>= moins d'une ms par question</t>
  </si>
  <si>
    <t>NLC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</si>
</sst>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1" fillId="2" borderId="0" xfId="0" applyNumberFormat="1" applyFont="1" applyFill="1"/>
    <xf numFmtId="1" fontId="2" fillId="0" borderId="0" xfId="0" applyNumberFormat="1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1" fontId="1" fillId="0" borderId="0" xfId="0" applyNumberFormat="1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/>
    <xf numFmtId="1" fontId="2" fillId="2" borderId="0" xfId="0" applyNumberFormat="1" applyFont="1" applyFill="1"/>
    <xf numFmtId="1" fontId="0" fillId="0" borderId="0" xfId="0" quotePrefix="1" applyNumberFormat="1"/>
    <xf numFmtId="0" fontId="2" fillId="3" borderId="0" xfId="0" applyFont="1" applyFill="1"/>
    <xf numFmtId="1" fontId="1" fillId="3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pane ySplit="1" topLeftCell="A11" activePane="bottomLeft" state="frozen"/>
      <selection activeCell="C1" sqref="C1"/>
      <selection pane="bottomLeft" activeCell="H19" sqref="H19"/>
    </sheetView>
  </sheetViews>
  <sheetFormatPr baseColWidth="10" defaultRowHeight="15" x14ac:dyDescent="0.25"/>
  <cols>
    <col min="1" max="1" width="17.7109375" style="1" customWidth="1"/>
    <col min="3" max="3" width="19.5703125" customWidth="1"/>
    <col min="6" max="6" width="11.42578125" style="3"/>
    <col min="7" max="7" width="9.42578125" style="6" customWidth="1"/>
    <col min="8" max="8" width="11.42578125" style="2"/>
    <col min="16" max="16" width="58.7109375" customWidth="1"/>
    <col min="17" max="17" width="24.85546875" customWidth="1"/>
  </cols>
  <sheetData>
    <row r="1" spans="1:17" x14ac:dyDescent="0.25">
      <c r="D1" t="s">
        <v>23</v>
      </c>
      <c r="E1" t="s">
        <v>24</v>
      </c>
      <c r="F1" s="3" t="s">
        <v>25</v>
      </c>
      <c r="G1" s="12" t="s">
        <v>27</v>
      </c>
      <c r="H1" s="13" t="s">
        <v>26</v>
      </c>
      <c r="P1" s="10"/>
    </row>
    <row r="2" spans="1:17" ht="45" x14ac:dyDescent="0.25">
      <c r="A2" s="1" t="s">
        <v>12</v>
      </c>
      <c r="B2" t="s">
        <v>0</v>
      </c>
      <c r="C2" s="8" t="s">
        <v>4</v>
      </c>
      <c r="D2">
        <v>3715</v>
      </c>
      <c r="E2" s="7">
        <v>0.23055555555555554</v>
      </c>
      <c r="F2" s="3">
        <v>24</v>
      </c>
      <c r="G2" s="5">
        <f t="shared" ref="G2:G8" si="0">H2-$H$10</f>
        <v>-4.1666666666666288</v>
      </c>
      <c r="H2" s="2">
        <f t="shared" ref="H2:H9" si="1">AVERAGE(I2:O2)</f>
        <v>785</v>
      </c>
      <c r="I2">
        <v>772</v>
      </c>
      <c r="J2">
        <v>786</v>
      </c>
      <c r="K2">
        <v>815</v>
      </c>
      <c r="L2">
        <v>793</v>
      </c>
      <c r="M2">
        <v>796</v>
      </c>
      <c r="N2">
        <v>776</v>
      </c>
      <c r="O2">
        <v>757</v>
      </c>
      <c r="P2" s="14" t="s">
        <v>28</v>
      </c>
    </row>
    <row r="3" spans="1:17" ht="45" x14ac:dyDescent="0.25">
      <c r="B3" t="s">
        <v>1</v>
      </c>
      <c r="C3" s="8" t="s">
        <v>2</v>
      </c>
      <c r="D3">
        <v>485</v>
      </c>
      <c r="E3" s="7">
        <v>0.54375000000000007</v>
      </c>
      <c r="F3" s="3">
        <v>4</v>
      </c>
      <c r="G3" s="5">
        <f t="shared" si="0"/>
        <v>-2.3095238095237391</v>
      </c>
      <c r="H3" s="9">
        <f t="shared" si="1"/>
        <v>786.85714285714289</v>
      </c>
      <c r="I3">
        <v>786</v>
      </c>
      <c r="J3">
        <v>779</v>
      </c>
      <c r="K3">
        <v>827</v>
      </c>
      <c r="L3">
        <v>793</v>
      </c>
      <c r="M3">
        <v>796</v>
      </c>
      <c r="N3">
        <v>779</v>
      </c>
      <c r="O3">
        <v>748</v>
      </c>
      <c r="P3" s="11" t="s">
        <v>32</v>
      </c>
      <c r="Q3" t="s">
        <v>31</v>
      </c>
    </row>
    <row r="4" spans="1:17" ht="45" x14ac:dyDescent="0.25">
      <c r="A4" s="1" t="s">
        <v>13</v>
      </c>
      <c r="B4" t="s">
        <v>0</v>
      </c>
      <c r="C4" s="8" t="s">
        <v>5</v>
      </c>
      <c r="D4">
        <v>2667</v>
      </c>
      <c r="E4" s="7">
        <v>7.013888888888889E-2</v>
      </c>
      <c r="F4" s="3">
        <v>17</v>
      </c>
      <c r="G4" s="5">
        <f t="shared" si="0"/>
        <v>-9.1666666666666288</v>
      </c>
      <c r="H4" s="2">
        <f t="shared" si="1"/>
        <v>780</v>
      </c>
      <c r="I4">
        <v>755</v>
      </c>
      <c r="J4">
        <v>779</v>
      </c>
      <c r="K4">
        <v>813</v>
      </c>
      <c r="L4">
        <v>784</v>
      </c>
      <c r="M4">
        <v>788</v>
      </c>
      <c r="N4">
        <v>779</v>
      </c>
      <c r="O4">
        <v>762</v>
      </c>
    </row>
    <row r="5" spans="1:17" ht="45" x14ac:dyDescent="0.25">
      <c r="B5" t="s">
        <v>1</v>
      </c>
      <c r="C5" s="8" t="s">
        <v>2</v>
      </c>
      <c r="D5">
        <v>340</v>
      </c>
      <c r="E5" s="7">
        <v>0.43611111111111112</v>
      </c>
      <c r="F5" s="3">
        <v>3</v>
      </c>
      <c r="G5" s="5">
        <f t="shared" si="0"/>
        <v>-7.5952380952380736</v>
      </c>
      <c r="H5" s="2">
        <f t="shared" si="1"/>
        <v>781.57142857142856</v>
      </c>
      <c r="I5">
        <v>754</v>
      </c>
      <c r="J5">
        <v>784</v>
      </c>
      <c r="K5">
        <v>825</v>
      </c>
      <c r="L5">
        <v>779</v>
      </c>
      <c r="M5">
        <v>788</v>
      </c>
      <c r="N5">
        <v>784</v>
      </c>
      <c r="O5">
        <v>757</v>
      </c>
    </row>
    <row r="6" spans="1:17" ht="45" x14ac:dyDescent="0.25">
      <c r="A6" s="1" t="s">
        <v>14</v>
      </c>
      <c r="B6" t="s">
        <v>0</v>
      </c>
      <c r="C6" s="8" t="s">
        <v>6</v>
      </c>
      <c r="D6">
        <v>2581</v>
      </c>
      <c r="E6" s="7">
        <v>6.1111111111111116E-2</v>
      </c>
      <c r="F6" s="3">
        <v>19</v>
      </c>
      <c r="G6" s="5">
        <f t="shared" si="0"/>
        <v>-7.0238095238095184</v>
      </c>
      <c r="H6" s="2">
        <f t="shared" si="1"/>
        <v>782.14285714285711</v>
      </c>
      <c r="I6">
        <v>762</v>
      </c>
      <c r="J6">
        <v>779</v>
      </c>
      <c r="K6">
        <v>817</v>
      </c>
      <c r="L6">
        <v>788</v>
      </c>
      <c r="M6">
        <v>791</v>
      </c>
      <c r="N6">
        <v>781</v>
      </c>
      <c r="O6">
        <v>757</v>
      </c>
      <c r="P6" s="11" t="s">
        <v>29</v>
      </c>
      <c r="Q6" t="s">
        <v>34</v>
      </c>
    </row>
    <row r="7" spans="1:17" ht="45" x14ac:dyDescent="0.25">
      <c r="B7" t="s">
        <v>1</v>
      </c>
      <c r="C7" s="8" t="s">
        <v>2</v>
      </c>
      <c r="D7">
        <v>328</v>
      </c>
      <c r="E7" s="7">
        <v>0.42083333333333334</v>
      </c>
      <c r="F7" s="3">
        <v>2</v>
      </c>
      <c r="G7" s="5">
        <f t="shared" si="0"/>
        <v>-7.1666666666666288</v>
      </c>
      <c r="H7" s="2">
        <f t="shared" si="1"/>
        <v>782</v>
      </c>
      <c r="I7">
        <v>760</v>
      </c>
      <c r="J7">
        <v>781</v>
      </c>
      <c r="K7">
        <v>813</v>
      </c>
      <c r="L7">
        <v>786</v>
      </c>
      <c r="M7">
        <v>786</v>
      </c>
      <c r="N7">
        <v>793</v>
      </c>
      <c r="O7">
        <v>755</v>
      </c>
    </row>
    <row r="8" spans="1:17" ht="60" x14ac:dyDescent="0.25">
      <c r="A8" s="1" t="s">
        <v>8</v>
      </c>
      <c r="B8" t="s">
        <v>0</v>
      </c>
      <c r="C8" s="8" t="s">
        <v>7</v>
      </c>
      <c r="D8">
        <v>2581</v>
      </c>
      <c r="E8" s="7">
        <v>4.8611111111111112E-2</v>
      </c>
      <c r="F8" s="3">
        <v>22</v>
      </c>
      <c r="G8" s="5">
        <f t="shared" si="0"/>
        <v>-185.73809523809518</v>
      </c>
      <c r="H8" s="2">
        <f t="shared" si="1"/>
        <v>603.42857142857144</v>
      </c>
      <c r="I8">
        <v>623</v>
      </c>
      <c r="J8">
        <v>591</v>
      </c>
      <c r="K8">
        <v>599</v>
      </c>
      <c r="L8">
        <v>601</v>
      </c>
      <c r="M8">
        <v>575</v>
      </c>
      <c r="N8">
        <v>644</v>
      </c>
      <c r="O8">
        <v>591</v>
      </c>
      <c r="P8" s="14" t="s">
        <v>30</v>
      </c>
    </row>
    <row r="9" spans="1:17" ht="60" x14ac:dyDescent="0.25">
      <c r="B9" t="s">
        <v>1</v>
      </c>
      <c r="C9" s="8" t="s">
        <v>3</v>
      </c>
      <c r="D9">
        <v>328</v>
      </c>
      <c r="E9" s="7">
        <v>0.43194444444444446</v>
      </c>
      <c r="F9" s="3">
        <v>3</v>
      </c>
      <c r="G9" s="5">
        <f>H9-$H$10</f>
        <v>-189.45238095238096</v>
      </c>
      <c r="H9" s="2">
        <f t="shared" si="1"/>
        <v>599.71428571428567</v>
      </c>
      <c r="I9">
        <v>613</v>
      </c>
      <c r="J9">
        <v>587</v>
      </c>
      <c r="K9">
        <v>599</v>
      </c>
      <c r="L9">
        <v>601</v>
      </c>
      <c r="M9">
        <v>577</v>
      </c>
      <c r="N9">
        <v>632</v>
      </c>
      <c r="O9">
        <v>589</v>
      </c>
    </row>
    <row r="10" spans="1:17" ht="45" x14ac:dyDescent="0.25">
      <c r="A10" s="1" t="s">
        <v>9</v>
      </c>
      <c r="B10" t="s">
        <v>0</v>
      </c>
      <c r="C10" s="8" t="s">
        <v>10</v>
      </c>
      <c r="D10">
        <v>3715</v>
      </c>
      <c r="E10" s="7">
        <v>0.20694444444444446</v>
      </c>
      <c r="F10" s="3">
        <v>24</v>
      </c>
      <c r="G10" s="5">
        <f t="shared" ref="G10:G19" si="2">H10-$H$10</f>
        <v>0</v>
      </c>
      <c r="H10" s="4">
        <f>AVERAGE(I10:N10)</f>
        <v>789.16666666666663</v>
      </c>
      <c r="I10">
        <v>769</v>
      </c>
      <c r="J10">
        <v>781</v>
      </c>
      <c r="K10">
        <v>822</v>
      </c>
      <c r="L10">
        <v>793</v>
      </c>
      <c r="M10">
        <v>796</v>
      </c>
      <c r="N10">
        <v>774</v>
      </c>
      <c r="O10">
        <v>764</v>
      </c>
      <c r="P10" s="11" t="s">
        <v>33</v>
      </c>
      <c r="Q10" t="s">
        <v>39</v>
      </c>
    </row>
    <row r="11" spans="1:17" ht="30" x14ac:dyDescent="0.25">
      <c r="B11" t="s">
        <v>1</v>
      </c>
      <c r="C11" s="8" t="s">
        <v>11</v>
      </c>
      <c r="D11">
        <v>485</v>
      </c>
      <c r="E11" s="7">
        <v>0.54722222222222217</v>
      </c>
      <c r="F11" s="3">
        <v>3</v>
      </c>
      <c r="G11" s="5">
        <f t="shared" si="2"/>
        <v>-2</v>
      </c>
      <c r="H11" s="2">
        <f>AVERAGE(I11:N11)</f>
        <v>787.16666666666663</v>
      </c>
      <c r="I11">
        <v>769</v>
      </c>
      <c r="J11">
        <v>786</v>
      </c>
      <c r="K11">
        <v>810</v>
      </c>
      <c r="L11">
        <v>791</v>
      </c>
      <c r="M11">
        <v>786</v>
      </c>
      <c r="N11">
        <v>781</v>
      </c>
      <c r="O11">
        <v>762</v>
      </c>
      <c r="P11" s="14" t="s">
        <v>35</v>
      </c>
    </row>
    <row r="12" spans="1:17" ht="45" x14ac:dyDescent="0.25">
      <c r="A12" s="1" t="s">
        <v>15</v>
      </c>
      <c r="B12" t="s">
        <v>0</v>
      </c>
      <c r="C12" s="8" t="s">
        <v>16</v>
      </c>
      <c r="D12">
        <v>2581</v>
      </c>
      <c r="E12" s="7">
        <v>4.8611111111111112E-2</v>
      </c>
      <c r="F12" s="3">
        <v>16</v>
      </c>
      <c r="G12" s="5">
        <f t="shared" si="2"/>
        <v>-6.1666666666666288</v>
      </c>
      <c r="H12" s="2">
        <f>AVERAGE(I12:N12)</f>
        <v>783</v>
      </c>
      <c r="I12">
        <v>767</v>
      </c>
      <c r="J12">
        <v>774</v>
      </c>
      <c r="K12">
        <v>808</v>
      </c>
      <c r="L12">
        <v>781</v>
      </c>
      <c r="M12">
        <v>784</v>
      </c>
      <c r="N12">
        <v>784</v>
      </c>
      <c r="O12">
        <v>748</v>
      </c>
    </row>
    <row r="13" spans="1:17" x14ac:dyDescent="0.25">
      <c r="B13" t="s">
        <v>1</v>
      </c>
      <c r="C13" s="8" t="s">
        <v>11</v>
      </c>
      <c r="D13">
        <v>328</v>
      </c>
      <c r="E13" s="7">
        <v>0.42986111111111108</v>
      </c>
      <c r="F13" s="3">
        <v>3</v>
      </c>
      <c r="G13" s="5">
        <f t="shared" si="2"/>
        <v>-7.5</v>
      </c>
      <c r="H13" s="2">
        <f t="shared" ref="H13:H17" si="3">AVERAGE(I13:N13)</f>
        <v>781.66666666666663</v>
      </c>
      <c r="I13">
        <v>760</v>
      </c>
      <c r="J13">
        <v>776</v>
      </c>
      <c r="K13">
        <v>803</v>
      </c>
      <c r="L13">
        <v>779</v>
      </c>
      <c r="M13">
        <v>781</v>
      </c>
      <c r="N13">
        <v>791</v>
      </c>
      <c r="O13">
        <v>755</v>
      </c>
    </row>
    <row r="14" spans="1:17" ht="30" x14ac:dyDescent="0.25">
      <c r="A14" s="1" t="s">
        <v>17</v>
      </c>
      <c r="B14" t="s">
        <v>0</v>
      </c>
      <c r="C14" s="8" t="s">
        <v>18</v>
      </c>
      <c r="D14">
        <v>2581</v>
      </c>
      <c r="E14" s="7">
        <v>4.8611111111111112E-2</v>
      </c>
      <c r="F14" s="3">
        <v>16</v>
      </c>
      <c r="G14" s="5">
        <f t="shared" si="2"/>
        <v>-75.333333333333258</v>
      </c>
      <c r="H14" s="2">
        <f t="shared" si="3"/>
        <v>713.83333333333337</v>
      </c>
      <c r="I14">
        <v>716</v>
      </c>
      <c r="J14">
        <v>702</v>
      </c>
      <c r="K14">
        <v>726</v>
      </c>
      <c r="L14">
        <v>728</v>
      </c>
      <c r="M14">
        <v>702</v>
      </c>
      <c r="N14">
        <v>709</v>
      </c>
      <c r="O14">
        <v>700</v>
      </c>
      <c r="P14" s="14" t="s">
        <v>36</v>
      </c>
      <c r="Q14" s="8" t="s">
        <v>40</v>
      </c>
    </row>
    <row r="15" spans="1:17" x14ac:dyDescent="0.25">
      <c r="B15" t="s">
        <v>1</v>
      </c>
      <c r="C15" s="8" t="s">
        <v>11</v>
      </c>
      <c r="D15">
        <v>328</v>
      </c>
      <c r="E15" s="7">
        <v>0.42777777777777781</v>
      </c>
      <c r="F15" s="3">
        <v>2</v>
      </c>
      <c r="G15" s="5">
        <f t="shared" si="2"/>
        <v>-73.333333333333258</v>
      </c>
      <c r="H15" s="2">
        <f t="shared" si="3"/>
        <v>715.83333333333337</v>
      </c>
      <c r="I15">
        <v>714</v>
      </c>
      <c r="J15">
        <v>719</v>
      </c>
      <c r="K15">
        <v>728</v>
      </c>
      <c r="L15">
        <v>733</v>
      </c>
      <c r="M15">
        <v>692</v>
      </c>
      <c r="N15">
        <v>709</v>
      </c>
      <c r="O15">
        <v>697</v>
      </c>
    </row>
    <row r="16" spans="1:17" ht="45" x14ac:dyDescent="0.25">
      <c r="A16" s="1" t="s">
        <v>19</v>
      </c>
      <c r="B16" t="s">
        <v>1</v>
      </c>
      <c r="C16" s="8" t="s">
        <v>20</v>
      </c>
      <c r="D16">
        <v>33</v>
      </c>
      <c r="E16" s="7">
        <v>0.23402777777777781</v>
      </c>
      <c r="F16" s="15">
        <v>0.23</v>
      </c>
      <c r="G16" s="5">
        <f t="shared" si="2"/>
        <v>-82.333333333333258</v>
      </c>
      <c r="H16" s="2">
        <f t="shared" si="3"/>
        <v>706.83333333333337</v>
      </c>
      <c r="I16">
        <v>702</v>
      </c>
      <c r="J16">
        <v>695</v>
      </c>
      <c r="K16">
        <v>721</v>
      </c>
      <c r="L16">
        <v>724</v>
      </c>
      <c r="M16">
        <v>692</v>
      </c>
      <c r="N16">
        <v>707</v>
      </c>
      <c r="O16">
        <v>692</v>
      </c>
      <c r="P16" s="11" t="s">
        <v>37</v>
      </c>
      <c r="Q16" t="s">
        <v>38</v>
      </c>
    </row>
    <row r="17" spans="1:16" ht="60" x14ac:dyDescent="0.25">
      <c r="A17" s="1" t="s">
        <v>21</v>
      </c>
      <c r="B17" t="s">
        <v>1</v>
      </c>
      <c r="C17" s="8" t="s">
        <v>22</v>
      </c>
      <c r="D17">
        <v>33</v>
      </c>
      <c r="E17" s="7">
        <v>0.23402777777777781</v>
      </c>
      <c r="F17" s="15">
        <v>0.23</v>
      </c>
      <c r="G17" s="5">
        <f t="shared" si="2"/>
        <v>-82.333333333333258</v>
      </c>
      <c r="H17" s="2">
        <f t="shared" si="3"/>
        <v>706.83333333333337</v>
      </c>
      <c r="I17">
        <v>702</v>
      </c>
      <c r="J17">
        <v>695</v>
      </c>
      <c r="K17">
        <v>721</v>
      </c>
      <c r="L17">
        <v>724</v>
      </c>
      <c r="M17">
        <v>692</v>
      </c>
      <c r="N17">
        <v>707</v>
      </c>
      <c r="O17">
        <v>692</v>
      </c>
    </row>
    <row r="18" spans="1:16" ht="45" x14ac:dyDescent="0.25">
      <c r="A18" s="8" t="s">
        <v>41</v>
      </c>
      <c r="C18" s="8" t="s">
        <v>46</v>
      </c>
      <c r="F18" s="17" t="s">
        <v>50</v>
      </c>
    </row>
    <row r="19" spans="1:16" ht="30" x14ac:dyDescent="0.25">
      <c r="A19"/>
      <c r="B19" t="s">
        <v>1</v>
      </c>
      <c r="C19" s="8" t="s">
        <v>47</v>
      </c>
      <c r="D19">
        <v>64</v>
      </c>
      <c r="E19" s="7">
        <v>0.27083333333333331</v>
      </c>
      <c r="F19" s="15">
        <v>0.3</v>
      </c>
      <c r="G19" s="16">
        <f t="shared" si="2"/>
        <v>-11.452380952380963</v>
      </c>
      <c r="H19" s="2">
        <f>AVERAGE(I19:O19)</f>
        <v>777.71428571428567</v>
      </c>
      <c r="I19">
        <v>767</v>
      </c>
      <c r="J19">
        <v>774</v>
      </c>
      <c r="K19">
        <v>800</v>
      </c>
      <c r="L19">
        <v>774</v>
      </c>
      <c r="M19">
        <v>786</v>
      </c>
      <c r="N19">
        <v>786</v>
      </c>
      <c r="O19">
        <v>757</v>
      </c>
    </row>
    <row r="20" spans="1:16" ht="30" x14ac:dyDescent="0.25">
      <c r="A20" s="8" t="s">
        <v>42</v>
      </c>
      <c r="C20" s="8" t="s">
        <v>48</v>
      </c>
      <c r="P20" s="14" t="s">
        <v>44</v>
      </c>
    </row>
    <row r="21" spans="1:16" ht="30" x14ac:dyDescent="0.25">
      <c r="A21" s="8" t="s">
        <v>43</v>
      </c>
      <c r="C21" s="8" t="s">
        <v>49</v>
      </c>
      <c r="P21" s="14" t="s">
        <v>45</v>
      </c>
    </row>
    <row r="22" spans="1:16" x14ac:dyDescent="0.25">
      <c r="G22" s="18" t="s">
        <v>51</v>
      </c>
      <c r="H22" s="19">
        <v>834</v>
      </c>
    </row>
    <row r="23" spans="1:16" x14ac:dyDescent="0.25">
      <c r="G23" s="16">
        <f>H19-$H$22</f>
        <v>-56.285714285714334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H4" sqref="H4"/>
    </sheetView>
  </sheetViews>
  <sheetFormatPr baseColWidth="10" defaultRowHeight="15" x14ac:dyDescent="0.25"/>
  <sheetData>
    <row r="1" spans="1:15" ht="75" x14ac:dyDescent="0.25">
      <c r="A1" s="8" t="s">
        <v>41</v>
      </c>
      <c r="C1" s="8" t="s">
        <v>46</v>
      </c>
      <c r="F1" s="17" t="s">
        <v>50</v>
      </c>
    </row>
    <row r="2" spans="1:15" ht="45" x14ac:dyDescent="0.25">
      <c r="B2" t="s">
        <v>1</v>
      </c>
      <c r="C2" s="8" t="s">
        <v>47</v>
      </c>
      <c r="D2">
        <v>64</v>
      </c>
      <c r="E2" s="7">
        <v>0.27083333333333331</v>
      </c>
      <c r="F2" s="15">
        <v>0.3</v>
      </c>
      <c r="G2" s="20">
        <f>AVERAGE(H2:N2)</f>
        <v>684</v>
      </c>
      <c r="H2">
        <v>682</v>
      </c>
      <c r="I2">
        <v>695</v>
      </c>
      <c r="J2">
        <v>679</v>
      </c>
      <c r="K2">
        <v>697</v>
      </c>
      <c r="L2">
        <v>678</v>
      </c>
      <c r="M2">
        <v>709</v>
      </c>
      <c r="N2">
        <v>648</v>
      </c>
      <c r="O2">
        <v>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SAVINGS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2017-05-21T07:02:55Z</dcterms:created>
  <dcterms:modified xsi:type="dcterms:W3CDTF">2017-05-23T22:36:38Z</dcterms:modified>
</cp:coreProperties>
</file>