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line_100pkt" sheetId="1" state="visible" r:id="rId2"/>
    <sheet name="Baseline_15min" sheetId="2" state="visible" r:id="rId3"/>
    <sheet name="Baseline_200pk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<sst xmlns="http://schemas.openxmlformats.org/spreadsheetml/2006/main" count="698" uniqueCount="67">
  <si>
    <t xml:space="preserve">Baseline 1</t>
  </si>
  <si>
    <t xml:space="preserve">(3 boards, ~100pkt)</t>
  </si>
  <si>
    <t xml:space="preserve">Exp.: Raw LoRa</t>
  </si>
  <si>
    <t xml:space="preserve">interval = 30s</t>
  </si>
  <si>
    <t xml:space="preserve">interval = 15s</t>
  </si>
  <si>
    <t xml:space="preserve">interval = 5s</t>
  </si>
  <si>
    <t xml:space="preserve">no noise board</t>
  </si>
  <si>
    <t xml:space="preserve">noise board, interval = 0.5s</t>
  </si>
  <si>
    <t xml:space="preserve">no MAC</t>
  </si>
  <si>
    <t xml:space="preserve">Boards</t>
  </si>
  <si>
    <t xml:space="preserve">Pkts. Tx.</t>
  </si>
  <si>
    <t xml:space="preserve">Pkts. Lost</t>
  </si>
  <si>
    <t xml:space="preserve">PDR (total)</t>
  </si>
  <si>
    <t xml:space="preserve">Pkts outside conf. interval</t>
  </si>
  <si>
    <t xml:space="preserve">Pkt in (conf. interval)</t>
  </si>
  <si>
    <t xml:space="preserve">ReTX Pkt</t>
  </si>
  <si>
    <t xml:space="preserve">PRR</t>
  </si>
  <si>
    <t xml:space="preserve">PDR (conf. Interval)</t>
  </si>
  <si>
    <t xml:space="preserve">RSSI (mean)</t>
  </si>
  <si>
    <t xml:space="preserve">ITERATION 1</t>
  </si>
  <si>
    <t xml:space="preserve">PDR (conf. interval)</t>
  </si>
  <si>
    <t xml:space="preserve">board 1</t>
  </si>
  <si>
    <t xml:space="preserve">board 2</t>
  </si>
  <si>
    <t xml:space="preserve">board 3</t>
  </si>
  <si>
    <t xml:space="preserve">ITERATION 2</t>
  </si>
  <si>
    <t xml:space="preserve">ITERATION 3</t>
  </si>
  <si>
    <t xml:space="preserve">AVERAGE</t>
  </si>
  <si>
    <t xml:space="preserve">Baseline 2, Exp.: Raw LoRa</t>
  </si>
  <si>
    <t xml:space="preserve">Exp.: Backoff + Retransmission</t>
  </si>
  <si>
    <t xml:space="preserve">with MAC</t>
  </si>
  <si>
    <t xml:space="preserve">Raw LoRa</t>
  </si>
  <si>
    <t xml:space="preserve">PDR (mean)</t>
  </si>
  <si>
    <t xml:space="preserve">PDR (standard deviation)</t>
  </si>
  <si>
    <t xml:space="preserve">Interval</t>
  </si>
  <si>
    <t xml:space="preserve">Backoff + Retransmission </t>
  </si>
  <si>
    <t xml:space="preserve">30s Raw LoRa</t>
  </si>
  <si>
    <t xml:space="preserve">Exp 30 Raw Lora #1</t>
  </si>
  <si>
    <t xml:space="preserve">30s Backoff + Retransmission</t>
  </si>
  <si>
    <t xml:space="preserve">Exp 30 Backoff + Retransmission #1 </t>
  </si>
  <si>
    <t xml:space="preserve">Exp 30 Raw Lora #2</t>
  </si>
  <si>
    <t xml:space="preserve">Exp 30 Backoff + Retransmission #2</t>
  </si>
  <si>
    <t xml:space="preserve">Exp 30 Raw Lora #3</t>
  </si>
  <si>
    <t xml:space="preserve">Exp 30 Backoff + Retransmission #3</t>
  </si>
  <si>
    <t xml:space="preserve">15s Raw LoRa</t>
  </si>
  <si>
    <t xml:space="preserve">Exp 15 Raw Lora #1</t>
  </si>
  <si>
    <t xml:space="preserve">15s Backoff + Retransmission</t>
  </si>
  <si>
    <t xml:space="preserve">Exp 15 Backoff + Retransmission #1 </t>
  </si>
  <si>
    <t xml:space="preserve">Exp 15 Raw Lora #2</t>
  </si>
  <si>
    <t xml:space="preserve">Exp 15 Backoff + Retransmission #2</t>
  </si>
  <si>
    <t xml:space="preserve">Exp 15 Raw Lora #3</t>
  </si>
  <si>
    <t xml:space="preserve">Exp 15 Backoff + Retransmission #3</t>
  </si>
  <si>
    <t xml:space="preserve">5s Raw LoRa</t>
  </si>
  <si>
    <t xml:space="preserve">Exp 5 Raw Lora #1</t>
  </si>
  <si>
    <t xml:space="preserve">5s Backoff + Retransmission</t>
  </si>
  <si>
    <t xml:space="preserve">Exp 5 Backoff + Retransmission #1 </t>
  </si>
  <si>
    <t xml:space="preserve">Exp 5 Raw Lora #2</t>
  </si>
  <si>
    <t xml:space="preserve">Exp 5 Backoff + Retransmission #2</t>
  </si>
  <si>
    <t xml:space="preserve">Exp 5 Raw Lora #3</t>
  </si>
  <si>
    <t xml:space="preserve">Exp 5 Backoff + Retransmission #3</t>
  </si>
  <si>
    <t xml:space="preserve">Hilfsdatenreihen</t>
  </si>
  <si>
    <t xml:space="preserve">PDR</t>
  </si>
  <si>
    <t xml:space="preserve">sigma</t>
  </si>
  <si>
    <t xml:space="preserve">Backoff and Retransmission</t>
  </si>
  <si>
    <t xml:space="preserve">(3 boards, 15 min)</t>
  </si>
  <si>
    <t xml:space="preserve">-</t>
  </si>
  <si>
    <t xml:space="preserve">Baseline 2</t>
  </si>
  <si>
    <t xml:space="preserve">(3 boards, ~200pkt)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</si>
</sst>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809]0.00"/>
    <numFmt numFmtId="166" formatCode="General"/>
    <numFmt numFmtId="167" formatCode="0.00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6"/>
      <color rgb="FF00B0F0"/>
      <name val="Calibri"/>
      <family val="2"/>
      <charset val="1"/>
    </font>
    <font>
      <sz val="16"/>
      <color rgb="FF7030A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501227133567796"/>
          <c:y val="0.101034637876743"/>
          <c:w val="0.90061483187005"/>
          <c:h val="0.746693657219973"/>
        </c:manualLayout>
      </c:layout>
      <c:scatterChart>
        <c:scatterStyle val="lineMarker"/>
        <c:varyColors val="0"/>
        <c:ser>
          <c:idx val="0"/>
          <c:order val="0"/>
          <c:tx>
            <c:strRef>
              <c:f>Baseline_100pkt!$O$69:$O$69</c:f>
              <c:strCache>
                <c:ptCount val="1"/>
                <c:pt idx="0">
                  <c:v>Raw LoRa</c:v>
                </c:pt>
              </c:strCache>
            </c:strRef>
          </c:tx>
          <c:spPr>
            <a:solidFill>
              <a:srgbClr val="f10d0c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f10d0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 w="12600">
                <a:solidFill>
                  <a:srgbClr val="f10d0c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Baseline_100pkt!$R$69:$R$71</c:f>
                <c:numCache>
                  <c:formatCode>General</c:formatCode>
                  <c:ptCount val="3"/>
                  <c:pt idx="0">
                    <c:v>0.117015351952607</c:v>
                  </c:pt>
                  <c:pt idx="1">
                    <c:v>0.130398250385899</c:v>
                  </c:pt>
                  <c:pt idx="2">
                    <c:v>0.0945946517946345</c:v>
                  </c:pt>
                </c:numCache>
              </c:numRef>
            </c:plus>
            <c:minus>
              <c:numRef>
                <c:f>Baseline_100pkt!$R$69:$R$71</c:f>
                <c:numCache>
                  <c:formatCode>General</c:formatCode>
                  <c:ptCount val="3"/>
                  <c:pt idx="0">
                    <c:v>0.117015351952607</c:v>
                  </c:pt>
                  <c:pt idx="1">
                    <c:v>0.130398250385899</c:v>
                  </c:pt>
                  <c:pt idx="2">
                    <c:v>0.0945946517946345</c:v>
                  </c:pt>
                </c:numCache>
              </c:numRef>
            </c:minus>
            <c:spPr>
              <a:ln>
                <a:solidFill>
                  <a:srgbClr val="f10d0c"/>
                </a:solidFill>
              </a:ln>
            </c:spPr>
          </c:errBars>
          <c:xVal>
            <c:numRef>
              <c:f>Baseline_100pkt!$Q$69:$Q$71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5</c:v>
                </c:pt>
              </c:numCache>
            </c:numRef>
          </c:xVal>
          <c:yVal>
            <c:numRef>
              <c:f>Baseline_100pkt!$P$69:$P$71</c:f>
              <c:numCache>
                <c:formatCode>General</c:formatCode>
                <c:ptCount val="3"/>
                <c:pt idx="0">
                  <c:v>0.62</c:v>
                </c:pt>
                <c:pt idx="1">
                  <c:v>0.72</c:v>
                </c:pt>
                <c:pt idx="2">
                  <c:v>0.54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Baseline_100pkt!$O$73:$O$73</c:f>
              <c:strCache>
                <c:ptCount val="1"/>
                <c:pt idx="0">
                  <c:v>Backoff and Retransmission</c:v>
                </c:pt>
              </c:strCache>
            </c:strRef>
          </c:tx>
          <c:spPr>
            <a:solidFill>
              <a:srgbClr val="069a2e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69a2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 w="12600">
                <a:solidFill>
                  <a:srgbClr val="069a2e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Baseline_100pkt!$R$73:$R$75</c:f>
                <c:numCache>
                  <c:formatCode>General</c:formatCode>
                  <c:ptCount val="3"/>
                  <c:pt idx="0">
                    <c:v>0.013471506281091</c:v>
                  </c:pt>
                  <c:pt idx="1">
                    <c:v>0.0288675134594813</c:v>
                  </c:pt>
                  <c:pt idx="2">
                    <c:v>0.0835330939076111</c:v>
                  </c:pt>
                </c:numCache>
              </c:numRef>
            </c:plus>
            <c:minus>
              <c:numRef>
                <c:f>Baseline_100pkt!$R$73:$R$75</c:f>
                <c:numCache>
                  <c:formatCode>General</c:formatCode>
                  <c:ptCount val="3"/>
                  <c:pt idx="0">
                    <c:v>0.013471506281091</c:v>
                  </c:pt>
                  <c:pt idx="1">
                    <c:v>0.0288675134594813</c:v>
                  </c:pt>
                  <c:pt idx="2">
                    <c:v>0.0835330939076111</c:v>
                  </c:pt>
                </c:numCache>
              </c:numRef>
            </c:minus>
            <c:spPr>
              <a:ln>
                <a:solidFill>
                  <a:srgbClr val="069a2e"/>
                </a:solidFill>
              </a:ln>
            </c:spPr>
          </c:errBars>
          <c:xVal>
            <c:numRef>
              <c:f>Baseline_100pkt!$Q$73:$Q$75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5</c:v>
                </c:pt>
              </c:numCache>
            </c:numRef>
          </c:xVal>
          <c:yVal>
            <c:numRef>
              <c:f>Baseline_100pkt!$P$73:$P$75</c:f>
              <c:numCache>
                <c:formatCode>General</c:formatCode>
                <c:ptCount val="3"/>
                <c:pt idx="0">
                  <c:v>0.962222222222222</c:v>
                </c:pt>
                <c:pt idx="1">
                  <c:v>0.95</c:v>
                </c:pt>
                <c:pt idx="2">
                  <c:v>0.61</c:v>
                </c:pt>
              </c:numCache>
            </c:numRef>
          </c:yVal>
          <c:smooth val="0"/>
        </c:ser>
        <c:axId val="51573984"/>
        <c:axId val="13816737"/>
      </c:scatterChart>
      <c:valAx>
        <c:axId val="51573984"/>
        <c:scaling>
          <c:orientation val="maxMin"/>
          <c:max val="35"/>
          <c:min val="0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1400" spc="-1" strike="noStrike">
                    <a:latin typeface="Arial"/>
                  </a:defRPr>
                </a:pPr>
                <a:r>
                  <a:rPr b="0" sz="1400" spc="-1" strike="noStrike">
                    <a:latin typeface="Arial"/>
                  </a:rPr>
                  <a:t>Sendinginterval in 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12600">
            <a:solidFill>
              <a:srgbClr val="cccccc"/>
            </a:solidFill>
            <a:round/>
          </a:ln>
        </c:spPr>
        <c:txPr>
          <a:bodyPr/>
          <a:lstStyle/>
          <a:p>
            <a:pPr>
              <a:defRPr b="0" sz="1400" spc="-1" strike="noStrike">
                <a:latin typeface="Arial"/>
              </a:defRPr>
            </a:pPr>
          </a:p>
        </c:txPr>
        <c:crossAx val="13816737"/>
        <c:crossesAt val="0"/>
        <c:crossBetween val="midCat"/>
        <c:majorUnit val="5"/>
        <c:minorUnit val="0.5"/>
      </c:valAx>
      <c:valAx>
        <c:axId val="13816737"/>
        <c:scaling>
          <c:orientation val="minMax"/>
          <c:max val="1"/>
          <c:min val="0.4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b="0" sz="1400" spc="-1" strike="noStrike">
                    <a:latin typeface="Arial"/>
                  </a:defRPr>
                </a:pPr>
                <a:r>
                  <a:rPr b="0" sz="1400" spc="-1" strike="noStrike">
                    <a:latin typeface="Arial"/>
                  </a:rPr>
                  <a:t>Package delivery ratio (PDR)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latin typeface="Arial"/>
              </a:defRPr>
            </a:pPr>
          </a:p>
        </c:txPr>
        <c:crossAx val="51573984"/>
        <c:crossesAt val="0"/>
        <c:crossBetween val="midCat"/>
        <c:majorUnit val="0.05"/>
        <c:minorUnit val="0.025"/>
      </c:valAx>
      <c:spPr>
        <a:noFill/>
        <a:ln>
          <a:solidFill>
            <a:srgbClr val="b3b3b3"/>
          </a:solidFill>
        </a:ln>
      </c:spPr>
    </c:plotArea>
    <c:legend>
      <c:legendPos val="t"/>
      <c:overlay val="0"/>
      <c:spPr>
        <a:noFill/>
        <a:ln>
          <a:noFill/>
        </a:ln>
      </c:spPr>
      <c:txPr>
        <a:bodyPr/>
        <a:lstStyle/>
        <a:p>
          <a:pPr>
            <a:defRPr b="0" sz="14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54000</xdr:colOff>
      <xdr:row>75</xdr:row>
      <xdr:rowOff>183600</xdr:rowOff>
    </xdr:from>
    <xdr:to>
      <xdr:col>20</xdr:col>
      <xdr:colOff>1820160</xdr:colOff>
      <xdr:row>117</xdr:row>
      <xdr:rowOff>65880</xdr:rowOff>
    </xdr:to>
    <xdr:graphicFrame>
      <xdr:nvGraphicFramePr>
        <xdr:cNvPr id="0" name=""/>
        <xdr:cNvGraphicFramePr/>
      </xdr:nvGraphicFramePr>
      <xdr:xfrm>
        <a:off x="18637200" y="18231480"/>
        <a:ext cx="14227920" cy="800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82"/>
  <sheetViews>
    <sheetView showFormulas="false" showGridLines="true" showRowColHeaders="true" showZeros="true" rightToLeft="false" tabSelected="true" showOutlineSymbols="true" defaultGridColor="true" view="normal" topLeftCell="L77" colorId="64" zoomScale="75" zoomScaleNormal="75" zoomScalePageLayoutView="100" workbookViewId="0">
      <selection pane="topLeft" activeCell="R121" activeCellId="0" sqref="R121"/>
    </sheetView>
  </sheetViews>
  <sheetFormatPr defaultColWidth="10.36328125" defaultRowHeight="12.8" zeroHeight="false" outlineLevelRow="0" outlineLevelCol="0"/>
  <cols>
    <col collapsed="false" customWidth="true" hidden="false" outlineLevel="0" max="1" min="1" style="0" width="33.74"/>
    <col collapsed="false" customWidth="true" hidden="false" outlineLevel="0" max="2" min="2" style="0" width="11.29"/>
    <col collapsed="false" customWidth="true" hidden="false" outlineLevel="0" max="3" min="3" style="0" width="13.6"/>
    <col collapsed="false" customWidth="true" hidden="false" outlineLevel="0" max="4" min="4" style="0" width="15.89"/>
    <col collapsed="false" customWidth="true" hidden="false" outlineLevel="0" max="5" min="5" style="0" width="33.74"/>
    <col collapsed="false" customWidth="true" hidden="false" outlineLevel="0" max="6" min="6" style="0" width="27.41"/>
    <col collapsed="false" customWidth="true" hidden="false" outlineLevel="0" max="7" min="7" style="0" width="13.01"/>
    <col collapsed="false" customWidth="true" hidden="false" outlineLevel="0" max="8" min="8" style="0" width="7.25"/>
    <col collapsed="false" customWidth="true" hidden="false" outlineLevel="0" max="9" min="9" style="0" width="25.68"/>
    <col collapsed="false" customWidth="true" hidden="false" outlineLevel="0" max="10" min="10" style="0" width="16.47"/>
    <col collapsed="false" customWidth="true" hidden="false" outlineLevel="0" max="14" min="11" style="0" width="10.5"/>
    <col collapsed="false" customWidth="true" hidden="false" outlineLevel="0" max="15" min="15" style="0" width="27.99"/>
    <col collapsed="false" customWidth="true" hidden="false" outlineLevel="0" max="16" min="16" style="0" width="33.74"/>
    <col collapsed="false" customWidth="true" hidden="false" outlineLevel="0" max="17" min="17" style="0" width="15.89"/>
    <col collapsed="false" customWidth="true" hidden="false" outlineLevel="0" max="18" min="18" style="0" width="17.05"/>
    <col collapsed="false" customWidth="true" hidden="false" outlineLevel="0" max="19" min="19" style="0" width="32.59"/>
    <col collapsed="false" customWidth="true" hidden="false" outlineLevel="0" max="20" min="20" style="0" width="33.74"/>
    <col collapsed="false" customWidth="true" hidden="false" outlineLevel="0" max="21" min="21" style="0" width="36.6"/>
    <col collapsed="false" customWidth="true" hidden="false" outlineLevel="0" max="22" min="22" style="0" width="44.11"/>
    <col collapsed="false" customWidth="true" hidden="false" outlineLevel="0" max="23" min="23" style="0" width="15.89"/>
    <col collapsed="false" customWidth="true" hidden="false" outlineLevel="0" max="24" min="24" style="0" width="25.68"/>
    <col collapsed="false" customWidth="true" hidden="false" outlineLevel="0" max="25" min="25" style="0" width="32.59"/>
    <col collapsed="false" customWidth="true" hidden="false" outlineLevel="0" max="29" min="26" style="0" width="10.5"/>
    <col collapsed="false" customWidth="true" hidden="false" outlineLevel="0" max="30" min="30" style="0" width="33.74"/>
    <col collapsed="false" customWidth="true" hidden="false" outlineLevel="0" max="31" min="31" style="0" width="11.29"/>
    <col collapsed="false" customWidth="true" hidden="false" outlineLevel="0" max="32" min="32" style="0" width="13.6"/>
    <col collapsed="false" customWidth="true" hidden="false" outlineLevel="0" max="33" min="33" style="0" width="15.89"/>
    <col collapsed="false" customWidth="true" hidden="false" outlineLevel="0" max="34" min="34" style="0" width="33.74"/>
    <col collapsed="false" customWidth="true" hidden="false" outlineLevel="0" max="35" min="35" style="0" width="25.68"/>
    <col collapsed="false" customWidth="true" hidden="false" outlineLevel="0" max="36" min="36" style="0" width="13.01"/>
    <col collapsed="false" customWidth="true" hidden="false" outlineLevel="0" max="37" min="37" style="0" width="7.25"/>
    <col collapsed="false" customWidth="true" hidden="false" outlineLevel="0" max="38" min="38" style="0" width="25.68"/>
    <col collapsed="false" customWidth="true" hidden="false" outlineLevel="0" max="39" min="39" style="0" width="16.47"/>
    <col collapsed="false" customWidth="true" hidden="false" outlineLevel="0" max="65" min="40" style="0" width="10.5"/>
  </cols>
  <sheetData>
    <row r="1" customFormat="false" ht="22.05" hidden="false" customHeight="false" outlineLevel="0" collapsed="false">
      <c r="A1" s="1" t="s">
        <v>0</v>
      </c>
      <c r="B1" s="1"/>
      <c r="C1" s="2"/>
      <c r="D1" s="3" t="s">
        <v>1</v>
      </c>
      <c r="E1" s="3"/>
      <c r="F1" s="3"/>
      <c r="G1" s="3"/>
      <c r="H1" s="4"/>
      <c r="J1" s="4"/>
      <c r="K1" s="4"/>
      <c r="P1" s="1" t="s">
        <v>2</v>
      </c>
      <c r="Q1" s="1"/>
      <c r="R1" s="2"/>
      <c r="S1" s="3" t="s">
        <v>1</v>
      </c>
      <c r="T1" s="3"/>
      <c r="U1" s="3"/>
      <c r="V1" s="3"/>
      <c r="Y1" s="3"/>
      <c r="Z1" s="4"/>
      <c r="AA1" s="4"/>
      <c r="AB1" s="4"/>
      <c r="AD1" s="1" t="s">
        <v>2</v>
      </c>
      <c r="AE1" s="1"/>
      <c r="AF1" s="2"/>
      <c r="AG1" s="3" t="s">
        <v>1</v>
      </c>
      <c r="AH1" s="3"/>
      <c r="AI1" s="3"/>
      <c r="AJ1" s="3"/>
      <c r="AM1" s="3"/>
      <c r="AN1" s="4"/>
      <c r="AO1" s="4"/>
      <c r="AP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J2" s="4"/>
      <c r="K2" s="4"/>
      <c r="L2" s="4"/>
      <c r="M2" s="4"/>
      <c r="P2" s="4"/>
      <c r="Q2" s="4"/>
      <c r="R2" s="4"/>
      <c r="S2" s="4"/>
      <c r="T2" s="4"/>
      <c r="U2" s="4"/>
      <c r="Y2" s="4"/>
      <c r="Z2" s="4"/>
      <c r="AA2" s="4"/>
      <c r="AB2" s="4"/>
      <c r="AD2" s="4"/>
      <c r="AE2" s="4"/>
      <c r="AF2" s="4"/>
      <c r="AG2" s="4"/>
      <c r="AH2" s="4"/>
      <c r="AI2" s="4"/>
      <c r="AM2" s="4"/>
      <c r="AN2" s="4"/>
      <c r="AO2" s="4"/>
      <c r="AP2" s="4"/>
    </row>
    <row r="3" customFormat="false" ht="19.7" hidden="false" customHeight="false" outlineLevel="0" collapsed="false">
      <c r="A3" s="5" t="s">
        <v>3</v>
      </c>
      <c r="B3" s="5"/>
      <c r="C3" s="5"/>
      <c r="D3" s="4"/>
      <c r="E3" s="4"/>
      <c r="F3" s="4"/>
      <c r="J3" s="4"/>
      <c r="K3" s="4"/>
      <c r="L3" s="4"/>
      <c r="M3" s="4"/>
      <c r="P3" s="5" t="s">
        <v>4</v>
      </c>
      <c r="Q3" s="5"/>
      <c r="R3" s="5"/>
      <c r="S3" s="4"/>
      <c r="T3" s="4"/>
      <c r="U3" s="4"/>
      <c r="Y3" s="4"/>
      <c r="Z3" s="4"/>
      <c r="AA3" s="4"/>
      <c r="AB3" s="4"/>
      <c r="AD3" s="5" t="s">
        <v>5</v>
      </c>
      <c r="AE3" s="5"/>
      <c r="AF3" s="5"/>
      <c r="AG3" s="4"/>
      <c r="AH3" s="4"/>
      <c r="AI3" s="4"/>
      <c r="AM3" s="4"/>
      <c r="AN3" s="4"/>
      <c r="AO3" s="4"/>
      <c r="AP3" s="4"/>
    </row>
    <row r="4" customFormat="false" ht="19.7" hidden="false" customHeight="false" outlineLevel="0" collapsed="false">
      <c r="A4" s="5" t="s">
        <v>6</v>
      </c>
      <c r="B4" s="5"/>
      <c r="C4" s="5"/>
      <c r="D4" s="4"/>
      <c r="E4" s="4"/>
      <c r="F4" s="4"/>
      <c r="J4" s="4"/>
      <c r="K4" s="4"/>
      <c r="L4" s="4"/>
      <c r="M4" s="4"/>
      <c r="P4" s="5" t="s">
        <v>7</v>
      </c>
      <c r="Q4" s="5"/>
      <c r="R4" s="5"/>
      <c r="S4" s="4"/>
      <c r="T4" s="4"/>
      <c r="U4" s="4"/>
      <c r="Y4" s="4"/>
      <c r="Z4" s="4"/>
      <c r="AA4" s="4"/>
      <c r="AB4" s="4"/>
      <c r="AD4" s="5" t="s">
        <v>7</v>
      </c>
      <c r="AE4" s="5"/>
      <c r="AF4" s="5"/>
      <c r="AG4" s="4"/>
      <c r="AH4" s="4"/>
      <c r="AI4" s="4"/>
      <c r="AM4" s="4"/>
      <c r="AN4" s="4"/>
      <c r="AO4" s="4"/>
      <c r="AP4" s="4"/>
    </row>
    <row r="5" customFormat="false" ht="19.7" hidden="false" customHeight="false" outlineLevel="0" collapsed="false">
      <c r="A5" s="5" t="s">
        <v>8</v>
      </c>
      <c r="B5" s="5"/>
      <c r="C5" s="5"/>
      <c r="D5" s="4"/>
      <c r="E5" s="4"/>
      <c r="F5" s="4"/>
      <c r="J5" s="4"/>
      <c r="K5" s="4"/>
      <c r="L5" s="4"/>
      <c r="M5" s="4"/>
      <c r="P5" s="5" t="s">
        <v>8</v>
      </c>
      <c r="Q5" s="5"/>
      <c r="R5" s="5"/>
      <c r="S5" s="4"/>
      <c r="T5" s="4"/>
      <c r="U5" s="4"/>
      <c r="Y5" s="4"/>
      <c r="Z5" s="4"/>
      <c r="AA5" s="4"/>
      <c r="AB5" s="4"/>
      <c r="AD5" s="5" t="s">
        <v>8</v>
      </c>
      <c r="AE5" s="5"/>
      <c r="AF5" s="5"/>
      <c r="AG5" s="4"/>
      <c r="AH5" s="4"/>
      <c r="AI5" s="4"/>
      <c r="AM5" s="4"/>
      <c r="AN5" s="4"/>
      <c r="AO5" s="4"/>
      <c r="AP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J6" s="4"/>
      <c r="K6" s="4"/>
      <c r="L6" s="4"/>
      <c r="M6" s="4"/>
      <c r="P6" s="4"/>
      <c r="Q6" s="4"/>
      <c r="R6" s="4"/>
      <c r="S6" s="4"/>
      <c r="T6" s="4"/>
      <c r="U6" s="4"/>
      <c r="Y6" s="4"/>
      <c r="Z6" s="4"/>
      <c r="AA6" s="4"/>
      <c r="AB6" s="4"/>
      <c r="AD6" s="4"/>
      <c r="AE6" s="4"/>
      <c r="AF6" s="4"/>
      <c r="AG6" s="4"/>
      <c r="AH6" s="4"/>
      <c r="AI6" s="4"/>
      <c r="AM6" s="4"/>
      <c r="AN6" s="4"/>
      <c r="AO6" s="4"/>
      <c r="AP6" s="4"/>
    </row>
    <row r="7" customFormat="false" ht="19.7" hidden="false" customHeight="false" outlineLevel="0" collapsed="false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7" t="s">
        <v>19</v>
      </c>
      <c r="L7" s="7"/>
      <c r="M7" s="7"/>
      <c r="P7" s="6" t="s">
        <v>9</v>
      </c>
      <c r="Q7" s="6" t="s">
        <v>10</v>
      </c>
      <c r="R7" s="6" t="s">
        <v>11</v>
      </c>
      <c r="S7" s="6" t="s">
        <v>12</v>
      </c>
      <c r="T7" s="6" t="s">
        <v>13</v>
      </c>
      <c r="U7" s="6" t="s">
        <v>20</v>
      </c>
      <c r="V7" s="6" t="s">
        <v>15</v>
      </c>
      <c r="W7" s="6" t="s">
        <v>16</v>
      </c>
      <c r="X7" s="6" t="s">
        <v>17</v>
      </c>
      <c r="Y7" s="6" t="s">
        <v>18</v>
      </c>
      <c r="Z7" s="7" t="s">
        <v>19</v>
      </c>
      <c r="AA7" s="7"/>
      <c r="AB7" s="7"/>
      <c r="AD7" s="6" t="s">
        <v>9</v>
      </c>
      <c r="AE7" s="6" t="s">
        <v>10</v>
      </c>
      <c r="AF7" s="6" t="s">
        <v>11</v>
      </c>
      <c r="AG7" s="6" t="s">
        <v>12</v>
      </c>
      <c r="AH7" s="6" t="s">
        <v>13</v>
      </c>
      <c r="AI7" s="6" t="s">
        <v>20</v>
      </c>
      <c r="AJ7" s="6" t="s">
        <v>15</v>
      </c>
      <c r="AK7" s="6" t="s">
        <v>16</v>
      </c>
      <c r="AL7" s="6" t="s">
        <v>17</v>
      </c>
      <c r="AM7" s="6" t="s">
        <v>18</v>
      </c>
      <c r="AN7" s="7" t="s">
        <v>19</v>
      </c>
      <c r="AO7" s="7"/>
      <c r="AP7" s="7"/>
    </row>
    <row r="8" customFormat="false" ht="19.7" hidden="false" customHeight="false" outlineLevel="0" collapsed="false">
      <c r="A8" s="8" t="s">
        <v>21</v>
      </c>
      <c r="B8" s="9" t="n">
        <v>100</v>
      </c>
      <c r="C8" s="9" t="n">
        <v>0</v>
      </c>
      <c r="D8" s="10" t="n">
        <f aca="false">1-C8/B8</f>
        <v>1</v>
      </c>
      <c r="E8" s="9" t="n">
        <v>0</v>
      </c>
      <c r="F8" s="9" t="n">
        <v>0</v>
      </c>
      <c r="G8" s="9" t="n">
        <f aca="false">F8+E8</f>
        <v>0</v>
      </c>
      <c r="H8" s="9" t="n">
        <f aca="false">G8/B8</f>
        <v>0</v>
      </c>
      <c r="I8" s="9" t="n">
        <f aca="false">1-(C8+E8)/B8</f>
        <v>1</v>
      </c>
      <c r="J8" s="9" t="n">
        <v>-92.84</v>
      </c>
      <c r="K8" s="7"/>
      <c r="L8" s="7"/>
      <c r="M8" s="7"/>
      <c r="P8" s="8" t="s">
        <v>21</v>
      </c>
      <c r="Q8" s="9" t="n">
        <v>100</v>
      </c>
      <c r="R8" s="9" t="n">
        <v>15</v>
      </c>
      <c r="S8" s="10" t="n">
        <f aca="false">1-R8/Q8</f>
        <v>0.85</v>
      </c>
      <c r="T8" s="9" t="n">
        <v>0</v>
      </c>
      <c r="U8" s="9" t="n">
        <v>0</v>
      </c>
      <c r="V8" s="9" t="n">
        <f aca="false">U8+T8</f>
        <v>0</v>
      </c>
      <c r="W8" s="9" t="n">
        <f aca="false">V8/Q8</f>
        <v>0</v>
      </c>
      <c r="X8" s="9" t="n">
        <f aca="false">1-(R8+T8)/Q8</f>
        <v>0.85</v>
      </c>
      <c r="Y8" s="9" t="n">
        <v>-98.64</v>
      </c>
      <c r="Z8" s="7"/>
      <c r="AA8" s="7"/>
      <c r="AB8" s="7"/>
      <c r="AD8" s="8" t="s">
        <v>21</v>
      </c>
      <c r="AE8" s="9" t="n">
        <v>100</v>
      </c>
      <c r="AF8" s="9" t="n">
        <v>23</v>
      </c>
      <c r="AG8" s="10" t="n">
        <f aca="false">1-AF8/AE8</f>
        <v>0.77</v>
      </c>
      <c r="AH8" s="9" t="n">
        <v>0</v>
      </c>
      <c r="AI8" s="9" t="n">
        <v>0</v>
      </c>
      <c r="AJ8" s="9" t="n">
        <f aca="false">AI8+AH8</f>
        <v>0</v>
      </c>
      <c r="AK8" s="9" t="n">
        <f aca="false">AJ8/AE8</f>
        <v>0</v>
      </c>
      <c r="AL8" s="9" t="n">
        <f aca="false">1-(AF8+AH8)/AE8</f>
        <v>0.77</v>
      </c>
      <c r="AM8" s="9" t="n">
        <v>-104.3</v>
      </c>
      <c r="AN8" s="7"/>
      <c r="AO8" s="7"/>
      <c r="AP8" s="7"/>
    </row>
    <row r="9" customFormat="false" ht="19.7" hidden="false" customHeight="false" outlineLevel="0" collapsed="false">
      <c r="A9" s="8" t="s">
        <v>22</v>
      </c>
      <c r="B9" s="9" t="n">
        <v>100</v>
      </c>
      <c r="C9" s="9" t="n">
        <v>0</v>
      </c>
      <c r="D9" s="10" t="n">
        <f aca="false">1-C9/B9</f>
        <v>1</v>
      </c>
      <c r="E9" s="9" t="n">
        <v>0</v>
      </c>
      <c r="F9" s="9" t="n">
        <v>0</v>
      </c>
      <c r="G9" s="9" t="n">
        <f aca="false">F9+E9</f>
        <v>0</v>
      </c>
      <c r="H9" s="9" t="n">
        <f aca="false">G9/B9</f>
        <v>0</v>
      </c>
      <c r="I9" s="9" t="n">
        <f aca="false">1-(C9+E9)/B9</f>
        <v>1</v>
      </c>
      <c r="J9" s="9" t="n">
        <v>-93.41</v>
      </c>
      <c r="K9" s="7"/>
      <c r="L9" s="7"/>
      <c r="M9" s="7"/>
      <c r="P9" s="8" t="s">
        <v>22</v>
      </c>
      <c r="Q9" s="9" t="n">
        <v>100</v>
      </c>
      <c r="R9" s="9" t="n">
        <v>41</v>
      </c>
      <c r="S9" s="10" t="n">
        <f aca="false">1-R9/Q9</f>
        <v>0.59</v>
      </c>
      <c r="T9" s="9" t="n">
        <v>0</v>
      </c>
      <c r="U9" s="9" t="n">
        <v>0</v>
      </c>
      <c r="V9" s="9" t="n">
        <f aca="false">U9+T9</f>
        <v>0</v>
      </c>
      <c r="W9" s="9" t="n">
        <f aca="false">V9/Q9</f>
        <v>0</v>
      </c>
      <c r="X9" s="9" t="n">
        <f aca="false">1-(R9+T9)/Q9</f>
        <v>0.59</v>
      </c>
      <c r="Y9" s="9" t="n">
        <v>-105.5</v>
      </c>
      <c r="Z9" s="7"/>
      <c r="AA9" s="7"/>
      <c r="AB9" s="7"/>
      <c r="AD9" s="8" t="s">
        <v>22</v>
      </c>
      <c r="AE9" s="9" t="n">
        <v>100</v>
      </c>
      <c r="AF9" s="9" t="n">
        <v>34</v>
      </c>
      <c r="AG9" s="10" t="n">
        <f aca="false">1-AF9/AE9</f>
        <v>0.66</v>
      </c>
      <c r="AH9" s="9" t="n">
        <v>0</v>
      </c>
      <c r="AI9" s="9" t="n">
        <v>0</v>
      </c>
      <c r="AJ9" s="9" t="n">
        <f aca="false">AI9+AH9</f>
        <v>0</v>
      </c>
      <c r="AK9" s="9" t="n">
        <f aca="false">AJ9/AE9</f>
        <v>0</v>
      </c>
      <c r="AL9" s="9" t="n">
        <f aca="false">1-(AF9+AH9)/AE9</f>
        <v>0.66</v>
      </c>
      <c r="AM9" s="9" t="n">
        <v>-106.21</v>
      </c>
      <c r="AN9" s="7"/>
      <c r="AO9" s="7"/>
      <c r="AP9" s="7"/>
    </row>
    <row r="10" customFormat="false" ht="19.7" hidden="false" customHeight="false" outlineLevel="0" collapsed="false">
      <c r="A10" s="8" t="s">
        <v>23</v>
      </c>
      <c r="B10" s="9" t="n">
        <v>100</v>
      </c>
      <c r="C10" s="9" t="n">
        <v>0</v>
      </c>
      <c r="D10" s="10" t="n">
        <f aca="false">1-C10/B10</f>
        <v>1</v>
      </c>
      <c r="E10" s="9" t="n">
        <v>0</v>
      </c>
      <c r="F10" s="9" t="n">
        <v>0</v>
      </c>
      <c r="G10" s="9" t="n">
        <f aca="false">F10+E10</f>
        <v>0</v>
      </c>
      <c r="H10" s="9" t="n">
        <f aca="false">G10/B10</f>
        <v>0</v>
      </c>
      <c r="I10" s="9" t="n">
        <f aca="false">1-(C10+E10)/B10</f>
        <v>1</v>
      </c>
      <c r="J10" s="9" t="n">
        <v>-92.94</v>
      </c>
      <c r="K10" s="7"/>
      <c r="L10" s="7"/>
      <c r="M10" s="7"/>
      <c r="P10" s="8" t="s">
        <v>23</v>
      </c>
      <c r="Q10" s="9" t="n">
        <v>100</v>
      </c>
      <c r="R10" s="9" t="n">
        <v>30</v>
      </c>
      <c r="S10" s="10" t="n">
        <f aca="false">1-R10/Q10</f>
        <v>0.7</v>
      </c>
      <c r="T10" s="9" t="n">
        <v>0</v>
      </c>
      <c r="U10" s="9" t="n">
        <v>0</v>
      </c>
      <c r="V10" s="9" t="n">
        <f aca="false">U10+T10</f>
        <v>0</v>
      </c>
      <c r="W10" s="9" t="n">
        <f aca="false">V10/Q10</f>
        <v>0</v>
      </c>
      <c r="X10" s="9" t="n">
        <f aca="false">1-(R10+T10)/Q10</f>
        <v>0.7</v>
      </c>
      <c r="Y10" s="9" t="n">
        <v>-104.93</v>
      </c>
      <c r="Z10" s="7"/>
      <c r="AA10" s="7"/>
      <c r="AB10" s="7"/>
      <c r="AD10" s="8" t="s">
        <v>23</v>
      </c>
      <c r="AE10" s="9" t="n">
        <v>100</v>
      </c>
      <c r="AF10" s="9" t="n">
        <v>40</v>
      </c>
      <c r="AG10" s="10" t="n">
        <f aca="false">1-AF10/AE10</f>
        <v>0.6</v>
      </c>
      <c r="AH10" s="9" t="n">
        <v>0</v>
      </c>
      <c r="AI10" s="9" t="n">
        <v>0</v>
      </c>
      <c r="AJ10" s="9" t="n">
        <f aca="false">AI10+AH10</f>
        <v>0</v>
      </c>
      <c r="AK10" s="9" t="n">
        <f aca="false">AJ10/AE10</f>
        <v>0</v>
      </c>
      <c r="AL10" s="9" t="n">
        <f aca="false">1-(AF10+AH10)/AE10</f>
        <v>0.6</v>
      </c>
      <c r="AM10" s="9" t="n">
        <v>-105.5</v>
      </c>
      <c r="AN10" s="7"/>
      <c r="AO10" s="7"/>
      <c r="AP10" s="7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J11" s="4"/>
      <c r="K11" s="4"/>
      <c r="L11" s="4"/>
      <c r="M11" s="4"/>
      <c r="P11" s="4"/>
      <c r="Q11" s="4"/>
      <c r="R11" s="4"/>
      <c r="S11" s="4"/>
      <c r="T11" s="4"/>
      <c r="U11" s="4"/>
      <c r="Y11" s="4"/>
      <c r="Z11" s="4"/>
      <c r="AA11" s="4"/>
      <c r="AB11" s="4"/>
      <c r="AD11" s="4"/>
      <c r="AE11" s="4"/>
      <c r="AF11" s="4"/>
      <c r="AG11" s="4"/>
      <c r="AH11" s="4"/>
      <c r="AI11" s="4"/>
      <c r="AM11" s="4"/>
      <c r="AN11" s="4"/>
      <c r="AO11" s="4"/>
      <c r="AP11" s="4"/>
    </row>
    <row r="12" customFormat="false" ht="19.7" hidden="false" customHeight="false" outlineLevel="0" collapsed="false">
      <c r="A12" s="6" t="s">
        <v>9</v>
      </c>
      <c r="B12" s="6" t="s">
        <v>10</v>
      </c>
      <c r="C12" s="6" t="s">
        <v>11</v>
      </c>
      <c r="D12" s="6" t="s">
        <v>12</v>
      </c>
      <c r="E12" s="6" t="s">
        <v>13</v>
      </c>
      <c r="F12" s="6" t="s">
        <v>20</v>
      </c>
      <c r="G12" s="6" t="s">
        <v>15</v>
      </c>
      <c r="H12" s="6" t="s">
        <v>16</v>
      </c>
      <c r="I12" s="6" t="s">
        <v>17</v>
      </c>
      <c r="J12" s="6" t="s">
        <v>18</v>
      </c>
      <c r="K12" s="7" t="s">
        <v>24</v>
      </c>
      <c r="L12" s="7"/>
      <c r="M12" s="7"/>
      <c r="P12" s="6" t="s">
        <v>9</v>
      </c>
      <c r="Q12" s="6" t="s">
        <v>10</v>
      </c>
      <c r="R12" s="6" t="s">
        <v>11</v>
      </c>
      <c r="S12" s="6" t="s">
        <v>12</v>
      </c>
      <c r="T12" s="6" t="s">
        <v>13</v>
      </c>
      <c r="U12" s="6" t="s">
        <v>20</v>
      </c>
      <c r="V12" s="6" t="s">
        <v>15</v>
      </c>
      <c r="W12" s="6" t="s">
        <v>16</v>
      </c>
      <c r="X12" s="6" t="s">
        <v>17</v>
      </c>
      <c r="Y12" s="6" t="s">
        <v>18</v>
      </c>
      <c r="Z12" s="7" t="s">
        <v>24</v>
      </c>
      <c r="AA12" s="7"/>
      <c r="AB12" s="7"/>
      <c r="AD12" s="6" t="s">
        <v>9</v>
      </c>
      <c r="AE12" s="6" t="s">
        <v>10</v>
      </c>
      <c r="AF12" s="6" t="s">
        <v>11</v>
      </c>
      <c r="AG12" s="6" t="s">
        <v>12</v>
      </c>
      <c r="AH12" s="6" t="s">
        <v>13</v>
      </c>
      <c r="AI12" s="6" t="s">
        <v>20</v>
      </c>
      <c r="AJ12" s="6" t="s">
        <v>15</v>
      </c>
      <c r="AK12" s="6" t="s">
        <v>16</v>
      </c>
      <c r="AL12" s="6" t="s">
        <v>17</v>
      </c>
      <c r="AM12" s="6" t="s">
        <v>18</v>
      </c>
      <c r="AN12" s="7" t="s">
        <v>24</v>
      </c>
      <c r="AO12" s="7"/>
      <c r="AP12" s="7"/>
    </row>
    <row r="13" customFormat="false" ht="19.7" hidden="false" customHeight="false" outlineLevel="0" collapsed="false">
      <c r="A13" s="8" t="s">
        <v>21</v>
      </c>
      <c r="B13" s="9" t="n">
        <v>100</v>
      </c>
      <c r="C13" s="9" t="n">
        <v>0</v>
      </c>
      <c r="D13" s="10" t="n">
        <f aca="false">1-C13/B13</f>
        <v>1</v>
      </c>
      <c r="E13" s="9" t="n">
        <v>0</v>
      </c>
      <c r="F13" s="9" t="n">
        <v>0</v>
      </c>
      <c r="G13" s="9" t="n">
        <f aca="false">F13+E13</f>
        <v>0</v>
      </c>
      <c r="H13" s="9" t="n">
        <f aca="false">G13/B13</f>
        <v>0</v>
      </c>
      <c r="I13" s="9" t="n">
        <f aca="false">1-(C13+E13)/B13</f>
        <v>1</v>
      </c>
      <c r="J13" s="9" t="n">
        <v>-92.86</v>
      </c>
      <c r="K13" s="7"/>
      <c r="L13" s="7"/>
      <c r="M13" s="7"/>
      <c r="P13" s="8" t="s">
        <v>21</v>
      </c>
      <c r="Q13" s="9" t="n">
        <v>100</v>
      </c>
      <c r="R13" s="9" t="n">
        <v>12</v>
      </c>
      <c r="S13" s="10" t="n">
        <f aca="false">1-R13/Q13</f>
        <v>0.88</v>
      </c>
      <c r="T13" s="9" t="n">
        <v>0</v>
      </c>
      <c r="U13" s="9" t="n">
        <v>0</v>
      </c>
      <c r="V13" s="9" t="n">
        <f aca="false">U13+T13</f>
        <v>0</v>
      </c>
      <c r="W13" s="9" t="n">
        <f aca="false">V13/Q13</f>
        <v>0</v>
      </c>
      <c r="X13" s="9" t="n">
        <f aca="false">1-(R13+T13)/Q13</f>
        <v>0.88</v>
      </c>
      <c r="Y13" s="9" t="n">
        <v>-94.22</v>
      </c>
      <c r="Z13" s="7"/>
      <c r="AA13" s="7"/>
      <c r="AB13" s="7"/>
      <c r="AD13" s="8" t="s">
        <v>21</v>
      </c>
      <c r="AE13" s="9" t="n">
        <v>100</v>
      </c>
      <c r="AF13" s="9" t="n">
        <v>54</v>
      </c>
      <c r="AG13" s="10" t="n">
        <f aca="false">1-AF13/AE13</f>
        <v>0.46</v>
      </c>
      <c r="AH13" s="9" t="n">
        <v>0</v>
      </c>
      <c r="AI13" s="9" t="n">
        <v>0</v>
      </c>
      <c r="AJ13" s="9" t="n">
        <f aca="false">AI13+AH13</f>
        <v>0</v>
      </c>
      <c r="AK13" s="9" t="n">
        <f aca="false">AJ13/AE13</f>
        <v>0</v>
      </c>
      <c r="AL13" s="9" t="n">
        <f aca="false">1-(AF13+AH13)/AE13</f>
        <v>0.46</v>
      </c>
      <c r="AM13" s="9" t="n">
        <v>-86.82</v>
      </c>
      <c r="AN13" s="7"/>
      <c r="AO13" s="7"/>
      <c r="AP13" s="7"/>
    </row>
    <row r="14" customFormat="false" ht="19.7" hidden="false" customHeight="false" outlineLevel="0" collapsed="false">
      <c r="A14" s="8" t="s">
        <v>22</v>
      </c>
      <c r="B14" s="9" t="n">
        <v>100</v>
      </c>
      <c r="C14" s="9" t="n">
        <v>0</v>
      </c>
      <c r="D14" s="10" t="n">
        <f aca="false">1-C14/B14</f>
        <v>1</v>
      </c>
      <c r="E14" s="9" t="n">
        <v>0</v>
      </c>
      <c r="F14" s="9" t="n">
        <v>0</v>
      </c>
      <c r="G14" s="9" t="n">
        <f aca="false">F14+E14</f>
        <v>0</v>
      </c>
      <c r="H14" s="9" t="n">
        <f aca="false">G14/B14</f>
        <v>0</v>
      </c>
      <c r="I14" s="9" t="n">
        <f aca="false">1-(C14+E14)/B14</f>
        <v>1</v>
      </c>
      <c r="J14" s="9" t="n">
        <v>-93.64</v>
      </c>
      <c r="K14" s="7"/>
      <c r="L14" s="7"/>
      <c r="M14" s="7"/>
      <c r="P14" s="8" t="s">
        <v>22</v>
      </c>
      <c r="Q14" s="9" t="n">
        <v>100</v>
      </c>
      <c r="R14" s="9" t="n">
        <v>53</v>
      </c>
      <c r="S14" s="10" t="n">
        <f aca="false">1-R14/Q14</f>
        <v>0.47</v>
      </c>
      <c r="T14" s="9" t="n">
        <v>0</v>
      </c>
      <c r="U14" s="9" t="n">
        <v>0</v>
      </c>
      <c r="V14" s="9" t="n">
        <f aca="false">U14+T14</f>
        <v>0</v>
      </c>
      <c r="W14" s="9" t="n">
        <f aca="false">V14/Q14</f>
        <v>0</v>
      </c>
      <c r="X14" s="9" t="n">
        <f aca="false">1-(R14+T14)/Q14</f>
        <v>0.47</v>
      </c>
      <c r="Y14" s="9" t="n">
        <v>-97.59</v>
      </c>
      <c r="Z14" s="7"/>
      <c r="AA14" s="7"/>
      <c r="AB14" s="7"/>
      <c r="AD14" s="8" t="s">
        <v>22</v>
      </c>
      <c r="AE14" s="9" t="n">
        <v>100</v>
      </c>
      <c r="AF14" s="9" t="n">
        <v>79</v>
      </c>
      <c r="AG14" s="10" t="n">
        <f aca="false">1-AF14/AE14</f>
        <v>0.21</v>
      </c>
      <c r="AH14" s="9" t="n">
        <v>0</v>
      </c>
      <c r="AI14" s="9" t="n">
        <v>0</v>
      </c>
      <c r="AJ14" s="9" t="n">
        <f aca="false">AI14+AH14</f>
        <v>0</v>
      </c>
      <c r="AK14" s="9" t="n">
        <f aca="false">AJ14/AE14</f>
        <v>0</v>
      </c>
      <c r="AL14" s="9" t="n">
        <f aca="false">1-(AF14+AH14)/AE14</f>
        <v>0.21</v>
      </c>
      <c r="AM14" s="9" t="n">
        <v>-105</v>
      </c>
      <c r="AN14" s="7"/>
      <c r="AO14" s="7"/>
      <c r="AP14" s="7"/>
    </row>
    <row r="15" customFormat="false" ht="19.7" hidden="false" customHeight="false" outlineLevel="0" collapsed="false">
      <c r="A15" s="8" t="s">
        <v>23</v>
      </c>
      <c r="B15" s="9" t="n">
        <v>100</v>
      </c>
      <c r="C15" s="9" t="n">
        <v>0</v>
      </c>
      <c r="D15" s="10" t="n">
        <f aca="false">1-C15/B15</f>
        <v>1</v>
      </c>
      <c r="E15" s="9" t="n">
        <v>0</v>
      </c>
      <c r="F15" s="9" t="n">
        <v>0</v>
      </c>
      <c r="G15" s="9" t="n">
        <f aca="false">F15+E15</f>
        <v>0</v>
      </c>
      <c r="H15" s="9" t="n">
        <f aca="false">G15/B15</f>
        <v>0</v>
      </c>
      <c r="I15" s="9" t="n">
        <f aca="false">1-(C15+E15)/B15</f>
        <v>1</v>
      </c>
      <c r="J15" s="9" t="n">
        <v>-94.18</v>
      </c>
      <c r="K15" s="7"/>
      <c r="L15" s="7"/>
      <c r="M15" s="7"/>
      <c r="P15" s="8" t="s">
        <v>23</v>
      </c>
      <c r="Q15" s="9" t="n">
        <v>100</v>
      </c>
      <c r="R15" s="9" t="n">
        <v>36</v>
      </c>
      <c r="S15" s="10" t="n">
        <f aca="false">1-R15/Q15</f>
        <v>0.64</v>
      </c>
      <c r="T15" s="9" t="n">
        <v>0</v>
      </c>
      <c r="U15" s="9" t="n">
        <v>0</v>
      </c>
      <c r="V15" s="9" t="n">
        <f aca="false">U15+T15</f>
        <v>0</v>
      </c>
      <c r="W15" s="9" t="n">
        <f aca="false">V15/Q15</f>
        <v>0</v>
      </c>
      <c r="X15" s="9" t="n">
        <f aca="false">1-(R15+T15)/Q15</f>
        <v>0.64</v>
      </c>
      <c r="Y15" s="9" t="n">
        <v>-100.26</v>
      </c>
      <c r="Z15" s="7"/>
      <c r="AA15" s="7"/>
      <c r="AB15" s="7"/>
      <c r="AD15" s="8" t="s">
        <v>23</v>
      </c>
      <c r="AE15" s="9" t="n">
        <v>100</v>
      </c>
      <c r="AF15" s="9" t="n">
        <v>51</v>
      </c>
      <c r="AG15" s="10" t="n">
        <f aca="false">1-AF15/AE15</f>
        <v>0.49</v>
      </c>
      <c r="AH15" s="9" t="n">
        <v>0</v>
      </c>
      <c r="AI15" s="9" t="n">
        <v>0</v>
      </c>
      <c r="AJ15" s="9" t="n">
        <f aca="false">AI15+AH15</f>
        <v>0</v>
      </c>
      <c r="AK15" s="9" t="n">
        <f aca="false">AJ15/AE15</f>
        <v>0</v>
      </c>
      <c r="AL15" s="9" t="n">
        <f aca="false">1-(AF15+AH15)/AE15</f>
        <v>0.49</v>
      </c>
      <c r="AM15" s="9" t="n">
        <v>-105.33</v>
      </c>
      <c r="AN15" s="7"/>
      <c r="AO15" s="7"/>
      <c r="AP15" s="7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J16" s="4"/>
      <c r="K16" s="4"/>
      <c r="L16" s="4"/>
      <c r="M16" s="4"/>
      <c r="P16" s="4"/>
      <c r="S16" s="4"/>
      <c r="AD16" s="4"/>
      <c r="AG16" s="4"/>
    </row>
    <row r="17" customFormat="false" ht="19.7" hidden="false" customHeight="false" outlineLevel="0" collapsed="false">
      <c r="A17" s="6" t="s">
        <v>9</v>
      </c>
      <c r="B17" s="6" t="s">
        <v>10</v>
      </c>
      <c r="C17" s="6" t="s">
        <v>11</v>
      </c>
      <c r="D17" s="6" t="s">
        <v>12</v>
      </c>
      <c r="E17" s="6" t="s">
        <v>13</v>
      </c>
      <c r="F17" s="6" t="s">
        <v>20</v>
      </c>
      <c r="G17" s="6" t="s">
        <v>15</v>
      </c>
      <c r="H17" s="6" t="s">
        <v>16</v>
      </c>
      <c r="I17" s="6" t="s">
        <v>17</v>
      </c>
      <c r="J17" s="6" t="s">
        <v>18</v>
      </c>
      <c r="K17" s="7" t="s">
        <v>25</v>
      </c>
      <c r="L17" s="7"/>
      <c r="M17" s="7"/>
      <c r="P17" s="6" t="s">
        <v>9</v>
      </c>
      <c r="Q17" s="6" t="s">
        <v>10</v>
      </c>
      <c r="R17" s="6" t="s">
        <v>11</v>
      </c>
      <c r="S17" s="6" t="s">
        <v>12</v>
      </c>
      <c r="T17" s="6" t="s">
        <v>13</v>
      </c>
      <c r="U17" s="6" t="s">
        <v>20</v>
      </c>
      <c r="V17" s="6" t="s">
        <v>15</v>
      </c>
      <c r="W17" s="6" t="s">
        <v>16</v>
      </c>
      <c r="X17" s="6" t="s">
        <v>17</v>
      </c>
      <c r="Y17" s="6" t="s">
        <v>18</v>
      </c>
      <c r="Z17" s="7" t="s">
        <v>25</v>
      </c>
      <c r="AA17" s="7"/>
      <c r="AB17" s="7"/>
      <c r="AD17" s="6" t="s">
        <v>9</v>
      </c>
      <c r="AE17" s="6" t="s">
        <v>10</v>
      </c>
      <c r="AF17" s="6" t="s">
        <v>11</v>
      </c>
      <c r="AG17" s="6" t="s">
        <v>12</v>
      </c>
      <c r="AH17" s="6" t="s">
        <v>13</v>
      </c>
      <c r="AI17" s="6" t="s">
        <v>20</v>
      </c>
      <c r="AJ17" s="6" t="s">
        <v>15</v>
      </c>
      <c r="AK17" s="6" t="s">
        <v>16</v>
      </c>
      <c r="AL17" s="6" t="s">
        <v>17</v>
      </c>
      <c r="AM17" s="6" t="s">
        <v>18</v>
      </c>
      <c r="AN17" s="7" t="s">
        <v>25</v>
      </c>
      <c r="AO17" s="7"/>
      <c r="AP17" s="7"/>
    </row>
    <row r="18" customFormat="false" ht="19.7" hidden="false" customHeight="false" outlineLevel="0" collapsed="false">
      <c r="A18" s="8" t="s">
        <v>21</v>
      </c>
      <c r="B18" s="9" t="n">
        <v>100</v>
      </c>
      <c r="C18" s="9" t="n">
        <v>0</v>
      </c>
      <c r="D18" s="10" t="n">
        <f aca="false">1-C18/B18</f>
        <v>1</v>
      </c>
      <c r="E18" s="9" t="n">
        <v>0</v>
      </c>
      <c r="F18" s="9" t="n">
        <v>0</v>
      </c>
      <c r="G18" s="9" t="n">
        <f aca="false">F18+E18</f>
        <v>0</v>
      </c>
      <c r="H18" s="9" t="n">
        <f aca="false">G18/B18</f>
        <v>0</v>
      </c>
      <c r="I18" s="9" t="n">
        <f aca="false">1-(C18+E18)/B18</f>
        <v>1</v>
      </c>
      <c r="J18" s="9" t="n">
        <v>-93.59</v>
      </c>
      <c r="K18" s="7"/>
      <c r="L18" s="7"/>
      <c r="M18" s="7"/>
      <c r="P18" s="8" t="s">
        <v>21</v>
      </c>
      <c r="Q18" s="9" t="n">
        <v>100</v>
      </c>
      <c r="R18" s="9" t="n">
        <v>14</v>
      </c>
      <c r="S18" s="10" t="n">
        <f aca="false">1-R18/Q18</f>
        <v>0.86</v>
      </c>
      <c r="T18" s="9" t="n">
        <v>0</v>
      </c>
      <c r="U18" s="9" t="n">
        <v>0</v>
      </c>
      <c r="V18" s="9" t="n">
        <f aca="false">U18+T18</f>
        <v>0</v>
      </c>
      <c r="W18" s="9" t="n">
        <f aca="false">V18/Q18</f>
        <v>0</v>
      </c>
      <c r="X18" s="9" t="n">
        <f aca="false">1-(R18+T18)/Q18</f>
        <v>0.86</v>
      </c>
      <c r="Y18" s="9" t="n">
        <v>-102.6</v>
      </c>
      <c r="Z18" s="7"/>
      <c r="AA18" s="7"/>
      <c r="AB18" s="7"/>
      <c r="AD18" s="8" t="s">
        <v>21</v>
      </c>
      <c r="AE18" s="9" t="n">
        <v>100</v>
      </c>
      <c r="AF18" s="9" t="n">
        <v>36</v>
      </c>
      <c r="AG18" s="10" t="n">
        <f aca="false">1-AF18/AE18</f>
        <v>0.64</v>
      </c>
      <c r="AH18" s="9" t="n">
        <v>0</v>
      </c>
      <c r="AI18" s="9" t="n">
        <v>0</v>
      </c>
      <c r="AJ18" s="9" t="n">
        <f aca="false">AI18+AH18</f>
        <v>0</v>
      </c>
      <c r="AK18" s="9" t="n">
        <f aca="false">AJ18/AE18</f>
        <v>0</v>
      </c>
      <c r="AL18" s="9" t="n">
        <f aca="false">1-(AF18+AH18)/AE18</f>
        <v>0.64</v>
      </c>
      <c r="AM18" s="9" t="n">
        <v>-102.15</v>
      </c>
      <c r="AN18" s="7"/>
      <c r="AO18" s="7"/>
      <c r="AP18" s="7"/>
    </row>
    <row r="19" customFormat="false" ht="19.7" hidden="false" customHeight="false" outlineLevel="0" collapsed="false">
      <c r="A19" s="8" t="s">
        <v>22</v>
      </c>
      <c r="B19" s="9" t="n">
        <v>100</v>
      </c>
      <c r="C19" s="9" t="n">
        <v>0</v>
      </c>
      <c r="D19" s="10" t="n">
        <f aca="false">1-C19/B19</f>
        <v>1</v>
      </c>
      <c r="E19" s="9" t="n">
        <v>0</v>
      </c>
      <c r="F19" s="9" t="n">
        <v>0</v>
      </c>
      <c r="G19" s="9" t="n">
        <f aca="false">F19+E19</f>
        <v>0</v>
      </c>
      <c r="H19" s="9" t="n">
        <f aca="false">G19/B19</f>
        <v>0</v>
      </c>
      <c r="I19" s="9" t="n">
        <f aca="false">1-(C19+E19)/B19</f>
        <v>1</v>
      </c>
      <c r="J19" s="9" t="n">
        <v>-93.87</v>
      </c>
      <c r="K19" s="7"/>
      <c r="L19" s="7"/>
      <c r="M19" s="7"/>
      <c r="P19" s="8" t="s">
        <v>22</v>
      </c>
      <c r="Q19" s="9" t="n">
        <v>100</v>
      </c>
      <c r="R19" s="9" t="n">
        <v>21</v>
      </c>
      <c r="S19" s="10" t="n">
        <f aca="false">1-R19/Q19</f>
        <v>0.79</v>
      </c>
      <c r="T19" s="9" t="n">
        <v>0</v>
      </c>
      <c r="U19" s="9" t="n">
        <v>0</v>
      </c>
      <c r="V19" s="9" t="n">
        <f aca="false">U19+T19</f>
        <v>0</v>
      </c>
      <c r="W19" s="9" t="n">
        <f aca="false">V19/Q19</f>
        <v>0</v>
      </c>
      <c r="X19" s="9" t="n">
        <f aca="false">1-(R19+T19)/Q19</f>
        <v>0.79</v>
      </c>
      <c r="Y19" s="9" t="n">
        <v>-103.2</v>
      </c>
      <c r="Z19" s="7"/>
      <c r="AA19" s="7"/>
      <c r="AB19" s="7"/>
      <c r="AD19" s="8" t="s">
        <v>22</v>
      </c>
      <c r="AE19" s="9" t="n">
        <v>100</v>
      </c>
      <c r="AF19" s="9" t="n">
        <v>56</v>
      </c>
      <c r="AG19" s="10" t="n">
        <f aca="false">1-AF19/AE19</f>
        <v>0.44</v>
      </c>
      <c r="AH19" s="9" t="n">
        <v>0</v>
      </c>
      <c r="AI19" s="9" t="n">
        <v>0</v>
      </c>
      <c r="AJ19" s="9" t="n">
        <f aca="false">AI19+AH19</f>
        <v>0</v>
      </c>
      <c r="AK19" s="9" t="n">
        <f aca="false">AJ19/AE19</f>
        <v>0</v>
      </c>
      <c r="AL19" s="9" t="n">
        <f aca="false">1-(AF19+AH19)/AE19</f>
        <v>0.44</v>
      </c>
      <c r="AM19" s="9" t="n">
        <v>-107.04</v>
      </c>
      <c r="AN19" s="7"/>
      <c r="AO19" s="7"/>
      <c r="AP19" s="7"/>
    </row>
    <row r="20" customFormat="false" ht="19.7" hidden="false" customHeight="false" outlineLevel="0" collapsed="false">
      <c r="A20" s="8" t="s">
        <v>23</v>
      </c>
      <c r="B20" s="9" t="n">
        <v>100</v>
      </c>
      <c r="C20" s="9" t="n">
        <v>0</v>
      </c>
      <c r="D20" s="10" t="n">
        <f aca="false">1-C20/B20</f>
        <v>1</v>
      </c>
      <c r="E20" s="9" t="n">
        <v>0</v>
      </c>
      <c r="F20" s="9" t="n">
        <v>0</v>
      </c>
      <c r="G20" s="9" t="n">
        <f aca="false">F20+E20</f>
        <v>0</v>
      </c>
      <c r="H20" s="9" t="n">
        <f aca="false">G20/B20</f>
        <v>0</v>
      </c>
      <c r="I20" s="9" t="n">
        <f aca="false">1-(C20+E20)/B20</f>
        <v>1</v>
      </c>
      <c r="J20" s="9" t="n">
        <v>-93.78</v>
      </c>
      <c r="K20" s="7"/>
      <c r="L20" s="7"/>
      <c r="M20" s="7"/>
      <c r="P20" s="8" t="s">
        <v>23</v>
      </c>
      <c r="Q20" s="9" t="n">
        <v>100</v>
      </c>
      <c r="R20" s="9" t="n">
        <v>34</v>
      </c>
      <c r="S20" s="10" t="n">
        <f aca="false">1-R20/Q20</f>
        <v>0.66</v>
      </c>
      <c r="T20" s="9" t="n">
        <v>0</v>
      </c>
      <c r="U20" s="9" t="n">
        <v>0</v>
      </c>
      <c r="V20" s="9" t="n">
        <f aca="false">U20+T20</f>
        <v>0</v>
      </c>
      <c r="W20" s="9" t="n">
        <f aca="false">V20/Q20</f>
        <v>0</v>
      </c>
      <c r="X20" s="9" t="n">
        <f aca="false">1-(R20+T20)/Q20</f>
        <v>0.66</v>
      </c>
      <c r="Y20" s="9" t="n">
        <v>-106.86</v>
      </c>
      <c r="Z20" s="7"/>
      <c r="AA20" s="7"/>
      <c r="AB20" s="7"/>
      <c r="AD20" s="8" t="s">
        <v>23</v>
      </c>
      <c r="AE20" s="9" t="n">
        <v>100</v>
      </c>
      <c r="AF20" s="9" t="n">
        <v>42</v>
      </c>
      <c r="AG20" s="10" t="n">
        <f aca="false">1-AF20/AE20</f>
        <v>0.58</v>
      </c>
      <c r="AH20" s="9" t="n">
        <v>0</v>
      </c>
      <c r="AI20" s="9" t="n">
        <v>0</v>
      </c>
      <c r="AJ20" s="9" t="n">
        <f aca="false">AI20+AH20</f>
        <v>0</v>
      </c>
      <c r="AK20" s="9" t="n">
        <f aca="false">AJ20/AE20</f>
        <v>0</v>
      </c>
      <c r="AL20" s="9" t="n">
        <f aca="false">1-(AF20+AH20)/AE20</f>
        <v>0.58</v>
      </c>
      <c r="AM20" s="9" t="n">
        <v>-106.73</v>
      </c>
      <c r="AN20" s="7"/>
      <c r="AO20" s="7"/>
      <c r="AP20" s="7"/>
    </row>
    <row r="21" customFormat="false" ht="15" hidden="false" customHeight="false" outlineLevel="0" collapsed="false">
      <c r="A21" s="4"/>
      <c r="B21" s="4"/>
      <c r="C21" s="4"/>
      <c r="D21" s="4"/>
      <c r="E21" s="4"/>
      <c r="F21" s="4"/>
      <c r="J21" s="4"/>
      <c r="K21" s="4"/>
      <c r="L21" s="4"/>
      <c r="M21" s="4"/>
      <c r="P21" s="4"/>
      <c r="Q21" s="4"/>
      <c r="R21" s="4"/>
      <c r="S21" s="4"/>
      <c r="T21" s="4"/>
      <c r="U21" s="4"/>
      <c r="Y21" s="4"/>
      <c r="Z21" s="4"/>
      <c r="AA21" s="4"/>
      <c r="AB21" s="4"/>
      <c r="AD21" s="4"/>
      <c r="AE21" s="4"/>
      <c r="AF21" s="4"/>
      <c r="AG21" s="4"/>
      <c r="AH21" s="4"/>
      <c r="AI21" s="4"/>
      <c r="AM21" s="4"/>
      <c r="AN21" s="4"/>
      <c r="AO21" s="4"/>
      <c r="AP21" s="4"/>
    </row>
    <row r="22" customFormat="false" ht="19.7" hidden="false" customHeight="false" outlineLevel="0" collapsed="false">
      <c r="A22" s="6" t="s">
        <v>9</v>
      </c>
      <c r="B22" s="6" t="s">
        <v>10</v>
      </c>
      <c r="C22" s="6" t="s">
        <v>11</v>
      </c>
      <c r="D22" s="6" t="s">
        <v>12</v>
      </c>
      <c r="E22" s="6" t="s">
        <v>13</v>
      </c>
      <c r="F22" s="6" t="s">
        <v>20</v>
      </c>
      <c r="G22" s="6" t="s">
        <v>15</v>
      </c>
      <c r="H22" s="6" t="s">
        <v>16</v>
      </c>
      <c r="I22" s="6" t="s">
        <v>17</v>
      </c>
      <c r="J22" s="6" t="s">
        <v>18</v>
      </c>
      <c r="K22" s="11" t="s">
        <v>26</v>
      </c>
      <c r="L22" s="11"/>
      <c r="M22" s="11"/>
      <c r="P22" s="6" t="s">
        <v>9</v>
      </c>
      <c r="Q22" s="6" t="s">
        <v>10</v>
      </c>
      <c r="R22" s="6" t="s">
        <v>11</v>
      </c>
      <c r="S22" s="6" t="s">
        <v>12</v>
      </c>
      <c r="T22" s="6" t="s">
        <v>13</v>
      </c>
      <c r="U22" s="6" t="s">
        <v>20</v>
      </c>
      <c r="V22" s="6" t="s">
        <v>15</v>
      </c>
      <c r="W22" s="6" t="s">
        <v>16</v>
      </c>
      <c r="X22" s="6" t="s">
        <v>17</v>
      </c>
      <c r="Y22" s="6" t="s">
        <v>18</v>
      </c>
      <c r="Z22" s="11" t="s">
        <v>26</v>
      </c>
      <c r="AA22" s="11"/>
      <c r="AB22" s="11"/>
      <c r="AD22" s="6" t="s">
        <v>9</v>
      </c>
      <c r="AE22" s="6" t="s">
        <v>10</v>
      </c>
      <c r="AF22" s="6" t="s">
        <v>11</v>
      </c>
      <c r="AG22" s="6" t="s">
        <v>12</v>
      </c>
      <c r="AH22" s="6" t="s">
        <v>13</v>
      </c>
      <c r="AI22" s="6" t="s">
        <v>20</v>
      </c>
      <c r="AJ22" s="6" t="s">
        <v>15</v>
      </c>
      <c r="AK22" s="6" t="s">
        <v>16</v>
      </c>
      <c r="AL22" s="6" t="s">
        <v>17</v>
      </c>
      <c r="AM22" s="6" t="s">
        <v>18</v>
      </c>
      <c r="AN22" s="11" t="s">
        <v>26</v>
      </c>
      <c r="AO22" s="11"/>
      <c r="AP22" s="11"/>
    </row>
    <row r="23" customFormat="false" ht="19.7" hidden="false" customHeight="false" outlineLevel="0" collapsed="false">
      <c r="A23" s="8" t="s">
        <v>21</v>
      </c>
      <c r="B23" s="9" t="n">
        <f aca="false">AVERAGE(B8,B13,B18)</f>
        <v>100</v>
      </c>
      <c r="C23" s="9" t="n">
        <f aca="false">AVERAGE(C8,C13,C18)</f>
        <v>0</v>
      </c>
      <c r="D23" s="12" t="n">
        <f aca="false">1-C23/B23</f>
        <v>1</v>
      </c>
      <c r="E23" s="12" t="n">
        <f aca="false">AVERAGE(E8,E13,E18)</f>
        <v>0</v>
      </c>
      <c r="F23" s="12" t="n">
        <f aca="false">AVERAGE(F8,F13,F18)</f>
        <v>0</v>
      </c>
      <c r="G23" s="12" t="n">
        <f aca="false">F23+E23</f>
        <v>0</v>
      </c>
      <c r="H23" s="12" t="n">
        <f aca="false">G23/B23</f>
        <v>0</v>
      </c>
      <c r="I23" s="12" t="n">
        <f aca="false">1-(C23+E23)/B23</f>
        <v>1</v>
      </c>
      <c r="J23" s="9" t="n">
        <f aca="false">AVERAGE(J8,J13,J18)</f>
        <v>-93.0966666666667</v>
      </c>
      <c r="K23" s="11"/>
      <c r="L23" s="11"/>
      <c r="M23" s="11"/>
      <c r="P23" s="8" t="s">
        <v>21</v>
      </c>
      <c r="Q23" s="9" t="n">
        <f aca="false">AVERAGE(Q3,Q8,Q18)</f>
        <v>100</v>
      </c>
      <c r="R23" s="9" t="n">
        <f aca="false">AVERAGE(R8,R13,R18)</f>
        <v>13.6666666666667</v>
      </c>
      <c r="S23" s="12" t="n">
        <f aca="false">1-R23/Q23</f>
        <v>0.863333333333333</v>
      </c>
      <c r="T23" s="12" t="n">
        <f aca="false">AVERAGE(T8,T13,T18)</f>
        <v>0</v>
      </c>
      <c r="U23" s="12" t="n">
        <f aca="false">AVERAGE(U8,U13,U18)</f>
        <v>0</v>
      </c>
      <c r="V23" s="12" t="n">
        <f aca="false">U23+T23</f>
        <v>0</v>
      </c>
      <c r="W23" s="12" t="n">
        <f aca="false">V23/Q23</f>
        <v>0</v>
      </c>
      <c r="X23" s="12" t="n">
        <f aca="false">1-(R23+T23)/Q23</f>
        <v>0.863333333333333</v>
      </c>
      <c r="Y23" s="9" t="n">
        <f aca="false">AVERAGE(Y8,Y13,Y18)</f>
        <v>-98.4866666666667</v>
      </c>
      <c r="Z23" s="11"/>
      <c r="AA23" s="11"/>
      <c r="AB23" s="11"/>
      <c r="AD23" s="8" t="s">
        <v>21</v>
      </c>
      <c r="AE23" s="9" t="n">
        <f aca="false">AVERAGE(AE3,AE8,AE18)</f>
        <v>100</v>
      </c>
      <c r="AF23" s="9" t="n">
        <f aca="false">AVERAGE(AF8,AF13,AF18)</f>
        <v>37.6666666666667</v>
      </c>
      <c r="AG23" s="12" t="n">
        <f aca="false">1-AF23/AE23</f>
        <v>0.623333333333333</v>
      </c>
      <c r="AH23" s="12" t="n">
        <f aca="false">AVERAGE(AH8,AH13,AH18)</f>
        <v>0</v>
      </c>
      <c r="AI23" s="12" t="n">
        <f aca="false">AVERAGE(AI8,AI13,AI18)</f>
        <v>0</v>
      </c>
      <c r="AJ23" s="12" t="n">
        <f aca="false">AI23+AH23</f>
        <v>0</v>
      </c>
      <c r="AK23" s="12" t="n">
        <f aca="false">AJ23/AE23</f>
        <v>0</v>
      </c>
      <c r="AL23" s="12" t="n">
        <f aca="false">1-(AF23+AH23)/AE23</f>
        <v>0.623333333333333</v>
      </c>
      <c r="AM23" s="9" t="n">
        <f aca="false">AVERAGE(AM8,AM13,AM18)</f>
        <v>-97.7566666666667</v>
      </c>
      <c r="AN23" s="11"/>
      <c r="AO23" s="11"/>
      <c r="AP23" s="11"/>
    </row>
    <row r="24" customFormat="false" ht="19.7" hidden="false" customHeight="false" outlineLevel="0" collapsed="false">
      <c r="A24" s="8" t="s">
        <v>22</v>
      </c>
      <c r="B24" s="9" t="n">
        <f aca="false">AVERAGE(B9,B14,B19)</f>
        <v>100</v>
      </c>
      <c r="C24" s="9" t="n">
        <f aca="false">AVERAGE(C9,C14,C19)</f>
        <v>0</v>
      </c>
      <c r="D24" s="12" t="n">
        <f aca="false">1-C24/B24</f>
        <v>1</v>
      </c>
      <c r="E24" s="12" t="n">
        <f aca="false">AVERAGE(E9,E14,E19)</f>
        <v>0</v>
      </c>
      <c r="F24" s="12" t="n">
        <f aca="false">AVERAGE(F9,F14,F19)</f>
        <v>0</v>
      </c>
      <c r="G24" s="12" t="n">
        <f aca="false">F24+E24</f>
        <v>0</v>
      </c>
      <c r="H24" s="12" t="n">
        <f aca="false">G24/B24</f>
        <v>0</v>
      </c>
      <c r="I24" s="12" t="n">
        <f aca="false">1-(C24+E24)/B24</f>
        <v>1</v>
      </c>
      <c r="J24" s="9" t="n">
        <f aca="false">AVERAGE(J9,J14,J19)</f>
        <v>-93.64</v>
      </c>
      <c r="K24" s="11"/>
      <c r="L24" s="11"/>
      <c r="M24" s="11"/>
      <c r="P24" s="8" t="s">
        <v>22</v>
      </c>
      <c r="Q24" s="9" t="n">
        <f aca="false">AVERAGE(Q4,Q9,Q19)</f>
        <v>100</v>
      </c>
      <c r="R24" s="9" t="n">
        <f aca="false">AVERAGE(R9,R14,R19)</f>
        <v>38.3333333333333</v>
      </c>
      <c r="S24" s="12" t="n">
        <f aca="false">1-R24/Q24</f>
        <v>0.616666666666667</v>
      </c>
      <c r="T24" s="12" t="n">
        <f aca="false">AVERAGE(T9,T14,T19)</f>
        <v>0</v>
      </c>
      <c r="U24" s="12" t="n">
        <f aca="false">AVERAGE(U9,U14,U19)</f>
        <v>0</v>
      </c>
      <c r="V24" s="12" t="n">
        <f aca="false">U24+T24</f>
        <v>0</v>
      </c>
      <c r="W24" s="12" t="n">
        <f aca="false">V24/Q24</f>
        <v>0</v>
      </c>
      <c r="X24" s="12" t="n">
        <f aca="false">1-(R24+T24)/Q24</f>
        <v>0.616666666666667</v>
      </c>
      <c r="Y24" s="9" t="n">
        <f aca="false">AVERAGE(Y9,Y14,Y19)</f>
        <v>-102.096666666667</v>
      </c>
      <c r="Z24" s="11"/>
      <c r="AA24" s="11"/>
      <c r="AB24" s="11"/>
      <c r="AD24" s="8" t="s">
        <v>22</v>
      </c>
      <c r="AE24" s="9" t="n">
        <f aca="false">AVERAGE(AE4,AE9,AE19)</f>
        <v>100</v>
      </c>
      <c r="AF24" s="9" t="n">
        <f aca="false">AVERAGE(AF9,AF14,AF19)</f>
        <v>56.3333333333333</v>
      </c>
      <c r="AG24" s="12" t="n">
        <f aca="false">1-AF24/AE24</f>
        <v>0.436666666666667</v>
      </c>
      <c r="AH24" s="12" t="n">
        <f aca="false">AVERAGE(AH9,AH14,AH19)</f>
        <v>0</v>
      </c>
      <c r="AI24" s="12" t="n">
        <f aca="false">AVERAGE(AI9,AI14,AI19)</f>
        <v>0</v>
      </c>
      <c r="AJ24" s="12" t="n">
        <f aca="false">AI24+AH24</f>
        <v>0</v>
      </c>
      <c r="AK24" s="12" t="n">
        <f aca="false">AJ24/AE24</f>
        <v>0</v>
      </c>
      <c r="AL24" s="12" t="n">
        <f aca="false">1-(AF24+AH24)/AE24</f>
        <v>0.436666666666667</v>
      </c>
      <c r="AM24" s="9" t="n">
        <f aca="false">AVERAGE(AM9,AM14,AM19)</f>
        <v>-106.083333333333</v>
      </c>
      <c r="AN24" s="11"/>
      <c r="AO24" s="11"/>
      <c r="AP24" s="11"/>
    </row>
    <row r="25" customFormat="false" ht="19.7" hidden="false" customHeight="false" outlineLevel="0" collapsed="false">
      <c r="A25" s="8" t="s">
        <v>23</v>
      </c>
      <c r="B25" s="9" t="n">
        <f aca="false">AVERAGE(B10,B15,B20)</f>
        <v>100</v>
      </c>
      <c r="C25" s="9" t="n">
        <f aca="false">AVERAGE(C10,C15,C20)</f>
        <v>0</v>
      </c>
      <c r="D25" s="12" t="n">
        <f aca="false">1-C25/B25</f>
        <v>1</v>
      </c>
      <c r="E25" s="12" t="n">
        <f aca="false">AVERAGE(E10,E15,E20)</f>
        <v>0</v>
      </c>
      <c r="F25" s="12" t="n">
        <f aca="false">AVERAGE(F10,F15,F20)</f>
        <v>0</v>
      </c>
      <c r="G25" s="12" t="n">
        <f aca="false">F25+E25</f>
        <v>0</v>
      </c>
      <c r="H25" s="12" t="n">
        <f aca="false">G25/B25</f>
        <v>0</v>
      </c>
      <c r="I25" s="12" t="n">
        <f aca="false">1-(C25+E25)/B25</f>
        <v>1</v>
      </c>
      <c r="J25" s="9" t="n">
        <f aca="false">AVERAGE(J10,J15,J20)</f>
        <v>-93.6333333333333</v>
      </c>
      <c r="K25" s="11"/>
      <c r="L25" s="11"/>
      <c r="M25" s="11"/>
      <c r="P25" s="8" t="s">
        <v>23</v>
      </c>
      <c r="Q25" s="9" t="n">
        <f aca="false">AVERAGE(Q5,Q10,Q20)</f>
        <v>100</v>
      </c>
      <c r="R25" s="9" t="n">
        <f aca="false">AVERAGE(R10,R15,R20)</f>
        <v>33.3333333333333</v>
      </c>
      <c r="S25" s="12" t="n">
        <f aca="false">1-R25/Q25</f>
        <v>0.666666666666667</v>
      </c>
      <c r="T25" s="12" t="n">
        <f aca="false">AVERAGE(T10,T15,T20)</f>
        <v>0</v>
      </c>
      <c r="U25" s="12" t="n">
        <f aca="false">AVERAGE(U10,U15,U20)</f>
        <v>0</v>
      </c>
      <c r="V25" s="12" t="n">
        <f aca="false">U25+T25</f>
        <v>0</v>
      </c>
      <c r="W25" s="12" t="n">
        <f aca="false">V25/Q25</f>
        <v>0</v>
      </c>
      <c r="X25" s="12" t="n">
        <f aca="false">1-(R25+T25)/Q25</f>
        <v>0.666666666666667</v>
      </c>
      <c r="Y25" s="9" t="n">
        <f aca="false">AVERAGE(Y10,Y15,Y20)</f>
        <v>-104.016666666667</v>
      </c>
      <c r="Z25" s="11"/>
      <c r="AA25" s="11"/>
      <c r="AB25" s="11"/>
      <c r="AD25" s="8" t="s">
        <v>23</v>
      </c>
      <c r="AE25" s="9" t="n">
        <f aca="false">AVERAGE(AE5,AE10,AE20)</f>
        <v>100</v>
      </c>
      <c r="AF25" s="9" t="n">
        <f aca="false">AVERAGE(AF10,AF15,AF20)</f>
        <v>44.3333333333333</v>
      </c>
      <c r="AG25" s="12" t="n">
        <f aca="false">1-AF25/AE25</f>
        <v>0.556666666666667</v>
      </c>
      <c r="AH25" s="12" t="n">
        <f aca="false">AVERAGE(AH10,AH15,AH20)</f>
        <v>0</v>
      </c>
      <c r="AI25" s="12" t="n">
        <f aca="false">AVERAGE(AI10,AI15,AI20)</f>
        <v>0</v>
      </c>
      <c r="AJ25" s="12" t="n">
        <f aca="false">AI25+AH25</f>
        <v>0</v>
      </c>
      <c r="AK25" s="12" t="n">
        <f aca="false">AJ25/AE25</f>
        <v>0</v>
      </c>
      <c r="AL25" s="12" t="n">
        <f aca="false">1-(AF25+AH25)/AE25</f>
        <v>0.556666666666667</v>
      </c>
      <c r="AM25" s="9" t="n">
        <f aca="false">AVERAGE(AM10,AM15,AM20)</f>
        <v>-105.853333333333</v>
      </c>
      <c r="AN25" s="11"/>
      <c r="AO25" s="11"/>
      <c r="AP25" s="11"/>
    </row>
    <row r="26" customFormat="false" ht="15" hidden="false" customHeight="false" outlineLevel="0" collapsed="false"/>
    <row r="27" customFormat="false" ht="22.05" hidden="false" customHeight="false" outlineLevel="0" collapsed="false">
      <c r="A27" s="1" t="s">
        <v>27</v>
      </c>
      <c r="B27" s="1"/>
      <c r="C27" s="2"/>
      <c r="D27" s="3" t="s">
        <v>1</v>
      </c>
      <c r="E27" s="3"/>
      <c r="F27" s="3"/>
      <c r="G27" s="3"/>
      <c r="J27" s="3"/>
      <c r="K27" s="4"/>
      <c r="L27" s="4"/>
      <c r="M27" s="4"/>
      <c r="P27" s="1" t="s">
        <v>28</v>
      </c>
      <c r="Q27" s="1"/>
      <c r="R27" s="2"/>
      <c r="S27" s="3" t="s">
        <v>1</v>
      </c>
      <c r="T27" s="3"/>
      <c r="U27" s="3"/>
      <c r="V27" s="3"/>
      <c r="Y27" s="3"/>
      <c r="Z27" s="4"/>
      <c r="AA27" s="4"/>
      <c r="AB27" s="4"/>
      <c r="AD27" s="1" t="s">
        <v>28</v>
      </c>
      <c r="AE27" s="1"/>
      <c r="AF27" s="2"/>
      <c r="AG27" s="3" t="s">
        <v>1</v>
      </c>
      <c r="AH27" s="3"/>
      <c r="AI27" s="3"/>
      <c r="AJ27" s="3"/>
      <c r="AM27" s="3"/>
      <c r="AN27" s="4"/>
      <c r="AO27" s="4"/>
      <c r="AP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J28" s="4"/>
      <c r="K28" s="4"/>
      <c r="L28" s="4"/>
      <c r="M28" s="4"/>
      <c r="P28" s="4"/>
      <c r="Q28" s="4"/>
      <c r="R28" s="4"/>
      <c r="S28" s="4"/>
      <c r="T28" s="4"/>
      <c r="U28" s="4"/>
      <c r="Y28" s="4"/>
      <c r="Z28" s="4"/>
      <c r="AA28" s="4"/>
      <c r="AB28" s="4"/>
      <c r="AD28" s="4"/>
      <c r="AE28" s="4"/>
      <c r="AF28" s="4"/>
      <c r="AG28" s="4"/>
      <c r="AH28" s="4"/>
      <c r="AI28" s="4"/>
      <c r="AM28" s="4"/>
      <c r="AN28" s="4"/>
      <c r="AO28" s="4"/>
      <c r="AP28" s="4"/>
    </row>
    <row r="29" customFormat="false" ht="19.7" hidden="false" customHeight="false" outlineLevel="0" collapsed="false">
      <c r="A29" s="5" t="s">
        <v>3</v>
      </c>
      <c r="B29" s="5"/>
      <c r="C29" s="5"/>
      <c r="D29" s="4"/>
      <c r="E29" s="4"/>
      <c r="F29" s="4"/>
      <c r="J29" s="4"/>
      <c r="K29" s="4"/>
      <c r="L29" s="4"/>
      <c r="M29" s="4"/>
      <c r="P29" s="5" t="s">
        <v>4</v>
      </c>
      <c r="Q29" s="5"/>
      <c r="R29" s="5"/>
      <c r="S29" s="4"/>
      <c r="T29" s="4"/>
      <c r="U29" s="4"/>
      <c r="Y29" s="4"/>
      <c r="Z29" s="4"/>
      <c r="AA29" s="4"/>
      <c r="AB29" s="4"/>
      <c r="AD29" s="5" t="s">
        <v>5</v>
      </c>
      <c r="AE29" s="5"/>
      <c r="AF29" s="5"/>
      <c r="AG29" s="4"/>
      <c r="AH29" s="4"/>
      <c r="AI29" s="4"/>
      <c r="AM29" s="4"/>
      <c r="AN29" s="4"/>
      <c r="AO29" s="4"/>
      <c r="AP29" s="4"/>
    </row>
    <row r="30" customFormat="false" ht="19.7" hidden="false" customHeight="false" outlineLevel="0" collapsed="false">
      <c r="A30" s="5" t="s">
        <v>7</v>
      </c>
      <c r="B30" s="5"/>
      <c r="C30" s="5"/>
      <c r="D30" s="4"/>
      <c r="E30" s="4"/>
      <c r="F30" s="4"/>
      <c r="J30" s="4"/>
      <c r="K30" s="4"/>
      <c r="L30" s="4"/>
      <c r="M30" s="4"/>
      <c r="P30" s="5" t="s">
        <v>7</v>
      </c>
      <c r="Q30" s="5"/>
      <c r="R30" s="5"/>
      <c r="S30" s="4"/>
      <c r="T30" s="4"/>
      <c r="U30" s="4"/>
      <c r="Y30" s="4"/>
      <c r="Z30" s="4"/>
      <c r="AA30" s="4"/>
      <c r="AB30" s="4"/>
      <c r="AD30" s="5" t="s">
        <v>7</v>
      </c>
      <c r="AE30" s="5"/>
      <c r="AF30" s="5"/>
      <c r="AG30" s="4"/>
      <c r="AH30" s="4"/>
      <c r="AI30" s="4"/>
      <c r="AM30" s="4"/>
      <c r="AN30" s="4"/>
      <c r="AO30" s="4"/>
      <c r="AP30" s="4"/>
    </row>
    <row r="31" customFormat="false" ht="19.7" hidden="false" customHeight="false" outlineLevel="0" collapsed="false">
      <c r="A31" s="5" t="s">
        <v>8</v>
      </c>
      <c r="B31" s="5"/>
      <c r="C31" s="5"/>
      <c r="D31" s="4"/>
      <c r="E31" s="4"/>
      <c r="F31" s="4"/>
      <c r="J31" s="4"/>
      <c r="K31" s="4"/>
      <c r="L31" s="4"/>
      <c r="M31" s="4"/>
      <c r="P31" s="5" t="s">
        <v>29</v>
      </c>
      <c r="Q31" s="5"/>
      <c r="R31" s="5"/>
      <c r="S31" s="4"/>
      <c r="T31" s="4"/>
      <c r="U31" s="4"/>
      <c r="Y31" s="4"/>
      <c r="Z31" s="4"/>
      <c r="AA31" s="4"/>
      <c r="AB31" s="4"/>
      <c r="AD31" s="5" t="s">
        <v>29</v>
      </c>
      <c r="AE31" s="5"/>
      <c r="AF31" s="5"/>
      <c r="AG31" s="4"/>
      <c r="AH31" s="4"/>
      <c r="AI31" s="4"/>
      <c r="AM31" s="4"/>
      <c r="AN31" s="4"/>
      <c r="AO31" s="4"/>
      <c r="AP31" s="4"/>
    </row>
    <row r="32" customFormat="false" ht="15" hidden="false" customHeight="false" outlineLevel="0" collapsed="false">
      <c r="A32" s="4"/>
      <c r="B32" s="4"/>
      <c r="C32" s="4"/>
      <c r="D32" s="4"/>
      <c r="E32" s="4"/>
      <c r="F32" s="4"/>
      <c r="J32" s="4"/>
      <c r="K32" s="4"/>
      <c r="L32" s="4"/>
      <c r="M32" s="4"/>
      <c r="P32" s="4"/>
      <c r="Q32" s="4"/>
      <c r="R32" s="4"/>
      <c r="S32" s="4"/>
      <c r="T32" s="4"/>
      <c r="U32" s="4"/>
      <c r="Y32" s="4"/>
      <c r="Z32" s="4"/>
      <c r="AA32" s="4"/>
      <c r="AB32" s="4"/>
      <c r="AD32" s="4"/>
      <c r="AE32" s="4"/>
      <c r="AF32" s="4"/>
      <c r="AG32" s="4"/>
      <c r="AH32" s="4"/>
      <c r="AI32" s="4"/>
      <c r="AM32" s="4"/>
      <c r="AN32" s="4"/>
      <c r="AO32" s="4"/>
      <c r="AP32" s="4"/>
    </row>
    <row r="33" customFormat="false" ht="19.7" hidden="false" customHeight="false" outlineLevel="0" collapsed="false">
      <c r="A33" s="6" t="s">
        <v>9</v>
      </c>
      <c r="B33" s="6" t="s">
        <v>10</v>
      </c>
      <c r="C33" s="6" t="s">
        <v>11</v>
      </c>
      <c r="D33" s="6" t="s">
        <v>12</v>
      </c>
      <c r="E33" s="6" t="s">
        <v>13</v>
      </c>
      <c r="F33" s="6" t="s">
        <v>20</v>
      </c>
      <c r="G33" s="6" t="s">
        <v>15</v>
      </c>
      <c r="H33" s="6" t="s">
        <v>16</v>
      </c>
      <c r="I33" s="6" t="s">
        <v>17</v>
      </c>
      <c r="J33" s="6" t="s">
        <v>18</v>
      </c>
      <c r="K33" s="7" t="s">
        <v>19</v>
      </c>
      <c r="L33" s="7"/>
      <c r="M33" s="7"/>
      <c r="P33" s="6" t="s">
        <v>9</v>
      </c>
      <c r="Q33" s="6" t="s">
        <v>10</v>
      </c>
      <c r="R33" s="6" t="s">
        <v>11</v>
      </c>
      <c r="S33" s="6" t="s">
        <v>12</v>
      </c>
      <c r="T33" s="6" t="s">
        <v>13</v>
      </c>
      <c r="U33" s="6" t="s">
        <v>20</v>
      </c>
      <c r="V33" s="6" t="s">
        <v>15</v>
      </c>
      <c r="W33" s="6" t="s">
        <v>16</v>
      </c>
      <c r="X33" s="6" t="s">
        <v>17</v>
      </c>
      <c r="Y33" s="6" t="s">
        <v>18</v>
      </c>
      <c r="Z33" s="7" t="s">
        <v>19</v>
      </c>
      <c r="AA33" s="7"/>
      <c r="AB33" s="7"/>
      <c r="AD33" s="6" t="s">
        <v>9</v>
      </c>
      <c r="AE33" s="6" t="s">
        <v>10</v>
      </c>
      <c r="AF33" s="6" t="s">
        <v>11</v>
      </c>
      <c r="AG33" s="6" t="s">
        <v>12</v>
      </c>
      <c r="AH33" s="6" t="s">
        <v>13</v>
      </c>
      <c r="AI33" s="6" t="s">
        <v>20</v>
      </c>
      <c r="AJ33" s="6" t="s">
        <v>15</v>
      </c>
      <c r="AK33" s="6" t="s">
        <v>16</v>
      </c>
      <c r="AL33" s="6" t="s">
        <v>17</v>
      </c>
      <c r="AM33" s="6" t="s">
        <v>18</v>
      </c>
      <c r="AN33" s="7" t="s">
        <v>19</v>
      </c>
      <c r="AO33" s="7"/>
      <c r="AP33" s="7"/>
    </row>
    <row r="34" customFormat="false" ht="19.7" hidden="false" customHeight="false" outlineLevel="0" collapsed="false">
      <c r="A34" s="8" t="s">
        <v>21</v>
      </c>
      <c r="B34" s="9" t="n">
        <v>100</v>
      </c>
      <c r="C34" s="9" t="n">
        <v>32</v>
      </c>
      <c r="D34" s="10" t="n">
        <f aca="false">1-C34/B34</f>
        <v>0.68</v>
      </c>
      <c r="E34" s="9" t="n">
        <v>0</v>
      </c>
      <c r="F34" s="9" t="n">
        <v>0</v>
      </c>
      <c r="G34" s="9" t="n">
        <f aca="false">F34+E34</f>
        <v>0</v>
      </c>
      <c r="H34" s="9" t="n">
        <f aca="false">G34/B34</f>
        <v>0</v>
      </c>
      <c r="I34" s="9" t="n">
        <f aca="false">1-(C34+E34)/B34</f>
        <v>0.68</v>
      </c>
      <c r="J34" s="9" t="n">
        <v>-101.46</v>
      </c>
      <c r="K34" s="7"/>
      <c r="L34" s="7"/>
      <c r="M34" s="7"/>
      <c r="P34" s="8" t="s">
        <v>21</v>
      </c>
      <c r="Q34" s="9" t="n">
        <v>100</v>
      </c>
      <c r="R34" s="9" t="n">
        <v>0</v>
      </c>
      <c r="S34" s="10" t="n">
        <f aca="false">1-R34/Q34</f>
        <v>1</v>
      </c>
      <c r="T34" s="9" t="n">
        <v>10</v>
      </c>
      <c r="U34" s="9" t="n">
        <v>104</v>
      </c>
      <c r="V34" s="9" t="n">
        <f aca="false">U34+T34</f>
        <v>114</v>
      </c>
      <c r="W34" s="9" t="n">
        <f aca="false">V34/Q34</f>
        <v>1.14</v>
      </c>
      <c r="X34" s="9" t="n">
        <f aca="false">1-(R34+T34)/Q34</f>
        <v>0.9</v>
      </c>
      <c r="Y34" s="9" t="n">
        <v>-104.7</v>
      </c>
      <c r="Z34" s="7"/>
      <c r="AA34" s="7"/>
      <c r="AB34" s="7"/>
      <c r="AD34" s="8" t="s">
        <v>21</v>
      </c>
      <c r="AE34" s="9" t="n">
        <v>100</v>
      </c>
      <c r="AF34" s="9" t="n">
        <v>1</v>
      </c>
      <c r="AG34" s="10" t="n">
        <f aca="false">1-AF34/AE34</f>
        <v>0.99</v>
      </c>
      <c r="AH34" s="9" t="n">
        <v>22</v>
      </c>
      <c r="AI34" s="9" t="n">
        <v>114</v>
      </c>
      <c r="AJ34" s="9" t="n">
        <f aca="false">AI34+AH34</f>
        <v>136</v>
      </c>
      <c r="AK34" s="9" t="n">
        <f aca="false">AJ34/AE34</f>
        <v>1.36</v>
      </c>
      <c r="AL34" s="9" t="n">
        <f aca="false">1-(AF34+AH34)/AE34</f>
        <v>0.77</v>
      </c>
      <c r="AM34" s="9" t="n">
        <v>-97.97</v>
      </c>
      <c r="AN34" s="7"/>
      <c r="AO34" s="7"/>
      <c r="AP34" s="7"/>
    </row>
    <row r="35" customFormat="false" ht="19.7" hidden="false" customHeight="false" outlineLevel="0" collapsed="false">
      <c r="A35" s="8" t="s">
        <v>22</v>
      </c>
      <c r="B35" s="9" t="n">
        <v>100</v>
      </c>
      <c r="C35" s="9" t="n">
        <v>51</v>
      </c>
      <c r="D35" s="10" t="n">
        <f aca="false">1-C35/B35</f>
        <v>0.49</v>
      </c>
      <c r="E35" s="9" t="n">
        <v>0</v>
      </c>
      <c r="F35" s="9" t="n">
        <v>0</v>
      </c>
      <c r="G35" s="9" t="n">
        <f aca="false">F35+E35</f>
        <v>0</v>
      </c>
      <c r="H35" s="9" t="n">
        <f aca="false">G35/B35</f>
        <v>0</v>
      </c>
      <c r="I35" s="9" t="n">
        <f aca="false">1-(C35+E35)/B35</f>
        <v>0.49</v>
      </c>
      <c r="J35" s="9" t="n">
        <v>-100.78</v>
      </c>
      <c r="K35" s="7"/>
      <c r="L35" s="7"/>
      <c r="M35" s="7"/>
      <c r="P35" s="8" t="s">
        <v>22</v>
      </c>
      <c r="Q35" s="9" t="n">
        <v>100</v>
      </c>
      <c r="R35" s="9" t="n">
        <v>0</v>
      </c>
      <c r="S35" s="10" t="n">
        <f aca="false">1-R35/Q35</f>
        <v>1</v>
      </c>
      <c r="T35" s="9" t="n">
        <v>6</v>
      </c>
      <c r="U35" s="9" t="n">
        <v>110</v>
      </c>
      <c r="V35" s="9" t="n">
        <f aca="false">U35+T35</f>
        <v>116</v>
      </c>
      <c r="W35" s="9" t="n">
        <f aca="false">V35/Q35</f>
        <v>1.16</v>
      </c>
      <c r="X35" s="9" t="n">
        <f aca="false">1-(R35+T35)/Q35</f>
        <v>0.94</v>
      </c>
      <c r="Y35" s="9" t="n">
        <v>-104.45</v>
      </c>
      <c r="Z35" s="7"/>
      <c r="AA35" s="7"/>
      <c r="AB35" s="7"/>
      <c r="AD35" s="8" t="s">
        <v>22</v>
      </c>
      <c r="AE35" s="9" t="n">
        <v>100</v>
      </c>
      <c r="AF35" s="9" t="n">
        <v>70</v>
      </c>
      <c r="AG35" s="10" t="n">
        <f aca="false">1-AF35/AE35</f>
        <v>0.3</v>
      </c>
      <c r="AH35" s="9" t="n">
        <v>3</v>
      </c>
      <c r="AI35" s="9" t="n">
        <v>30</v>
      </c>
      <c r="AJ35" s="9" t="n">
        <f aca="false">AI35+AH35</f>
        <v>33</v>
      </c>
      <c r="AK35" s="9" t="n">
        <f aca="false">AJ35/AE35</f>
        <v>0.33</v>
      </c>
      <c r="AL35" s="9" t="n">
        <f aca="false">1-(AF35+AH35)/AE35</f>
        <v>0.27</v>
      </c>
      <c r="AM35" s="9" t="n">
        <v>-86.15</v>
      </c>
      <c r="AN35" s="7"/>
      <c r="AO35" s="7"/>
      <c r="AP35" s="7"/>
    </row>
    <row r="36" customFormat="false" ht="19.7" hidden="false" customHeight="false" outlineLevel="0" collapsed="false">
      <c r="A36" s="8" t="s">
        <v>23</v>
      </c>
      <c r="B36" s="9" t="n">
        <v>100</v>
      </c>
      <c r="C36" s="9" t="n">
        <v>37</v>
      </c>
      <c r="D36" s="10" t="n">
        <f aca="false">1-C36/B36</f>
        <v>0.63</v>
      </c>
      <c r="E36" s="9" t="n">
        <v>0</v>
      </c>
      <c r="F36" s="9" t="n">
        <v>0</v>
      </c>
      <c r="G36" s="9" t="n">
        <f aca="false">F36+E36</f>
        <v>0</v>
      </c>
      <c r="H36" s="9" t="n">
        <f aca="false">G36/B36</f>
        <v>0</v>
      </c>
      <c r="I36" s="9" t="n">
        <f aca="false">1-(C36+E36)/B36</f>
        <v>0.63</v>
      </c>
      <c r="J36" s="9" t="n">
        <v>-100.98</v>
      </c>
      <c r="K36" s="7"/>
      <c r="L36" s="7"/>
      <c r="M36" s="7"/>
      <c r="P36" s="8" t="s">
        <v>23</v>
      </c>
      <c r="Q36" s="9" t="n">
        <v>100</v>
      </c>
      <c r="R36" s="9" t="n">
        <v>0</v>
      </c>
      <c r="S36" s="10" t="n">
        <f aca="false">1-R36/Q36</f>
        <v>1</v>
      </c>
      <c r="T36" s="9" t="n">
        <v>5</v>
      </c>
      <c r="U36" s="9" t="n">
        <v>122</v>
      </c>
      <c r="V36" s="9" t="n">
        <f aca="false">U36+T36</f>
        <v>127</v>
      </c>
      <c r="W36" s="9" t="n">
        <f aca="false">V36/Q36</f>
        <v>1.27</v>
      </c>
      <c r="X36" s="9" t="n">
        <f aca="false">1-(R36+T36)/Q36</f>
        <v>0.95</v>
      </c>
      <c r="Y36" s="9" t="n">
        <v>-101.35</v>
      </c>
      <c r="Z36" s="7"/>
      <c r="AA36" s="7"/>
      <c r="AB36" s="7"/>
      <c r="AD36" s="8" t="s">
        <v>23</v>
      </c>
      <c r="AE36" s="9" t="n">
        <v>100</v>
      </c>
      <c r="AF36" s="9" t="n">
        <v>30</v>
      </c>
      <c r="AG36" s="10" t="n">
        <f aca="false">1-AF36/AE36</f>
        <v>0.7</v>
      </c>
      <c r="AH36" s="9" t="n">
        <v>3</v>
      </c>
      <c r="AI36" s="9" t="n">
        <v>87</v>
      </c>
      <c r="AJ36" s="9" t="n">
        <f aca="false">AI36+AH36</f>
        <v>90</v>
      </c>
      <c r="AK36" s="9" t="n">
        <f aca="false">AJ36/AE36</f>
        <v>0.9</v>
      </c>
      <c r="AL36" s="9" t="n">
        <f aca="false">1-(AF36+AH36)/AE36</f>
        <v>0.67</v>
      </c>
      <c r="AM36" s="9" t="n">
        <v>-78.73</v>
      </c>
      <c r="AN36" s="7"/>
      <c r="AO36" s="7"/>
      <c r="AP36" s="7"/>
    </row>
    <row r="37" customFormat="false" ht="15" hidden="false" customHeight="false" outlineLevel="0" collapsed="false">
      <c r="A37" s="4"/>
      <c r="B37" s="4"/>
      <c r="C37" s="4"/>
      <c r="D37" s="4"/>
      <c r="E37" s="4"/>
      <c r="F37" s="4"/>
      <c r="J37" s="4"/>
      <c r="K37" s="4"/>
      <c r="L37" s="4"/>
      <c r="M37" s="4"/>
      <c r="P37" s="4"/>
      <c r="Q37" s="4"/>
      <c r="R37" s="4"/>
      <c r="S37" s="4"/>
      <c r="T37" s="4"/>
      <c r="U37" s="4"/>
      <c r="Y37" s="4"/>
      <c r="Z37" s="4"/>
      <c r="AA37" s="4"/>
      <c r="AB37" s="4"/>
      <c r="AD37" s="4"/>
      <c r="AE37" s="4"/>
      <c r="AF37" s="4"/>
      <c r="AG37" s="4"/>
      <c r="AH37" s="4"/>
      <c r="AI37" s="4"/>
      <c r="AM37" s="4"/>
      <c r="AN37" s="4"/>
      <c r="AO37" s="4"/>
      <c r="AP37" s="4"/>
    </row>
    <row r="38" customFormat="false" ht="19.7" hidden="false" customHeight="false" outlineLevel="0" collapsed="false">
      <c r="A38" s="6" t="s">
        <v>9</v>
      </c>
      <c r="B38" s="6" t="s">
        <v>10</v>
      </c>
      <c r="C38" s="6" t="s">
        <v>11</v>
      </c>
      <c r="D38" s="6" t="s">
        <v>12</v>
      </c>
      <c r="E38" s="6" t="s">
        <v>13</v>
      </c>
      <c r="F38" s="6" t="s">
        <v>20</v>
      </c>
      <c r="G38" s="6" t="s">
        <v>15</v>
      </c>
      <c r="H38" s="6" t="s">
        <v>16</v>
      </c>
      <c r="I38" s="6" t="s">
        <v>17</v>
      </c>
      <c r="J38" s="6" t="s">
        <v>18</v>
      </c>
      <c r="K38" s="7" t="s">
        <v>24</v>
      </c>
      <c r="L38" s="7"/>
      <c r="M38" s="7"/>
      <c r="P38" s="6" t="s">
        <v>9</v>
      </c>
      <c r="Q38" s="6" t="s">
        <v>10</v>
      </c>
      <c r="R38" s="6" t="s">
        <v>11</v>
      </c>
      <c r="S38" s="6" t="s">
        <v>12</v>
      </c>
      <c r="T38" s="6" t="s">
        <v>13</v>
      </c>
      <c r="U38" s="6" t="s">
        <v>20</v>
      </c>
      <c r="V38" s="6" t="s">
        <v>15</v>
      </c>
      <c r="W38" s="6" t="s">
        <v>16</v>
      </c>
      <c r="X38" s="6" t="s">
        <v>17</v>
      </c>
      <c r="Y38" s="6" t="s">
        <v>18</v>
      </c>
      <c r="Z38" s="7" t="s">
        <v>24</v>
      </c>
      <c r="AA38" s="7"/>
      <c r="AB38" s="7"/>
      <c r="AD38" s="6" t="s">
        <v>9</v>
      </c>
      <c r="AE38" s="6" t="s">
        <v>10</v>
      </c>
      <c r="AF38" s="6" t="s">
        <v>11</v>
      </c>
      <c r="AG38" s="6" t="s">
        <v>12</v>
      </c>
      <c r="AH38" s="6" t="s">
        <v>13</v>
      </c>
      <c r="AI38" s="6" t="s">
        <v>20</v>
      </c>
      <c r="AJ38" s="6" t="s">
        <v>15</v>
      </c>
      <c r="AK38" s="6" t="s">
        <v>16</v>
      </c>
      <c r="AL38" s="6" t="s">
        <v>17</v>
      </c>
      <c r="AM38" s="6" t="s">
        <v>18</v>
      </c>
      <c r="AN38" s="7" t="s">
        <v>24</v>
      </c>
      <c r="AO38" s="7"/>
      <c r="AP38" s="7"/>
    </row>
    <row r="39" customFormat="false" ht="19.7" hidden="false" customHeight="false" outlineLevel="0" collapsed="false">
      <c r="A39" s="8" t="s">
        <v>21</v>
      </c>
      <c r="B39" s="9" t="n">
        <v>100</v>
      </c>
      <c r="C39" s="9" t="n">
        <v>33</v>
      </c>
      <c r="D39" s="10" t="n">
        <f aca="false">1-C39/B39</f>
        <v>0.67</v>
      </c>
      <c r="E39" s="9" t="n">
        <v>0</v>
      </c>
      <c r="F39" s="9" t="n">
        <v>0</v>
      </c>
      <c r="G39" s="9" t="n">
        <f aca="false">F39+E39</f>
        <v>0</v>
      </c>
      <c r="H39" s="9" t="n">
        <f aca="false">G39/B39</f>
        <v>0</v>
      </c>
      <c r="I39" s="9" t="n">
        <f aca="false">1-(C39+E39)/B39</f>
        <v>0.67</v>
      </c>
      <c r="J39" s="9" t="n">
        <v>-100.34</v>
      </c>
      <c r="K39" s="7"/>
      <c r="L39" s="7"/>
      <c r="M39" s="7"/>
      <c r="P39" s="8" t="s">
        <v>21</v>
      </c>
      <c r="Q39" s="9" t="n">
        <v>100</v>
      </c>
      <c r="R39" s="9" t="n">
        <v>0</v>
      </c>
      <c r="S39" s="10" t="n">
        <f aca="false">1-R39/Q39</f>
        <v>1</v>
      </c>
      <c r="T39" s="9" t="n">
        <v>13</v>
      </c>
      <c r="U39" s="9" t="n">
        <v>107</v>
      </c>
      <c r="V39" s="9" t="n">
        <f aca="false">U39+T39</f>
        <v>120</v>
      </c>
      <c r="W39" s="9" t="n">
        <f aca="false">V39/Q39</f>
        <v>1.2</v>
      </c>
      <c r="X39" s="9" t="n">
        <f aca="false">1-(R39+T39)/Q39</f>
        <v>0.87</v>
      </c>
      <c r="Y39" s="9" t="n">
        <v>-102.88</v>
      </c>
      <c r="Z39" s="7"/>
      <c r="AA39" s="7"/>
      <c r="AB39" s="7"/>
      <c r="AD39" s="8" t="s">
        <v>21</v>
      </c>
      <c r="AE39" s="9" t="n">
        <v>100</v>
      </c>
      <c r="AF39" s="9" t="n">
        <v>73</v>
      </c>
      <c r="AG39" s="10" t="n">
        <f aca="false">1-AF39/AE39</f>
        <v>0.27</v>
      </c>
      <c r="AH39" s="9" t="n">
        <v>0</v>
      </c>
      <c r="AI39" s="9" t="n">
        <v>31</v>
      </c>
      <c r="AJ39" s="9" t="n">
        <f aca="false">AI39+AH39</f>
        <v>31</v>
      </c>
      <c r="AK39" s="9" t="n">
        <f aca="false">AJ39/AE39</f>
        <v>0.31</v>
      </c>
      <c r="AL39" s="9" t="n">
        <f aca="false">1-(AF39+AH39)/AE39</f>
        <v>0.27</v>
      </c>
      <c r="AM39" s="9" t="n">
        <v>-81.1</v>
      </c>
      <c r="AN39" s="7"/>
      <c r="AO39" s="7"/>
      <c r="AP39" s="7"/>
    </row>
    <row r="40" customFormat="false" ht="19.7" hidden="false" customHeight="false" outlineLevel="0" collapsed="false">
      <c r="A40" s="8" t="s">
        <v>22</v>
      </c>
      <c r="B40" s="9" t="n">
        <v>100</v>
      </c>
      <c r="C40" s="9" t="n">
        <v>53</v>
      </c>
      <c r="D40" s="10" t="n">
        <f aca="false">1-C40/B40</f>
        <v>0.47</v>
      </c>
      <c r="E40" s="9" t="n">
        <v>0</v>
      </c>
      <c r="F40" s="9" t="n">
        <v>0</v>
      </c>
      <c r="G40" s="9" t="n">
        <f aca="false">F40+E40</f>
        <v>0</v>
      </c>
      <c r="H40" s="9" t="n">
        <f aca="false">G40/B40</f>
        <v>0</v>
      </c>
      <c r="I40" s="9" t="n">
        <f aca="false">1-(C40+E40)/B40</f>
        <v>0.47</v>
      </c>
      <c r="J40" s="9" t="n">
        <v>-102.15</v>
      </c>
      <c r="K40" s="7"/>
      <c r="L40" s="7"/>
      <c r="M40" s="7"/>
      <c r="P40" s="8" t="s">
        <v>22</v>
      </c>
      <c r="Q40" s="9" t="n">
        <v>100</v>
      </c>
      <c r="R40" s="9" t="n">
        <v>0</v>
      </c>
      <c r="S40" s="10" t="n">
        <f aca="false">1-R40/Q40</f>
        <v>1</v>
      </c>
      <c r="T40" s="9" t="n">
        <v>2</v>
      </c>
      <c r="U40" s="9" t="n">
        <v>112</v>
      </c>
      <c r="V40" s="9" t="n">
        <f aca="false">U40+T40</f>
        <v>114</v>
      </c>
      <c r="W40" s="9" t="n">
        <f aca="false">V40/Q40</f>
        <v>1.14</v>
      </c>
      <c r="X40" s="9" t="n">
        <f aca="false">1-(R40+T40)/Q40</f>
        <v>0.98</v>
      </c>
      <c r="Y40" s="9" t="n">
        <v>-104.95</v>
      </c>
      <c r="Z40" s="7"/>
      <c r="AA40" s="7"/>
      <c r="AB40" s="7"/>
      <c r="AD40" s="8" t="s">
        <v>22</v>
      </c>
      <c r="AE40" s="9" t="n">
        <v>100</v>
      </c>
      <c r="AF40" s="9" t="n">
        <v>20</v>
      </c>
      <c r="AG40" s="10" t="n">
        <f aca="false">1-AF40/AE40</f>
        <v>0.8</v>
      </c>
      <c r="AH40" s="9" t="n">
        <v>12</v>
      </c>
      <c r="AI40" s="9" t="n">
        <v>97</v>
      </c>
      <c r="AJ40" s="9" t="n">
        <f aca="false">AI40+AH40</f>
        <v>109</v>
      </c>
      <c r="AK40" s="9" t="n">
        <f aca="false">AJ40/AE40</f>
        <v>1.09</v>
      </c>
      <c r="AL40" s="9" t="n">
        <f aca="false">1-(AF40+AH40)/AE40</f>
        <v>0.68</v>
      </c>
      <c r="AM40" s="9" t="n">
        <v>-95.22</v>
      </c>
      <c r="AN40" s="7"/>
      <c r="AO40" s="7"/>
      <c r="AP40" s="7"/>
    </row>
    <row r="41" customFormat="false" ht="19.7" hidden="false" customHeight="false" outlineLevel="0" collapsed="false">
      <c r="A41" s="8" t="s">
        <v>23</v>
      </c>
      <c r="B41" s="9" t="n">
        <v>100</v>
      </c>
      <c r="C41" s="9" t="n">
        <v>33</v>
      </c>
      <c r="D41" s="10" t="n">
        <f aca="false">1-C41/B41</f>
        <v>0.67</v>
      </c>
      <c r="E41" s="9" t="n">
        <v>0</v>
      </c>
      <c r="F41" s="9" t="n">
        <v>0</v>
      </c>
      <c r="G41" s="9" t="n">
        <f aca="false">F41+E41</f>
        <v>0</v>
      </c>
      <c r="H41" s="9" t="n">
        <f aca="false">G41/B41</f>
        <v>0</v>
      </c>
      <c r="I41" s="9" t="n">
        <f aca="false">1-(C41+E41)/B41</f>
        <v>0.67</v>
      </c>
      <c r="J41" s="9" t="n">
        <v>-101.88</v>
      </c>
      <c r="K41" s="7"/>
      <c r="L41" s="7"/>
      <c r="M41" s="7"/>
      <c r="P41" s="8" t="s">
        <v>23</v>
      </c>
      <c r="Q41" s="9" t="n">
        <v>100</v>
      </c>
      <c r="R41" s="9" t="n">
        <v>0</v>
      </c>
      <c r="S41" s="10" t="n">
        <f aca="false">1-R41/Q41</f>
        <v>1</v>
      </c>
      <c r="T41" s="9" t="n">
        <v>3</v>
      </c>
      <c r="U41" s="9" t="n">
        <v>113</v>
      </c>
      <c r="V41" s="9" t="n">
        <f aca="false">U41+T41</f>
        <v>116</v>
      </c>
      <c r="W41" s="9" t="n">
        <f aca="false">V41/Q41</f>
        <v>1.16</v>
      </c>
      <c r="X41" s="9" t="n">
        <f aca="false">1-(R41+T41)/Q41</f>
        <v>0.97</v>
      </c>
      <c r="Y41" s="9" t="n">
        <v>-105.5</v>
      </c>
      <c r="Z41" s="7"/>
      <c r="AA41" s="7"/>
      <c r="AB41" s="7"/>
      <c r="AD41" s="8" t="s">
        <v>23</v>
      </c>
      <c r="AE41" s="9" t="n">
        <v>100</v>
      </c>
      <c r="AF41" s="9" t="n">
        <v>25</v>
      </c>
      <c r="AG41" s="10" t="n">
        <f aca="false">1-AF41/AE41</f>
        <v>0.75</v>
      </c>
      <c r="AH41" s="9" t="n">
        <v>6</v>
      </c>
      <c r="AI41" s="9" t="n">
        <v>98</v>
      </c>
      <c r="AJ41" s="9" t="n">
        <f aca="false">AI41+AH41</f>
        <v>104</v>
      </c>
      <c r="AK41" s="9" t="n">
        <f aca="false">AJ41/AE41</f>
        <v>1.04</v>
      </c>
      <c r="AL41" s="9" t="n">
        <f aca="false">1-(AF41+AH41)/AE41</f>
        <v>0.69</v>
      </c>
      <c r="AM41" s="9" t="n">
        <v>-78.94</v>
      </c>
      <c r="AN41" s="7"/>
      <c r="AO41" s="7"/>
      <c r="AP41" s="7"/>
    </row>
    <row r="42" customFormat="false" ht="15" hidden="false" customHeight="false" outlineLevel="0" collapsed="false">
      <c r="A42" s="4"/>
      <c r="D42" s="4"/>
      <c r="P42" s="4"/>
      <c r="S42" s="4"/>
      <c r="AD42" s="4"/>
      <c r="AG42" s="4"/>
    </row>
    <row r="43" customFormat="false" ht="19.7" hidden="false" customHeight="false" outlineLevel="0" collapsed="false">
      <c r="A43" s="6" t="s">
        <v>9</v>
      </c>
      <c r="B43" s="6" t="s">
        <v>10</v>
      </c>
      <c r="C43" s="6" t="s">
        <v>11</v>
      </c>
      <c r="D43" s="6" t="s">
        <v>12</v>
      </c>
      <c r="E43" s="6" t="s">
        <v>13</v>
      </c>
      <c r="F43" s="6" t="s">
        <v>20</v>
      </c>
      <c r="G43" s="6" t="s">
        <v>15</v>
      </c>
      <c r="H43" s="6" t="s">
        <v>16</v>
      </c>
      <c r="I43" s="6" t="s">
        <v>17</v>
      </c>
      <c r="J43" s="6" t="s">
        <v>18</v>
      </c>
      <c r="K43" s="7" t="s">
        <v>25</v>
      </c>
      <c r="L43" s="7"/>
      <c r="M43" s="7"/>
      <c r="P43" s="6" t="s">
        <v>9</v>
      </c>
      <c r="Q43" s="6" t="s">
        <v>10</v>
      </c>
      <c r="R43" s="6" t="s">
        <v>11</v>
      </c>
      <c r="S43" s="6" t="s">
        <v>12</v>
      </c>
      <c r="T43" s="6" t="s">
        <v>13</v>
      </c>
      <c r="U43" s="6" t="s">
        <v>20</v>
      </c>
      <c r="V43" s="6" t="s">
        <v>15</v>
      </c>
      <c r="W43" s="6" t="s">
        <v>16</v>
      </c>
      <c r="X43" s="6" t="s">
        <v>17</v>
      </c>
      <c r="Y43" s="6" t="s">
        <v>18</v>
      </c>
      <c r="Z43" s="7" t="s">
        <v>25</v>
      </c>
      <c r="AA43" s="7"/>
      <c r="AB43" s="7"/>
      <c r="AD43" s="6" t="s">
        <v>9</v>
      </c>
      <c r="AE43" s="6" t="s">
        <v>10</v>
      </c>
      <c r="AF43" s="6" t="s">
        <v>11</v>
      </c>
      <c r="AG43" s="6" t="s">
        <v>12</v>
      </c>
      <c r="AH43" s="6" t="s">
        <v>13</v>
      </c>
      <c r="AI43" s="6" t="s">
        <v>20</v>
      </c>
      <c r="AJ43" s="6" t="s">
        <v>15</v>
      </c>
      <c r="AK43" s="6" t="s">
        <v>16</v>
      </c>
      <c r="AL43" s="6" t="s">
        <v>17</v>
      </c>
      <c r="AM43" s="6" t="s">
        <v>18</v>
      </c>
      <c r="AN43" s="7" t="s">
        <v>25</v>
      </c>
      <c r="AO43" s="7"/>
      <c r="AP43" s="7"/>
    </row>
    <row r="44" customFormat="false" ht="19.7" hidden="false" customHeight="false" outlineLevel="0" collapsed="false">
      <c r="A44" s="8" t="s">
        <v>21</v>
      </c>
      <c r="B44" s="9" t="n">
        <v>100</v>
      </c>
      <c r="C44" s="9" t="n">
        <v>25</v>
      </c>
      <c r="D44" s="10" t="n">
        <f aca="false">1-C44/B44</f>
        <v>0.75</v>
      </c>
      <c r="E44" s="9" t="n">
        <v>0</v>
      </c>
      <c r="F44" s="9" t="n">
        <v>0</v>
      </c>
      <c r="G44" s="9" t="n">
        <f aca="false">F44+E44</f>
        <v>0</v>
      </c>
      <c r="H44" s="9" t="n">
        <f aca="false">G44/B44</f>
        <v>0</v>
      </c>
      <c r="I44" s="9" t="n">
        <f aca="false">1-(C44+E44)/B44</f>
        <v>0.75</v>
      </c>
      <c r="J44" s="9" t="n">
        <v>-103.96</v>
      </c>
      <c r="K44" s="7"/>
      <c r="L44" s="7"/>
      <c r="M44" s="7"/>
      <c r="P44" s="8" t="s">
        <v>21</v>
      </c>
      <c r="Q44" s="9" t="n">
        <v>100</v>
      </c>
      <c r="R44" s="9" t="n">
        <v>0</v>
      </c>
      <c r="S44" s="10" t="n">
        <f aca="false">1-R44/Q44</f>
        <v>1</v>
      </c>
      <c r="T44" s="9" t="n">
        <v>2</v>
      </c>
      <c r="U44" s="9" t="n">
        <v>116</v>
      </c>
      <c r="V44" s="9" t="n">
        <f aca="false">U44+T44</f>
        <v>118</v>
      </c>
      <c r="W44" s="9" t="n">
        <f aca="false">V44/Q44</f>
        <v>1.18</v>
      </c>
      <c r="X44" s="9" t="n">
        <f aca="false">1-(R44+T44)/Q44</f>
        <v>0.98</v>
      </c>
      <c r="Y44" s="9" t="n">
        <v>-100.63</v>
      </c>
      <c r="Z44" s="7"/>
      <c r="AA44" s="7"/>
      <c r="AB44" s="7"/>
      <c r="AD44" s="8" t="s">
        <v>21</v>
      </c>
      <c r="AE44" s="9" t="n">
        <v>100</v>
      </c>
      <c r="AF44" s="9" t="n">
        <v>0</v>
      </c>
      <c r="AG44" s="10" t="n">
        <f aca="false">1-AF44/AE44</f>
        <v>1</v>
      </c>
      <c r="AH44" s="9" t="n">
        <v>19</v>
      </c>
      <c r="AI44" s="9" t="n">
        <v>129</v>
      </c>
      <c r="AJ44" s="9" t="n">
        <f aca="false">AI44+AH44</f>
        <v>148</v>
      </c>
      <c r="AK44" s="9" t="n">
        <f aca="false">AJ44/AE44</f>
        <v>1.48</v>
      </c>
      <c r="AL44" s="9" t="n">
        <f aca="false">1-(AF44+AH44)/AE44</f>
        <v>0.81</v>
      </c>
      <c r="AM44" s="9" t="n">
        <v>-91.72</v>
      </c>
      <c r="AN44" s="7"/>
      <c r="AO44" s="7"/>
      <c r="AP44" s="7"/>
    </row>
    <row r="45" customFormat="false" ht="19.7" hidden="false" customHeight="false" outlineLevel="0" collapsed="false">
      <c r="A45" s="8" t="s">
        <v>22</v>
      </c>
      <c r="B45" s="9" t="n">
        <v>100</v>
      </c>
      <c r="C45" s="9" t="n">
        <v>50</v>
      </c>
      <c r="D45" s="10" t="n">
        <f aca="false">1-C45/B45</f>
        <v>0.5</v>
      </c>
      <c r="E45" s="9" t="n">
        <v>0</v>
      </c>
      <c r="F45" s="9" t="n">
        <v>0</v>
      </c>
      <c r="G45" s="9" t="n">
        <f aca="false">F45+E45</f>
        <v>0</v>
      </c>
      <c r="H45" s="9" t="n">
        <f aca="false">G45/B45</f>
        <v>0</v>
      </c>
      <c r="I45" s="9" t="n">
        <f aca="false">1-(C45+E45)/B45</f>
        <v>0.5</v>
      </c>
      <c r="J45" s="9" t="n">
        <v>-104.88</v>
      </c>
      <c r="K45" s="7"/>
      <c r="L45" s="7"/>
      <c r="M45" s="7"/>
      <c r="P45" s="8" t="s">
        <v>22</v>
      </c>
      <c r="Q45" s="9" t="n">
        <v>100</v>
      </c>
      <c r="R45" s="9" t="n">
        <v>0</v>
      </c>
      <c r="S45" s="10" t="n">
        <f aca="false">1-R45/Q45</f>
        <v>1</v>
      </c>
      <c r="T45" s="9" t="n">
        <v>2</v>
      </c>
      <c r="U45" s="9" t="n">
        <v>116</v>
      </c>
      <c r="V45" s="9" t="n">
        <f aca="false">U45+T45</f>
        <v>118</v>
      </c>
      <c r="W45" s="9" t="n">
        <f aca="false">V45/Q45</f>
        <v>1.18</v>
      </c>
      <c r="X45" s="9" t="n">
        <f aca="false">1-(R45+T45)/Q45</f>
        <v>0.98</v>
      </c>
      <c r="Y45" s="9" t="n">
        <v>-97.56</v>
      </c>
      <c r="Z45" s="7"/>
      <c r="AA45" s="7"/>
      <c r="AB45" s="7"/>
      <c r="AD45" s="8" t="s">
        <v>22</v>
      </c>
      <c r="AE45" s="9" t="n">
        <v>100</v>
      </c>
      <c r="AF45" s="9" t="n">
        <v>15</v>
      </c>
      <c r="AG45" s="10" t="n">
        <f aca="false">1-AF45/AE45</f>
        <v>0.85</v>
      </c>
      <c r="AH45" s="9" t="n">
        <v>23</v>
      </c>
      <c r="AI45" s="9" t="n">
        <v>94</v>
      </c>
      <c r="AJ45" s="9" t="n">
        <f aca="false">AI45+AH45</f>
        <v>117</v>
      </c>
      <c r="AK45" s="9" t="n">
        <f aca="false">AJ45/AE45</f>
        <v>1.17</v>
      </c>
      <c r="AL45" s="9" t="n">
        <f aca="false">1-(AF45+AH45)/AE45</f>
        <v>0.62</v>
      </c>
      <c r="AM45" s="9" t="n">
        <v>-98.6</v>
      </c>
      <c r="AN45" s="7"/>
      <c r="AO45" s="7"/>
      <c r="AP45" s="7"/>
    </row>
    <row r="46" customFormat="false" ht="19.7" hidden="false" customHeight="false" outlineLevel="0" collapsed="false">
      <c r="A46" s="8" t="s">
        <v>23</v>
      </c>
      <c r="B46" s="9" t="n">
        <v>100</v>
      </c>
      <c r="C46" s="9" t="n">
        <v>27</v>
      </c>
      <c r="D46" s="10" t="n">
        <f aca="false">1-C46/B46</f>
        <v>0.73</v>
      </c>
      <c r="E46" s="9" t="n">
        <v>0</v>
      </c>
      <c r="F46" s="9" t="n">
        <v>0</v>
      </c>
      <c r="G46" s="9" t="n">
        <f aca="false">F46+E46</f>
        <v>0</v>
      </c>
      <c r="H46" s="9" t="n">
        <f aca="false">G46/B46</f>
        <v>0</v>
      </c>
      <c r="I46" s="9" t="n">
        <f aca="false">1-(C46+E46)/B46</f>
        <v>0.73</v>
      </c>
      <c r="J46" s="9" t="n">
        <v>-101.94</v>
      </c>
      <c r="K46" s="7"/>
      <c r="L46" s="7"/>
      <c r="M46" s="7"/>
      <c r="P46" s="8" t="s">
        <v>23</v>
      </c>
      <c r="Q46" s="9" t="n">
        <v>100</v>
      </c>
      <c r="R46" s="9" t="n">
        <v>0</v>
      </c>
      <c r="S46" s="10" t="n">
        <f aca="false">1-R46/Q46</f>
        <v>1</v>
      </c>
      <c r="T46" s="9" t="n">
        <v>2</v>
      </c>
      <c r="U46" s="9" t="n">
        <v>113</v>
      </c>
      <c r="V46" s="9" t="n">
        <f aca="false">U46+T46</f>
        <v>115</v>
      </c>
      <c r="W46" s="9" t="n">
        <f aca="false">V46/Q46</f>
        <v>1.15</v>
      </c>
      <c r="X46" s="9" t="n">
        <f aca="false">1-(R46+T46)/Q46</f>
        <v>0.98</v>
      </c>
      <c r="Y46" s="9" t="n">
        <v>-98.75</v>
      </c>
      <c r="Z46" s="7"/>
      <c r="AA46" s="7"/>
      <c r="AB46" s="7"/>
      <c r="AD46" s="8" t="s">
        <v>23</v>
      </c>
      <c r="AE46" s="9" t="n">
        <v>100</v>
      </c>
      <c r="AF46" s="9" t="n">
        <v>11</v>
      </c>
      <c r="AG46" s="10" t="n">
        <f aca="false">1-AF46/AE46</f>
        <v>0.89</v>
      </c>
      <c r="AH46" s="9" t="n">
        <v>18</v>
      </c>
      <c r="AI46" s="9" t="n">
        <v>104</v>
      </c>
      <c r="AJ46" s="9" t="n">
        <f aca="false">AI46+AH46</f>
        <v>122</v>
      </c>
      <c r="AK46" s="9" t="n">
        <f aca="false">AJ46/AE46</f>
        <v>1.22</v>
      </c>
      <c r="AL46" s="9" t="n">
        <f aca="false">1-(AF46+AH46)/AE46</f>
        <v>0.71</v>
      </c>
      <c r="AM46" s="9" t="n">
        <v>-103.43</v>
      </c>
      <c r="AN46" s="7"/>
      <c r="AO46" s="7"/>
      <c r="AP46" s="7"/>
    </row>
    <row r="47" customFormat="false" ht="15" hidden="false" customHeight="false" outlineLevel="0" collapsed="false">
      <c r="A47" s="4"/>
      <c r="B47" s="4"/>
      <c r="C47" s="4"/>
      <c r="D47" s="4"/>
      <c r="E47" s="4"/>
      <c r="F47" s="4"/>
      <c r="J47" s="4"/>
      <c r="K47" s="4"/>
      <c r="L47" s="4"/>
      <c r="M47" s="4"/>
      <c r="P47" s="4"/>
      <c r="Q47" s="4"/>
      <c r="R47" s="4"/>
      <c r="S47" s="4"/>
      <c r="T47" s="4"/>
      <c r="U47" s="4"/>
      <c r="Y47" s="4"/>
      <c r="Z47" s="4"/>
      <c r="AA47" s="4"/>
      <c r="AB47" s="4"/>
      <c r="AD47" s="4"/>
      <c r="AE47" s="4"/>
      <c r="AF47" s="4"/>
      <c r="AG47" s="4"/>
      <c r="AH47" s="4"/>
      <c r="AI47" s="4"/>
      <c r="AM47" s="4"/>
      <c r="AN47" s="4"/>
      <c r="AO47" s="4"/>
      <c r="AP47" s="4"/>
    </row>
    <row r="48" customFormat="false" ht="19.7" hidden="false" customHeight="false" outlineLevel="0" collapsed="false">
      <c r="A48" s="6" t="s">
        <v>9</v>
      </c>
      <c r="B48" s="6" t="s">
        <v>10</v>
      </c>
      <c r="C48" s="6" t="s">
        <v>11</v>
      </c>
      <c r="D48" s="6" t="s">
        <v>12</v>
      </c>
      <c r="E48" s="6" t="s">
        <v>13</v>
      </c>
      <c r="F48" s="6" t="s">
        <v>20</v>
      </c>
      <c r="G48" s="6" t="s">
        <v>15</v>
      </c>
      <c r="H48" s="6" t="s">
        <v>16</v>
      </c>
      <c r="I48" s="6" t="s">
        <v>17</v>
      </c>
      <c r="J48" s="6" t="s">
        <v>18</v>
      </c>
      <c r="K48" s="11" t="s">
        <v>26</v>
      </c>
      <c r="L48" s="11"/>
      <c r="M48" s="11"/>
      <c r="P48" s="6" t="s">
        <v>9</v>
      </c>
      <c r="Q48" s="6" t="s">
        <v>10</v>
      </c>
      <c r="R48" s="6" t="s">
        <v>11</v>
      </c>
      <c r="S48" s="6" t="s">
        <v>12</v>
      </c>
      <c r="T48" s="6" t="s">
        <v>13</v>
      </c>
      <c r="U48" s="6" t="s">
        <v>20</v>
      </c>
      <c r="V48" s="6" t="s">
        <v>15</v>
      </c>
      <c r="W48" s="6" t="s">
        <v>16</v>
      </c>
      <c r="X48" s="6" t="s">
        <v>17</v>
      </c>
      <c r="Y48" s="6" t="s">
        <v>18</v>
      </c>
      <c r="Z48" s="11" t="s">
        <v>26</v>
      </c>
      <c r="AA48" s="11"/>
      <c r="AB48" s="11"/>
      <c r="AD48" s="6" t="s">
        <v>9</v>
      </c>
      <c r="AE48" s="6" t="s">
        <v>10</v>
      </c>
      <c r="AF48" s="6" t="s">
        <v>11</v>
      </c>
      <c r="AG48" s="6" t="s">
        <v>12</v>
      </c>
      <c r="AH48" s="6" t="s">
        <v>13</v>
      </c>
      <c r="AI48" s="6" t="s">
        <v>20</v>
      </c>
      <c r="AJ48" s="6" t="s">
        <v>15</v>
      </c>
      <c r="AK48" s="6" t="s">
        <v>16</v>
      </c>
      <c r="AL48" s="6" t="s">
        <v>17</v>
      </c>
      <c r="AM48" s="6" t="s">
        <v>18</v>
      </c>
      <c r="AN48" s="11" t="s">
        <v>26</v>
      </c>
      <c r="AO48" s="11"/>
      <c r="AP48" s="11"/>
    </row>
    <row r="49" customFormat="false" ht="19.7" hidden="false" customHeight="false" outlineLevel="0" collapsed="false">
      <c r="A49" s="8" t="s">
        <v>21</v>
      </c>
      <c r="B49" s="9" t="n">
        <f aca="false">AVERAGE(B29,B34,B44)</f>
        <v>100</v>
      </c>
      <c r="C49" s="9" t="n">
        <f aca="false">AVERAGE(C34,C39,C44)</f>
        <v>30</v>
      </c>
      <c r="D49" s="12" t="n">
        <f aca="false">1-C49/B49</f>
        <v>0.7</v>
      </c>
      <c r="E49" s="12" t="n">
        <f aca="false">AVERAGE(E34,E39,E44)</f>
        <v>0</v>
      </c>
      <c r="F49" s="12" t="n">
        <f aca="false">AVERAGE(F34,F39,F44)</f>
        <v>0</v>
      </c>
      <c r="G49" s="12" t="n">
        <f aca="false">F49+E49</f>
        <v>0</v>
      </c>
      <c r="H49" s="12" t="n">
        <f aca="false">G49/B49</f>
        <v>0</v>
      </c>
      <c r="I49" s="12" t="n">
        <f aca="false">1-(C49+E49)/B49</f>
        <v>0.7</v>
      </c>
      <c r="J49" s="9" t="n">
        <f aca="false">AVERAGE(J34,J39,J44)</f>
        <v>-101.92</v>
      </c>
      <c r="K49" s="11"/>
      <c r="L49" s="11"/>
      <c r="M49" s="11"/>
      <c r="P49" s="8" t="s">
        <v>21</v>
      </c>
      <c r="Q49" s="9" t="n">
        <f aca="false">AVERAGE(Q29,Q34,Q44)</f>
        <v>100</v>
      </c>
      <c r="R49" s="9" t="n">
        <f aca="false">AVERAGE(R34,R39,R44)</f>
        <v>0</v>
      </c>
      <c r="S49" s="12" t="n">
        <f aca="false">1-R49/Q49</f>
        <v>1</v>
      </c>
      <c r="T49" s="12" t="n">
        <f aca="false">AVERAGE(T34,T39,T44)</f>
        <v>8.33333333333333</v>
      </c>
      <c r="U49" s="12" t="n">
        <f aca="false">AVERAGE(U34,U39,U44)</f>
        <v>109</v>
      </c>
      <c r="V49" s="12" t="n">
        <f aca="false">U49+T49</f>
        <v>117.333333333333</v>
      </c>
      <c r="W49" s="12" t="n">
        <f aca="false">V49/Q49</f>
        <v>1.17333333333333</v>
      </c>
      <c r="X49" s="12" t="n">
        <f aca="false">1-(R49+T49)/Q49</f>
        <v>0.916666666666667</v>
      </c>
      <c r="Y49" s="9" t="n">
        <f aca="false">AVERAGE(Y34,Y39,Y44)</f>
        <v>-102.736666666667</v>
      </c>
      <c r="Z49" s="11"/>
      <c r="AA49" s="11"/>
      <c r="AB49" s="11"/>
      <c r="AD49" s="8" t="s">
        <v>21</v>
      </c>
      <c r="AE49" s="9" t="n">
        <f aca="false">AVERAGE(AE29,AE34,AE44)</f>
        <v>100</v>
      </c>
      <c r="AF49" s="9" t="n">
        <f aca="false">AVERAGE(AF34,AF39,AF44)</f>
        <v>24.6666666666667</v>
      </c>
      <c r="AG49" s="12" t="n">
        <f aca="false">1-AF49/AE49</f>
        <v>0.753333333333333</v>
      </c>
      <c r="AH49" s="12" t="n">
        <f aca="false">AVERAGE(AH34,AH39,AH44)</f>
        <v>13.6666666666667</v>
      </c>
      <c r="AI49" s="12" t="n">
        <f aca="false">AVERAGE(AI34,AI39,AI44)</f>
        <v>91.3333333333333</v>
      </c>
      <c r="AJ49" s="12" t="n">
        <f aca="false">AI49+AH49</f>
        <v>105</v>
      </c>
      <c r="AK49" s="12" t="n">
        <f aca="false">AJ49/AE49</f>
        <v>1.05</v>
      </c>
      <c r="AL49" s="12" t="n">
        <f aca="false">1-(AF49+AH49)/AE49</f>
        <v>0.616666666666667</v>
      </c>
      <c r="AM49" s="9" t="n">
        <f aca="false">AVERAGE(AM34,AM39,AM44)</f>
        <v>-90.2633333333333</v>
      </c>
      <c r="AN49" s="11"/>
      <c r="AO49" s="11"/>
      <c r="AP49" s="11"/>
    </row>
    <row r="50" customFormat="false" ht="19.7" hidden="false" customHeight="false" outlineLevel="0" collapsed="false">
      <c r="A50" s="8" t="s">
        <v>22</v>
      </c>
      <c r="B50" s="9" t="n">
        <f aca="false">AVERAGE(B30,B35,B45)</f>
        <v>100</v>
      </c>
      <c r="C50" s="9" t="n">
        <f aca="false">AVERAGE(C35,C40,C45)</f>
        <v>51.3333333333333</v>
      </c>
      <c r="D50" s="12" t="n">
        <f aca="false">1-C50/B50</f>
        <v>0.486666666666667</v>
      </c>
      <c r="E50" s="12" t="n">
        <f aca="false">AVERAGE(E35,E40,E45)</f>
        <v>0</v>
      </c>
      <c r="F50" s="12" t="n">
        <f aca="false">AVERAGE(F35,F40,F45)</f>
        <v>0</v>
      </c>
      <c r="G50" s="12" t="n">
        <f aca="false">F50+E50</f>
        <v>0</v>
      </c>
      <c r="H50" s="12" t="n">
        <f aca="false">G50/B50</f>
        <v>0</v>
      </c>
      <c r="I50" s="12" t="n">
        <f aca="false">1-(C50+E50)/B50</f>
        <v>0.486666666666667</v>
      </c>
      <c r="J50" s="9" t="n">
        <f aca="false">AVERAGE(J35,J40,J45)</f>
        <v>-102.603333333333</v>
      </c>
      <c r="K50" s="11"/>
      <c r="L50" s="11"/>
      <c r="M50" s="11"/>
      <c r="P50" s="8" t="s">
        <v>22</v>
      </c>
      <c r="Q50" s="9" t="n">
        <f aca="false">AVERAGE(Q30,Q35,Q45)</f>
        <v>100</v>
      </c>
      <c r="R50" s="9" t="n">
        <f aca="false">AVERAGE(R35,R40,R45)</f>
        <v>0</v>
      </c>
      <c r="S50" s="12" t="n">
        <f aca="false">1-R50/Q50</f>
        <v>1</v>
      </c>
      <c r="T50" s="12" t="n">
        <f aca="false">AVERAGE(T35,T40,T45)</f>
        <v>3.33333333333333</v>
      </c>
      <c r="U50" s="12" t="n">
        <f aca="false">AVERAGE(U35,U40,U45)</f>
        <v>112.666666666667</v>
      </c>
      <c r="V50" s="12" t="n">
        <f aca="false">U50+T50</f>
        <v>116</v>
      </c>
      <c r="W50" s="12" t="n">
        <f aca="false">V50/Q50</f>
        <v>1.16</v>
      </c>
      <c r="X50" s="12" t="n">
        <f aca="false">1-(R50+T50)/Q50</f>
        <v>0.966666666666667</v>
      </c>
      <c r="Y50" s="9" t="n">
        <f aca="false">AVERAGE(Y35,Y40,Y45)</f>
        <v>-102.32</v>
      </c>
      <c r="Z50" s="11"/>
      <c r="AA50" s="11"/>
      <c r="AB50" s="11"/>
      <c r="AD50" s="8" t="s">
        <v>22</v>
      </c>
      <c r="AE50" s="9" t="n">
        <f aca="false">AVERAGE(AE30,AE35,AE45)</f>
        <v>100</v>
      </c>
      <c r="AF50" s="9" t="n">
        <f aca="false">AVERAGE(AF35,AF40,AF45)</f>
        <v>35</v>
      </c>
      <c r="AG50" s="12" t="n">
        <f aca="false">1-AF50/AE50</f>
        <v>0.65</v>
      </c>
      <c r="AH50" s="12" t="n">
        <f aca="false">AVERAGE(AH35,AH40,AH45)</f>
        <v>12.6666666666667</v>
      </c>
      <c r="AI50" s="12" t="n">
        <f aca="false">AVERAGE(AI35,AI40,AI45)</f>
        <v>73.6666666666667</v>
      </c>
      <c r="AJ50" s="12" t="n">
        <f aca="false">AI50+AH50</f>
        <v>86.3333333333333</v>
      </c>
      <c r="AK50" s="12" t="n">
        <f aca="false">AJ50/AE50</f>
        <v>0.863333333333333</v>
      </c>
      <c r="AL50" s="12" t="n">
        <f aca="false">1-(AF50+AH50)/AE50</f>
        <v>0.523333333333333</v>
      </c>
      <c r="AM50" s="9" t="n">
        <f aca="false">AVERAGE(AM35,AM40,AM45)</f>
        <v>-93.3233333333333</v>
      </c>
      <c r="AN50" s="11"/>
      <c r="AO50" s="11"/>
      <c r="AP50" s="11"/>
    </row>
    <row r="51" customFormat="false" ht="19.7" hidden="false" customHeight="false" outlineLevel="0" collapsed="false">
      <c r="A51" s="8" t="s">
        <v>23</v>
      </c>
      <c r="B51" s="9" t="n">
        <f aca="false">AVERAGE(B31,B36,B46)</f>
        <v>100</v>
      </c>
      <c r="C51" s="9" t="n">
        <f aca="false">AVERAGE(C36,C41,C46)</f>
        <v>32.3333333333333</v>
      </c>
      <c r="D51" s="12" t="n">
        <f aca="false">1-C51/B51</f>
        <v>0.676666666666667</v>
      </c>
      <c r="E51" s="12" t="n">
        <f aca="false">AVERAGE(E36,E41,E46)</f>
        <v>0</v>
      </c>
      <c r="F51" s="12" t="n">
        <f aca="false">AVERAGE(F36,F41,F46)</f>
        <v>0</v>
      </c>
      <c r="G51" s="12" t="n">
        <f aca="false">F51+E51</f>
        <v>0</v>
      </c>
      <c r="H51" s="12" t="n">
        <f aca="false">G51/B51</f>
        <v>0</v>
      </c>
      <c r="I51" s="12" t="n">
        <f aca="false">1-(C51+E51)/B51</f>
        <v>0.676666666666667</v>
      </c>
      <c r="J51" s="9" t="n">
        <f aca="false">AVERAGE(J36,J41,J46)</f>
        <v>-101.6</v>
      </c>
      <c r="K51" s="11"/>
      <c r="L51" s="11"/>
      <c r="M51" s="11"/>
      <c r="P51" s="8" t="s">
        <v>23</v>
      </c>
      <c r="Q51" s="9" t="n">
        <f aca="false">AVERAGE(Q31,Q36,Q46)</f>
        <v>100</v>
      </c>
      <c r="R51" s="9" t="n">
        <f aca="false">AVERAGE(R36,R41,R46)</f>
        <v>0</v>
      </c>
      <c r="S51" s="12" t="n">
        <f aca="false">1-R51/Q51</f>
        <v>1</v>
      </c>
      <c r="T51" s="12" t="n">
        <f aca="false">AVERAGE(T36,T41,T46)</f>
        <v>3.33333333333333</v>
      </c>
      <c r="U51" s="12" t="n">
        <f aca="false">AVERAGE(U36,U41,U46)</f>
        <v>116</v>
      </c>
      <c r="V51" s="12" t="n">
        <f aca="false">U51+T51</f>
        <v>119.333333333333</v>
      </c>
      <c r="W51" s="12" t="n">
        <f aca="false">V51/Q51</f>
        <v>1.19333333333333</v>
      </c>
      <c r="X51" s="12" t="n">
        <f aca="false">1-(R51+T51)/Q51</f>
        <v>0.966666666666667</v>
      </c>
      <c r="Y51" s="9" t="n">
        <f aca="false">AVERAGE(Y36,Y41,Y46)</f>
        <v>-101.866666666667</v>
      </c>
      <c r="Z51" s="11"/>
      <c r="AA51" s="11"/>
      <c r="AB51" s="11"/>
      <c r="AD51" s="8" t="s">
        <v>23</v>
      </c>
      <c r="AE51" s="9" t="n">
        <f aca="false">AVERAGE(AE31,AE36,AE46)</f>
        <v>100</v>
      </c>
      <c r="AF51" s="9" t="n">
        <f aca="false">AVERAGE(AF36,AF41,AF46)</f>
        <v>22</v>
      </c>
      <c r="AG51" s="12" t="n">
        <f aca="false">1-AF51/AE51</f>
        <v>0.78</v>
      </c>
      <c r="AH51" s="12" t="n">
        <f aca="false">AVERAGE(AH36,AH41,AH46)</f>
        <v>9</v>
      </c>
      <c r="AI51" s="12" t="n">
        <f aca="false">AVERAGE(AI36,AI41,AI46)</f>
        <v>96.3333333333333</v>
      </c>
      <c r="AJ51" s="12" t="n">
        <f aca="false">AI51+AH51</f>
        <v>105.333333333333</v>
      </c>
      <c r="AK51" s="12" t="n">
        <f aca="false">AJ51/AE51</f>
        <v>1.05333333333333</v>
      </c>
      <c r="AL51" s="12" t="n">
        <f aca="false">1-(AF51+AH51)/AE51</f>
        <v>0.69</v>
      </c>
      <c r="AM51" s="9" t="n">
        <f aca="false">AVERAGE(AM36,AM41,AM46)</f>
        <v>-87.0333333333334</v>
      </c>
      <c r="AN51" s="11"/>
      <c r="AO51" s="11"/>
      <c r="AP51" s="11"/>
    </row>
    <row r="52" customFormat="false" ht="15" hidden="false" customHeight="false" outlineLevel="0" collapsed="false"/>
    <row r="53" customFormat="false" ht="22.05" hidden="false" customHeight="false" outlineLevel="0" collapsed="false">
      <c r="A53" s="1" t="s">
        <v>28</v>
      </c>
      <c r="B53" s="1"/>
      <c r="C53" s="2"/>
      <c r="D53" s="3" t="s">
        <v>1</v>
      </c>
      <c r="E53" s="3"/>
      <c r="F53" s="3"/>
      <c r="G53" s="3"/>
      <c r="J53" s="3"/>
      <c r="K53" s="4"/>
      <c r="L53" s="4"/>
      <c r="M53" s="4"/>
    </row>
    <row r="54" customFormat="false" ht="15" hidden="false" customHeight="false" outlineLevel="0" collapsed="false">
      <c r="A54" s="4"/>
      <c r="B54" s="4"/>
      <c r="C54" s="4"/>
      <c r="D54" s="4"/>
      <c r="E54" s="4"/>
      <c r="F54" s="4"/>
      <c r="J54" s="4"/>
      <c r="K54" s="4"/>
      <c r="L54" s="4"/>
      <c r="M54" s="4"/>
    </row>
    <row r="55" customFormat="false" ht="19.7" hidden="false" customHeight="false" outlineLevel="0" collapsed="false">
      <c r="A55" s="5" t="s">
        <v>3</v>
      </c>
      <c r="B55" s="5"/>
      <c r="C55" s="5"/>
      <c r="D55" s="4"/>
      <c r="E55" s="4"/>
      <c r="F55" s="4"/>
      <c r="J55" s="4"/>
      <c r="K55" s="4"/>
      <c r="L55" s="4"/>
      <c r="M55" s="4"/>
    </row>
    <row r="56" customFormat="false" ht="19.7" hidden="false" customHeight="false" outlineLevel="0" collapsed="false">
      <c r="A56" s="5" t="s">
        <v>7</v>
      </c>
      <c r="B56" s="5"/>
      <c r="C56" s="5"/>
      <c r="D56" s="4"/>
      <c r="E56" s="4"/>
      <c r="F56" s="4"/>
      <c r="J56" s="4"/>
      <c r="K56" s="4"/>
      <c r="L56" s="4"/>
      <c r="M56" s="4"/>
    </row>
    <row r="57" customFormat="false" ht="22.05" hidden="false" customHeight="false" outlineLevel="0" collapsed="false">
      <c r="A57" s="5" t="s">
        <v>29</v>
      </c>
      <c r="B57" s="5"/>
      <c r="C57" s="5"/>
      <c r="D57" s="4"/>
      <c r="E57" s="4"/>
      <c r="F57" s="4"/>
      <c r="J57" s="4"/>
      <c r="K57" s="4"/>
      <c r="L57" s="4"/>
      <c r="M57" s="4"/>
      <c r="O57" s="13"/>
      <c r="P57" s="14" t="s">
        <v>30</v>
      </c>
      <c r="Q57" s="14" t="s">
        <v>12</v>
      </c>
      <c r="R57" s="14" t="s">
        <v>31</v>
      </c>
      <c r="S57" s="14" t="s">
        <v>32</v>
      </c>
      <c r="T57" s="15" t="s">
        <v>33</v>
      </c>
      <c r="U57" s="13"/>
      <c r="V57" s="14" t="s">
        <v>34</v>
      </c>
      <c r="W57" s="14" t="s">
        <v>12</v>
      </c>
      <c r="X57" s="14" t="s">
        <v>31</v>
      </c>
      <c r="Y57" s="14" t="s">
        <v>32</v>
      </c>
    </row>
    <row r="58" customFormat="false" ht="19.7" hidden="false" customHeight="false" outlineLevel="0" collapsed="false">
      <c r="A58" s="4"/>
      <c r="B58" s="4"/>
      <c r="C58" s="4"/>
      <c r="D58" s="4"/>
      <c r="E58" s="4"/>
      <c r="F58" s="4"/>
      <c r="J58" s="4"/>
      <c r="K58" s="4"/>
      <c r="L58" s="4"/>
      <c r="M58" s="4"/>
      <c r="O58" s="14" t="s">
        <v>35</v>
      </c>
      <c r="P58" s="16" t="s">
        <v>36</v>
      </c>
      <c r="Q58" s="17" t="n">
        <f aca="false">I49</f>
        <v>0.7</v>
      </c>
      <c r="R58" s="17" t="n">
        <v>0.62</v>
      </c>
      <c r="S58" s="17" t="n">
        <f aca="false">STDEV(Q58:Q60)</f>
        <v>0.117015351952607</v>
      </c>
      <c r="T58" s="16" t="n">
        <v>30</v>
      </c>
      <c r="U58" s="14" t="s">
        <v>37</v>
      </c>
      <c r="V58" s="16" t="s">
        <v>38</v>
      </c>
      <c r="W58" s="17" t="n">
        <f aca="false">I75</f>
        <v>0.97</v>
      </c>
      <c r="X58" s="17" t="n">
        <f aca="false">AVERAGE(W58:W60)</f>
        <v>0.962222222222222</v>
      </c>
      <c r="Y58" s="17" t="n">
        <f aca="false">STDEV(W58:W60)</f>
        <v>0.013471506281091</v>
      </c>
    </row>
    <row r="59" customFormat="false" ht="19.7" hidden="false" customHeight="false" outlineLevel="0" collapsed="false">
      <c r="A59" s="6" t="s">
        <v>9</v>
      </c>
      <c r="B59" s="6" t="s">
        <v>10</v>
      </c>
      <c r="C59" s="6" t="s">
        <v>11</v>
      </c>
      <c r="D59" s="6" t="s">
        <v>12</v>
      </c>
      <c r="E59" s="6" t="s">
        <v>13</v>
      </c>
      <c r="F59" s="6" t="s">
        <v>20</v>
      </c>
      <c r="G59" s="6" t="s">
        <v>15</v>
      </c>
      <c r="H59" s="6" t="s">
        <v>16</v>
      </c>
      <c r="I59" s="6" t="s">
        <v>17</v>
      </c>
      <c r="J59" s="6" t="s">
        <v>18</v>
      </c>
      <c r="K59" s="7" t="s">
        <v>19</v>
      </c>
      <c r="L59" s="7"/>
      <c r="M59" s="7"/>
      <c r="O59" s="14"/>
      <c r="P59" s="16" t="s">
        <v>39</v>
      </c>
      <c r="Q59" s="17" t="n">
        <f aca="false">I50</f>
        <v>0.486666666666667</v>
      </c>
      <c r="R59" s="17"/>
      <c r="S59" s="17"/>
      <c r="T59" s="16"/>
      <c r="U59" s="14"/>
      <c r="V59" s="16" t="s">
        <v>40</v>
      </c>
      <c r="W59" s="17" t="n">
        <f aca="false">I76</f>
        <v>0.97</v>
      </c>
      <c r="X59" s="17"/>
      <c r="Y59" s="17"/>
    </row>
    <row r="60" customFormat="false" ht="19.7" hidden="false" customHeight="false" outlineLevel="0" collapsed="false">
      <c r="A60" s="8" t="s">
        <v>21</v>
      </c>
      <c r="B60" s="9" t="n">
        <v>100</v>
      </c>
      <c r="C60" s="9" t="n">
        <v>0</v>
      </c>
      <c r="D60" s="10" t="n">
        <f aca="false">1-C60/B60</f>
        <v>1</v>
      </c>
      <c r="E60" s="9" t="n">
        <v>4</v>
      </c>
      <c r="F60" s="9" t="n">
        <v>111</v>
      </c>
      <c r="G60" s="9" t="n">
        <f aca="false">F60+E60</f>
        <v>115</v>
      </c>
      <c r="H60" s="9" t="n">
        <f aca="false">G60/B60</f>
        <v>1.15</v>
      </c>
      <c r="I60" s="9" t="n">
        <f aca="false">1-(C60+E60)/B60</f>
        <v>0.96</v>
      </c>
      <c r="J60" s="9" t="n">
        <v>-98.51</v>
      </c>
      <c r="K60" s="7"/>
      <c r="L60" s="7"/>
      <c r="M60" s="7"/>
      <c r="O60" s="14"/>
      <c r="P60" s="16" t="s">
        <v>41</v>
      </c>
      <c r="Q60" s="17" t="n">
        <f aca="false">I51</f>
        <v>0.676666666666667</v>
      </c>
      <c r="R60" s="17"/>
      <c r="S60" s="17"/>
      <c r="T60" s="16"/>
      <c r="U60" s="14"/>
      <c r="V60" s="16" t="s">
        <v>42</v>
      </c>
      <c r="W60" s="17" t="n">
        <f aca="false">I77</f>
        <v>0.946666666666667</v>
      </c>
      <c r="X60" s="17"/>
      <c r="Y60" s="17"/>
    </row>
    <row r="61" customFormat="false" ht="19.7" hidden="false" customHeight="false" outlineLevel="0" collapsed="false">
      <c r="A61" s="8" t="s">
        <v>22</v>
      </c>
      <c r="B61" s="9" t="n">
        <v>100</v>
      </c>
      <c r="C61" s="9" t="n">
        <v>0</v>
      </c>
      <c r="D61" s="10" t="n">
        <f aca="false">1-C61/B61</f>
        <v>1</v>
      </c>
      <c r="E61" s="9" t="n">
        <v>3</v>
      </c>
      <c r="F61" s="9" t="n">
        <v>107</v>
      </c>
      <c r="G61" s="9" t="n">
        <f aca="false">F61+E61</f>
        <v>110</v>
      </c>
      <c r="H61" s="9" t="n">
        <f aca="false">G61/B61</f>
        <v>1.1</v>
      </c>
      <c r="I61" s="9" t="n">
        <f aca="false">1-(C61+E61)/B61</f>
        <v>0.97</v>
      </c>
      <c r="J61" s="9" t="n">
        <v>-99.91</v>
      </c>
      <c r="K61" s="7"/>
      <c r="L61" s="7"/>
      <c r="M61" s="7"/>
      <c r="O61" s="14" t="s">
        <v>43</v>
      </c>
      <c r="P61" s="16" t="s">
        <v>44</v>
      </c>
      <c r="Q61" s="17" t="n">
        <f aca="false">X23</f>
        <v>0.863333333333333</v>
      </c>
      <c r="R61" s="17" t="n">
        <v>0.72</v>
      </c>
      <c r="S61" s="17" t="n">
        <f aca="false">STDEV(Q61:Q63)</f>
        <v>0.130398250385899</v>
      </c>
      <c r="T61" s="16" t="n">
        <v>15</v>
      </c>
      <c r="U61" s="14" t="s">
        <v>45</v>
      </c>
      <c r="V61" s="16" t="s">
        <v>46</v>
      </c>
      <c r="W61" s="17" t="n">
        <f aca="false">X49</f>
        <v>0.916666666666667</v>
      </c>
      <c r="X61" s="17" t="n">
        <f aca="false">AVERAGE(W61:W63)</f>
        <v>0.95</v>
      </c>
      <c r="Y61" s="17" t="n">
        <f aca="false">STDEV(W61:W63)</f>
        <v>0.0288675134594813</v>
      </c>
    </row>
    <row r="62" customFormat="false" ht="19.7" hidden="false" customHeight="false" outlineLevel="0" collapsed="false">
      <c r="A62" s="8" t="s">
        <v>23</v>
      </c>
      <c r="B62" s="9" t="n">
        <v>100</v>
      </c>
      <c r="C62" s="9" t="n">
        <v>0</v>
      </c>
      <c r="D62" s="10" t="n">
        <f aca="false">1-C62/B62</f>
        <v>1</v>
      </c>
      <c r="E62" s="9" t="n">
        <v>1</v>
      </c>
      <c r="F62" s="9" t="n">
        <v>114</v>
      </c>
      <c r="G62" s="9" t="n">
        <f aca="false">F62+E62</f>
        <v>115</v>
      </c>
      <c r="H62" s="9" t="n">
        <f aca="false">G62/B62</f>
        <v>1.15</v>
      </c>
      <c r="I62" s="9" t="n">
        <f aca="false">1-(C62+E62)/B62</f>
        <v>0.99</v>
      </c>
      <c r="J62" s="9" t="n">
        <v>-100.48</v>
      </c>
      <c r="K62" s="7"/>
      <c r="L62" s="7"/>
      <c r="M62" s="7"/>
      <c r="O62" s="14"/>
      <c r="P62" s="16" t="s">
        <v>47</v>
      </c>
      <c r="Q62" s="17" t="n">
        <f aca="false">X24</f>
        <v>0.616666666666667</v>
      </c>
      <c r="R62" s="17"/>
      <c r="S62" s="17"/>
      <c r="T62" s="16"/>
      <c r="U62" s="14"/>
      <c r="V62" s="16" t="s">
        <v>48</v>
      </c>
      <c r="W62" s="17" t="n">
        <f aca="false">X50</f>
        <v>0.966666666666667</v>
      </c>
      <c r="X62" s="17"/>
      <c r="Y62" s="17"/>
    </row>
    <row r="63" customFormat="false" ht="19.7" hidden="false" customHeight="false" outlineLevel="0" collapsed="false">
      <c r="A63" s="4"/>
      <c r="B63" s="4"/>
      <c r="C63" s="4"/>
      <c r="D63" s="4"/>
      <c r="E63" s="4"/>
      <c r="F63" s="4"/>
      <c r="J63" s="4"/>
      <c r="K63" s="4"/>
      <c r="L63" s="4"/>
      <c r="M63" s="4"/>
      <c r="O63" s="14"/>
      <c r="P63" s="16" t="s">
        <v>49</v>
      </c>
      <c r="Q63" s="17" t="n">
        <f aca="false">X25</f>
        <v>0.666666666666667</v>
      </c>
      <c r="R63" s="17"/>
      <c r="S63" s="17"/>
      <c r="T63" s="16"/>
      <c r="U63" s="14"/>
      <c r="V63" s="16" t="s">
        <v>50</v>
      </c>
      <c r="W63" s="17" t="n">
        <f aca="false">X51</f>
        <v>0.966666666666667</v>
      </c>
      <c r="X63" s="17"/>
      <c r="Y63" s="17"/>
    </row>
    <row r="64" customFormat="false" ht="19.7" hidden="false" customHeight="false" outlineLevel="0" collapsed="false">
      <c r="A64" s="6" t="s">
        <v>9</v>
      </c>
      <c r="B64" s="6" t="s">
        <v>10</v>
      </c>
      <c r="C64" s="6" t="s">
        <v>11</v>
      </c>
      <c r="D64" s="6" t="s">
        <v>12</v>
      </c>
      <c r="E64" s="6" t="s">
        <v>13</v>
      </c>
      <c r="F64" s="6" t="s">
        <v>20</v>
      </c>
      <c r="G64" s="6" t="s">
        <v>15</v>
      </c>
      <c r="H64" s="6" t="s">
        <v>16</v>
      </c>
      <c r="I64" s="6" t="s">
        <v>17</v>
      </c>
      <c r="J64" s="6" t="s">
        <v>18</v>
      </c>
      <c r="K64" s="7" t="s">
        <v>24</v>
      </c>
      <c r="L64" s="7"/>
      <c r="M64" s="7"/>
      <c r="O64" s="14" t="s">
        <v>51</v>
      </c>
      <c r="P64" s="16" t="s">
        <v>52</v>
      </c>
      <c r="Q64" s="17" t="n">
        <f aca="false">AL23</f>
        <v>0.623333333333333</v>
      </c>
      <c r="R64" s="17" t="n">
        <v>0.54</v>
      </c>
      <c r="S64" s="17" t="n">
        <f aca="false">STDEV(Q64:Q66)</f>
        <v>0.0945946517946345</v>
      </c>
      <c r="T64" s="16" t="n">
        <v>5</v>
      </c>
      <c r="U64" s="14" t="s">
        <v>53</v>
      </c>
      <c r="V64" s="16" t="s">
        <v>54</v>
      </c>
      <c r="W64" s="17" t="n">
        <f aca="false">AL49</f>
        <v>0.616666666666667</v>
      </c>
      <c r="X64" s="17" t="n">
        <f aca="false">AVERAGE(W64:W66)</f>
        <v>0.61</v>
      </c>
      <c r="Y64" s="17" t="n">
        <f aca="false">STDEV(W64:W66)</f>
        <v>0.0835330939076111</v>
      </c>
    </row>
    <row r="65" customFormat="false" ht="19.7" hidden="false" customHeight="false" outlineLevel="0" collapsed="false">
      <c r="A65" s="8" t="s">
        <v>21</v>
      </c>
      <c r="B65" s="9" t="n">
        <v>100</v>
      </c>
      <c r="C65" s="9" t="n">
        <v>0</v>
      </c>
      <c r="D65" s="10" t="n">
        <f aca="false">1-C65/B65</f>
        <v>1</v>
      </c>
      <c r="E65" s="9" t="n">
        <v>4</v>
      </c>
      <c r="F65" s="9" t="n">
        <v>110</v>
      </c>
      <c r="G65" s="9" t="n">
        <f aca="false">F65+E65</f>
        <v>114</v>
      </c>
      <c r="H65" s="9" t="n">
        <f aca="false">G65/B65</f>
        <v>1.14</v>
      </c>
      <c r="I65" s="9" t="n">
        <f aca="false">1-(C65+E65)/B65</f>
        <v>0.96</v>
      </c>
      <c r="J65" s="9" t="n">
        <v>-99.23</v>
      </c>
      <c r="K65" s="7"/>
      <c r="L65" s="7"/>
      <c r="M65" s="7"/>
      <c r="O65" s="14"/>
      <c r="P65" s="16" t="s">
        <v>55</v>
      </c>
      <c r="Q65" s="17" t="n">
        <f aca="false">AL24</f>
        <v>0.436666666666667</v>
      </c>
      <c r="R65" s="17"/>
      <c r="S65" s="17"/>
      <c r="T65" s="16"/>
      <c r="U65" s="14"/>
      <c r="V65" s="16" t="s">
        <v>56</v>
      </c>
      <c r="W65" s="17" t="n">
        <f aca="false">AL50</f>
        <v>0.523333333333333</v>
      </c>
      <c r="X65" s="17"/>
      <c r="Y65" s="17"/>
    </row>
    <row r="66" customFormat="false" ht="19.7" hidden="false" customHeight="false" outlineLevel="0" collapsed="false">
      <c r="A66" s="8" t="s">
        <v>22</v>
      </c>
      <c r="B66" s="9" t="n">
        <v>100</v>
      </c>
      <c r="C66" s="9" t="n">
        <v>0</v>
      </c>
      <c r="D66" s="10" t="n">
        <f aca="false">1-C66/B66</f>
        <v>1</v>
      </c>
      <c r="E66" s="9" t="n">
        <v>5</v>
      </c>
      <c r="F66" s="9" t="n">
        <v>109</v>
      </c>
      <c r="G66" s="9" t="n">
        <f aca="false">F66+E66</f>
        <v>114</v>
      </c>
      <c r="H66" s="9" t="n">
        <f aca="false">G66/B66</f>
        <v>1.14</v>
      </c>
      <c r="I66" s="9" t="n">
        <f aca="false">1-(C66+E66)/B66</f>
        <v>0.95</v>
      </c>
      <c r="J66" s="9" t="n">
        <v>-102.31</v>
      </c>
      <c r="K66" s="7"/>
      <c r="L66" s="7"/>
      <c r="M66" s="7"/>
      <c r="O66" s="14"/>
      <c r="P66" s="16" t="s">
        <v>57</v>
      </c>
      <c r="Q66" s="17" t="n">
        <f aca="false">AL25</f>
        <v>0.556666666666667</v>
      </c>
      <c r="R66" s="17"/>
      <c r="S66" s="17"/>
      <c r="T66" s="16"/>
      <c r="U66" s="14"/>
      <c r="V66" s="16" t="s">
        <v>58</v>
      </c>
      <c r="W66" s="17" t="n">
        <f aca="false">AL51</f>
        <v>0.69</v>
      </c>
      <c r="X66" s="17"/>
      <c r="Y66" s="17"/>
    </row>
    <row r="67" customFormat="false" ht="19.7" hidden="false" customHeight="false" outlineLevel="0" collapsed="false">
      <c r="A67" s="8" t="s">
        <v>23</v>
      </c>
      <c r="B67" s="9" t="n">
        <v>100</v>
      </c>
      <c r="C67" s="9" t="n">
        <v>0</v>
      </c>
      <c r="D67" s="10" t="n">
        <f aca="false">1-C67/B67</f>
        <v>1</v>
      </c>
      <c r="E67" s="9" t="n">
        <v>7</v>
      </c>
      <c r="F67" s="9" t="n">
        <v>114</v>
      </c>
      <c r="G67" s="9" t="n">
        <f aca="false">F67+E67</f>
        <v>121</v>
      </c>
      <c r="H67" s="9" t="n">
        <f aca="false">G67/B67</f>
        <v>1.21</v>
      </c>
      <c r="I67" s="9" t="n">
        <f aca="false">1-(C67+E67)/B67</f>
        <v>0.93</v>
      </c>
      <c r="J67" s="9" t="n">
        <v>-102.74</v>
      </c>
      <c r="K67" s="7"/>
      <c r="L67" s="7"/>
      <c r="M67" s="7"/>
    </row>
    <row r="68" customFormat="false" ht="17.35" hidden="false" customHeight="false" outlineLevel="0" collapsed="false">
      <c r="A68" s="4"/>
      <c r="D68" s="4"/>
      <c r="O68" s="18" t="s">
        <v>59</v>
      </c>
      <c r="P68" s="19" t="s">
        <v>60</v>
      </c>
      <c r="Q68" s="18" t="s">
        <v>33</v>
      </c>
      <c r="R68" s="18" t="s">
        <v>61</v>
      </c>
    </row>
    <row r="69" customFormat="false" ht="19.7" hidden="false" customHeight="false" outlineLevel="0" collapsed="false">
      <c r="A69" s="6" t="s">
        <v>9</v>
      </c>
      <c r="B69" s="6" t="s">
        <v>10</v>
      </c>
      <c r="C69" s="6" t="s">
        <v>11</v>
      </c>
      <c r="D69" s="6" t="s">
        <v>12</v>
      </c>
      <c r="E69" s="6" t="s">
        <v>13</v>
      </c>
      <c r="F69" s="6" t="s">
        <v>20</v>
      </c>
      <c r="G69" s="6" t="s">
        <v>15</v>
      </c>
      <c r="H69" s="6" t="s">
        <v>16</v>
      </c>
      <c r="I69" s="6" t="s">
        <v>17</v>
      </c>
      <c r="J69" s="6" t="s">
        <v>18</v>
      </c>
      <c r="K69" s="7" t="s">
        <v>25</v>
      </c>
      <c r="L69" s="7"/>
      <c r="M69" s="7"/>
      <c r="O69" s="20" t="s">
        <v>30</v>
      </c>
      <c r="P69" s="21" t="n">
        <f aca="false">R58</f>
        <v>0.62</v>
      </c>
      <c r="Q69" s="18" t="n">
        <f aca="false">T58</f>
        <v>30</v>
      </c>
      <c r="R69" s="21" t="n">
        <f aca="false">S58</f>
        <v>0.117015351952607</v>
      </c>
    </row>
    <row r="70" customFormat="false" ht="19.7" hidden="false" customHeight="false" outlineLevel="0" collapsed="false">
      <c r="A70" s="8" t="s">
        <v>21</v>
      </c>
      <c r="B70" s="9" t="n">
        <v>100</v>
      </c>
      <c r="C70" s="9" t="n">
        <v>0</v>
      </c>
      <c r="D70" s="10" t="n">
        <f aca="false">1-C70/B70</f>
        <v>1</v>
      </c>
      <c r="E70" s="9" t="n">
        <v>1</v>
      </c>
      <c r="F70" s="9" t="n">
        <v>108</v>
      </c>
      <c r="G70" s="9" t="n">
        <f aca="false">F70+E70</f>
        <v>109</v>
      </c>
      <c r="H70" s="9" t="n">
        <f aca="false">G70/B70</f>
        <v>1.09</v>
      </c>
      <c r="I70" s="9" t="n">
        <f aca="false">1-(C70+E70)/B70</f>
        <v>0.99</v>
      </c>
      <c r="J70" s="9" t="n">
        <v>-101.3</v>
      </c>
      <c r="K70" s="7"/>
      <c r="L70" s="7"/>
      <c r="M70" s="7"/>
      <c r="O70" s="18"/>
      <c r="P70" s="21" t="n">
        <f aca="false">R61</f>
        <v>0.72</v>
      </c>
      <c r="Q70" s="18" t="n">
        <f aca="false">T61</f>
        <v>15</v>
      </c>
      <c r="R70" s="21" t="n">
        <f aca="false">S61</f>
        <v>0.130398250385899</v>
      </c>
    </row>
    <row r="71" customFormat="false" ht="19.7" hidden="false" customHeight="false" outlineLevel="0" collapsed="false">
      <c r="A71" s="8" t="s">
        <v>22</v>
      </c>
      <c r="B71" s="9" t="n">
        <v>100</v>
      </c>
      <c r="C71" s="9" t="n">
        <v>0</v>
      </c>
      <c r="D71" s="10" t="n">
        <f aca="false">1-C71/B71</f>
        <v>1</v>
      </c>
      <c r="E71" s="9" t="n">
        <v>1</v>
      </c>
      <c r="F71" s="9" t="n">
        <v>120</v>
      </c>
      <c r="G71" s="9" t="n">
        <f aca="false">F71+E71</f>
        <v>121</v>
      </c>
      <c r="H71" s="9" t="n">
        <f aca="false">G71/B71</f>
        <v>1.21</v>
      </c>
      <c r="I71" s="9" t="n">
        <f aca="false">1-(C71+E71)/B71</f>
        <v>0.99</v>
      </c>
      <c r="J71" s="9" t="n">
        <v>-99.39</v>
      </c>
      <c r="K71" s="7"/>
      <c r="L71" s="7"/>
      <c r="M71" s="7"/>
      <c r="O71" s="18"/>
      <c r="P71" s="21" t="n">
        <f aca="false">R64</f>
        <v>0.54</v>
      </c>
      <c r="Q71" s="18" t="n">
        <f aca="false">T64</f>
        <v>5</v>
      </c>
      <c r="R71" s="21" t="n">
        <f aca="false">S64</f>
        <v>0.0945946517946345</v>
      </c>
    </row>
    <row r="72" customFormat="false" ht="19.7" hidden="false" customHeight="false" outlineLevel="0" collapsed="false">
      <c r="A72" s="8" t="s">
        <v>23</v>
      </c>
      <c r="B72" s="9" t="n">
        <v>100</v>
      </c>
      <c r="C72" s="9" t="n">
        <v>0</v>
      </c>
      <c r="D72" s="10" t="n">
        <f aca="false">1-C72/B72</f>
        <v>1</v>
      </c>
      <c r="E72" s="9" t="n">
        <v>8</v>
      </c>
      <c r="F72" s="9" t="n">
        <v>104</v>
      </c>
      <c r="G72" s="9" t="n">
        <f aca="false">F72+E72</f>
        <v>112</v>
      </c>
      <c r="H72" s="9" t="n">
        <f aca="false">G72/B72</f>
        <v>1.12</v>
      </c>
      <c r="I72" s="9" t="n">
        <f aca="false">1-(C72+E72)/B72</f>
        <v>0.92</v>
      </c>
      <c r="J72" s="9" t="n">
        <v>-103.48</v>
      </c>
      <c r="K72" s="7"/>
      <c r="L72" s="7"/>
      <c r="M72" s="7"/>
      <c r="O72" s="22"/>
      <c r="P72" s="22"/>
      <c r="Q72" s="22"/>
      <c r="R72" s="22"/>
    </row>
    <row r="73" customFormat="false" ht="17.35" hidden="false" customHeight="false" outlineLevel="0" collapsed="false">
      <c r="A73" s="4"/>
      <c r="B73" s="4"/>
      <c r="C73" s="4"/>
      <c r="D73" s="4"/>
      <c r="E73" s="4"/>
      <c r="F73" s="4"/>
      <c r="J73" s="4"/>
      <c r="K73" s="4"/>
      <c r="L73" s="4"/>
      <c r="M73" s="4"/>
      <c r="O73" s="20" t="s">
        <v>62</v>
      </c>
      <c r="P73" s="21" t="n">
        <f aca="false">X58</f>
        <v>0.962222222222222</v>
      </c>
      <c r="Q73" s="18" t="n">
        <f aca="false">T58</f>
        <v>30</v>
      </c>
      <c r="R73" s="21" t="n">
        <f aca="false">Y58</f>
        <v>0.013471506281091</v>
      </c>
    </row>
    <row r="74" customFormat="false" ht="19.7" hidden="false" customHeight="false" outlineLevel="0" collapsed="false">
      <c r="A74" s="6" t="s">
        <v>9</v>
      </c>
      <c r="B74" s="6" t="s">
        <v>10</v>
      </c>
      <c r="C74" s="6" t="s">
        <v>11</v>
      </c>
      <c r="D74" s="6" t="s">
        <v>12</v>
      </c>
      <c r="E74" s="6" t="s">
        <v>13</v>
      </c>
      <c r="F74" s="6" t="s">
        <v>20</v>
      </c>
      <c r="G74" s="6" t="s">
        <v>15</v>
      </c>
      <c r="H74" s="6" t="s">
        <v>16</v>
      </c>
      <c r="I74" s="6" t="s">
        <v>17</v>
      </c>
      <c r="J74" s="6" t="s">
        <v>18</v>
      </c>
      <c r="K74" s="11" t="s">
        <v>26</v>
      </c>
      <c r="L74" s="11"/>
      <c r="M74" s="11"/>
      <c r="O74" s="18"/>
      <c r="P74" s="21" t="n">
        <f aca="false">X61</f>
        <v>0.95</v>
      </c>
      <c r="Q74" s="18" t="n">
        <f aca="false">T61</f>
        <v>15</v>
      </c>
      <c r="R74" s="21" t="n">
        <f aca="false">Y61</f>
        <v>0.0288675134594813</v>
      </c>
    </row>
    <row r="75" customFormat="false" ht="19.7" hidden="false" customHeight="false" outlineLevel="0" collapsed="false">
      <c r="A75" s="8" t="s">
        <v>21</v>
      </c>
      <c r="B75" s="9" t="n">
        <f aca="false">AVERAGE(B55,B60,B70)</f>
        <v>100</v>
      </c>
      <c r="C75" s="9" t="n">
        <f aca="false">AVERAGE(C60,C65,C70)</f>
        <v>0</v>
      </c>
      <c r="D75" s="12" t="n">
        <f aca="false">1-C75/B75</f>
        <v>1</v>
      </c>
      <c r="E75" s="12" t="n">
        <f aca="false">AVERAGE(E60,E65,E70)</f>
        <v>3</v>
      </c>
      <c r="F75" s="12" t="n">
        <f aca="false">AVERAGE(F60,F65,F70)</f>
        <v>109.666666666667</v>
      </c>
      <c r="G75" s="12" t="n">
        <f aca="false">F75+E75</f>
        <v>112.666666666667</v>
      </c>
      <c r="H75" s="12" t="n">
        <f aca="false">G75/B75</f>
        <v>1.12666666666667</v>
      </c>
      <c r="I75" s="12" t="n">
        <f aca="false">1-(C75+E75)/B75</f>
        <v>0.97</v>
      </c>
      <c r="J75" s="9" t="n">
        <f aca="false">AVERAGE(J60,J65,J70)</f>
        <v>-99.68</v>
      </c>
      <c r="K75" s="11"/>
      <c r="L75" s="11"/>
      <c r="M75" s="11"/>
      <c r="O75" s="18"/>
      <c r="P75" s="21" t="n">
        <f aca="false">X64</f>
        <v>0.61</v>
      </c>
      <c r="Q75" s="18" t="n">
        <f aca="false">T64</f>
        <v>5</v>
      </c>
      <c r="R75" s="21" t="n">
        <f aca="false">Y64</f>
        <v>0.0835330939076111</v>
      </c>
    </row>
    <row r="76" customFormat="false" ht="19.7" hidden="false" customHeight="false" outlineLevel="0" collapsed="false">
      <c r="A76" s="8" t="s">
        <v>22</v>
      </c>
      <c r="B76" s="9" t="n">
        <f aca="false">AVERAGE(B56,B61,B71)</f>
        <v>100</v>
      </c>
      <c r="C76" s="9" t="n">
        <f aca="false">AVERAGE(C61,C66,C71)</f>
        <v>0</v>
      </c>
      <c r="D76" s="12" t="n">
        <f aca="false">1-C76/B76</f>
        <v>1</v>
      </c>
      <c r="E76" s="12" t="n">
        <f aca="false">AVERAGE(E61,E66,E71)</f>
        <v>3</v>
      </c>
      <c r="F76" s="12" t="n">
        <f aca="false">AVERAGE(F61,F66,F71)</f>
        <v>112</v>
      </c>
      <c r="G76" s="12" t="n">
        <f aca="false">F76+E76</f>
        <v>115</v>
      </c>
      <c r="H76" s="12" t="n">
        <f aca="false">G76/B76</f>
        <v>1.15</v>
      </c>
      <c r="I76" s="12" t="n">
        <f aca="false">1-(C76+E76)/B76</f>
        <v>0.97</v>
      </c>
      <c r="J76" s="9" t="n">
        <f aca="false">AVERAGE(J61,J66,J71)</f>
        <v>-100.536666666667</v>
      </c>
      <c r="K76" s="11"/>
      <c r="L76" s="11"/>
      <c r="M76" s="11"/>
    </row>
    <row r="77" customFormat="false" ht="19.7" hidden="false" customHeight="false" outlineLevel="0" collapsed="false">
      <c r="A77" s="8" t="s">
        <v>23</v>
      </c>
      <c r="B77" s="9" t="n">
        <f aca="false">AVERAGE(B57,B62,B72)</f>
        <v>100</v>
      </c>
      <c r="C77" s="9" t="n">
        <f aca="false">AVERAGE(C62,C67,C72)</f>
        <v>0</v>
      </c>
      <c r="D77" s="12" t="n">
        <f aca="false">1-C77/B77</f>
        <v>1</v>
      </c>
      <c r="E77" s="12" t="n">
        <f aca="false">AVERAGE(E62,E67,E72)</f>
        <v>5.33333333333333</v>
      </c>
      <c r="F77" s="12" t="n">
        <f aca="false">AVERAGE(F62,F67,F72)</f>
        <v>110.666666666667</v>
      </c>
      <c r="G77" s="12" t="n">
        <f aca="false">F77+E77</f>
        <v>116</v>
      </c>
      <c r="H77" s="12" t="n">
        <f aca="false">G77/B77</f>
        <v>1.16</v>
      </c>
      <c r="I77" s="12" t="n">
        <f aca="false">1-(C77+E77)/B77</f>
        <v>0.946666666666667</v>
      </c>
      <c r="J77" s="9" t="n">
        <f aca="false">AVERAGE(J62,J67,J72)</f>
        <v>-102.233333333333</v>
      </c>
      <c r="K77" s="11"/>
      <c r="L77" s="11"/>
      <c r="M77" s="11"/>
    </row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</sheetData>
  <mergeCells count="63">
    <mergeCell ref="A1:B1"/>
    <mergeCell ref="D1:G1"/>
    <mergeCell ref="P1:Q1"/>
    <mergeCell ref="S1:V1"/>
    <mergeCell ref="AD1:AE1"/>
    <mergeCell ref="AG1:AJ1"/>
    <mergeCell ref="K7:M10"/>
    <mergeCell ref="Z7:AB10"/>
    <mergeCell ref="AN7:AP10"/>
    <mergeCell ref="K12:M15"/>
    <mergeCell ref="Z12:AB15"/>
    <mergeCell ref="AN12:AP15"/>
    <mergeCell ref="K17:M20"/>
    <mergeCell ref="Z17:AB20"/>
    <mergeCell ref="AN17:AP20"/>
    <mergeCell ref="K22:M25"/>
    <mergeCell ref="Z22:AB25"/>
    <mergeCell ref="AN22:AP25"/>
    <mergeCell ref="A27:B27"/>
    <mergeCell ref="D27:G27"/>
    <mergeCell ref="P27:Q27"/>
    <mergeCell ref="S27:V27"/>
    <mergeCell ref="AD27:AE27"/>
    <mergeCell ref="AG27:AJ27"/>
    <mergeCell ref="K33:M36"/>
    <mergeCell ref="Z33:AB36"/>
    <mergeCell ref="AN33:AP36"/>
    <mergeCell ref="K38:M41"/>
    <mergeCell ref="Z38:AB41"/>
    <mergeCell ref="AN38:AP41"/>
    <mergeCell ref="K43:M46"/>
    <mergeCell ref="Z43:AB46"/>
    <mergeCell ref="AN43:AP46"/>
    <mergeCell ref="K48:M51"/>
    <mergeCell ref="Z48:AB51"/>
    <mergeCell ref="AN48:AP51"/>
    <mergeCell ref="A53:B53"/>
    <mergeCell ref="D53:G53"/>
    <mergeCell ref="O58:O60"/>
    <mergeCell ref="R58:R60"/>
    <mergeCell ref="S58:S60"/>
    <mergeCell ref="T58:T60"/>
    <mergeCell ref="U58:U60"/>
    <mergeCell ref="X58:X60"/>
    <mergeCell ref="Y58:Y60"/>
    <mergeCell ref="K59:M62"/>
    <mergeCell ref="O61:O63"/>
    <mergeCell ref="R61:R63"/>
    <mergeCell ref="S61:S63"/>
    <mergeCell ref="T61:T63"/>
    <mergeCell ref="U61:U63"/>
    <mergeCell ref="X61:X63"/>
    <mergeCell ref="Y61:Y63"/>
    <mergeCell ref="K64:M67"/>
    <mergeCell ref="O64:O66"/>
    <mergeCell ref="R64:R66"/>
    <mergeCell ref="S64:S66"/>
    <mergeCell ref="T64:T66"/>
    <mergeCell ref="U64:U66"/>
    <mergeCell ref="X64:X66"/>
    <mergeCell ref="Y64:Y66"/>
    <mergeCell ref="K69:M72"/>
    <mergeCell ref="K74:M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7" activeCellId="0" sqref="H37"/>
    </sheetView>
  </sheetViews>
  <sheetFormatPr defaultColWidth="10.6015625" defaultRowHeight="15" zeroHeight="false" outlineLevelRow="0" outlineLevelCol="0"/>
  <cols>
    <col collapsed="false" customWidth="false" hidden="false" outlineLevel="0" max="1" min="1" style="4" width="10.61"/>
    <col collapsed="false" customWidth="true" hidden="false" outlineLevel="0" max="2" min="2" style="4" width="10.33"/>
    <col collapsed="false" customWidth="true" hidden="false" outlineLevel="0" max="3" min="3" style="4" width="11.67"/>
    <col collapsed="false" customWidth="true" hidden="false" outlineLevel="0" max="4" min="4" style="4" width="13.16"/>
    <col collapsed="false" customWidth="true" hidden="false" outlineLevel="0" max="5" min="5" style="4" width="30"/>
    <col collapsed="false" customWidth="true" hidden="false" outlineLevel="0" max="6" min="6" style="4" width="22.67"/>
    <col collapsed="false" customWidth="true" hidden="false" outlineLevel="0" max="7" min="7" style="4" width="16.21"/>
    <col collapsed="false" customWidth="false" hidden="false" outlineLevel="0" max="1024" min="8" style="4" width="10.61"/>
  </cols>
  <sheetData>
    <row r="2" customFormat="false" ht="22.05" hidden="false" customHeight="false" outlineLevel="0" collapsed="false">
      <c r="A2" s="1" t="s">
        <v>0</v>
      </c>
      <c r="B2" s="1"/>
      <c r="C2" s="2"/>
      <c r="D2" s="3" t="s">
        <v>63</v>
      </c>
      <c r="E2" s="3"/>
      <c r="F2" s="3"/>
      <c r="G2" s="3"/>
    </row>
    <row r="4" customFormat="false" ht="19.7" hidden="false" customHeight="false" outlineLevel="0" collapsed="false">
      <c r="A4" s="5"/>
      <c r="B4" s="5"/>
      <c r="C4" s="5"/>
    </row>
    <row r="5" customFormat="false" ht="19.7" hidden="false" customHeight="false" outlineLevel="0" collapsed="false">
      <c r="A5" s="5" t="s">
        <v>3</v>
      </c>
      <c r="B5" s="5"/>
      <c r="C5" s="5"/>
    </row>
    <row r="6" customFormat="false" ht="19.7" hidden="false" customHeight="false" outlineLevel="0" collapsed="false">
      <c r="A6" s="5" t="s">
        <v>6</v>
      </c>
      <c r="B6" s="5"/>
      <c r="C6" s="5"/>
    </row>
    <row r="7" customFormat="false" ht="19.7" hidden="false" customHeight="false" outlineLevel="0" collapsed="false">
      <c r="A7" s="5" t="s">
        <v>8</v>
      </c>
      <c r="B7" s="5"/>
      <c r="C7" s="5"/>
    </row>
    <row r="9" customFormat="false" ht="19.7" hidden="false" customHeight="false" outlineLevel="0" collapsed="false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20</v>
      </c>
      <c r="G9" s="6" t="s">
        <v>18</v>
      </c>
      <c r="H9" s="7" t="s">
        <v>19</v>
      </c>
      <c r="I9" s="7"/>
      <c r="J9" s="7"/>
    </row>
    <row r="10" customFormat="false" ht="19.7" hidden="false" customHeight="false" outlineLevel="0" collapsed="false">
      <c r="A10" s="8" t="s">
        <v>21</v>
      </c>
      <c r="B10" s="9" t="n">
        <v>27</v>
      </c>
      <c r="C10" s="9" t="n">
        <v>1</v>
      </c>
      <c r="D10" s="10" t="n">
        <v>0.96</v>
      </c>
      <c r="E10" s="9" t="s">
        <v>64</v>
      </c>
      <c r="F10" s="9" t="s">
        <v>64</v>
      </c>
      <c r="G10" s="9" t="n">
        <v>-101.07</v>
      </c>
      <c r="H10" s="7"/>
      <c r="I10" s="7"/>
      <c r="J10" s="7"/>
    </row>
    <row r="11" customFormat="false" ht="19.7" hidden="false" customHeight="false" outlineLevel="0" collapsed="false">
      <c r="A11" s="8" t="s">
        <v>22</v>
      </c>
      <c r="B11" s="9" t="n">
        <v>27</v>
      </c>
      <c r="C11" s="9" t="n">
        <v>1</v>
      </c>
      <c r="D11" s="10" t="n">
        <v>0.96</v>
      </c>
      <c r="E11" s="9" t="s">
        <v>64</v>
      </c>
      <c r="F11" s="9" t="s">
        <v>64</v>
      </c>
      <c r="G11" s="9" t="n">
        <v>-101.22</v>
      </c>
      <c r="H11" s="7"/>
      <c r="I11" s="7"/>
      <c r="J11" s="7"/>
    </row>
    <row r="12" customFormat="false" ht="19.7" hidden="false" customHeight="false" outlineLevel="0" collapsed="false">
      <c r="A12" s="8" t="s">
        <v>23</v>
      </c>
      <c r="B12" s="9" t="n">
        <v>27</v>
      </c>
      <c r="C12" s="9" t="n">
        <v>0</v>
      </c>
      <c r="D12" s="10" t="n">
        <v>1</v>
      </c>
      <c r="E12" s="9" t="s">
        <v>64</v>
      </c>
      <c r="F12" s="9" t="s">
        <v>64</v>
      </c>
      <c r="G12" s="9" t="n">
        <v>-101.29</v>
      </c>
      <c r="H12" s="7"/>
      <c r="I12" s="7"/>
      <c r="J12" s="7"/>
    </row>
    <row r="14" customFormat="false" ht="19.7" hidden="false" customHeight="false" outlineLevel="0" collapsed="false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  <c r="F14" s="6" t="s">
        <v>20</v>
      </c>
      <c r="G14" s="6" t="s">
        <v>18</v>
      </c>
      <c r="H14" s="7" t="s">
        <v>24</v>
      </c>
      <c r="I14" s="7"/>
      <c r="J14" s="7"/>
    </row>
    <row r="15" customFormat="false" ht="19.7" hidden="false" customHeight="false" outlineLevel="0" collapsed="false">
      <c r="A15" s="8" t="s">
        <v>21</v>
      </c>
      <c r="B15" s="9" t="n">
        <v>26</v>
      </c>
      <c r="C15" s="9" t="n">
        <v>3</v>
      </c>
      <c r="D15" s="10" t="n">
        <v>0.88</v>
      </c>
      <c r="E15" s="9" t="s">
        <v>64</v>
      </c>
      <c r="F15" s="9" t="s">
        <v>64</v>
      </c>
      <c r="G15" s="9" t="n">
        <v>-101.17</v>
      </c>
      <c r="H15" s="7"/>
      <c r="I15" s="7"/>
      <c r="J15" s="7"/>
    </row>
    <row r="16" customFormat="false" ht="19.7" hidden="false" customHeight="false" outlineLevel="0" collapsed="false">
      <c r="A16" s="8" t="s">
        <v>22</v>
      </c>
      <c r="B16" s="9" t="n">
        <v>26</v>
      </c>
      <c r="C16" s="9" t="n">
        <v>1</v>
      </c>
      <c r="D16" s="10" t="n">
        <v>0.96</v>
      </c>
      <c r="E16" s="9" t="s">
        <v>64</v>
      </c>
      <c r="F16" s="9" t="s">
        <v>64</v>
      </c>
      <c r="G16" s="9" t="n">
        <v>-101.96</v>
      </c>
      <c r="H16" s="7"/>
      <c r="I16" s="7"/>
      <c r="J16" s="7"/>
    </row>
    <row r="17" customFormat="false" ht="19.7" hidden="false" customHeight="false" outlineLevel="0" collapsed="false">
      <c r="A17" s="8" t="s">
        <v>23</v>
      </c>
      <c r="B17" s="9" t="n">
        <v>26</v>
      </c>
      <c r="C17" s="9" t="n">
        <v>1</v>
      </c>
      <c r="D17" s="10" t="n">
        <v>0.96</v>
      </c>
      <c r="E17" s="9" t="s">
        <v>64</v>
      </c>
      <c r="F17" s="9" t="s">
        <v>64</v>
      </c>
      <c r="G17" s="9" t="n">
        <v>-100.88</v>
      </c>
      <c r="H17" s="7"/>
      <c r="I17" s="7"/>
      <c r="J17" s="7"/>
    </row>
    <row r="19" customFormat="false" ht="19.7" hidden="false" customHeight="false" outlineLevel="0" collapsed="false">
      <c r="A19" s="6" t="s">
        <v>9</v>
      </c>
      <c r="B19" s="6" t="s">
        <v>10</v>
      </c>
      <c r="C19" s="6" t="s">
        <v>11</v>
      </c>
      <c r="D19" s="6" t="s">
        <v>12</v>
      </c>
      <c r="E19" s="6" t="s">
        <v>13</v>
      </c>
      <c r="F19" s="6" t="s">
        <v>20</v>
      </c>
      <c r="G19" s="6" t="s">
        <v>18</v>
      </c>
      <c r="H19" s="7" t="s">
        <v>25</v>
      </c>
      <c r="I19" s="7"/>
      <c r="J19" s="7"/>
    </row>
    <row r="20" customFormat="false" ht="19.7" hidden="false" customHeight="false" outlineLevel="0" collapsed="false">
      <c r="A20" s="8" t="s">
        <v>21</v>
      </c>
      <c r="B20" s="9" t="n">
        <v>27</v>
      </c>
      <c r="C20" s="9" t="n">
        <v>2</v>
      </c>
      <c r="D20" s="10" t="n">
        <v>0.93</v>
      </c>
      <c r="E20" s="9" t="s">
        <v>64</v>
      </c>
      <c r="F20" s="9" t="s">
        <v>64</v>
      </c>
      <c r="G20" s="9" t="n">
        <v>-102.88</v>
      </c>
      <c r="H20" s="7"/>
      <c r="I20" s="7"/>
      <c r="J20" s="7"/>
    </row>
    <row r="21" customFormat="false" ht="19.7" hidden="false" customHeight="false" outlineLevel="0" collapsed="false">
      <c r="A21" s="8" t="s">
        <v>22</v>
      </c>
      <c r="B21" s="9" t="n">
        <v>26</v>
      </c>
      <c r="C21" s="9" t="n">
        <v>1</v>
      </c>
      <c r="D21" s="10" t="n">
        <v>0.96</v>
      </c>
      <c r="E21" s="9" t="s">
        <v>64</v>
      </c>
      <c r="F21" s="9" t="s">
        <v>64</v>
      </c>
      <c r="G21" s="9" t="n">
        <v>-103.92</v>
      </c>
      <c r="H21" s="7"/>
      <c r="I21" s="7"/>
      <c r="J21" s="7"/>
    </row>
    <row r="22" customFormat="false" ht="19.7" hidden="false" customHeight="false" outlineLevel="0" collapsed="false">
      <c r="A22" s="8" t="s">
        <v>23</v>
      </c>
      <c r="B22" s="9" t="n">
        <v>26</v>
      </c>
      <c r="C22" s="9" t="n">
        <v>0</v>
      </c>
      <c r="D22" s="10" t="n">
        <v>1</v>
      </c>
      <c r="E22" s="9" t="s">
        <v>64</v>
      </c>
      <c r="F22" s="9" t="s">
        <v>64</v>
      </c>
      <c r="G22" s="9" t="n">
        <v>-102.07</v>
      </c>
      <c r="H22" s="7"/>
      <c r="I22" s="7"/>
      <c r="J22" s="7"/>
    </row>
    <row r="24" customFormat="false" ht="19.7" hidden="false" customHeight="false" outlineLevel="0" collapsed="false">
      <c r="A24" s="6" t="s">
        <v>9</v>
      </c>
      <c r="B24" s="6" t="s">
        <v>10</v>
      </c>
      <c r="C24" s="6" t="s">
        <v>11</v>
      </c>
      <c r="D24" s="6" t="s">
        <v>12</v>
      </c>
      <c r="E24" s="6" t="s">
        <v>13</v>
      </c>
      <c r="F24" s="6" t="s">
        <v>20</v>
      </c>
      <c r="G24" s="6" t="s">
        <v>18</v>
      </c>
      <c r="H24" s="11" t="s">
        <v>26</v>
      </c>
      <c r="I24" s="11"/>
      <c r="J24" s="11"/>
    </row>
    <row r="25" customFormat="false" ht="19.7" hidden="false" customHeight="false" outlineLevel="0" collapsed="false">
      <c r="A25" s="8" t="s">
        <v>21</v>
      </c>
      <c r="B25" s="9" t="n">
        <f aca="false">AVERAGE(B10,B15,B20)</f>
        <v>26.6666666666667</v>
      </c>
      <c r="C25" s="9" t="n">
        <f aca="false">AVERAGE(C10,C15,C20)</f>
        <v>2</v>
      </c>
      <c r="D25" s="9" t="n">
        <f aca="false">AVERAGE(D10,D15,D20)</f>
        <v>0.923333333333333</v>
      </c>
      <c r="E25" s="9" t="e">
        <f aca="false">AVERAGE(E10,E15,E20)</f>
        <v>#DIV/0!</v>
      </c>
      <c r="F25" s="9" t="e">
        <f aca="false">AVERAGE(F10,F15,F20)</f>
        <v>#DIV/0!</v>
      </c>
      <c r="G25" s="9" t="n">
        <f aca="false">AVERAGE(G10,G15,G20)</f>
        <v>-101.706666666667</v>
      </c>
      <c r="H25" s="11"/>
      <c r="I25" s="11"/>
      <c r="J25" s="11"/>
    </row>
    <row r="26" customFormat="false" ht="19.7" hidden="false" customHeight="false" outlineLevel="0" collapsed="false">
      <c r="A26" s="8" t="s">
        <v>22</v>
      </c>
      <c r="B26" s="9" t="n">
        <f aca="false">AVERAGE(B11,B16,B21)</f>
        <v>26.3333333333333</v>
      </c>
      <c r="C26" s="9" t="n">
        <f aca="false">AVERAGE(C11,C16,C21)</f>
        <v>1</v>
      </c>
      <c r="D26" s="9" t="n">
        <f aca="false">AVERAGE(D11,D16,D21)</f>
        <v>0.96</v>
      </c>
      <c r="E26" s="9" t="e">
        <f aca="false">AVERAGE(E11,E16,E21)</f>
        <v>#DIV/0!</v>
      </c>
      <c r="F26" s="9" t="e">
        <f aca="false">AVERAGE(F11,F16,F21)</f>
        <v>#DIV/0!</v>
      </c>
      <c r="G26" s="9" t="n">
        <f aca="false">AVERAGE(G11,G16,G21)</f>
        <v>-102.366666666667</v>
      </c>
      <c r="H26" s="11"/>
      <c r="I26" s="11"/>
      <c r="J26" s="11"/>
    </row>
    <row r="27" customFormat="false" ht="19.7" hidden="false" customHeight="false" outlineLevel="0" collapsed="false">
      <c r="A27" s="8" t="s">
        <v>23</v>
      </c>
      <c r="B27" s="9" t="n">
        <f aca="false">AVERAGE(B12,B17,B22)</f>
        <v>26.3333333333333</v>
      </c>
      <c r="C27" s="9" t="n">
        <f aca="false">AVERAGE(C12,C17,C22)</f>
        <v>0.333333333333333</v>
      </c>
      <c r="D27" s="9" t="n">
        <f aca="false">AVERAGE(D12,D17,D22)</f>
        <v>0.986666666666667</v>
      </c>
      <c r="E27" s="9" t="e">
        <f aca="false">AVERAGE(E12,E17,E22)</f>
        <v>#DIV/0!</v>
      </c>
      <c r="F27" s="9" t="e">
        <f aca="false">AVERAGE(F12,F17,F22)</f>
        <v>#DIV/0!</v>
      </c>
      <c r="G27" s="9" t="n">
        <f aca="false">AVERAGE(G12,G17,G22)</f>
        <v>-101.413333333333</v>
      </c>
      <c r="H27" s="11"/>
      <c r="I27" s="11"/>
      <c r="J27" s="11"/>
    </row>
    <row r="30" customFormat="false" ht="22.05" hidden="false" customHeight="false" outlineLevel="0" collapsed="false">
      <c r="A30" s="1" t="s">
        <v>65</v>
      </c>
      <c r="B30" s="1"/>
      <c r="C30" s="2"/>
      <c r="D30" s="3" t="s">
        <v>63</v>
      </c>
      <c r="E30" s="3"/>
      <c r="F30" s="3"/>
      <c r="G30" s="3"/>
    </row>
    <row r="32" customFormat="false" ht="19.7" hidden="false" customHeight="false" outlineLevel="0" collapsed="false">
      <c r="A32" s="5"/>
      <c r="B32" s="5"/>
      <c r="C32" s="5"/>
    </row>
    <row r="33" customFormat="false" ht="19.7" hidden="false" customHeight="false" outlineLevel="0" collapsed="false">
      <c r="A33" s="5" t="s">
        <v>3</v>
      </c>
      <c r="B33" s="5"/>
      <c r="C33" s="5"/>
    </row>
    <row r="34" customFormat="false" ht="19.7" hidden="false" customHeight="false" outlineLevel="0" collapsed="false">
      <c r="A34" s="5" t="s">
        <v>7</v>
      </c>
      <c r="B34" s="5"/>
      <c r="C34" s="5"/>
    </row>
    <row r="35" customFormat="false" ht="19.7" hidden="false" customHeight="false" outlineLevel="0" collapsed="false">
      <c r="A35" s="5" t="s">
        <v>8</v>
      </c>
      <c r="B35" s="5"/>
      <c r="C35" s="5"/>
    </row>
    <row r="37" customFormat="false" ht="19.7" hidden="false" customHeight="false" outlineLevel="0" collapsed="false">
      <c r="A37" s="6" t="s">
        <v>9</v>
      </c>
      <c r="B37" s="6" t="s">
        <v>10</v>
      </c>
      <c r="C37" s="6" t="s">
        <v>11</v>
      </c>
      <c r="D37" s="6" t="s">
        <v>12</v>
      </c>
      <c r="E37" s="6" t="s">
        <v>13</v>
      </c>
      <c r="F37" s="6" t="s">
        <v>20</v>
      </c>
      <c r="G37" s="6" t="s">
        <v>18</v>
      </c>
      <c r="H37" s="7" t="s">
        <v>19</v>
      </c>
      <c r="I37" s="7"/>
      <c r="J37" s="7"/>
    </row>
    <row r="38" customFormat="false" ht="19.7" hidden="false" customHeight="false" outlineLevel="0" collapsed="false">
      <c r="A38" s="8" t="s">
        <v>21</v>
      </c>
      <c r="B38" s="9" t="n">
        <v>26</v>
      </c>
      <c r="C38" s="9" t="n">
        <v>5</v>
      </c>
      <c r="D38" s="9" t="n">
        <v>0.81</v>
      </c>
      <c r="E38" s="9" t="s">
        <v>64</v>
      </c>
      <c r="F38" s="9" t="s">
        <v>64</v>
      </c>
      <c r="G38" s="9" t="n">
        <v>-103.42</v>
      </c>
      <c r="H38" s="7"/>
      <c r="I38" s="7"/>
      <c r="J38" s="7"/>
    </row>
    <row r="39" customFormat="false" ht="19.7" hidden="false" customHeight="false" outlineLevel="0" collapsed="false">
      <c r="A39" s="8" t="s">
        <v>22</v>
      </c>
      <c r="B39" s="9" t="n">
        <v>26</v>
      </c>
      <c r="C39" s="9" t="n">
        <v>5</v>
      </c>
      <c r="D39" s="9" t="n">
        <v>0.81</v>
      </c>
      <c r="E39" s="9" t="s">
        <v>64</v>
      </c>
      <c r="F39" s="9" t="s">
        <v>64</v>
      </c>
      <c r="G39" s="9" t="n">
        <v>-102.75</v>
      </c>
      <c r="H39" s="7"/>
      <c r="I39" s="7"/>
      <c r="J39" s="7"/>
    </row>
    <row r="40" customFormat="false" ht="19.7" hidden="false" customHeight="false" outlineLevel="0" collapsed="false">
      <c r="A40" s="8" t="s">
        <v>23</v>
      </c>
      <c r="B40" s="9" t="n">
        <v>25</v>
      </c>
      <c r="C40" s="9" t="n">
        <v>5</v>
      </c>
      <c r="D40" s="9" t="n">
        <v>0.8</v>
      </c>
      <c r="E40" s="9" t="s">
        <v>64</v>
      </c>
      <c r="F40" s="9" t="s">
        <v>64</v>
      </c>
      <c r="G40" s="9" t="n">
        <v>-99.47</v>
      </c>
      <c r="H40" s="7"/>
      <c r="I40" s="7"/>
      <c r="J40" s="7"/>
    </row>
    <row r="42" customFormat="false" ht="19.7" hidden="false" customHeight="false" outlineLevel="0" collapsed="false">
      <c r="A42" s="6" t="s">
        <v>9</v>
      </c>
      <c r="B42" s="6" t="s">
        <v>10</v>
      </c>
      <c r="C42" s="6" t="s">
        <v>11</v>
      </c>
      <c r="D42" s="6" t="s">
        <v>12</v>
      </c>
      <c r="E42" s="6" t="s">
        <v>13</v>
      </c>
      <c r="F42" s="6" t="s">
        <v>20</v>
      </c>
      <c r="G42" s="6" t="s">
        <v>18</v>
      </c>
      <c r="H42" s="7" t="s">
        <v>24</v>
      </c>
      <c r="I42" s="7"/>
      <c r="J42" s="7"/>
    </row>
    <row r="43" customFormat="false" ht="19.7" hidden="false" customHeight="false" outlineLevel="0" collapsed="false">
      <c r="A43" s="8" t="s">
        <v>21</v>
      </c>
      <c r="B43" s="9" t="n">
        <v>26</v>
      </c>
      <c r="C43" s="9" t="n">
        <v>5</v>
      </c>
      <c r="D43" s="9" t="n">
        <v>0.81</v>
      </c>
      <c r="E43" s="9" t="s">
        <v>64</v>
      </c>
      <c r="F43" s="9" t="s">
        <v>64</v>
      </c>
      <c r="G43" s="9" t="n">
        <v>-98.86</v>
      </c>
      <c r="H43" s="7"/>
      <c r="I43" s="7"/>
      <c r="J43" s="7"/>
    </row>
    <row r="44" customFormat="false" ht="19.7" hidden="false" customHeight="false" outlineLevel="0" collapsed="false">
      <c r="A44" s="8" t="s">
        <v>22</v>
      </c>
      <c r="B44" s="9" t="n">
        <v>26</v>
      </c>
      <c r="C44" s="9" t="n">
        <v>6</v>
      </c>
      <c r="D44" s="9" t="n">
        <v>0.77</v>
      </c>
      <c r="E44" s="9" t="s">
        <v>64</v>
      </c>
      <c r="F44" s="9" t="s">
        <v>64</v>
      </c>
      <c r="G44" s="9" t="n">
        <v>-99.63</v>
      </c>
      <c r="H44" s="7"/>
      <c r="I44" s="7"/>
      <c r="J44" s="7"/>
    </row>
    <row r="45" customFormat="false" ht="19.7" hidden="false" customHeight="false" outlineLevel="0" collapsed="false">
      <c r="A45" s="8" t="s">
        <v>23</v>
      </c>
      <c r="B45" s="9" t="n">
        <v>26</v>
      </c>
      <c r="C45" s="9" t="n">
        <v>3</v>
      </c>
      <c r="D45" s="9" t="n">
        <v>0.88</v>
      </c>
      <c r="E45" s="9" t="s">
        <v>64</v>
      </c>
      <c r="F45" s="9" t="s">
        <v>64</v>
      </c>
      <c r="G45" s="9" t="n">
        <v>-101.64</v>
      </c>
      <c r="H45" s="7"/>
      <c r="I45" s="7"/>
      <c r="J45" s="7"/>
    </row>
    <row r="46" customFormat="fals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</row>
    <row r="47" customFormat="false" ht="19.7" hidden="false" customHeight="false" outlineLevel="0" collapsed="false">
      <c r="A47" s="6" t="s">
        <v>9</v>
      </c>
      <c r="B47" s="6" t="s">
        <v>10</v>
      </c>
      <c r="C47" s="6" t="s">
        <v>11</v>
      </c>
      <c r="D47" s="6" t="s">
        <v>12</v>
      </c>
      <c r="E47" s="6" t="s">
        <v>13</v>
      </c>
      <c r="F47" s="6" t="s">
        <v>20</v>
      </c>
      <c r="G47" s="6" t="s">
        <v>18</v>
      </c>
      <c r="H47" s="7" t="s">
        <v>25</v>
      </c>
      <c r="I47" s="7"/>
      <c r="J47" s="7"/>
    </row>
    <row r="48" customFormat="false" ht="19.7" hidden="false" customHeight="false" outlineLevel="0" collapsed="false">
      <c r="A48" s="8" t="s">
        <v>21</v>
      </c>
      <c r="B48" s="9" t="n">
        <v>26</v>
      </c>
      <c r="C48" s="9" t="n">
        <v>2</v>
      </c>
      <c r="D48" s="9" t="n">
        <v>0.92</v>
      </c>
      <c r="E48" s="9" t="s">
        <v>64</v>
      </c>
      <c r="F48" s="9" t="s">
        <v>64</v>
      </c>
      <c r="G48" s="9" t="n">
        <v>-89.75</v>
      </c>
      <c r="H48" s="7"/>
      <c r="I48" s="7"/>
      <c r="J48" s="7"/>
    </row>
    <row r="49" customFormat="false" ht="19.7" hidden="false" customHeight="false" outlineLevel="0" collapsed="false">
      <c r="A49" s="8" t="s">
        <v>22</v>
      </c>
      <c r="B49" s="9" t="n">
        <v>17</v>
      </c>
      <c r="C49" s="9" t="n">
        <v>3</v>
      </c>
      <c r="D49" s="9" t="n">
        <v>0.82</v>
      </c>
      <c r="E49" s="9" t="s">
        <v>64</v>
      </c>
      <c r="F49" s="9" t="s">
        <v>64</v>
      </c>
      <c r="G49" s="9" t="n">
        <v>-102.47</v>
      </c>
      <c r="H49" s="7"/>
      <c r="I49" s="7"/>
      <c r="J49" s="7"/>
    </row>
    <row r="50" customFormat="false" ht="19.7" hidden="false" customHeight="false" outlineLevel="0" collapsed="false">
      <c r="A50" s="8" t="s">
        <v>23</v>
      </c>
      <c r="B50" s="9" t="n">
        <v>26</v>
      </c>
      <c r="C50" s="9" t="n">
        <v>4</v>
      </c>
      <c r="D50" s="9" t="n">
        <v>0.85</v>
      </c>
      <c r="E50" s="9" t="s">
        <v>64</v>
      </c>
      <c r="F50" s="9" t="s">
        <v>64</v>
      </c>
      <c r="G50" s="9" t="n">
        <v>-102.7</v>
      </c>
      <c r="H50" s="7"/>
      <c r="I50" s="7"/>
      <c r="J50" s="7"/>
    </row>
    <row r="52" customFormat="false" ht="19.7" hidden="false" customHeight="false" outlineLevel="0" collapsed="false">
      <c r="A52" s="6" t="s">
        <v>9</v>
      </c>
      <c r="B52" s="6" t="s">
        <v>10</v>
      </c>
      <c r="C52" s="6" t="s">
        <v>11</v>
      </c>
      <c r="D52" s="6" t="s">
        <v>12</v>
      </c>
      <c r="E52" s="6" t="s">
        <v>13</v>
      </c>
      <c r="F52" s="6" t="s">
        <v>20</v>
      </c>
      <c r="G52" s="6" t="s">
        <v>18</v>
      </c>
      <c r="H52" s="11" t="s">
        <v>26</v>
      </c>
      <c r="I52" s="11"/>
      <c r="J52" s="11"/>
    </row>
    <row r="53" customFormat="false" ht="19.7" hidden="false" customHeight="false" outlineLevel="0" collapsed="false">
      <c r="A53" s="8" t="s">
        <v>21</v>
      </c>
      <c r="B53" s="9" t="n">
        <f aca="false">AVERAGE(B33,B38,B48)</f>
        <v>26</v>
      </c>
      <c r="C53" s="9" t="n">
        <f aca="false">AVERAGE(C33,C38,C48)</f>
        <v>3.5</v>
      </c>
      <c r="D53" s="9" t="n">
        <f aca="false">AVERAGE(D33,D38,D48)</f>
        <v>0.865</v>
      </c>
      <c r="E53" s="9" t="e">
        <f aca="false">AVERAGE(E33,E38,E48)</f>
        <v>#DIV/0!</v>
      </c>
      <c r="F53" s="9" t="e">
        <f aca="false">AVERAGE(F33,F38,F48)</f>
        <v>#DIV/0!</v>
      </c>
      <c r="G53" s="9" t="n">
        <f aca="false">AVERAGE(G33,G38,G48)</f>
        <v>-96.585</v>
      </c>
      <c r="H53" s="11"/>
      <c r="I53" s="11"/>
      <c r="J53" s="11"/>
    </row>
    <row r="54" customFormat="false" ht="19.7" hidden="false" customHeight="false" outlineLevel="0" collapsed="false">
      <c r="A54" s="8" t="s">
        <v>22</v>
      </c>
      <c r="B54" s="9" t="n">
        <f aca="false">AVERAGE(B34,B39,B49)</f>
        <v>21.5</v>
      </c>
      <c r="C54" s="9" t="n">
        <f aca="false">AVERAGE(C34,C39,C49)</f>
        <v>4</v>
      </c>
      <c r="D54" s="9" t="n">
        <f aca="false">AVERAGE(D34,D39,D49)</f>
        <v>0.815</v>
      </c>
      <c r="E54" s="9" t="e">
        <f aca="false">AVERAGE(E34,E39,E49)</f>
        <v>#DIV/0!</v>
      </c>
      <c r="F54" s="9" t="e">
        <f aca="false">AVERAGE(F34,F39,F49)</f>
        <v>#DIV/0!</v>
      </c>
      <c r="G54" s="9" t="n">
        <f aca="false">AVERAGE(G34,G39,G49)</f>
        <v>-102.61</v>
      </c>
      <c r="H54" s="11"/>
      <c r="I54" s="11"/>
      <c r="J54" s="11"/>
    </row>
    <row r="55" customFormat="false" ht="19.7" hidden="false" customHeight="false" outlineLevel="0" collapsed="false">
      <c r="A55" s="8" t="s">
        <v>23</v>
      </c>
      <c r="B55" s="9" t="n">
        <f aca="false">AVERAGE(B35,B40,B50)</f>
        <v>25.5</v>
      </c>
      <c r="C55" s="9" t="n">
        <f aca="false">AVERAGE(C35,C40,C50)</f>
        <v>4.5</v>
      </c>
      <c r="D55" s="9" t="n">
        <f aca="false">AVERAGE(D35,D40,D50)</f>
        <v>0.825</v>
      </c>
      <c r="E55" s="9" t="e">
        <f aca="false">AVERAGE(E35,E40,E50)</f>
        <v>#DIV/0!</v>
      </c>
      <c r="F55" s="9" t="e">
        <f aca="false">AVERAGE(F35,F40,F50)</f>
        <v>#DIV/0!</v>
      </c>
      <c r="G55" s="9" t="n">
        <f aca="false">AVERAGE(G35,G40,G50)</f>
        <v>-101.085</v>
      </c>
      <c r="H55" s="11"/>
      <c r="I55" s="11"/>
      <c r="J55" s="11"/>
    </row>
  </sheetData>
  <mergeCells count="12">
    <mergeCell ref="A2:B2"/>
    <mergeCell ref="D2:G2"/>
    <mergeCell ref="H9:J12"/>
    <mergeCell ref="H14:J17"/>
    <mergeCell ref="H19:J22"/>
    <mergeCell ref="H24:J27"/>
    <mergeCell ref="A30:B30"/>
    <mergeCell ref="D30:G30"/>
    <mergeCell ref="H37:J40"/>
    <mergeCell ref="H42:J45"/>
    <mergeCell ref="H47:J50"/>
    <mergeCell ref="H52:J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P37" activeCellId="0" sqref="P37"/>
    </sheetView>
  </sheetViews>
  <sheetFormatPr defaultColWidth="10.37109375" defaultRowHeight="12.8" zeroHeight="false" outlineLevelRow="0" outlineLevelCol="0"/>
  <cols>
    <col collapsed="false" customWidth="true" hidden="false" outlineLevel="0" max="1" min="1" style="0" width="31.47"/>
    <col collapsed="false" customWidth="true" hidden="false" outlineLevel="0" max="2" min="2" style="0" width="10.66"/>
    <col collapsed="false" customWidth="true" hidden="false" outlineLevel="0" max="3" min="3" style="0" width="12.13"/>
    <col collapsed="false" customWidth="true" hidden="false" outlineLevel="0" max="4" min="4" style="0" width="17.99"/>
    <col collapsed="false" customWidth="true" hidden="false" outlineLevel="0" max="5" min="5" style="0" width="30.52"/>
    <col collapsed="false" customWidth="true" hidden="false" outlineLevel="0" max="6" min="6" style="0" width="22.92"/>
    <col collapsed="false" customWidth="true" hidden="false" outlineLevel="0" max="7" min="7" style="0" width="14.52"/>
  </cols>
  <sheetData>
    <row r="1" customFormat="false" ht="22.05" hidden="false" customHeight="false" outlineLevel="0" collapsed="false">
      <c r="A1" s="1" t="s">
        <v>0</v>
      </c>
      <c r="B1" s="1"/>
      <c r="C1" s="2"/>
      <c r="D1" s="3" t="s">
        <v>66</v>
      </c>
      <c r="E1" s="3"/>
      <c r="F1" s="3"/>
      <c r="G1" s="3"/>
      <c r="H1" s="4"/>
      <c r="I1" s="4"/>
      <c r="J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</row>
    <row r="3" customFormat="false" ht="19.7" hidden="false" customHeight="false" outlineLevel="0" collapsed="false">
      <c r="A3" s="5"/>
      <c r="B3" s="5"/>
      <c r="C3" s="5"/>
      <c r="D3" s="4"/>
      <c r="E3" s="4"/>
      <c r="F3" s="4"/>
      <c r="G3" s="4"/>
      <c r="H3" s="4"/>
      <c r="I3" s="4"/>
      <c r="J3" s="4"/>
    </row>
    <row r="4" customFormat="false" ht="19.7" hidden="false" customHeight="false" outlineLevel="0" collapsed="false">
      <c r="A4" s="5" t="s">
        <v>3</v>
      </c>
      <c r="B4" s="5"/>
      <c r="C4" s="5"/>
      <c r="D4" s="4"/>
      <c r="E4" s="4"/>
      <c r="F4" s="4"/>
      <c r="G4" s="4"/>
      <c r="H4" s="4"/>
      <c r="I4" s="4"/>
      <c r="J4" s="4"/>
    </row>
    <row r="5" customFormat="false" ht="19.7" hidden="false" customHeight="false" outlineLevel="0" collapsed="false">
      <c r="A5" s="5" t="s">
        <v>6</v>
      </c>
      <c r="B5" s="5"/>
      <c r="C5" s="5"/>
      <c r="D5" s="4"/>
      <c r="E5" s="4"/>
      <c r="F5" s="4"/>
      <c r="G5" s="4"/>
      <c r="H5" s="4"/>
      <c r="I5" s="4"/>
      <c r="J5" s="4"/>
    </row>
    <row r="6" customFormat="false" ht="19.7" hidden="false" customHeight="false" outlineLevel="0" collapsed="false">
      <c r="A6" s="5" t="s">
        <v>8</v>
      </c>
      <c r="B6" s="5"/>
      <c r="C6" s="5"/>
      <c r="D6" s="4"/>
      <c r="E6" s="4"/>
      <c r="F6" s="4"/>
      <c r="G6" s="4"/>
      <c r="H6" s="4"/>
      <c r="I6" s="4"/>
      <c r="J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</row>
    <row r="8" customFormat="false" ht="19.7" hidden="false" customHeight="false" outlineLevel="0" collapsed="false">
      <c r="A8" s="6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20</v>
      </c>
      <c r="G8" s="6" t="s">
        <v>18</v>
      </c>
      <c r="H8" s="7" t="s">
        <v>19</v>
      </c>
      <c r="I8" s="7"/>
      <c r="J8" s="7"/>
    </row>
    <row r="9" customFormat="false" ht="19.7" hidden="false" customHeight="false" outlineLevel="0" collapsed="false">
      <c r="A9" s="8" t="s">
        <v>21</v>
      </c>
      <c r="B9" s="9" t="n">
        <v>207</v>
      </c>
      <c r="C9" s="9" t="n">
        <v>0</v>
      </c>
      <c r="D9" s="10" t="n">
        <f aca="false">1-C9/B9</f>
        <v>1</v>
      </c>
      <c r="E9" s="9" t="n">
        <v>0</v>
      </c>
      <c r="F9" s="9" t="n">
        <v>0</v>
      </c>
      <c r="G9" s="9" t="n">
        <v>-93.8</v>
      </c>
      <c r="H9" s="7"/>
      <c r="I9" s="7"/>
      <c r="J9" s="7"/>
    </row>
    <row r="10" customFormat="false" ht="19.7" hidden="false" customHeight="false" outlineLevel="0" collapsed="false">
      <c r="A10" s="8" t="s">
        <v>22</v>
      </c>
      <c r="B10" s="9" t="n">
        <v>207</v>
      </c>
      <c r="C10" s="9" t="n">
        <v>1</v>
      </c>
      <c r="D10" s="10" t="n">
        <f aca="false">1-C10/B10</f>
        <v>0.995169082125604</v>
      </c>
      <c r="E10" s="9" t="n">
        <v>0</v>
      </c>
      <c r="F10" s="9" t="n">
        <v>0</v>
      </c>
      <c r="G10" s="9" t="n">
        <v>-95.8</v>
      </c>
      <c r="H10" s="7"/>
      <c r="I10" s="7"/>
      <c r="J10" s="7"/>
    </row>
    <row r="11" customFormat="false" ht="19.7" hidden="false" customHeight="false" outlineLevel="0" collapsed="false">
      <c r="A11" s="8" t="s">
        <v>23</v>
      </c>
      <c r="B11" s="9" t="n">
        <v>207</v>
      </c>
      <c r="C11" s="9" t="n">
        <v>2</v>
      </c>
      <c r="D11" s="10" t="n">
        <f aca="false">1-C11/B11</f>
        <v>0.990338164251208</v>
      </c>
      <c r="E11" s="9" t="n">
        <v>0</v>
      </c>
      <c r="F11" s="9" t="n">
        <v>0</v>
      </c>
      <c r="G11" s="9" t="n">
        <v>-94.54</v>
      </c>
      <c r="H11" s="7"/>
      <c r="I11" s="7"/>
      <c r="J11" s="7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customFormat="false" ht="19.7" hidden="false" customHeight="false" outlineLevel="0" collapsed="false">
      <c r="A13" s="6" t="s">
        <v>9</v>
      </c>
      <c r="B13" s="6" t="s">
        <v>10</v>
      </c>
      <c r="C13" s="6" t="s">
        <v>11</v>
      </c>
      <c r="D13" s="6" t="s">
        <v>12</v>
      </c>
      <c r="E13" s="6" t="s">
        <v>13</v>
      </c>
      <c r="F13" s="6" t="s">
        <v>20</v>
      </c>
      <c r="G13" s="6" t="s">
        <v>18</v>
      </c>
      <c r="H13" s="7" t="s">
        <v>24</v>
      </c>
      <c r="I13" s="7"/>
      <c r="J13" s="7"/>
    </row>
    <row r="14" customFormat="false" ht="19.7" hidden="false" customHeight="false" outlineLevel="0" collapsed="false">
      <c r="A14" s="8" t="s">
        <v>21</v>
      </c>
      <c r="B14" s="9" t="n">
        <v>200</v>
      </c>
      <c r="C14" s="9" t="n">
        <v>0</v>
      </c>
      <c r="D14" s="10" t="n">
        <f aca="false">1-C14/B14</f>
        <v>1</v>
      </c>
      <c r="E14" s="9" t="n">
        <v>0</v>
      </c>
      <c r="F14" s="9" t="n">
        <v>0</v>
      </c>
      <c r="G14" s="9" t="n">
        <v>-95.99</v>
      </c>
      <c r="H14" s="7"/>
      <c r="I14" s="7"/>
      <c r="J14" s="7"/>
    </row>
    <row r="15" customFormat="false" ht="19.7" hidden="false" customHeight="false" outlineLevel="0" collapsed="false">
      <c r="A15" s="8" t="s">
        <v>22</v>
      </c>
      <c r="B15" s="9" t="n">
        <v>200</v>
      </c>
      <c r="C15" s="9" t="n">
        <v>0</v>
      </c>
      <c r="D15" s="10" t="n">
        <f aca="false">1-C15/B15</f>
        <v>1</v>
      </c>
      <c r="E15" s="9" t="n">
        <v>0</v>
      </c>
      <c r="F15" s="9" t="n">
        <v>0</v>
      </c>
      <c r="G15" s="9" t="n">
        <v>-94.84</v>
      </c>
      <c r="H15" s="7"/>
      <c r="I15" s="7"/>
      <c r="J15" s="7"/>
    </row>
    <row r="16" customFormat="false" ht="19.7" hidden="false" customHeight="false" outlineLevel="0" collapsed="false">
      <c r="A16" s="8" t="s">
        <v>23</v>
      </c>
      <c r="B16" s="9" t="n">
        <v>200</v>
      </c>
      <c r="C16" s="9" t="n">
        <v>2</v>
      </c>
      <c r="D16" s="10" t="n">
        <f aca="false">1-C16/B16</f>
        <v>0.99</v>
      </c>
      <c r="E16" s="9" t="n">
        <v>0</v>
      </c>
      <c r="F16" s="9" t="n">
        <v>0</v>
      </c>
      <c r="G16" s="9" t="n">
        <v>-95.13</v>
      </c>
      <c r="H16" s="7"/>
      <c r="I16" s="7"/>
      <c r="J16" s="7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customFormat="false" ht="19.7" hidden="false" customHeight="false" outlineLevel="0" collapsed="false">
      <c r="A18" s="6" t="s">
        <v>9</v>
      </c>
      <c r="B18" s="6" t="s">
        <v>10</v>
      </c>
      <c r="C18" s="6" t="s">
        <v>11</v>
      </c>
      <c r="D18" s="6" t="s">
        <v>12</v>
      </c>
      <c r="E18" s="6" t="s">
        <v>13</v>
      </c>
      <c r="F18" s="6" t="s">
        <v>20</v>
      </c>
      <c r="G18" s="6" t="s">
        <v>18</v>
      </c>
      <c r="H18" s="7" t="s">
        <v>25</v>
      </c>
      <c r="I18" s="7"/>
      <c r="J18" s="7"/>
    </row>
    <row r="19" customFormat="false" ht="19.7" hidden="false" customHeight="false" outlineLevel="0" collapsed="false">
      <c r="A19" s="8" t="s">
        <v>21</v>
      </c>
      <c r="B19" s="9" t="n">
        <v>200</v>
      </c>
      <c r="C19" s="9" t="n">
        <v>0</v>
      </c>
      <c r="D19" s="10" t="n">
        <f aca="false">1-C19/B19</f>
        <v>1</v>
      </c>
      <c r="E19" s="9" t="n">
        <v>0</v>
      </c>
      <c r="F19" s="9" t="n">
        <v>0</v>
      </c>
      <c r="G19" s="9" t="n">
        <v>-90.93</v>
      </c>
      <c r="H19" s="7"/>
      <c r="I19" s="7"/>
      <c r="J19" s="7"/>
    </row>
    <row r="20" customFormat="false" ht="19.7" hidden="false" customHeight="false" outlineLevel="0" collapsed="false">
      <c r="A20" s="8" t="s">
        <v>22</v>
      </c>
      <c r="B20" s="9" t="n">
        <v>200</v>
      </c>
      <c r="C20" s="9" t="n">
        <v>0</v>
      </c>
      <c r="D20" s="10" t="n">
        <f aca="false">1-C20/B20</f>
        <v>1</v>
      </c>
      <c r="E20" s="9" t="n">
        <v>0</v>
      </c>
      <c r="F20" s="9" t="n">
        <v>0</v>
      </c>
      <c r="G20" s="9" t="n">
        <v>-92.26</v>
      </c>
      <c r="H20" s="7"/>
      <c r="I20" s="7"/>
      <c r="J20" s="7"/>
    </row>
    <row r="21" customFormat="false" ht="19.7" hidden="false" customHeight="false" outlineLevel="0" collapsed="false">
      <c r="A21" s="8" t="s">
        <v>23</v>
      </c>
      <c r="B21" s="9" t="n">
        <v>200</v>
      </c>
      <c r="C21" s="9" t="n">
        <v>1</v>
      </c>
      <c r="D21" s="10" t="n">
        <f aca="false">1-C21/B21</f>
        <v>0.995</v>
      </c>
      <c r="E21" s="9" t="n">
        <v>0</v>
      </c>
      <c r="F21" s="9" t="n">
        <v>0</v>
      </c>
      <c r="G21" s="9" t="n">
        <v>-92.1</v>
      </c>
      <c r="H21" s="7"/>
      <c r="I21" s="7"/>
      <c r="J21" s="7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customFormat="false" ht="19.7" hidden="false" customHeight="false" outlineLevel="0" collapsed="false">
      <c r="A23" s="6" t="s">
        <v>9</v>
      </c>
      <c r="B23" s="6" t="s">
        <v>10</v>
      </c>
      <c r="C23" s="6" t="s">
        <v>11</v>
      </c>
      <c r="D23" s="6" t="s">
        <v>12</v>
      </c>
      <c r="E23" s="6" t="s">
        <v>13</v>
      </c>
      <c r="F23" s="6" t="s">
        <v>20</v>
      </c>
      <c r="G23" s="6" t="s">
        <v>18</v>
      </c>
      <c r="H23" s="11" t="s">
        <v>26</v>
      </c>
      <c r="I23" s="11"/>
      <c r="J23" s="11"/>
    </row>
    <row r="24" customFormat="false" ht="19.7" hidden="false" customHeight="false" outlineLevel="0" collapsed="false">
      <c r="A24" s="8" t="s">
        <v>21</v>
      </c>
      <c r="B24" s="9" t="n">
        <f aca="false">AVERAGE(B9,B14,B19)</f>
        <v>202.333333333333</v>
      </c>
      <c r="C24" s="9" t="n">
        <f aca="false">AVERAGE(C9,C14,C19)</f>
        <v>0</v>
      </c>
      <c r="D24" s="9" t="n">
        <f aca="false">AVERAGE(D9,D14,D19)</f>
        <v>1</v>
      </c>
      <c r="E24" s="9" t="n">
        <f aca="false">AVERAGE(E9,E14,E19)</f>
        <v>0</v>
      </c>
      <c r="F24" s="9" t="n">
        <f aca="false">AVERAGE(F9,F14,F19)</f>
        <v>0</v>
      </c>
      <c r="G24" s="9" t="n">
        <f aca="false">AVERAGE(G9,G14,G19)</f>
        <v>-93.5733333333333</v>
      </c>
      <c r="H24" s="11"/>
      <c r="I24" s="11"/>
      <c r="J24" s="11"/>
    </row>
    <row r="25" customFormat="false" ht="19.7" hidden="false" customHeight="false" outlineLevel="0" collapsed="false">
      <c r="A25" s="8" t="s">
        <v>22</v>
      </c>
      <c r="B25" s="9" t="n">
        <f aca="false">AVERAGE(B10,B15,B20)</f>
        <v>202.333333333333</v>
      </c>
      <c r="C25" s="9" t="n">
        <f aca="false">AVERAGE(C10,C15,C20)</f>
        <v>0.333333333333333</v>
      </c>
      <c r="D25" s="9" t="n">
        <f aca="false">AVERAGE(D10,D15,D20)</f>
        <v>0.998389694041868</v>
      </c>
      <c r="E25" s="9" t="n">
        <f aca="false">AVERAGE(E10,E15,E20)</f>
        <v>0</v>
      </c>
      <c r="F25" s="9" t="n">
        <f aca="false">AVERAGE(F10,F15,F20)</f>
        <v>0</v>
      </c>
      <c r="G25" s="9" t="n">
        <f aca="false">AVERAGE(G10,G15,G20)</f>
        <v>-94.3</v>
      </c>
      <c r="H25" s="11"/>
      <c r="I25" s="11"/>
      <c r="J25" s="11"/>
    </row>
    <row r="26" customFormat="false" ht="19.7" hidden="false" customHeight="false" outlineLevel="0" collapsed="false">
      <c r="A26" s="8" t="s">
        <v>23</v>
      </c>
      <c r="B26" s="9" t="n">
        <f aca="false">AVERAGE(B11,B16,B21)</f>
        <v>202.333333333333</v>
      </c>
      <c r="C26" s="9" t="n">
        <f aca="false">AVERAGE(C11,C16,C21)</f>
        <v>1.66666666666667</v>
      </c>
      <c r="D26" s="9" t="n">
        <f aca="false">AVERAGE(D11,D16,D21)</f>
        <v>0.991779388083736</v>
      </c>
      <c r="E26" s="9" t="n">
        <f aca="false">AVERAGE(E11,E16,E21)</f>
        <v>0</v>
      </c>
      <c r="F26" s="9" t="n">
        <f aca="false">AVERAGE(F11,F16,F21)</f>
        <v>0</v>
      </c>
      <c r="G26" s="9" t="n">
        <f aca="false">AVERAGE(G11,G16,G21)</f>
        <v>-93.9233333333333</v>
      </c>
      <c r="H26" s="11"/>
      <c r="I26" s="11"/>
      <c r="J26" s="11"/>
    </row>
    <row r="27" customFormat="false" ht="1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customFormat="false" ht="1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customFormat="false" ht="22.05" hidden="false" customHeight="false" outlineLevel="0" collapsed="false">
      <c r="A29" s="1" t="s">
        <v>65</v>
      </c>
      <c r="B29" s="1"/>
      <c r="C29" s="2"/>
      <c r="D29" s="3" t="s">
        <v>66</v>
      </c>
      <c r="E29" s="3"/>
      <c r="F29" s="3"/>
      <c r="G29" s="3"/>
      <c r="H29" s="4"/>
      <c r="I29" s="4"/>
      <c r="J29" s="4"/>
    </row>
    <row r="30" customFormat="false" ht="1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customFormat="false" ht="19.7" hidden="false" customHeight="false" outlineLevel="0" collapsed="false">
      <c r="A31" s="5"/>
      <c r="B31" s="5"/>
      <c r="C31" s="5"/>
      <c r="D31" s="4"/>
      <c r="E31" s="4"/>
      <c r="F31" s="4"/>
      <c r="G31" s="4"/>
      <c r="H31" s="4"/>
      <c r="I31" s="4"/>
      <c r="J31" s="4"/>
    </row>
    <row r="32" customFormat="false" ht="19.7" hidden="false" customHeight="false" outlineLevel="0" collapsed="false">
      <c r="A32" s="5" t="s">
        <v>3</v>
      </c>
      <c r="B32" s="5"/>
      <c r="C32" s="5"/>
      <c r="D32" s="4"/>
      <c r="E32" s="4"/>
      <c r="F32" s="4"/>
      <c r="G32" s="4"/>
      <c r="H32" s="4"/>
      <c r="I32" s="4"/>
      <c r="J32" s="4"/>
    </row>
    <row r="33" customFormat="false" ht="19.7" hidden="false" customHeight="false" outlineLevel="0" collapsed="false">
      <c r="A33" s="5" t="s">
        <v>7</v>
      </c>
      <c r="B33" s="5"/>
      <c r="C33" s="5"/>
      <c r="D33" s="4"/>
      <c r="E33" s="4"/>
      <c r="F33" s="4"/>
      <c r="G33" s="4"/>
      <c r="H33" s="4"/>
      <c r="I33" s="4"/>
      <c r="J33" s="4"/>
    </row>
    <row r="34" customFormat="false" ht="19.7" hidden="false" customHeight="false" outlineLevel="0" collapsed="false">
      <c r="A34" s="5" t="s">
        <v>8</v>
      </c>
      <c r="B34" s="5"/>
      <c r="C34" s="5"/>
      <c r="D34" s="4"/>
      <c r="E34" s="4"/>
      <c r="F34" s="4"/>
      <c r="G34" s="4"/>
      <c r="H34" s="4"/>
      <c r="I34" s="4"/>
      <c r="J34" s="4"/>
    </row>
    <row r="35" customFormat="false" ht="1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customFormat="false" ht="19.7" hidden="false" customHeight="false" outlineLevel="0" collapsed="false">
      <c r="A36" s="6" t="s">
        <v>9</v>
      </c>
      <c r="B36" s="6" t="s">
        <v>10</v>
      </c>
      <c r="C36" s="6" t="s">
        <v>11</v>
      </c>
      <c r="D36" s="6" t="s">
        <v>12</v>
      </c>
      <c r="E36" s="6" t="s">
        <v>13</v>
      </c>
      <c r="F36" s="6" t="s">
        <v>20</v>
      </c>
      <c r="G36" s="6" t="s">
        <v>18</v>
      </c>
      <c r="H36" s="7" t="s">
        <v>19</v>
      </c>
      <c r="I36" s="7"/>
      <c r="J36" s="7"/>
    </row>
    <row r="37" customFormat="false" ht="19.7" hidden="false" customHeight="false" outlineLevel="0" collapsed="false">
      <c r="A37" s="8" t="s">
        <v>21</v>
      </c>
      <c r="B37" s="9" t="n">
        <v>199</v>
      </c>
      <c r="C37" s="9" t="n">
        <v>40</v>
      </c>
      <c r="D37" s="10" t="n">
        <f aca="false">1-C37/B37</f>
        <v>0.798994974874372</v>
      </c>
      <c r="E37" s="9" t="n">
        <v>0</v>
      </c>
      <c r="F37" s="9" t="n">
        <v>0</v>
      </c>
      <c r="G37" s="9" t="n">
        <v>-89.51</v>
      </c>
      <c r="H37" s="7"/>
      <c r="I37" s="7"/>
      <c r="J37" s="7"/>
    </row>
    <row r="38" customFormat="false" ht="19.7" hidden="false" customHeight="false" outlineLevel="0" collapsed="false">
      <c r="A38" s="8" t="s">
        <v>22</v>
      </c>
      <c r="B38" s="9" t="n">
        <v>199</v>
      </c>
      <c r="C38" s="9" t="n">
        <v>46</v>
      </c>
      <c r="D38" s="10" t="n">
        <f aca="false">1-C38/B38</f>
        <v>0.768844221105528</v>
      </c>
      <c r="E38" s="9" t="n">
        <v>0</v>
      </c>
      <c r="F38" s="9" t="n">
        <v>0</v>
      </c>
      <c r="G38" s="9" t="n">
        <v>-91.59</v>
      </c>
      <c r="H38" s="7"/>
      <c r="I38" s="7"/>
      <c r="J38" s="7"/>
    </row>
    <row r="39" customFormat="false" ht="19.7" hidden="false" customHeight="false" outlineLevel="0" collapsed="false">
      <c r="A39" s="8" t="s">
        <v>23</v>
      </c>
      <c r="B39" s="9" t="n">
        <v>199</v>
      </c>
      <c r="C39" s="9" t="n">
        <v>22</v>
      </c>
      <c r="D39" s="10" t="n">
        <f aca="false">1-C39/B39</f>
        <v>0.889447236180904</v>
      </c>
      <c r="E39" s="9" t="n">
        <v>0</v>
      </c>
      <c r="F39" s="9" t="n">
        <v>0</v>
      </c>
      <c r="G39" s="9" t="n">
        <v>-90.81</v>
      </c>
      <c r="H39" s="7"/>
      <c r="I39" s="7"/>
      <c r="J39" s="7"/>
    </row>
    <row r="40" customFormat="false" ht="1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customFormat="false" ht="19.7" hidden="false" customHeight="false" outlineLevel="0" collapsed="false">
      <c r="A41" s="6" t="s">
        <v>9</v>
      </c>
      <c r="B41" s="6" t="s">
        <v>10</v>
      </c>
      <c r="C41" s="6" t="s">
        <v>11</v>
      </c>
      <c r="D41" s="6" t="s">
        <v>12</v>
      </c>
      <c r="E41" s="6" t="s">
        <v>13</v>
      </c>
      <c r="F41" s="6" t="s">
        <v>20</v>
      </c>
      <c r="G41" s="6" t="s">
        <v>18</v>
      </c>
      <c r="H41" s="7" t="s">
        <v>24</v>
      </c>
      <c r="I41" s="7"/>
      <c r="J41" s="7"/>
    </row>
    <row r="42" customFormat="false" ht="19.7" hidden="false" customHeight="false" outlineLevel="0" collapsed="false">
      <c r="A42" s="8" t="s">
        <v>21</v>
      </c>
      <c r="B42" s="9"/>
      <c r="C42" s="9"/>
      <c r="D42" s="10" t="e">
        <f aca="false">1-C42/B42</f>
        <v>#DIV/0!</v>
      </c>
      <c r="E42" s="9" t="n">
        <v>0</v>
      </c>
      <c r="F42" s="9" t="n">
        <v>0</v>
      </c>
      <c r="G42" s="9"/>
      <c r="H42" s="7"/>
      <c r="I42" s="7"/>
      <c r="J42" s="7"/>
    </row>
    <row r="43" customFormat="false" ht="19.7" hidden="false" customHeight="false" outlineLevel="0" collapsed="false">
      <c r="A43" s="8" t="s">
        <v>22</v>
      </c>
      <c r="B43" s="9"/>
      <c r="C43" s="9"/>
      <c r="D43" s="10" t="e">
        <f aca="false">1-C43/B43</f>
        <v>#DIV/0!</v>
      </c>
      <c r="E43" s="9" t="n">
        <v>0</v>
      </c>
      <c r="F43" s="9" t="n">
        <v>0</v>
      </c>
      <c r="G43" s="9"/>
      <c r="H43" s="7"/>
      <c r="I43" s="7"/>
      <c r="J43" s="7"/>
    </row>
    <row r="44" customFormat="false" ht="19.7" hidden="false" customHeight="false" outlineLevel="0" collapsed="false">
      <c r="A44" s="8" t="s">
        <v>23</v>
      </c>
      <c r="B44" s="9"/>
      <c r="C44" s="9"/>
      <c r="D44" s="10" t="e">
        <f aca="false">1-C44/B44</f>
        <v>#DIV/0!</v>
      </c>
      <c r="E44" s="9" t="n">
        <v>0</v>
      </c>
      <c r="F44" s="9" t="n">
        <v>0</v>
      </c>
      <c r="G44" s="9"/>
      <c r="H44" s="7"/>
      <c r="I44" s="7"/>
      <c r="J44" s="7"/>
    </row>
    <row r="45" customFormat="false" ht="15" hidden="false" customHeight="false" outlineLevel="0" collapsed="false"/>
    <row r="46" customFormat="false" ht="19.7" hidden="false" customHeight="false" outlineLevel="0" collapsed="false">
      <c r="A46" s="6" t="s">
        <v>9</v>
      </c>
      <c r="B46" s="6" t="s">
        <v>10</v>
      </c>
      <c r="C46" s="6" t="s">
        <v>11</v>
      </c>
      <c r="D46" s="6" t="s">
        <v>12</v>
      </c>
      <c r="E46" s="6" t="s">
        <v>13</v>
      </c>
      <c r="F46" s="6" t="s">
        <v>20</v>
      </c>
      <c r="G46" s="6" t="s">
        <v>18</v>
      </c>
      <c r="H46" s="7" t="s">
        <v>25</v>
      </c>
      <c r="I46" s="7"/>
      <c r="J46" s="7"/>
    </row>
    <row r="47" customFormat="false" ht="19.7" hidden="false" customHeight="false" outlineLevel="0" collapsed="false">
      <c r="A47" s="8" t="s">
        <v>21</v>
      </c>
      <c r="B47" s="9"/>
      <c r="C47" s="9"/>
      <c r="D47" s="10" t="e">
        <f aca="false">1-C47/B47</f>
        <v>#DIV/0!</v>
      </c>
      <c r="E47" s="9" t="n">
        <v>0</v>
      </c>
      <c r="F47" s="9" t="n">
        <v>0</v>
      </c>
      <c r="G47" s="9"/>
      <c r="H47" s="7"/>
      <c r="I47" s="7"/>
      <c r="J47" s="7"/>
    </row>
    <row r="48" customFormat="false" ht="19.7" hidden="false" customHeight="false" outlineLevel="0" collapsed="false">
      <c r="A48" s="8" t="s">
        <v>22</v>
      </c>
      <c r="B48" s="9"/>
      <c r="C48" s="9"/>
      <c r="D48" s="10" t="e">
        <f aca="false">1-C48/B48</f>
        <v>#DIV/0!</v>
      </c>
      <c r="E48" s="9" t="n">
        <v>0</v>
      </c>
      <c r="F48" s="9" t="n">
        <v>0</v>
      </c>
      <c r="G48" s="9"/>
      <c r="H48" s="7"/>
      <c r="I48" s="7"/>
      <c r="J48" s="7"/>
    </row>
    <row r="49" customFormat="false" ht="19.7" hidden="false" customHeight="false" outlineLevel="0" collapsed="false">
      <c r="A49" s="8" t="s">
        <v>23</v>
      </c>
      <c r="B49" s="9"/>
      <c r="C49" s="9"/>
      <c r="D49" s="10" t="e">
        <f aca="false">1-C49/B49</f>
        <v>#DIV/0!</v>
      </c>
      <c r="E49" s="9" t="n">
        <v>0</v>
      </c>
      <c r="F49" s="9" t="n">
        <v>0</v>
      </c>
      <c r="G49" s="9"/>
      <c r="H49" s="7"/>
      <c r="I49" s="7"/>
      <c r="J49" s="7"/>
    </row>
    <row r="50" customFormat="false" ht="1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customFormat="false" ht="19.7" hidden="false" customHeight="false" outlineLevel="0" collapsed="false">
      <c r="A51" s="6" t="s">
        <v>9</v>
      </c>
      <c r="B51" s="6" t="s">
        <v>10</v>
      </c>
      <c r="C51" s="6" t="s">
        <v>11</v>
      </c>
      <c r="D51" s="6" t="s">
        <v>12</v>
      </c>
      <c r="E51" s="6" t="s">
        <v>13</v>
      </c>
      <c r="F51" s="6" t="s">
        <v>20</v>
      </c>
      <c r="G51" s="6" t="s">
        <v>18</v>
      </c>
      <c r="H51" s="11" t="s">
        <v>26</v>
      </c>
      <c r="I51" s="11"/>
      <c r="J51" s="11"/>
    </row>
    <row r="52" customFormat="false" ht="19.7" hidden="false" customHeight="false" outlineLevel="0" collapsed="false">
      <c r="A52" s="8" t="s">
        <v>21</v>
      </c>
      <c r="B52" s="9" t="n">
        <f aca="false">AVERAGE(B32,B37,B47)</f>
        <v>199</v>
      </c>
      <c r="C52" s="9" t="n">
        <f aca="false">AVERAGE(C32,C37,C47)</f>
        <v>40</v>
      </c>
      <c r="D52" s="9" t="e">
        <f aca="false">AVERAGE(D32,D37,D47)</f>
        <v>#DIV/0!</v>
      </c>
      <c r="E52" s="9" t="n">
        <f aca="false">AVERAGE(E32,E37,E47)</f>
        <v>0</v>
      </c>
      <c r="F52" s="9" t="n">
        <f aca="false">AVERAGE(F32,F37,F47)</f>
        <v>0</v>
      </c>
      <c r="G52" s="9" t="n">
        <f aca="false">AVERAGE(G32,G37,G47)</f>
        <v>-89.51</v>
      </c>
      <c r="H52" s="11"/>
      <c r="I52" s="11"/>
      <c r="J52" s="11"/>
    </row>
    <row r="53" customFormat="false" ht="19.7" hidden="false" customHeight="false" outlineLevel="0" collapsed="false">
      <c r="A53" s="8" t="s">
        <v>22</v>
      </c>
      <c r="B53" s="9" t="n">
        <f aca="false">AVERAGE(B33,B38,B48)</f>
        <v>199</v>
      </c>
      <c r="C53" s="9" t="n">
        <f aca="false">AVERAGE(C33,C38,C48)</f>
        <v>46</v>
      </c>
      <c r="D53" s="9" t="e">
        <f aca="false">AVERAGE(D33,D38,D48)</f>
        <v>#DIV/0!</v>
      </c>
      <c r="E53" s="9" t="n">
        <f aca="false">AVERAGE(E33,E38,E48)</f>
        <v>0</v>
      </c>
      <c r="F53" s="9" t="n">
        <f aca="false">AVERAGE(F33,F38,F48)</f>
        <v>0</v>
      </c>
      <c r="G53" s="9" t="n">
        <f aca="false">AVERAGE(G33,G38,G48)</f>
        <v>-91.59</v>
      </c>
      <c r="H53" s="11"/>
      <c r="I53" s="11"/>
      <c r="J53" s="11"/>
    </row>
    <row r="54" customFormat="false" ht="19.7" hidden="false" customHeight="false" outlineLevel="0" collapsed="false">
      <c r="A54" s="8" t="s">
        <v>23</v>
      </c>
      <c r="B54" s="9" t="n">
        <f aca="false">AVERAGE(B34,B39,B49)</f>
        <v>199</v>
      </c>
      <c r="C54" s="9" t="n">
        <f aca="false">AVERAGE(C34,C39,C49)</f>
        <v>22</v>
      </c>
      <c r="D54" s="9" t="e">
        <f aca="false">AVERAGE(D34,D39,D49)</f>
        <v>#DIV/0!</v>
      </c>
      <c r="E54" s="9" t="n">
        <f aca="false">AVERAGE(E34,E39,E49)</f>
        <v>0</v>
      </c>
      <c r="F54" s="9" t="n">
        <f aca="false">AVERAGE(F34,F39,F49)</f>
        <v>0</v>
      </c>
      <c r="G54" s="9" t="n">
        <f aca="false">AVERAGE(G34,G39,G49)</f>
        <v>-90.81</v>
      </c>
      <c r="H54" s="11"/>
      <c r="I54" s="11"/>
      <c r="J54" s="11"/>
    </row>
  </sheetData>
  <mergeCells count="12">
    <mergeCell ref="A1:B1"/>
    <mergeCell ref="D1:G1"/>
    <mergeCell ref="H8:J11"/>
    <mergeCell ref="H13:J16"/>
    <mergeCell ref="H18:J21"/>
    <mergeCell ref="H23:J26"/>
    <mergeCell ref="A29:B29"/>
    <mergeCell ref="D29:G29"/>
    <mergeCell ref="H36:J39"/>
    <mergeCell ref="H41:J44"/>
    <mergeCell ref="H46:J49"/>
    <mergeCell ref="H51:J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2022-10-13T09:04:45Z</dcterms:created>
  <dc:creator>Microsoft Office User</dc:creator>
  <dc:description/>
  <dc:language>de-DE</dc:language>
  <cp:lastModifiedBy/>
  <dcterms:modified xsi:type="dcterms:W3CDTF">2022-11-06T13:13:06Z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