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C\Expenditures\"/>
    </mc:Choice>
  </mc:AlternateContent>
  <xr:revisionPtr revIDLastSave="0" documentId="13_ncr:1_{B65B2138-1A8F-4EEA-82B2-B17B604E7C78}" xr6:coauthVersionLast="36" xr6:coauthVersionMax="36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Dropdowns" sheetId="12" state="hidden" r:id="rId1"/>
    <sheet name="County Expenditures" sheetId="11" r:id="rId2"/>
    <sheet name="Expenditures 2015-16" sheetId="21" r:id="rId3"/>
    <sheet name="Expenditures 2014-15" sheetId="22" r:id="rId4"/>
    <sheet name="Expenditures 2013-14" sheetId="23" r:id="rId5"/>
    <sheet name="Expenditures 2012-13" sheetId="24" r:id="rId6"/>
    <sheet name="Expenditures 2011-12" sheetId="25" r:id="rId7"/>
    <sheet name="Expenditures 2010-11" sheetId="26" r:id="rId8"/>
    <sheet name="Expenditures 2009-10" sheetId="27" r:id="rId9"/>
    <sheet name="Expenditures 2008-09" sheetId="28" r:id="rId10"/>
    <sheet name="Expenditures 2007-08" sheetId="29" r:id="rId11"/>
    <sheet name="Expenditures 2006-07" sheetId="30" r:id="rId12"/>
    <sheet name="Expenditures 2005-06" sheetId="31" r:id="rId13"/>
  </sheets>
  <definedNames>
    <definedName name="_xlnm.Print_Area" localSheetId="12">'Expenditures 2005-06'!$A$1:$BS$166</definedName>
    <definedName name="_xlnm.Print_Area" localSheetId="11">'Expenditures 2006-07'!$A$1:$BS$159</definedName>
    <definedName name="_xlnm.Print_Area" localSheetId="10">'Expenditures 2007-08'!$A$1:$BS$155</definedName>
    <definedName name="_xlnm.Print_Area" localSheetId="9">'Expenditures 2008-09'!$A$1:$BS$150</definedName>
    <definedName name="_xlnm.Print_Area" localSheetId="8">'Expenditures 2009-10'!$A$1:$BS$147</definedName>
    <definedName name="_xlnm.Print_Area" localSheetId="7">'Expenditures 2010-11'!$A$1:$BS$149</definedName>
    <definedName name="_xlnm.Print_Area" localSheetId="6">'Expenditures 2011-12'!$A$1:$BS$146</definedName>
    <definedName name="_xlnm.Print_Area" localSheetId="5">'Expenditures 2012-13'!$A$1:$BS$148</definedName>
    <definedName name="_xlnm.Print_Area" localSheetId="4">'Expenditures 2013-14'!$A$1:$BS$149</definedName>
    <definedName name="_xlnm.Print_Area" localSheetId="3">'Expenditures 2014-15'!$A$1:$BS$153</definedName>
    <definedName name="_xlnm.Print_Area" localSheetId="2">'Expenditures 2015-16'!$A$1:$BS$153</definedName>
    <definedName name="_xlnm.Print_Titles" localSheetId="12">'Expenditures 2005-06'!$A:$C,'Expenditures 2005-06'!$1:$4</definedName>
    <definedName name="_xlnm.Print_Titles" localSheetId="11">'Expenditures 2006-07'!$A:$C,'Expenditures 2006-07'!$1:$4</definedName>
    <definedName name="_xlnm.Print_Titles" localSheetId="10">'Expenditures 2007-08'!$A:$C,'Expenditures 2007-08'!$1:$4</definedName>
    <definedName name="_xlnm.Print_Titles" localSheetId="9">'Expenditures 2008-09'!$A:$C,'Expenditures 2008-09'!$1:$4</definedName>
    <definedName name="_xlnm.Print_Titles" localSheetId="8">'Expenditures 2009-10'!$A:$C,'Expenditures 2009-10'!$1:$4</definedName>
    <definedName name="_xlnm.Print_Titles" localSheetId="7">'Expenditures 2010-11'!$A:$C,'Expenditures 2010-11'!$1:$4</definedName>
    <definedName name="_xlnm.Print_Titles" localSheetId="6">'Expenditures 2011-12'!$A:$C,'Expenditures 2011-12'!$1:$4</definedName>
    <definedName name="_xlnm.Print_Titles" localSheetId="5">'Expenditures 2012-13'!$A:$C,'Expenditures 2012-13'!$1:$4</definedName>
    <definedName name="_xlnm.Print_Titles" localSheetId="4">'Expenditures 2013-14'!$A:$C,'Expenditures 2013-14'!$1:$4</definedName>
    <definedName name="_xlnm.Print_Titles" localSheetId="3">'Expenditures 2014-15'!$A:$C,'Expenditures 2014-15'!$1:$4</definedName>
    <definedName name="_xlnm.Print_Titles" localSheetId="2">'Expenditures 2015-16'!$A:$C,'Expenditures 2015-16'!$1:$4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6" i="11" l="1"/>
  <c r="I166" i="11"/>
  <c r="E165" i="11"/>
  <c r="I165" i="11"/>
  <c r="C165" i="11"/>
  <c r="C166" i="11"/>
  <c r="C155" i="11"/>
  <c r="E155" i="11"/>
  <c r="I155" i="11"/>
  <c r="E137" i="11"/>
  <c r="I137" i="11"/>
  <c r="E135" i="11"/>
  <c r="I135" i="11"/>
  <c r="C137" i="11"/>
  <c r="C135" i="11"/>
  <c r="E158" i="11"/>
  <c r="I158" i="11"/>
  <c r="C158" i="11"/>
  <c r="E140" i="11"/>
  <c r="I140" i="11"/>
  <c r="C140" i="11"/>
  <c r="E138" i="11"/>
  <c r="I138" i="11"/>
  <c r="C138" i="11"/>
  <c r="E106" i="11"/>
  <c r="I106" i="11"/>
  <c r="E105" i="11"/>
  <c r="I105" i="11"/>
  <c r="C105" i="11"/>
  <c r="C106" i="11"/>
  <c r="C154" i="11"/>
  <c r="E154" i="11"/>
  <c r="I154" i="11"/>
  <c r="C152" i="11"/>
  <c r="E152" i="11"/>
  <c r="I152" i="11"/>
  <c r="E128" i="11"/>
  <c r="I128" i="11"/>
  <c r="C128" i="11"/>
  <c r="E123" i="11"/>
  <c r="I123" i="11"/>
  <c r="E122" i="11"/>
  <c r="I122" i="11"/>
  <c r="C122" i="11"/>
  <c r="C123" i="11"/>
  <c r="E89" i="11"/>
  <c r="I89" i="11"/>
  <c r="C89" i="11"/>
  <c r="E157" i="11"/>
  <c r="E156" i="11"/>
  <c r="C156" i="11"/>
  <c r="C157" i="11"/>
  <c r="C62" i="11"/>
  <c r="E62" i="11"/>
  <c r="E126" i="11"/>
  <c r="C126" i="11"/>
  <c r="C28" i="11"/>
  <c r="E28" i="11"/>
  <c r="I28" i="11"/>
  <c r="C127" i="11"/>
  <c r="E127" i="11"/>
  <c r="I127" i="11"/>
  <c r="C167" i="11"/>
  <c r="E167" i="11"/>
  <c r="C103" i="11"/>
  <c r="E103" i="11"/>
  <c r="I103" i="11"/>
  <c r="C78" i="11"/>
  <c r="E78" i="11"/>
  <c r="I172" i="11"/>
  <c r="I151" i="11"/>
  <c r="I95" i="11"/>
  <c r="I96" i="11"/>
  <c r="I171" i="11"/>
  <c r="I88" i="11"/>
  <c r="I67" i="11"/>
  <c r="E175" i="11"/>
  <c r="E171" i="11"/>
  <c r="E164" i="11"/>
  <c r="E160" i="11"/>
  <c r="E150" i="11"/>
  <c r="E146" i="11"/>
  <c r="E142" i="11"/>
  <c r="E134" i="11"/>
  <c r="E130" i="11"/>
  <c r="E121" i="11"/>
  <c r="E117" i="11"/>
  <c r="E113" i="11"/>
  <c r="E109" i="11"/>
  <c r="E102" i="11"/>
  <c r="E98" i="11"/>
  <c r="E94" i="11"/>
  <c r="E90" i="11"/>
  <c r="E85" i="11"/>
  <c r="E81" i="11"/>
  <c r="E161" i="11"/>
  <c r="E143" i="11"/>
  <c r="E131" i="11"/>
  <c r="E114" i="11"/>
  <c r="E99" i="11"/>
  <c r="E86" i="11"/>
  <c r="E174" i="11"/>
  <c r="E170" i="11"/>
  <c r="E163" i="11"/>
  <c r="E159" i="11"/>
  <c r="E149" i="11"/>
  <c r="E145" i="11"/>
  <c r="E141" i="11"/>
  <c r="E133" i="11"/>
  <c r="E129" i="11"/>
  <c r="E120" i="11"/>
  <c r="E116" i="11"/>
  <c r="E112" i="11"/>
  <c r="E108" i="11"/>
  <c r="E101" i="11"/>
  <c r="E97" i="11"/>
  <c r="E93" i="11"/>
  <c r="E88" i="11"/>
  <c r="E84" i="11"/>
  <c r="E80" i="11"/>
  <c r="E168" i="11"/>
  <c r="E147" i="11"/>
  <c r="E124" i="11"/>
  <c r="E110" i="11"/>
  <c r="E95" i="11"/>
  <c r="E82" i="11"/>
  <c r="E173" i="11"/>
  <c r="E169" i="11"/>
  <c r="E162" i="11"/>
  <c r="E153" i="11"/>
  <c r="E148" i="11"/>
  <c r="E144" i="11"/>
  <c r="E139" i="11"/>
  <c r="E132" i="11"/>
  <c r="E125" i="11"/>
  <c r="E119" i="11"/>
  <c r="E115" i="11"/>
  <c r="E111" i="11"/>
  <c r="E107" i="11"/>
  <c r="E100" i="11"/>
  <c r="E96" i="11"/>
  <c r="E92" i="11"/>
  <c r="E87" i="11"/>
  <c r="E83" i="11"/>
  <c r="E79" i="11"/>
  <c r="E172" i="11"/>
  <c r="E151" i="11"/>
  <c r="E136" i="11"/>
  <c r="E118" i="11"/>
  <c r="E104" i="11"/>
  <c r="E91" i="11"/>
  <c r="E77" i="11"/>
  <c r="E75" i="11"/>
  <c r="E71" i="11"/>
  <c r="E74" i="11"/>
  <c r="E70" i="11"/>
  <c r="E73" i="11"/>
  <c r="E69" i="11"/>
  <c r="E65" i="11"/>
  <c r="E72" i="11"/>
  <c r="E68" i="11"/>
  <c r="E67" i="11"/>
  <c r="E66" i="11"/>
  <c r="E63" i="11"/>
  <c r="E58" i="11"/>
  <c r="E61" i="11"/>
  <c r="E57" i="11"/>
  <c r="E60" i="11"/>
  <c r="E59" i="11"/>
  <c r="E55" i="11"/>
  <c r="E51" i="11"/>
  <c r="E54" i="11"/>
  <c r="E50" i="11"/>
  <c r="E53" i="11"/>
  <c r="E52" i="11"/>
  <c r="E47" i="11"/>
  <c r="E46" i="11"/>
  <c r="E45" i="11"/>
  <c r="E48" i="11"/>
  <c r="E44" i="11"/>
  <c r="E40" i="11"/>
  <c r="E39" i="11"/>
  <c r="E42" i="11"/>
  <c r="E38" i="11"/>
  <c r="E41" i="11"/>
  <c r="E37" i="11"/>
  <c r="E34" i="11"/>
  <c r="E30" i="11"/>
  <c r="E33" i="11"/>
  <c r="E29" i="11"/>
  <c r="E32" i="11"/>
  <c r="E27" i="11"/>
  <c r="E35" i="11"/>
  <c r="E31" i="11"/>
  <c r="E25" i="11"/>
  <c r="E24" i="11"/>
  <c r="E23" i="11"/>
  <c r="E22" i="11"/>
  <c r="E18" i="11"/>
  <c r="E21" i="11"/>
  <c r="E17" i="11"/>
  <c r="E20" i="11"/>
  <c r="E19" i="11"/>
  <c r="E15" i="11"/>
  <c r="E11" i="11"/>
  <c r="E9" i="11"/>
  <c r="E8" i="11"/>
  <c r="E14" i="11"/>
  <c r="E10" i="11"/>
  <c r="E13" i="11"/>
  <c r="E12" i="11"/>
  <c r="E7" i="11"/>
  <c r="C175" i="11"/>
  <c r="C174" i="11"/>
  <c r="C173" i="11"/>
  <c r="C172" i="11"/>
  <c r="C171" i="11"/>
  <c r="C170" i="11"/>
  <c r="C169" i="11"/>
  <c r="C168" i="11"/>
  <c r="C164" i="11"/>
  <c r="C163" i="11"/>
  <c r="C162" i="11"/>
  <c r="C161" i="11"/>
  <c r="C160" i="11"/>
  <c r="C159" i="11"/>
  <c r="C153" i="11"/>
  <c r="C151" i="11"/>
  <c r="C150" i="11"/>
  <c r="C149" i="11"/>
  <c r="C148" i="11"/>
  <c r="C147" i="11"/>
  <c r="C146" i="11"/>
  <c r="C145" i="11"/>
  <c r="C144" i="11"/>
  <c r="C143" i="11"/>
  <c r="C142" i="11"/>
  <c r="C141" i="11"/>
  <c r="C139" i="11"/>
  <c r="C136" i="11"/>
  <c r="C134" i="11"/>
  <c r="C133" i="11"/>
  <c r="C132" i="11"/>
  <c r="C131" i="11"/>
  <c r="C130" i="11"/>
  <c r="C129" i="11"/>
  <c r="C125" i="11"/>
  <c r="C124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4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8" i="11"/>
  <c r="C87" i="11"/>
  <c r="C86" i="11"/>
  <c r="C85" i="11"/>
  <c r="C84" i="11"/>
  <c r="C83" i="11"/>
  <c r="C82" i="11"/>
  <c r="C81" i="11"/>
  <c r="C80" i="11"/>
  <c r="C79" i="11"/>
  <c r="C77" i="11"/>
  <c r="C75" i="11"/>
  <c r="C74" i="11"/>
  <c r="C73" i="11"/>
  <c r="C72" i="11"/>
  <c r="C71" i="11"/>
  <c r="C70" i="11"/>
  <c r="C69" i="11"/>
  <c r="C68" i="11"/>
  <c r="C67" i="11"/>
  <c r="C66" i="11"/>
  <c r="C65" i="11"/>
  <c r="C63" i="11"/>
  <c r="C61" i="11"/>
  <c r="C60" i="11"/>
  <c r="C59" i="11"/>
  <c r="C58" i="11"/>
  <c r="C57" i="11"/>
  <c r="C55" i="11"/>
  <c r="C54" i="11"/>
  <c r="C53" i="11"/>
  <c r="C52" i="11"/>
  <c r="C51" i="11"/>
  <c r="C50" i="11"/>
  <c r="C48" i="11"/>
  <c r="C47" i="11"/>
  <c r="C46" i="11"/>
  <c r="C45" i="11"/>
  <c r="C44" i="11"/>
  <c r="C42" i="11"/>
  <c r="C41" i="11"/>
  <c r="C40" i="11"/>
  <c r="C39" i="11"/>
  <c r="C38" i="11"/>
  <c r="C37" i="11"/>
  <c r="C35" i="11"/>
  <c r="C34" i="11"/>
  <c r="C33" i="11"/>
  <c r="C32" i="11"/>
  <c r="C31" i="11"/>
  <c r="C30" i="11"/>
  <c r="C29" i="11"/>
  <c r="C27" i="11"/>
  <c r="C25" i="11"/>
  <c r="C24" i="11"/>
  <c r="C23" i="11"/>
  <c r="C22" i="11"/>
  <c r="C21" i="11"/>
  <c r="C20" i="11"/>
  <c r="C19" i="11"/>
  <c r="C18" i="11"/>
  <c r="C17" i="11"/>
  <c r="C15" i="11"/>
  <c r="C14" i="11"/>
  <c r="C13" i="11"/>
  <c r="C12" i="11"/>
  <c r="C11" i="11"/>
  <c r="C10" i="11" l="1"/>
  <c r="C9" i="11"/>
  <c r="C8" i="11"/>
  <c r="C7" i="11"/>
  <c r="BS6" i="31" l="1"/>
  <c r="BS21" i="31"/>
  <c r="BS17" i="31"/>
  <c r="BS16" i="31"/>
  <c r="BS29" i="31"/>
  <c r="BS25" i="31"/>
  <c r="BS37" i="31"/>
  <c r="BS36" i="31"/>
  <c r="BS42" i="31"/>
  <c r="BS49" i="31"/>
  <c r="BS56" i="31"/>
  <c r="BS65" i="31"/>
  <c r="BS61" i="31"/>
  <c r="BS158" i="31"/>
  <c r="BS150" i="31"/>
  <c r="BS145" i="31"/>
  <c r="BS142" i="31"/>
  <c r="BS137" i="31"/>
  <c r="BS134" i="31"/>
  <c r="BS126" i="31"/>
  <c r="BS122" i="31"/>
  <c r="BS119" i="31"/>
  <c r="BS118" i="31"/>
  <c r="BS117" i="31"/>
  <c r="BS114" i="31"/>
  <c r="BS113" i="31"/>
  <c r="BS111" i="31"/>
  <c r="BS110" i="31"/>
  <c r="BS106" i="31"/>
  <c r="BS103" i="31"/>
  <c r="BS102" i="31"/>
  <c r="BS98" i="31"/>
  <c r="BS95" i="31"/>
  <c r="BS94" i="31"/>
  <c r="BS90" i="31"/>
  <c r="BS87" i="31"/>
  <c r="BS86" i="31"/>
  <c r="BS82" i="31"/>
  <c r="BS81" i="31"/>
  <c r="BS79" i="31"/>
  <c r="BS78" i="31"/>
  <c r="BS74" i="31"/>
  <c r="BS71" i="31"/>
  <c r="BS70" i="31"/>
  <c r="BS69" i="31"/>
  <c r="BS24" i="31"/>
  <c r="BS5" i="31"/>
  <c r="BS156" i="31"/>
  <c r="BS152" i="31"/>
  <c r="BS148" i="31"/>
  <c r="BS144" i="31"/>
  <c r="BS140" i="31"/>
  <c r="BS132" i="31"/>
  <c r="BS128" i="31"/>
  <c r="BS120" i="31"/>
  <c r="BS116" i="31"/>
  <c r="BS108" i="31"/>
  <c r="BS104" i="31"/>
  <c r="BS96" i="31"/>
  <c r="BS92" i="31"/>
  <c r="BS88" i="31"/>
  <c r="BS84" i="31"/>
  <c r="BS80" i="31"/>
  <c r="BS76" i="31"/>
  <c r="BS68" i="31"/>
  <c r="BS64" i="31"/>
  <c r="BS52" i="31"/>
  <c r="BS44" i="31"/>
  <c r="BS40" i="31"/>
  <c r="BS32" i="31"/>
  <c r="BS28" i="31"/>
  <c r="BS20" i="31"/>
  <c r="BS12" i="31"/>
  <c r="BS160" i="31"/>
  <c r="BS157" i="31"/>
  <c r="BS153" i="31"/>
  <c r="BS149" i="31"/>
  <c r="BS136" i="31"/>
  <c r="BS133" i="31"/>
  <c r="BS121" i="31"/>
  <c r="BS112" i="31"/>
  <c r="BS105" i="31"/>
  <c r="BS101" i="31"/>
  <c r="BS100" i="31"/>
  <c r="BS89" i="31"/>
  <c r="BS85" i="31"/>
  <c r="BS73" i="31"/>
  <c r="BS72" i="31"/>
  <c r="BS57" i="31"/>
  <c r="BS53" i="31"/>
  <c r="BS48" i="31"/>
  <c r="BS41" i="31"/>
  <c r="BS9" i="31"/>
  <c r="BS8" i="31"/>
  <c r="BS159" i="31"/>
  <c r="BS141" i="31"/>
  <c r="BS129" i="31"/>
  <c r="BS125" i="31"/>
  <c r="BS109" i="31"/>
  <c r="BS97" i="31"/>
  <c r="BS93" i="31"/>
  <c r="BS77" i="31"/>
  <c r="BS45" i="31"/>
  <c r="BS33" i="31"/>
  <c r="BS13" i="31"/>
  <c r="BS4" i="31"/>
  <c r="BS7" i="31"/>
  <c r="BS10" i="31"/>
  <c r="BS11" i="31"/>
  <c r="BS14" i="31"/>
  <c r="BS15" i="31"/>
  <c r="BS18" i="31"/>
  <c r="BS19" i="31"/>
  <c r="BS22" i="31"/>
  <c r="BS23" i="31"/>
  <c r="BS26" i="31"/>
  <c r="BS27" i="31"/>
  <c r="BS30" i="31"/>
  <c r="BS31" i="31"/>
  <c r="BS34" i="31"/>
  <c r="BS35" i="31"/>
  <c r="BS38" i="31"/>
  <c r="BS39" i="31"/>
  <c r="BS43" i="31"/>
  <c r="BS46" i="31"/>
  <c r="BS47" i="31"/>
  <c r="BS50" i="31"/>
  <c r="BS51" i="31"/>
  <c r="BS54" i="31"/>
  <c r="BS55" i="31"/>
  <c r="BS58" i="31"/>
  <c r="BS59" i="31"/>
  <c r="BS60" i="31"/>
  <c r="BS62" i="31"/>
  <c r="BS63" i="31"/>
  <c r="BS66" i="31"/>
  <c r="BS67" i="31"/>
  <c r="BS75" i="31"/>
  <c r="BS83" i="31"/>
  <c r="BS91" i="31"/>
  <c r="BS99" i="31"/>
  <c r="BS107" i="31"/>
  <c r="BS115" i="31"/>
  <c r="BS123" i="31"/>
  <c r="BS124" i="31"/>
  <c r="BS127" i="31"/>
  <c r="BS130" i="31"/>
  <c r="BS131" i="31"/>
  <c r="BS135" i="31"/>
  <c r="BS138" i="31"/>
  <c r="BS139" i="31"/>
  <c r="BS143" i="31"/>
  <c r="BS146" i="31"/>
  <c r="BS147" i="31"/>
  <c r="BS151" i="31"/>
  <c r="BS154" i="31"/>
  <c r="BS155" i="31"/>
  <c r="BS161" i="31"/>
  <c r="BS162" i="31"/>
  <c r="BS163" i="31"/>
  <c r="BS4" i="30" l="1"/>
  <c r="BS5" i="30"/>
  <c r="BS6" i="30"/>
  <c r="BS7" i="30"/>
  <c r="BS8" i="30"/>
  <c r="BS9" i="30"/>
  <c r="BS10" i="30"/>
  <c r="BS11" i="30"/>
  <c r="BS12" i="30"/>
  <c r="BS13" i="30"/>
  <c r="BS14" i="30"/>
  <c r="BS15" i="30"/>
  <c r="BS16" i="30"/>
  <c r="BS17" i="30"/>
  <c r="BS18" i="30"/>
  <c r="BS19" i="30"/>
  <c r="BS20" i="30"/>
  <c r="BS21" i="30"/>
  <c r="BS22" i="30"/>
  <c r="BS23" i="30"/>
  <c r="BS24" i="30"/>
  <c r="BS25" i="30"/>
  <c r="BS26" i="30"/>
  <c r="BS27" i="30"/>
  <c r="BS28" i="30"/>
  <c r="BS29" i="30"/>
  <c r="BS30" i="30"/>
  <c r="BS31" i="30"/>
  <c r="BS32" i="30"/>
  <c r="BS33" i="30"/>
  <c r="BS34" i="30"/>
  <c r="BS35" i="30"/>
  <c r="BS36" i="30"/>
  <c r="BS37" i="30"/>
  <c r="BS38" i="30"/>
  <c r="BS39" i="30"/>
  <c r="BS40" i="30"/>
  <c r="BS41" i="30"/>
  <c r="BS42" i="30"/>
  <c r="BS43" i="30"/>
  <c r="BS44" i="30"/>
  <c r="BS45" i="30"/>
  <c r="BS46" i="30"/>
  <c r="BS47" i="30"/>
  <c r="BS48" i="30"/>
  <c r="BS49" i="30"/>
  <c r="BS50" i="30"/>
  <c r="BS51" i="30"/>
  <c r="BS52" i="30"/>
  <c r="BS53" i="30"/>
  <c r="BS54" i="30"/>
  <c r="BS55" i="30"/>
  <c r="BS56" i="30"/>
  <c r="BS57" i="30"/>
  <c r="BS58" i="30"/>
  <c r="BS59" i="30"/>
  <c r="BS60" i="30"/>
  <c r="BS61" i="30"/>
  <c r="BS62" i="30"/>
  <c r="BS63" i="30"/>
  <c r="BS64" i="30"/>
  <c r="BS65" i="30"/>
  <c r="BS66" i="30"/>
  <c r="BS67" i="30"/>
  <c r="BS68" i="30"/>
  <c r="BS69" i="30"/>
  <c r="BS70" i="30"/>
  <c r="BS71" i="30"/>
  <c r="BS72" i="30"/>
  <c r="BS73" i="30"/>
  <c r="BS74" i="30"/>
  <c r="BS75" i="30"/>
  <c r="BS76" i="30"/>
  <c r="BS77" i="30"/>
  <c r="BS78" i="30"/>
  <c r="BS79" i="30"/>
  <c r="BS80" i="30"/>
  <c r="BS81" i="30"/>
  <c r="BS82" i="30"/>
  <c r="BS83" i="30"/>
  <c r="BS84" i="30"/>
  <c r="BS85" i="30"/>
  <c r="BS86" i="30"/>
  <c r="BS87" i="30"/>
  <c r="BS88" i="30"/>
  <c r="BS89" i="30"/>
  <c r="BS90" i="30"/>
  <c r="BS91" i="30"/>
  <c r="BS92" i="30"/>
  <c r="BS93" i="30"/>
  <c r="BS94" i="30"/>
  <c r="BS95" i="30"/>
  <c r="BS96" i="30"/>
  <c r="BS97" i="30"/>
  <c r="BS98" i="30"/>
  <c r="BS99" i="30"/>
  <c r="BS100" i="30"/>
  <c r="BS101" i="30"/>
  <c r="BS102" i="30"/>
  <c r="BS103" i="30"/>
  <c r="BS104" i="30"/>
  <c r="BS105" i="30"/>
  <c r="BS106" i="30"/>
  <c r="BS107" i="30"/>
  <c r="BS108" i="30"/>
  <c r="BS109" i="30"/>
  <c r="BS110" i="30"/>
  <c r="BS111" i="30"/>
  <c r="BS112" i="30"/>
  <c r="BS113" i="30"/>
  <c r="BS114" i="30"/>
  <c r="BS115" i="30"/>
  <c r="BS116" i="30"/>
  <c r="BS117" i="30"/>
  <c r="BS118" i="30"/>
  <c r="BS119" i="30"/>
  <c r="BS120" i="30"/>
  <c r="BS121" i="30"/>
  <c r="BS122" i="30"/>
  <c r="BS123" i="30"/>
  <c r="BS124" i="30"/>
  <c r="BS125" i="30"/>
  <c r="BS126" i="30"/>
  <c r="BS127" i="30"/>
  <c r="BS128" i="30"/>
  <c r="BS129" i="30"/>
  <c r="BS130" i="30"/>
  <c r="BS131" i="30"/>
  <c r="BS132" i="30"/>
  <c r="BS133" i="30"/>
  <c r="BS134" i="30"/>
  <c r="BS135" i="30"/>
  <c r="BS136" i="30"/>
  <c r="BS137" i="30"/>
  <c r="BS138" i="30"/>
  <c r="BS139" i="30"/>
  <c r="BS140" i="30"/>
  <c r="BS141" i="30"/>
  <c r="BS142" i="30"/>
  <c r="BS143" i="30"/>
  <c r="BS144" i="30"/>
  <c r="BS145" i="30"/>
  <c r="BS146" i="30"/>
  <c r="BS147" i="30"/>
  <c r="BS148" i="30"/>
  <c r="BS149" i="30"/>
  <c r="BS150" i="30"/>
  <c r="BS151" i="30"/>
  <c r="BS152" i="30"/>
  <c r="BS153" i="30"/>
  <c r="BS154" i="30"/>
  <c r="BS155" i="30"/>
  <c r="BS156" i="30"/>
  <c r="BS4" i="29" l="1"/>
  <c r="BS5" i="29"/>
  <c r="BS6" i="29"/>
  <c r="BS7" i="29"/>
  <c r="BS8" i="29"/>
  <c r="BS9" i="29"/>
  <c r="BS10" i="29"/>
  <c r="BS11" i="29"/>
  <c r="BS12" i="29"/>
  <c r="BS13" i="29"/>
  <c r="BS14" i="29"/>
  <c r="BS15" i="29"/>
  <c r="BS16" i="29"/>
  <c r="BS17" i="29"/>
  <c r="BS18" i="29"/>
  <c r="BS19" i="29"/>
  <c r="BS20" i="29"/>
  <c r="BS21" i="29"/>
  <c r="BS22" i="29"/>
  <c r="BS23" i="29"/>
  <c r="BS24" i="29"/>
  <c r="BS25" i="29"/>
  <c r="BS26" i="29"/>
  <c r="BS27" i="29"/>
  <c r="BS28" i="29"/>
  <c r="BS29" i="29"/>
  <c r="BS30" i="29"/>
  <c r="BS31" i="29"/>
  <c r="BS32" i="29"/>
  <c r="BS33" i="29"/>
  <c r="BS34" i="29"/>
  <c r="BS35" i="29"/>
  <c r="BS36" i="29"/>
  <c r="BS37" i="29"/>
  <c r="BS38" i="29"/>
  <c r="BS39" i="29"/>
  <c r="BS40" i="29"/>
  <c r="BS41" i="29"/>
  <c r="BS42" i="29"/>
  <c r="BS43" i="29"/>
  <c r="BS44" i="29"/>
  <c r="BS45" i="29"/>
  <c r="BS46" i="29"/>
  <c r="BS47" i="29"/>
  <c r="BS48" i="29"/>
  <c r="BS49" i="29"/>
  <c r="BS50" i="29"/>
  <c r="BS51" i="29"/>
  <c r="BS52" i="29"/>
  <c r="BS53" i="29"/>
  <c r="BS54" i="29"/>
  <c r="BS55" i="29"/>
  <c r="BS56" i="29"/>
  <c r="BS57" i="29"/>
  <c r="BS58" i="29"/>
  <c r="BS59" i="29"/>
  <c r="BS60" i="29"/>
  <c r="BS61" i="29"/>
  <c r="BS62" i="29"/>
  <c r="BS63" i="29"/>
  <c r="BS64" i="29"/>
  <c r="BS65" i="29"/>
  <c r="BS66" i="29"/>
  <c r="BS67" i="29"/>
  <c r="BS68" i="29"/>
  <c r="BS69" i="29"/>
  <c r="BS70" i="29"/>
  <c r="BS71" i="29"/>
  <c r="BS72" i="29"/>
  <c r="BS73" i="29"/>
  <c r="BS74" i="29"/>
  <c r="BS75" i="29"/>
  <c r="BS76" i="29"/>
  <c r="BS77" i="29"/>
  <c r="BS78" i="29"/>
  <c r="BS79" i="29"/>
  <c r="BS80" i="29"/>
  <c r="BS81" i="29"/>
  <c r="BS82" i="29"/>
  <c r="BS83" i="29"/>
  <c r="BS84" i="29"/>
  <c r="BS85" i="29"/>
  <c r="BS86" i="29"/>
  <c r="BS87" i="29"/>
  <c r="BS88" i="29"/>
  <c r="BS89" i="29"/>
  <c r="BS90" i="29"/>
  <c r="BS91" i="29"/>
  <c r="BS92" i="29"/>
  <c r="BS93" i="29"/>
  <c r="BS94" i="29"/>
  <c r="BS95" i="29"/>
  <c r="BS96" i="29"/>
  <c r="BS97" i="29"/>
  <c r="BS98" i="29"/>
  <c r="BS99" i="29"/>
  <c r="BS100" i="29"/>
  <c r="BS101" i="29"/>
  <c r="BS102" i="29"/>
  <c r="BS103" i="29"/>
  <c r="BS104" i="29"/>
  <c r="BS105" i="29"/>
  <c r="BS106" i="29"/>
  <c r="BS107" i="29"/>
  <c r="BS108" i="29"/>
  <c r="BS109" i="29"/>
  <c r="BS110" i="29"/>
  <c r="BS111" i="29"/>
  <c r="BS112" i="29"/>
  <c r="BS113" i="29"/>
  <c r="BS114" i="29"/>
  <c r="BS115" i="29"/>
  <c r="BS116" i="29"/>
  <c r="BS117" i="29"/>
  <c r="BS118" i="29"/>
  <c r="BS119" i="29"/>
  <c r="BS120" i="29"/>
  <c r="BS121" i="29"/>
  <c r="BS122" i="29"/>
  <c r="BS123" i="29"/>
  <c r="BS124" i="29"/>
  <c r="BS125" i="29"/>
  <c r="BS126" i="29"/>
  <c r="BS127" i="29"/>
  <c r="BS128" i="29"/>
  <c r="BS129" i="29"/>
  <c r="BS130" i="29"/>
  <c r="BS131" i="29"/>
  <c r="BS132" i="29"/>
  <c r="BS133" i="29"/>
  <c r="BS134" i="29"/>
  <c r="BS135" i="29"/>
  <c r="BS136" i="29"/>
  <c r="BS137" i="29"/>
  <c r="BS138" i="29"/>
  <c r="BS139" i="29"/>
  <c r="BS140" i="29"/>
  <c r="BS141" i="29"/>
  <c r="BS142" i="29"/>
  <c r="BS143" i="29"/>
  <c r="BS144" i="29"/>
  <c r="BS145" i="29"/>
  <c r="BS146" i="29"/>
  <c r="BS147" i="29"/>
  <c r="BS148" i="29"/>
  <c r="BS149" i="29"/>
  <c r="BS150" i="29"/>
  <c r="BS151" i="29"/>
  <c r="BS152" i="29"/>
  <c r="BS4" i="28" l="1"/>
  <c r="BS5" i="28"/>
  <c r="BS6" i="28"/>
  <c r="BS7" i="28"/>
  <c r="BS8" i="28"/>
  <c r="BS9" i="28"/>
  <c r="BS10" i="28"/>
  <c r="BS11" i="28"/>
  <c r="BS12" i="28"/>
  <c r="BS13" i="28"/>
  <c r="BS14" i="28"/>
  <c r="BS15" i="28"/>
  <c r="BS16" i="28"/>
  <c r="BS17" i="28"/>
  <c r="BS18" i="28"/>
  <c r="BS19" i="28"/>
  <c r="BS20" i="28"/>
  <c r="BS21" i="28"/>
  <c r="BS22" i="28"/>
  <c r="BS23" i="28"/>
  <c r="BS24" i="28"/>
  <c r="BS25" i="28"/>
  <c r="BS26" i="28"/>
  <c r="BS27" i="28"/>
  <c r="BS28" i="28"/>
  <c r="BS29" i="28"/>
  <c r="BS30" i="28"/>
  <c r="BS31" i="28"/>
  <c r="BS32" i="28"/>
  <c r="BS33" i="28"/>
  <c r="BS34" i="28"/>
  <c r="BS35" i="28"/>
  <c r="BS36" i="28"/>
  <c r="BS37" i="28"/>
  <c r="BS38" i="28"/>
  <c r="BS39" i="28"/>
  <c r="BS40" i="28"/>
  <c r="BS41" i="28"/>
  <c r="BS42" i="28"/>
  <c r="BS43" i="28"/>
  <c r="BS44" i="28"/>
  <c r="BS45" i="28"/>
  <c r="BS46" i="28"/>
  <c r="BS47" i="28"/>
  <c r="BS48" i="28"/>
  <c r="BS49" i="28"/>
  <c r="BS50" i="28"/>
  <c r="BS51" i="28"/>
  <c r="BS52" i="28"/>
  <c r="BS53" i="28"/>
  <c r="BS54" i="28"/>
  <c r="BS55" i="28"/>
  <c r="BS56" i="28"/>
  <c r="BS57" i="28"/>
  <c r="BS58" i="28"/>
  <c r="BS59" i="28"/>
  <c r="BS60" i="28"/>
  <c r="BS61" i="28"/>
  <c r="BS62" i="28"/>
  <c r="BS63" i="28"/>
  <c r="BS64" i="28"/>
  <c r="BS65" i="28"/>
  <c r="BS66" i="28"/>
  <c r="BS67" i="28"/>
  <c r="BS68" i="28"/>
  <c r="BS69" i="28"/>
  <c r="BS70" i="28"/>
  <c r="BS71" i="28"/>
  <c r="BS72" i="28"/>
  <c r="BS73" i="28"/>
  <c r="BS74" i="28"/>
  <c r="BS75" i="28"/>
  <c r="BS76" i="28"/>
  <c r="BS77" i="28"/>
  <c r="BS78" i="28"/>
  <c r="BS79" i="28"/>
  <c r="BS80" i="28"/>
  <c r="BS81" i="28"/>
  <c r="BS82" i="28"/>
  <c r="BS83" i="28"/>
  <c r="BS84" i="28"/>
  <c r="BS85" i="28"/>
  <c r="BS86" i="28"/>
  <c r="BS87" i="28"/>
  <c r="BS88" i="28"/>
  <c r="BS89" i="28"/>
  <c r="BS90" i="28"/>
  <c r="BS91" i="28"/>
  <c r="BS92" i="28"/>
  <c r="BS93" i="28"/>
  <c r="BS94" i="28"/>
  <c r="BS95" i="28"/>
  <c r="BS96" i="28"/>
  <c r="BS97" i="28"/>
  <c r="BS98" i="28"/>
  <c r="BS99" i="28"/>
  <c r="BS100" i="28"/>
  <c r="BS101" i="28"/>
  <c r="BS102" i="28"/>
  <c r="BS103" i="28"/>
  <c r="BS104" i="28"/>
  <c r="BS105" i="28"/>
  <c r="BS106" i="28"/>
  <c r="BS107" i="28"/>
  <c r="BS108" i="28"/>
  <c r="BS109" i="28"/>
  <c r="BS110" i="28"/>
  <c r="BS111" i="28"/>
  <c r="BS112" i="28"/>
  <c r="BS113" i="28"/>
  <c r="BS114" i="28"/>
  <c r="BS115" i="28"/>
  <c r="BS116" i="28"/>
  <c r="BS117" i="28"/>
  <c r="BS118" i="28"/>
  <c r="BS119" i="28"/>
  <c r="BS120" i="28"/>
  <c r="BS121" i="28"/>
  <c r="BS122" i="28"/>
  <c r="BS123" i="28"/>
  <c r="BS124" i="28"/>
  <c r="BS125" i="28"/>
  <c r="BS126" i="28"/>
  <c r="BS127" i="28"/>
  <c r="BS128" i="28"/>
  <c r="BS129" i="28"/>
  <c r="BS130" i="28"/>
  <c r="BS131" i="28"/>
  <c r="BS132" i="28"/>
  <c r="BS133" i="28"/>
  <c r="BS134" i="28"/>
  <c r="BS135" i="28"/>
  <c r="BS136" i="28"/>
  <c r="BS137" i="28"/>
  <c r="BS138" i="28"/>
  <c r="BS139" i="28"/>
  <c r="BS140" i="28"/>
  <c r="BS141" i="28"/>
  <c r="BS142" i="28"/>
  <c r="BS143" i="28"/>
  <c r="BS144" i="28"/>
  <c r="BS145" i="28"/>
  <c r="BS146" i="28"/>
  <c r="BS147" i="28"/>
  <c r="I62" i="11"/>
  <c r="I126" i="11"/>
  <c r="I156" i="11"/>
  <c r="I157" i="11"/>
  <c r="I74" i="11"/>
  <c r="I170" i="11"/>
  <c r="I69" i="11"/>
  <c r="BS4" i="27" l="1"/>
  <c r="BS5" i="27"/>
  <c r="BS6" i="27"/>
  <c r="BS7" i="27"/>
  <c r="BS8" i="27"/>
  <c r="BS9" i="27"/>
  <c r="BS10" i="27"/>
  <c r="BS11" i="27"/>
  <c r="BS12" i="27"/>
  <c r="BS13" i="27"/>
  <c r="BS14" i="27"/>
  <c r="BS15" i="27"/>
  <c r="BS16" i="27"/>
  <c r="BS17" i="27"/>
  <c r="BS18" i="27"/>
  <c r="BS19" i="27"/>
  <c r="BS20" i="27"/>
  <c r="BS21" i="27"/>
  <c r="BS22" i="27"/>
  <c r="BS23" i="27"/>
  <c r="BS24" i="27"/>
  <c r="BS25" i="27"/>
  <c r="BS26" i="27"/>
  <c r="BS27" i="27"/>
  <c r="BS28" i="27"/>
  <c r="BS29" i="27"/>
  <c r="BS30" i="27"/>
  <c r="BS31" i="27"/>
  <c r="BS32" i="27"/>
  <c r="BS33" i="27"/>
  <c r="BS34" i="27"/>
  <c r="BS35" i="27"/>
  <c r="BS36" i="27"/>
  <c r="BS37" i="27"/>
  <c r="BS38" i="27"/>
  <c r="BS39" i="27"/>
  <c r="BS40" i="27"/>
  <c r="BS41" i="27"/>
  <c r="BS42" i="27"/>
  <c r="BS43" i="27"/>
  <c r="BS44" i="27"/>
  <c r="BS45" i="27"/>
  <c r="BS46" i="27"/>
  <c r="BS47" i="27"/>
  <c r="BS48" i="27"/>
  <c r="BS49" i="27"/>
  <c r="BS50" i="27"/>
  <c r="BS51" i="27"/>
  <c r="BS52" i="27"/>
  <c r="BS53" i="27"/>
  <c r="BS54" i="27"/>
  <c r="BS55" i="27"/>
  <c r="BS56" i="27"/>
  <c r="BS57" i="27"/>
  <c r="BS58" i="27"/>
  <c r="BS59" i="27"/>
  <c r="BS60" i="27"/>
  <c r="BS61" i="27"/>
  <c r="BS62" i="27"/>
  <c r="BS63" i="27"/>
  <c r="BS64" i="27"/>
  <c r="BS65" i="27"/>
  <c r="BS66" i="27"/>
  <c r="BS67" i="27"/>
  <c r="BS68" i="27"/>
  <c r="BS69" i="27"/>
  <c r="BS70" i="27"/>
  <c r="BS71" i="27"/>
  <c r="BS72" i="27"/>
  <c r="BS73" i="27"/>
  <c r="BS74" i="27"/>
  <c r="BS75" i="27"/>
  <c r="BS76" i="27"/>
  <c r="BS77" i="27"/>
  <c r="BS78" i="27"/>
  <c r="BS79" i="27"/>
  <c r="BS80" i="27"/>
  <c r="BS81" i="27"/>
  <c r="BS82" i="27"/>
  <c r="BS83" i="27"/>
  <c r="BS84" i="27"/>
  <c r="BS85" i="27"/>
  <c r="BS86" i="27"/>
  <c r="BS87" i="27"/>
  <c r="BS88" i="27"/>
  <c r="BS89" i="27"/>
  <c r="BS90" i="27"/>
  <c r="BS91" i="27"/>
  <c r="BS92" i="27"/>
  <c r="BS93" i="27"/>
  <c r="BS94" i="27"/>
  <c r="BS95" i="27"/>
  <c r="BS96" i="27"/>
  <c r="BS97" i="27"/>
  <c r="BS98" i="27"/>
  <c r="BS99" i="27"/>
  <c r="BS100" i="27"/>
  <c r="BS101" i="27"/>
  <c r="BS102" i="27"/>
  <c r="BS103" i="27"/>
  <c r="BS104" i="27"/>
  <c r="BS105" i="27"/>
  <c r="BS106" i="27"/>
  <c r="BS107" i="27"/>
  <c r="BS108" i="27"/>
  <c r="BS109" i="27"/>
  <c r="BS110" i="27"/>
  <c r="BS111" i="27"/>
  <c r="BS112" i="27"/>
  <c r="BS113" i="27"/>
  <c r="BS114" i="27"/>
  <c r="BS115" i="27"/>
  <c r="BS116" i="27"/>
  <c r="BS117" i="27"/>
  <c r="BS118" i="27"/>
  <c r="BS119" i="27"/>
  <c r="BS120" i="27"/>
  <c r="BS121" i="27"/>
  <c r="BS122" i="27"/>
  <c r="BS123" i="27"/>
  <c r="BS124" i="27"/>
  <c r="BS125" i="27"/>
  <c r="BS126" i="27"/>
  <c r="BS127" i="27"/>
  <c r="BS128" i="27"/>
  <c r="BS129" i="27"/>
  <c r="BS130" i="27"/>
  <c r="BS131" i="27"/>
  <c r="BS132" i="27"/>
  <c r="BS133" i="27"/>
  <c r="BS134" i="27"/>
  <c r="BS135" i="27"/>
  <c r="BS136" i="27"/>
  <c r="BS137" i="27"/>
  <c r="BS138" i="27"/>
  <c r="BS139" i="27"/>
  <c r="BS140" i="27"/>
  <c r="BS141" i="27"/>
  <c r="BS142" i="27"/>
  <c r="BS143" i="27"/>
  <c r="BS144" i="27"/>
  <c r="BS146" i="26" l="1"/>
  <c r="BS145" i="26"/>
  <c r="BS144" i="26"/>
  <c r="BS143" i="26"/>
  <c r="BS142" i="26"/>
  <c r="BS141" i="26"/>
  <c r="BS140" i="26"/>
  <c r="BS139" i="26"/>
  <c r="BS138" i="26"/>
  <c r="BS137" i="26"/>
  <c r="BS136" i="26"/>
  <c r="BS135" i="26"/>
  <c r="BS134" i="26"/>
  <c r="BS133" i="26"/>
  <c r="BS132" i="26"/>
  <c r="BS131" i="26"/>
  <c r="BS130" i="26"/>
  <c r="BS129" i="26"/>
  <c r="BS128" i="26"/>
  <c r="BS127" i="26"/>
  <c r="BS126" i="26"/>
  <c r="BS125" i="26"/>
  <c r="BS124" i="26"/>
  <c r="BS123" i="26"/>
  <c r="BS122" i="26"/>
  <c r="BS121" i="26"/>
  <c r="BS120" i="26"/>
  <c r="BS119" i="26"/>
  <c r="BS118" i="26"/>
  <c r="BS117" i="26"/>
  <c r="BS116" i="26"/>
  <c r="BS115" i="26"/>
  <c r="BS114" i="26"/>
  <c r="BS113" i="26"/>
  <c r="BS112" i="26"/>
  <c r="BS111" i="26"/>
  <c r="BS110" i="26"/>
  <c r="BS109" i="26"/>
  <c r="BS108" i="26"/>
  <c r="BS107" i="26"/>
  <c r="BS106" i="26"/>
  <c r="BS105" i="26"/>
  <c r="BS104" i="26"/>
  <c r="BS103" i="26"/>
  <c r="BS102" i="26"/>
  <c r="BS101" i="26"/>
  <c r="BS100" i="26"/>
  <c r="BS99" i="26"/>
  <c r="BS98" i="26"/>
  <c r="BS97" i="26"/>
  <c r="BS96" i="26"/>
  <c r="BS95" i="26"/>
  <c r="BS94" i="26"/>
  <c r="BS93" i="26"/>
  <c r="BS92" i="26"/>
  <c r="BS91" i="26"/>
  <c r="BS90" i="26"/>
  <c r="BS89" i="26"/>
  <c r="BS88" i="26"/>
  <c r="BS87" i="26"/>
  <c r="BS86" i="26"/>
  <c r="BS85" i="26"/>
  <c r="BS84" i="26"/>
  <c r="BS83" i="26"/>
  <c r="BS82" i="26"/>
  <c r="BS81" i="26"/>
  <c r="BS80" i="26"/>
  <c r="BS79" i="26"/>
  <c r="BS78" i="26"/>
  <c r="BS77" i="26"/>
  <c r="BS76" i="26"/>
  <c r="BS75" i="26"/>
  <c r="BS74" i="26"/>
  <c r="BS73" i="26"/>
  <c r="BS72" i="26"/>
  <c r="BS71" i="26"/>
  <c r="BS70" i="26"/>
  <c r="BS69" i="26"/>
  <c r="BS68" i="26"/>
  <c r="BS67" i="26"/>
  <c r="BS66" i="26"/>
  <c r="BS65" i="26"/>
  <c r="BS64" i="26"/>
  <c r="BS63" i="26"/>
  <c r="BS62" i="26"/>
  <c r="BS61" i="26"/>
  <c r="BS60" i="26"/>
  <c r="BS59" i="26"/>
  <c r="BS58" i="26"/>
  <c r="BS57" i="26"/>
  <c r="BS56" i="26"/>
  <c r="BS55" i="26"/>
  <c r="BS54" i="26"/>
  <c r="BS53" i="26"/>
  <c r="BS52" i="26"/>
  <c r="BS51" i="26"/>
  <c r="BS50" i="26"/>
  <c r="BS49" i="26"/>
  <c r="BS48" i="26"/>
  <c r="BS47" i="26"/>
  <c r="BS46" i="26"/>
  <c r="BS45" i="26"/>
  <c r="BS44" i="26"/>
  <c r="BS43" i="26"/>
  <c r="BS42" i="26"/>
  <c r="BS41" i="26"/>
  <c r="BS40" i="26"/>
  <c r="BS39" i="26"/>
  <c r="BS38" i="26"/>
  <c r="BS37" i="26"/>
  <c r="BS36" i="26"/>
  <c r="BS35" i="26"/>
  <c r="BS34" i="26"/>
  <c r="BS33" i="26"/>
  <c r="BS32" i="26"/>
  <c r="BS31" i="26"/>
  <c r="BS30" i="26"/>
  <c r="BS29" i="26"/>
  <c r="BS28" i="26"/>
  <c r="BS27" i="26"/>
  <c r="BS26" i="26"/>
  <c r="BS25" i="26"/>
  <c r="BS24" i="26"/>
  <c r="BS23" i="26"/>
  <c r="BS22" i="26"/>
  <c r="BS21" i="26"/>
  <c r="BS20" i="26"/>
  <c r="BS19" i="26"/>
  <c r="BS18" i="26"/>
  <c r="BS17" i="26"/>
  <c r="BS16" i="26"/>
  <c r="BS15" i="26"/>
  <c r="BS14" i="26"/>
  <c r="BS13" i="26"/>
  <c r="BS12" i="26"/>
  <c r="BS11" i="26"/>
  <c r="BS10" i="26"/>
  <c r="BS9" i="26"/>
  <c r="BS8" i="26"/>
  <c r="BS7" i="26"/>
  <c r="BS6" i="26"/>
  <c r="BS5" i="26"/>
  <c r="BS4" i="26"/>
  <c r="BS4" i="25" l="1"/>
  <c r="BS5" i="25"/>
  <c r="BS6" i="25"/>
  <c r="BS7" i="25"/>
  <c r="BS8" i="25"/>
  <c r="BS9" i="25"/>
  <c r="BS10" i="25"/>
  <c r="BS11" i="25"/>
  <c r="BS12" i="25"/>
  <c r="BS13" i="25"/>
  <c r="BS14" i="25"/>
  <c r="BS15" i="25"/>
  <c r="BS16" i="25"/>
  <c r="BS17" i="25"/>
  <c r="BS18" i="25"/>
  <c r="BS19" i="25"/>
  <c r="BS20" i="25"/>
  <c r="BS21" i="25"/>
  <c r="BS22" i="25"/>
  <c r="BS23" i="25"/>
  <c r="BS24" i="25"/>
  <c r="BS25" i="25"/>
  <c r="BS26" i="25"/>
  <c r="BS27" i="25"/>
  <c r="BS28" i="25"/>
  <c r="BS29" i="25"/>
  <c r="BS30" i="25"/>
  <c r="BS31" i="25"/>
  <c r="BS32" i="25"/>
  <c r="BS33" i="25"/>
  <c r="BS34" i="25"/>
  <c r="BS35" i="25"/>
  <c r="BS36" i="25"/>
  <c r="BS37" i="25"/>
  <c r="BS38" i="25"/>
  <c r="BS39" i="25"/>
  <c r="BS40" i="25"/>
  <c r="BS41" i="25"/>
  <c r="BS42" i="25"/>
  <c r="BS43" i="25"/>
  <c r="BS44" i="25"/>
  <c r="BS45" i="25"/>
  <c r="BS46" i="25"/>
  <c r="BS47" i="25"/>
  <c r="BS48" i="25"/>
  <c r="BS49" i="25"/>
  <c r="BS50" i="25"/>
  <c r="BS51" i="25"/>
  <c r="BS52" i="25"/>
  <c r="BS53" i="25"/>
  <c r="BS54" i="25"/>
  <c r="BS55" i="25"/>
  <c r="BS56" i="25"/>
  <c r="BS57" i="25"/>
  <c r="BS58" i="25"/>
  <c r="BS59" i="25"/>
  <c r="BS60" i="25"/>
  <c r="BS61" i="25"/>
  <c r="BS62" i="25"/>
  <c r="BS63" i="25"/>
  <c r="BS64" i="25"/>
  <c r="BS65" i="25"/>
  <c r="BS66" i="25"/>
  <c r="BS67" i="25"/>
  <c r="BS68" i="25"/>
  <c r="BS69" i="25"/>
  <c r="BS70" i="25"/>
  <c r="BS71" i="25"/>
  <c r="BS72" i="25"/>
  <c r="BS73" i="25"/>
  <c r="BS74" i="25"/>
  <c r="BS75" i="25"/>
  <c r="BS76" i="25"/>
  <c r="BS77" i="25"/>
  <c r="BS78" i="25"/>
  <c r="BS79" i="25"/>
  <c r="BS80" i="25"/>
  <c r="BS81" i="25"/>
  <c r="BS82" i="25"/>
  <c r="BS83" i="25"/>
  <c r="BS84" i="25"/>
  <c r="BS85" i="25"/>
  <c r="BS86" i="25"/>
  <c r="BS87" i="25"/>
  <c r="BS88" i="25"/>
  <c r="BS89" i="25"/>
  <c r="BS90" i="25"/>
  <c r="BS91" i="25"/>
  <c r="BS92" i="25"/>
  <c r="BS93" i="25"/>
  <c r="BS94" i="25"/>
  <c r="BS95" i="25"/>
  <c r="BS96" i="25"/>
  <c r="BS97" i="25"/>
  <c r="BS98" i="25"/>
  <c r="BS99" i="25"/>
  <c r="BS100" i="25"/>
  <c r="BS101" i="25"/>
  <c r="BS102" i="25"/>
  <c r="BS103" i="25"/>
  <c r="BS104" i="25"/>
  <c r="BS105" i="25"/>
  <c r="BS106" i="25"/>
  <c r="BS107" i="25"/>
  <c r="BS108" i="25"/>
  <c r="BS109" i="25"/>
  <c r="BS110" i="25"/>
  <c r="BS111" i="25"/>
  <c r="BS112" i="25"/>
  <c r="BS113" i="25"/>
  <c r="BS114" i="25"/>
  <c r="BS115" i="25"/>
  <c r="BS116" i="25"/>
  <c r="BS117" i="25"/>
  <c r="BS118" i="25"/>
  <c r="BS119" i="25"/>
  <c r="BS120" i="25"/>
  <c r="BS121" i="25"/>
  <c r="BS122" i="25"/>
  <c r="BS123" i="25"/>
  <c r="BS124" i="25"/>
  <c r="BS125" i="25"/>
  <c r="BS126" i="25"/>
  <c r="BS127" i="25"/>
  <c r="BS128" i="25"/>
  <c r="BS129" i="25"/>
  <c r="BS130" i="25"/>
  <c r="BS131" i="25"/>
  <c r="BS132" i="25"/>
  <c r="BS133" i="25"/>
  <c r="BS134" i="25"/>
  <c r="BS135" i="25"/>
  <c r="BS136" i="25"/>
  <c r="BS137" i="25"/>
  <c r="BS138" i="25"/>
  <c r="BS139" i="25"/>
  <c r="BS140" i="25"/>
  <c r="BS141" i="25"/>
  <c r="BS142" i="25"/>
  <c r="BS143" i="25"/>
  <c r="I9" i="11"/>
  <c r="I13" i="11"/>
  <c r="I17" i="11"/>
  <c r="I21" i="11"/>
  <c r="I25" i="11"/>
  <c r="I30" i="11"/>
  <c r="I34" i="11"/>
  <c r="I38" i="11"/>
  <c r="I42" i="11"/>
  <c r="I46" i="11"/>
  <c r="I50" i="11"/>
  <c r="I54" i="11"/>
  <c r="I58" i="11"/>
  <c r="I63" i="11"/>
  <c r="I68" i="11"/>
  <c r="I73" i="11"/>
  <c r="I78" i="11"/>
  <c r="I82" i="11"/>
  <c r="I86" i="11"/>
  <c r="I92" i="11"/>
  <c r="I98" i="11"/>
  <c r="I102" i="11"/>
  <c r="I109" i="11"/>
  <c r="I113" i="11"/>
  <c r="I117" i="11"/>
  <c r="I121" i="11"/>
  <c r="I129" i="11"/>
  <c r="I133" i="11"/>
  <c r="I141" i="11"/>
  <c r="I145" i="11"/>
  <c r="I149" i="11"/>
  <c r="I160" i="11"/>
  <c r="I164" i="11"/>
  <c r="I173" i="11"/>
  <c r="I6" i="11"/>
  <c r="I10" i="11"/>
  <c r="I14" i="11"/>
  <c r="I18" i="11"/>
  <c r="I22" i="11"/>
  <c r="I26" i="11"/>
  <c r="I31" i="11"/>
  <c r="I35" i="11"/>
  <c r="I39" i="11"/>
  <c r="I43" i="11"/>
  <c r="I47" i="11"/>
  <c r="I51" i="11"/>
  <c r="I55" i="11"/>
  <c r="I59" i="11"/>
  <c r="I64" i="11"/>
  <c r="I70" i="11"/>
  <c r="I75" i="11"/>
  <c r="I79" i="11"/>
  <c r="I83" i="11"/>
  <c r="I87" i="11"/>
  <c r="I93" i="11"/>
  <c r="I99" i="11"/>
  <c r="I104" i="11"/>
  <c r="I110" i="11"/>
  <c r="I114" i="11"/>
  <c r="I118" i="11"/>
  <c r="I124" i="11"/>
  <c r="I130" i="11"/>
  <c r="I134" i="11"/>
  <c r="I142" i="11"/>
  <c r="I146" i="11"/>
  <c r="I150" i="11"/>
  <c r="I161" i="11"/>
  <c r="I167" i="11"/>
  <c r="I174" i="11"/>
  <c r="I7" i="11"/>
  <c r="I11" i="11"/>
  <c r="I15" i="11"/>
  <c r="I19" i="11"/>
  <c r="I23" i="11"/>
  <c r="I27" i="11"/>
  <c r="I32" i="11"/>
  <c r="I36" i="11"/>
  <c r="I40" i="11"/>
  <c r="I44" i="11"/>
  <c r="I48" i="11"/>
  <c r="I52" i="11"/>
  <c r="I56" i="11"/>
  <c r="I60" i="11"/>
  <c r="I65" i="11"/>
  <c r="I71" i="11"/>
  <c r="I76" i="11"/>
  <c r="I80" i="11"/>
  <c r="I84" i="11"/>
  <c r="I90" i="11"/>
  <c r="I94" i="11"/>
  <c r="I100" i="11"/>
  <c r="I107" i="11"/>
  <c r="I111" i="11"/>
  <c r="I115" i="11"/>
  <c r="I119" i="11"/>
  <c r="I125" i="11"/>
  <c r="I131" i="11"/>
  <c r="I136" i="11"/>
  <c r="I143" i="11"/>
  <c r="I147" i="11"/>
  <c r="I153" i="11"/>
  <c r="I162" i="11"/>
  <c r="I168" i="11"/>
  <c r="I175" i="11"/>
  <c r="I8" i="11"/>
  <c r="I12" i="11"/>
  <c r="I16" i="11"/>
  <c r="I20" i="11"/>
  <c r="I24" i="11"/>
  <c r="I29" i="11"/>
  <c r="I33" i="11"/>
  <c r="I37" i="11"/>
  <c r="I41" i="11"/>
  <c r="I45" i="11"/>
  <c r="I49" i="11"/>
  <c r="I53" i="11"/>
  <c r="I57" i="11"/>
  <c r="I61" i="11"/>
  <c r="I66" i="11"/>
  <c r="I72" i="11"/>
  <c r="I77" i="11"/>
  <c r="I81" i="11"/>
  <c r="I85" i="11"/>
  <c r="I91" i="11"/>
  <c r="I97" i="11"/>
  <c r="I101" i="11"/>
  <c r="I108" i="11"/>
  <c r="I112" i="11"/>
  <c r="I116" i="11"/>
  <c r="I120" i="11"/>
  <c r="I132" i="11"/>
  <c r="I139" i="11"/>
  <c r="I144" i="11"/>
  <c r="I148" i="11"/>
  <c r="I159" i="11"/>
  <c r="I163" i="11"/>
  <c r="I169" i="11"/>
  <c r="I176" i="11"/>
  <c r="K166" i="11" l="1"/>
  <c r="K165" i="11"/>
  <c r="K155" i="11"/>
  <c r="K137" i="11"/>
  <c r="K135" i="11"/>
  <c r="K158" i="11"/>
  <c r="K140" i="11"/>
  <c r="K138" i="11"/>
  <c r="K106" i="11"/>
  <c r="K105" i="11"/>
  <c r="K154" i="11"/>
  <c r="K152" i="11"/>
  <c r="K128" i="11"/>
  <c r="K123" i="11"/>
  <c r="K122" i="11"/>
  <c r="K89" i="11"/>
  <c r="K157" i="11"/>
  <c r="K156" i="11"/>
  <c r="K62" i="11"/>
  <c r="K126" i="11"/>
  <c r="K28" i="11"/>
  <c r="K127" i="11"/>
  <c r="K103" i="11"/>
  <c r="K167" i="11"/>
  <c r="K78" i="11"/>
  <c r="BS4" i="24"/>
  <c r="BS5" i="24"/>
  <c r="BS6" i="24"/>
  <c r="BS7" i="24"/>
  <c r="BS8" i="24"/>
  <c r="BS9" i="24"/>
  <c r="BS10" i="24"/>
  <c r="BS11" i="24"/>
  <c r="BS12" i="24"/>
  <c r="BS13" i="24"/>
  <c r="BS14" i="24"/>
  <c r="BS15" i="24"/>
  <c r="BS16" i="24"/>
  <c r="BS17" i="24"/>
  <c r="BS18" i="24"/>
  <c r="BS19" i="24"/>
  <c r="BS20" i="24"/>
  <c r="BS21" i="24"/>
  <c r="BS22" i="24"/>
  <c r="BS23" i="24"/>
  <c r="BS24" i="24"/>
  <c r="BS25" i="24"/>
  <c r="BS26" i="24"/>
  <c r="BS27" i="24"/>
  <c r="BS28" i="24"/>
  <c r="BS29" i="24"/>
  <c r="BS30" i="24"/>
  <c r="BS31" i="24"/>
  <c r="BS32" i="24"/>
  <c r="BS33" i="24"/>
  <c r="BS34" i="24"/>
  <c r="BS35" i="24"/>
  <c r="BS36" i="24"/>
  <c r="BS37" i="24"/>
  <c r="BS38" i="24"/>
  <c r="BS39" i="24"/>
  <c r="BS40" i="24"/>
  <c r="BS41" i="24"/>
  <c r="BS42" i="24"/>
  <c r="BS43" i="24"/>
  <c r="BS44" i="24"/>
  <c r="BS45" i="24"/>
  <c r="BS46" i="24"/>
  <c r="BS47" i="24"/>
  <c r="BS48" i="24"/>
  <c r="BS49" i="24"/>
  <c r="BS50" i="24"/>
  <c r="BS51" i="24"/>
  <c r="BS52" i="24"/>
  <c r="BS53" i="24"/>
  <c r="BS54" i="24"/>
  <c r="BS55" i="24"/>
  <c r="BS56" i="24"/>
  <c r="BS57" i="24"/>
  <c r="BS58" i="24"/>
  <c r="BS59" i="24"/>
  <c r="BS60" i="24"/>
  <c r="BS61" i="24"/>
  <c r="BS62" i="24"/>
  <c r="BS63" i="24"/>
  <c r="BS64" i="24"/>
  <c r="BS65" i="24"/>
  <c r="BS66" i="24"/>
  <c r="BS67" i="24"/>
  <c r="BS68" i="24"/>
  <c r="BS69" i="24"/>
  <c r="BS70" i="24"/>
  <c r="BS71" i="24"/>
  <c r="BS72" i="24"/>
  <c r="BS73" i="24"/>
  <c r="BS74" i="24"/>
  <c r="BS75" i="24"/>
  <c r="BS76" i="24"/>
  <c r="BS77" i="24"/>
  <c r="BS78" i="24"/>
  <c r="BS79" i="24"/>
  <c r="BS80" i="24"/>
  <c r="BS81" i="24"/>
  <c r="BS82" i="24"/>
  <c r="BS83" i="24"/>
  <c r="BS84" i="24"/>
  <c r="BS85" i="24"/>
  <c r="BS86" i="24"/>
  <c r="BS87" i="24"/>
  <c r="BS88" i="24"/>
  <c r="BS89" i="24"/>
  <c r="BS90" i="24"/>
  <c r="BS91" i="24"/>
  <c r="BS92" i="24"/>
  <c r="BS93" i="24"/>
  <c r="BS94" i="24"/>
  <c r="BS95" i="24"/>
  <c r="BS96" i="24"/>
  <c r="BS97" i="24"/>
  <c r="BS98" i="24"/>
  <c r="BS99" i="24"/>
  <c r="BS100" i="24"/>
  <c r="BS101" i="24"/>
  <c r="BS102" i="24"/>
  <c r="BS103" i="24"/>
  <c r="BS104" i="24"/>
  <c r="BS105" i="24"/>
  <c r="BS106" i="24"/>
  <c r="BS107" i="24"/>
  <c r="BS108" i="24"/>
  <c r="BS109" i="24"/>
  <c r="BS110" i="24"/>
  <c r="BS111" i="24"/>
  <c r="BS112" i="24"/>
  <c r="BS113" i="24"/>
  <c r="BS114" i="24"/>
  <c r="BS115" i="24"/>
  <c r="BS116" i="24"/>
  <c r="BS117" i="24"/>
  <c r="BS118" i="24"/>
  <c r="BS119" i="24"/>
  <c r="BS120" i="24"/>
  <c r="BS121" i="24"/>
  <c r="BS122" i="24"/>
  <c r="BS123" i="24"/>
  <c r="BS124" i="24"/>
  <c r="BS125" i="24"/>
  <c r="BS126" i="24"/>
  <c r="BS127" i="24"/>
  <c r="BS128" i="24"/>
  <c r="BS129" i="24"/>
  <c r="BS130" i="24"/>
  <c r="BS131" i="24"/>
  <c r="BS132" i="24"/>
  <c r="BS133" i="24"/>
  <c r="BS134" i="24"/>
  <c r="BS135" i="24"/>
  <c r="BS136" i="24"/>
  <c r="BS137" i="24"/>
  <c r="BS138" i="24"/>
  <c r="BS139" i="24"/>
  <c r="BS140" i="24"/>
  <c r="BS141" i="24"/>
  <c r="BS142" i="24"/>
  <c r="BS143" i="24"/>
  <c r="BS144" i="24"/>
  <c r="BS145" i="24"/>
  <c r="BS4" i="23" l="1"/>
  <c r="BS5" i="23"/>
  <c r="BS6" i="23"/>
  <c r="BS7" i="23"/>
  <c r="BS8" i="23"/>
  <c r="BS9" i="23"/>
  <c r="BS10" i="23"/>
  <c r="BS11" i="23"/>
  <c r="BS12" i="23"/>
  <c r="BS13" i="23"/>
  <c r="BS14" i="23"/>
  <c r="BS15" i="23"/>
  <c r="BS16" i="23"/>
  <c r="BS17" i="23"/>
  <c r="BS18" i="23"/>
  <c r="BS19" i="23"/>
  <c r="BS20" i="23"/>
  <c r="BS21" i="23"/>
  <c r="BS22" i="23"/>
  <c r="BS23" i="23"/>
  <c r="BS24" i="23"/>
  <c r="BS25" i="23"/>
  <c r="BS26" i="23"/>
  <c r="BS27" i="23"/>
  <c r="BS28" i="23"/>
  <c r="BS29" i="23"/>
  <c r="BS30" i="23"/>
  <c r="BS31" i="23"/>
  <c r="BS32" i="23"/>
  <c r="BS33" i="23"/>
  <c r="BS34" i="23"/>
  <c r="BS35" i="23"/>
  <c r="BS36" i="23"/>
  <c r="BS37" i="23"/>
  <c r="BS38" i="23"/>
  <c r="BS39" i="23"/>
  <c r="BS40" i="23"/>
  <c r="BS41" i="23"/>
  <c r="BS42" i="23"/>
  <c r="BS43" i="23"/>
  <c r="BS44" i="23"/>
  <c r="BS45" i="23"/>
  <c r="BS46" i="23"/>
  <c r="BS47" i="23"/>
  <c r="BS48" i="23"/>
  <c r="BS49" i="23"/>
  <c r="BS50" i="23"/>
  <c r="BS51" i="23"/>
  <c r="BS52" i="23"/>
  <c r="BS53" i="23"/>
  <c r="BS54" i="23"/>
  <c r="BS55" i="23"/>
  <c r="BS56" i="23"/>
  <c r="BS57" i="23"/>
  <c r="BS58" i="23"/>
  <c r="BS59" i="23"/>
  <c r="BS60" i="23"/>
  <c r="BS61" i="23"/>
  <c r="BS62" i="23"/>
  <c r="BS63" i="23"/>
  <c r="BS64" i="23"/>
  <c r="BS65" i="23"/>
  <c r="BS66" i="23"/>
  <c r="BS67" i="23"/>
  <c r="BS68" i="23"/>
  <c r="BS69" i="23"/>
  <c r="BS70" i="23"/>
  <c r="BS71" i="23"/>
  <c r="BS72" i="23"/>
  <c r="BS73" i="23"/>
  <c r="BS74" i="23"/>
  <c r="BS75" i="23"/>
  <c r="BS76" i="23"/>
  <c r="BS77" i="23"/>
  <c r="BS78" i="23"/>
  <c r="BS79" i="23"/>
  <c r="BS80" i="23"/>
  <c r="BS81" i="23"/>
  <c r="BS82" i="23"/>
  <c r="BS83" i="23"/>
  <c r="BS84" i="23"/>
  <c r="BS85" i="23"/>
  <c r="BS86" i="23"/>
  <c r="BS87" i="23"/>
  <c r="BS88" i="23"/>
  <c r="BS89" i="23"/>
  <c r="BS90" i="23"/>
  <c r="BS91" i="23"/>
  <c r="BS92" i="23"/>
  <c r="BS93" i="23"/>
  <c r="BS94" i="23"/>
  <c r="BS95" i="23"/>
  <c r="BS96" i="23"/>
  <c r="BS97" i="23"/>
  <c r="BS98" i="23"/>
  <c r="BS99" i="23"/>
  <c r="BS100" i="23"/>
  <c r="BS101" i="23"/>
  <c r="BS102" i="23"/>
  <c r="BS103" i="23"/>
  <c r="BS104" i="23"/>
  <c r="BS105" i="23"/>
  <c r="BS106" i="23"/>
  <c r="BS107" i="23"/>
  <c r="BS108" i="23"/>
  <c r="BS109" i="23"/>
  <c r="BS110" i="23"/>
  <c r="BS111" i="23"/>
  <c r="BS112" i="23"/>
  <c r="BS113" i="23"/>
  <c r="BS114" i="23"/>
  <c r="BS115" i="23"/>
  <c r="BS116" i="23"/>
  <c r="BS117" i="23"/>
  <c r="BS118" i="23"/>
  <c r="BS119" i="23"/>
  <c r="BS120" i="23"/>
  <c r="BS121" i="23"/>
  <c r="BS122" i="23"/>
  <c r="BS123" i="23"/>
  <c r="BS124" i="23"/>
  <c r="BS125" i="23"/>
  <c r="BS126" i="23"/>
  <c r="BS127" i="23"/>
  <c r="BS128" i="23"/>
  <c r="BS129" i="23"/>
  <c r="BS130" i="23"/>
  <c r="BS131" i="23"/>
  <c r="BS132" i="23"/>
  <c r="BS133" i="23"/>
  <c r="BS134" i="23"/>
  <c r="BS135" i="23"/>
  <c r="BS136" i="23"/>
  <c r="BS137" i="23"/>
  <c r="BS138" i="23"/>
  <c r="BS139" i="23"/>
  <c r="BS140" i="23"/>
  <c r="BS141" i="23"/>
  <c r="BS142" i="23"/>
  <c r="BS143" i="23"/>
  <c r="BS144" i="23"/>
  <c r="BS145" i="23"/>
  <c r="BS146" i="23"/>
  <c r="BS150" i="22" l="1"/>
  <c r="BS149" i="22"/>
  <c r="BS148" i="22"/>
  <c r="BS147" i="22"/>
  <c r="BS146" i="22"/>
  <c r="BS145" i="22"/>
  <c r="BS144" i="22"/>
  <c r="BS143" i="22"/>
  <c r="BS142" i="22"/>
  <c r="BS141" i="22"/>
  <c r="BS140" i="22"/>
  <c r="BS139" i="22"/>
  <c r="BS138" i="22"/>
  <c r="BS137" i="22"/>
  <c r="BS136" i="22"/>
  <c r="BS135" i="22"/>
  <c r="BS134" i="22"/>
  <c r="BS133" i="22"/>
  <c r="BS132" i="22"/>
  <c r="BS131" i="22"/>
  <c r="BS130" i="22"/>
  <c r="BS129" i="22"/>
  <c r="BS128" i="22"/>
  <c r="BS127" i="22"/>
  <c r="BS126" i="22"/>
  <c r="BS125" i="22"/>
  <c r="BS124" i="22"/>
  <c r="BS123" i="22"/>
  <c r="BS122" i="22"/>
  <c r="BS121" i="22"/>
  <c r="BS120" i="22"/>
  <c r="BS119" i="22"/>
  <c r="BS118" i="22"/>
  <c r="BS117" i="22"/>
  <c r="BS116" i="22"/>
  <c r="BS115" i="22"/>
  <c r="BS114" i="22"/>
  <c r="BS113" i="22"/>
  <c r="BS112" i="22"/>
  <c r="BS111" i="22"/>
  <c r="BS110" i="22"/>
  <c r="BS109" i="22"/>
  <c r="BS108" i="22"/>
  <c r="BS107" i="22"/>
  <c r="BS106" i="22"/>
  <c r="BS105" i="22"/>
  <c r="BS104" i="22"/>
  <c r="BS103" i="22"/>
  <c r="BS102" i="22"/>
  <c r="BS101" i="22"/>
  <c r="BS100" i="22"/>
  <c r="BS99" i="22"/>
  <c r="BS98" i="22"/>
  <c r="BS97" i="22"/>
  <c r="BS96" i="22"/>
  <c r="BS95" i="22"/>
  <c r="BS94" i="22"/>
  <c r="BS93" i="22"/>
  <c r="BS92" i="22"/>
  <c r="BS91" i="22"/>
  <c r="BS90" i="22"/>
  <c r="BS89" i="22"/>
  <c r="BS88" i="22"/>
  <c r="BS87" i="22"/>
  <c r="BS86" i="22"/>
  <c r="BS85" i="22"/>
  <c r="BS84" i="22"/>
  <c r="BS83" i="22"/>
  <c r="BS82" i="22"/>
  <c r="BS81" i="22"/>
  <c r="BS80" i="22"/>
  <c r="BS79" i="22"/>
  <c r="BS78" i="22"/>
  <c r="BS77" i="22"/>
  <c r="BS76" i="22"/>
  <c r="BS75" i="22"/>
  <c r="BS74" i="22"/>
  <c r="BS73" i="22"/>
  <c r="BS72" i="22"/>
  <c r="BS71" i="22"/>
  <c r="BS70" i="22"/>
  <c r="BS69" i="22"/>
  <c r="BS68" i="22"/>
  <c r="BS67" i="22"/>
  <c r="BS66" i="22"/>
  <c r="BS65" i="22"/>
  <c r="BS64" i="22"/>
  <c r="BS63" i="22"/>
  <c r="BS62" i="22"/>
  <c r="BS61" i="22"/>
  <c r="BS60" i="22"/>
  <c r="BS59" i="22"/>
  <c r="BS58" i="22"/>
  <c r="BS57" i="22"/>
  <c r="BS56" i="22"/>
  <c r="BS55" i="22"/>
  <c r="BS54" i="22"/>
  <c r="BS53" i="22"/>
  <c r="BS52" i="22"/>
  <c r="BS51" i="22"/>
  <c r="BS50" i="22"/>
  <c r="BS49" i="22"/>
  <c r="BS48" i="22"/>
  <c r="BS47" i="22"/>
  <c r="BS46" i="22"/>
  <c r="BS45" i="22"/>
  <c r="BS44" i="22"/>
  <c r="BS43" i="22"/>
  <c r="BS42" i="22"/>
  <c r="BS41" i="22"/>
  <c r="BS40" i="22"/>
  <c r="BS39" i="22"/>
  <c r="BS38" i="22"/>
  <c r="BS37" i="22"/>
  <c r="BS36" i="22"/>
  <c r="BS35" i="22"/>
  <c r="BS34" i="22"/>
  <c r="BS33" i="22"/>
  <c r="BS32" i="22"/>
  <c r="BS31" i="22"/>
  <c r="BS30" i="22"/>
  <c r="BS29" i="22"/>
  <c r="BS28" i="22"/>
  <c r="BS27" i="22"/>
  <c r="BS26" i="22"/>
  <c r="BS25" i="22"/>
  <c r="BS24" i="22"/>
  <c r="BS23" i="22"/>
  <c r="BS22" i="22"/>
  <c r="BS21" i="22"/>
  <c r="BS20" i="22"/>
  <c r="BS19" i="22"/>
  <c r="BS18" i="22"/>
  <c r="BS17" i="22"/>
  <c r="BS16" i="22"/>
  <c r="BS15" i="22"/>
  <c r="BS14" i="22"/>
  <c r="BS13" i="22"/>
  <c r="BS12" i="22"/>
  <c r="BS11" i="22"/>
  <c r="BS10" i="22"/>
  <c r="BS9" i="22"/>
  <c r="BS8" i="22"/>
  <c r="BS7" i="22"/>
  <c r="BS6" i="22"/>
  <c r="BS5" i="22"/>
  <c r="BS4" i="22"/>
  <c r="BS150" i="21" l="1"/>
  <c r="BS149" i="21"/>
  <c r="BS148" i="21"/>
  <c r="BS147" i="21"/>
  <c r="BS146" i="21"/>
  <c r="BS145" i="21"/>
  <c r="BS144" i="21"/>
  <c r="BS143" i="21"/>
  <c r="BS142" i="21"/>
  <c r="BS141" i="21"/>
  <c r="BS140" i="21"/>
  <c r="BS139" i="21"/>
  <c r="BS138" i="21"/>
  <c r="BS137" i="21"/>
  <c r="BS136" i="21"/>
  <c r="BS135" i="21"/>
  <c r="BS134" i="21"/>
  <c r="BS133" i="21"/>
  <c r="BS132" i="21"/>
  <c r="BS131" i="21"/>
  <c r="BS130" i="21"/>
  <c r="BS129" i="21"/>
  <c r="BS128" i="21"/>
  <c r="BS127" i="21"/>
  <c r="BS126" i="21"/>
  <c r="BS125" i="21"/>
  <c r="BS124" i="21"/>
  <c r="BS123" i="21"/>
  <c r="BS122" i="21"/>
  <c r="BS121" i="21"/>
  <c r="BS120" i="21"/>
  <c r="BS119" i="21"/>
  <c r="BS118" i="21"/>
  <c r="BS117" i="21"/>
  <c r="BS116" i="21"/>
  <c r="BS115" i="21"/>
  <c r="BS114" i="21"/>
  <c r="BS113" i="21"/>
  <c r="BS112" i="21"/>
  <c r="BS111" i="21"/>
  <c r="BS110" i="21"/>
  <c r="BS109" i="21"/>
  <c r="BS108" i="21"/>
  <c r="BS107" i="21"/>
  <c r="BS106" i="21"/>
  <c r="BS105" i="21"/>
  <c r="BS104" i="21"/>
  <c r="BS103" i="21"/>
  <c r="BS102" i="21"/>
  <c r="BS101" i="21"/>
  <c r="BS100" i="21"/>
  <c r="BS99" i="21"/>
  <c r="BS98" i="21"/>
  <c r="BS97" i="21"/>
  <c r="BS96" i="21"/>
  <c r="BS95" i="21"/>
  <c r="BS94" i="21"/>
  <c r="BS93" i="21"/>
  <c r="BS92" i="21"/>
  <c r="BS91" i="21"/>
  <c r="BS90" i="21"/>
  <c r="BS89" i="21"/>
  <c r="BS88" i="21"/>
  <c r="BS87" i="21"/>
  <c r="BS86" i="21"/>
  <c r="BS85" i="21"/>
  <c r="BS84" i="21"/>
  <c r="BS83" i="21"/>
  <c r="BS82" i="21"/>
  <c r="BS81" i="21"/>
  <c r="BS80" i="21"/>
  <c r="BS79" i="21"/>
  <c r="BS78" i="21"/>
  <c r="BS77" i="21"/>
  <c r="BS76" i="21"/>
  <c r="BS75" i="21"/>
  <c r="BS74" i="21"/>
  <c r="BS73" i="21"/>
  <c r="BS72" i="21"/>
  <c r="BS71" i="21"/>
  <c r="BS70" i="21"/>
  <c r="BS69" i="21"/>
  <c r="BS68" i="21"/>
  <c r="BS67" i="21"/>
  <c r="BS66" i="21"/>
  <c r="BS65" i="21"/>
  <c r="BS64" i="21"/>
  <c r="BS63" i="21"/>
  <c r="BS62" i="21"/>
  <c r="BS61" i="21"/>
  <c r="BS60" i="21"/>
  <c r="BS59" i="21"/>
  <c r="BS58" i="21"/>
  <c r="BS57" i="21"/>
  <c r="BS56" i="21"/>
  <c r="BS55" i="21"/>
  <c r="BS54" i="21"/>
  <c r="BS53" i="21"/>
  <c r="BS52" i="21"/>
  <c r="BS51" i="21"/>
  <c r="BS50" i="21"/>
  <c r="BS49" i="21"/>
  <c r="BS48" i="21"/>
  <c r="BS47" i="21"/>
  <c r="BS46" i="21"/>
  <c r="BS45" i="21"/>
  <c r="BS44" i="21"/>
  <c r="BS43" i="21"/>
  <c r="BS42" i="21"/>
  <c r="BS41" i="21"/>
  <c r="BS40" i="21"/>
  <c r="BS39" i="21"/>
  <c r="BS38" i="21"/>
  <c r="BS37" i="21"/>
  <c r="BS36" i="21"/>
  <c r="BS35" i="21"/>
  <c r="BS34" i="21"/>
  <c r="BS33" i="21"/>
  <c r="BS32" i="21"/>
  <c r="BS31" i="21"/>
  <c r="BS30" i="21"/>
  <c r="BS29" i="21"/>
  <c r="BS28" i="21"/>
  <c r="BS27" i="21"/>
  <c r="BS26" i="21"/>
  <c r="BS25" i="21"/>
  <c r="BS24" i="21"/>
  <c r="BS23" i="21"/>
  <c r="BS22" i="21"/>
  <c r="BS21" i="21"/>
  <c r="BS20" i="21"/>
  <c r="BS19" i="21"/>
  <c r="BS18" i="21"/>
  <c r="BS17" i="21"/>
  <c r="BS16" i="21"/>
  <c r="BS15" i="21"/>
  <c r="BS14" i="21"/>
  <c r="BS13" i="21"/>
  <c r="BS12" i="21"/>
  <c r="BS11" i="21"/>
  <c r="BS10" i="21"/>
  <c r="BS9" i="21"/>
  <c r="BS8" i="21"/>
  <c r="BS7" i="21"/>
  <c r="BS6" i="21"/>
  <c r="BS5" i="21"/>
  <c r="BS4" i="21"/>
  <c r="E49" i="11"/>
  <c r="A4" i="11"/>
  <c r="E76" i="11"/>
  <c r="E56" i="11"/>
  <c r="E43" i="11"/>
  <c r="E26" i="11"/>
  <c r="E64" i="11"/>
  <c r="E16" i="11"/>
  <c r="E6" i="11"/>
  <c r="E176" i="11"/>
  <c r="E36" i="11"/>
  <c r="G166" i="11" l="1"/>
  <c r="G165" i="11"/>
  <c r="G155" i="11"/>
  <c r="G137" i="11"/>
  <c r="G135" i="11"/>
  <c r="G158" i="11"/>
  <c r="G140" i="11"/>
  <c r="G138" i="11"/>
  <c r="G106" i="11"/>
  <c r="G105" i="11"/>
  <c r="G154" i="11"/>
  <c r="G152" i="11"/>
  <c r="G128" i="11"/>
  <c r="G123" i="11"/>
  <c r="G122" i="11"/>
  <c r="G89" i="11"/>
  <c r="G157" i="11"/>
  <c r="G156" i="11"/>
  <c r="G62" i="11"/>
  <c r="G126" i="11"/>
  <c r="G28" i="11"/>
  <c r="G127" i="11"/>
  <c r="G167" i="11"/>
  <c r="G103" i="11"/>
  <c r="G78" i="11"/>
  <c r="G80" i="11"/>
  <c r="G84" i="11"/>
  <c r="G88" i="11"/>
  <c r="G99" i="11"/>
  <c r="G118" i="11"/>
  <c r="G131" i="11"/>
  <c r="G168" i="11"/>
  <c r="K81" i="11"/>
  <c r="K85" i="11"/>
  <c r="K87" i="11"/>
  <c r="G108" i="11"/>
  <c r="G129" i="11"/>
  <c r="G149" i="11"/>
  <c r="G163" i="11"/>
  <c r="G174" i="11"/>
  <c r="G79" i="11"/>
  <c r="G81" i="11"/>
  <c r="G83" i="11"/>
  <c r="G85" i="11"/>
  <c r="G87" i="11"/>
  <c r="G90" i="11"/>
  <c r="G95" i="11"/>
  <c r="G104" i="11"/>
  <c r="G114" i="11"/>
  <c r="G124" i="11"/>
  <c r="G136" i="11"/>
  <c r="G147" i="11"/>
  <c r="G161" i="11"/>
  <c r="G172" i="11"/>
  <c r="G77" i="11"/>
  <c r="G82" i="11"/>
  <c r="G86" i="11"/>
  <c r="G91" i="11"/>
  <c r="G110" i="11"/>
  <c r="G143" i="11"/>
  <c r="G151" i="11"/>
  <c r="K79" i="11"/>
  <c r="K83" i="11"/>
  <c r="K90" i="11"/>
  <c r="G97" i="11"/>
  <c r="G116" i="11"/>
  <c r="G141" i="11"/>
  <c r="K77" i="11"/>
  <c r="K80" i="11"/>
  <c r="K82" i="11"/>
  <c r="K84" i="11"/>
  <c r="K86" i="11"/>
  <c r="K88" i="11"/>
  <c r="K91" i="11"/>
  <c r="G93" i="11"/>
  <c r="G101" i="11"/>
  <c r="G112" i="11"/>
  <c r="G120" i="11"/>
  <c r="G133" i="11"/>
  <c r="G145" i="11"/>
  <c r="G159" i="11"/>
  <c r="G170" i="11"/>
  <c r="K92" i="11"/>
  <c r="K94" i="11"/>
  <c r="K96" i="11"/>
  <c r="K98" i="11"/>
  <c r="K100" i="11"/>
  <c r="K102" i="11"/>
  <c r="K107" i="11"/>
  <c r="K109" i="11"/>
  <c r="K111" i="11"/>
  <c r="K113" i="11"/>
  <c r="K115" i="11"/>
  <c r="K117" i="11"/>
  <c r="K119" i="11"/>
  <c r="K121" i="11"/>
  <c r="K125" i="11"/>
  <c r="K130" i="11"/>
  <c r="K132" i="11"/>
  <c r="K134" i="11"/>
  <c r="K139" i="11"/>
  <c r="K142" i="11"/>
  <c r="K144" i="11"/>
  <c r="K146" i="11"/>
  <c r="K148" i="11"/>
  <c r="K150" i="11"/>
  <c r="K153" i="11"/>
  <c r="K160" i="11"/>
  <c r="K162" i="11"/>
  <c r="K164" i="11"/>
  <c r="K169" i="11"/>
  <c r="K171" i="11"/>
  <c r="K173" i="11"/>
  <c r="K175" i="11"/>
  <c r="G92" i="11"/>
  <c r="G94" i="11"/>
  <c r="G96" i="11"/>
  <c r="G98" i="11"/>
  <c r="G100" i="11"/>
  <c r="G102" i="11"/>
  <c r="G107" i="11"/>
  <c r="G109" i="11"/>
  <c r="G111" i="11"/>
  <c r="G113" i="11"/>
  <c r="G115" i="11"/>
  <c r="G117" i="11"/>
  <c r="G119" i="11"/>
  <c r="G121" i="11"/>
  <c r="G125" i="11"/>
  <c r="G130" i="11"/>
  <c r="G132" i="11"/>
  <c r="G134" i="11"/>
  <c r="G139" i="11"/>
  <c r="G142" i="11"/>
  <c r="G144" i="11"/>
  <c r="G146" i="11"/>
  <c r="G148" i="11"/>
  <c r="G150" i="11"/>
  <c r="G153" i="11"/>
  <c r="G160" i="11"/>
  <c r="G162" i="11"/>
  <c r="G164" i="11"/>
  <c r="G169" i="11"/>
  <c r="G171" i="11"/>
  <c r="G173" i="11"/>
  <c r="G175" i="11"/>
  <c r="K93" i="11"/>
  <c r="K95" i="11"/>
  <c r="K97" i="11"/>
  <c r="K99" i="11"/>
  <c r="K101" i="11"/>
  <c r="K104" i="11"/>
  <c r="K108" i="11"/>
  <c r="K110" i="11"/>
  <c r="K112" i="11"/>
  <c r="K114" i="11"/>
  <c r="K116" i="11"/>
  <c r="K118" i="11"/>
  <c r="K120" i="11"/>
  <c r="K124" i="11"/>
  <c r="K129" i="11"/>
  <c r="K131" i="11"/>
  <c r="K133" i="11"/>
  <c r="K136" i="11"/>
  <c r="K141" i="11"/>
  <c r="K143" i="11"/>
  <c r="K145" i="11"/>
  <c r="K147" i="11"/>
  <c r="K149" i="11"/>
  <c r="K151" i="11"/>
  <c r="K159" i="11"/>
  <c r="K161" i="11"/>
  <c r="K163" i="11"/>
  <c r="K168" i="11"/>
  <c r="K170" i="11"/>
  <c r="K172" i="11"/>
  <c r="K174" i="11"/>
  <c r="G66" i="11"/>
  <c r="G68" i="11"/>
  <c r="G70" i="11"/>
  <c r="G72" i="11"/>
  <c r="G74" i="11"/>
  <c r="K65" i="11"/>
  <c r="K67" i="11"/>
  <c r="K69" i="11"/>
  <c r="K71" i="11"/>
  <c r="K73" i="11"/>
  <c r="K75" i="11"/>
  <c r="G65" i="11"/>
  <c r="G67" i="11"/>
  <c r="G69" i="11"/>
  <c r="G71" i="11"/>
  <c r="G73" i="11"/>
  <c r="G75" i="11"/>
  <c r="K66" i="11"/>
  <c r="K68" i="11"/>
  <c r="K70" i="11"/>
  <c r="K72" i="11"/>
  <c r="K74" i="11"/>
  <c r="G57" i="11"/>
  <c r="G61" i="11"/>
  <c r="K58" i="11"/>
  <c r="K60" i="11"/>
  <c r="K63" i="11"/>
  <c r="G59" i="11"/>
  <c r="G58" i="11"/>
  <c r="G60" i="11"/>
  <c r="G63" i="11"/>
  <c r="K57" i="11"/>
  <c r="K59" i="11"/>
  <c r="K61" i="11"/>
  <c r="G50" i="11"/>
  <c r="G52" i="11"/>
  <c r="G54" i="11"/>
  <c r="K51" i="11"/>
  <c r="K53" i="11"/>
  <c r="K55" i="11"/>
  <c r="G51" i="11"/>
  <c r="G53" i="11"/>
  <c r="G55" i="11"/>
  <c r="K50" i="11"/>
  <c r="K52" i="11"/>
  <c r="K54" i="11"/>
  <c r="K44" i="11"/>
  <c r="K46" i="11"/>
  <c r="K48" i="11"/>
  <c r="G47" i="11"/>
  <c r="G44" i="11"/>
  <c r="G46" i="11"/>
  <c r="G48" i="11"/>
  <c r="G45" i="11"/>
  <c r="K45" i="11"/>
  <c r="K47" i="11"/>
  <c r="G39" i="11"/>
  <c r="K38" i="11"/>
  <c r="K40" i="11"/>
  <c r="K42" i="11"/>
  <c r="G37" i="11"/>
  <c r="G38" i="11"/>
  <c r="G40" i="11"/>
  <c r="G42" i="11"/>
  <c r="G41" i="11"/>
  <c r="K37" i="11"/>
  <c r="K39" i="11"/>
  <c r="K41" i="11"/>
  <c r="G27" i="11"/>
  <c r="G30" i="11"/>
  <c r="G32" i="11"/>
  <c r="G34" i="11"/>
  <c r="K29" i="11"/>
  <c r="K31" i="11"/>
  <c r="K33" i="11"/>
  <c r="K35" i="11"/>
  <c r="G31" i="11"/>
  <c r="G35" i="11"/>
  <c r="G29" i="11"/>
  <c r="G33" i="11"/>
  <c r="K27" i="11"/>
  <c r="K30" i="11"/>
  <c r="K32" i="11"/>
  <c r="K34" i="11"/>
  <c r="G18" i="11"/>
  <c r="G22" i="11"/>
  <c r="K17" i="11"/>
  <c r="K19" i="11"/>
  <c r="K21" i="11"/>
  <c r="K23" i="11"/>
  <c r="K25" i="11"/>
  <c r="G20" i="11"/>
  <c r="G17" i="11"/>
  <c r="G19" i="11"/>
  <c r="G21" i="11"/>
  <c r="G23" i="11"/>
  <c r="G25" i="11"/>
  <c r="G24" i="11"/>
  <c r="K18" i="11"/>
  <c r="K20" i="11"/>
  <c r="K22" i="11"/>
  <c r="K24" i="11"/>
  <c r="G9" i="11"/>
  <c r="G11" i="11"/>
  <c r="G13" i="11"/>
  <c r="K8" i="11"/>
  <c r="K10" i="11"/>
  <c r="K12" i="11"/>
  <c r="K14" i="11"/>
  <c r="G8" i="11"/>
  <c r="G10" i="11"/>
  <c r="G12" i="11"/>
  <c r="G14" i="11"/>
  <c r="K9" i="11"/>
  <c r="K11" i="11"/>
  <c r="K13" i="11"/>
  <c r="K15" i="11"/>
  <c r="G15" i="11"/>
  <c r="K7" i="11"/>
  <c r="G7" i="11"/>
  <c r="K176" i="11"/>
  <c r="K76" i="11"/>
  <c r="K64" i="11"/>
  <c r="K56" i="11"/>
  <c r="K49" i="11"/>
  <c r="K43" i="11"/>
  <c r="K36" i="11"/>
  <c r="K26" i="11"/>
  <c r="K16" i="11"/>
  <c r="G176" i="11"/>
  <c r="G76" i="11"/>
  <c r="G64" i="11"/>
  <c r="G56" i="11"/>
  <c r="G49" i="11"/>
  <c r="G43" i="11"/>
  <c r="G36" i="11"/>
  <c r="G26" i="11"/>
  <c r="G16" i="11"/>
  <c r="K6" i="11"/>
  <c r="G6" i="11"/>
  <c r="I4" i="11"/>
  <c r="E4" i="11"/>
  <c r="F166" i="11" l="1"/>
  <c r="J166" i="11"/>
  <c r="F165" i="11"/>
  <c r="J165" i="11"/>
  <c r="F155" i="11"/>
  <c r="J155" i="11"/>
  <c r="F137" i="11"/>
  <c r="J137" i="11"/>
  <c r="F135" i="11"/>
  <c r="J135" i="11"/>
  <c r="F158" i="11"/>
  <c r="J158" i="11"/>
  <c r="F140" i="11"/>
  <c r="J140" i="11"/>
  <c r="F138" i="11"/>
  <c r="J138" i="11"/>
  <c r="F106" i="11"/>
  <c r="J106" i="11"/>
  <c r="F105" i="11"/>
  <c r="J105" i="11"/>
  <c r="F154" i="11"/>
  <c r="J154" i="11"/>
  <c r="F152" i="11"/>
  <c r="J152" i="11"/>
  <c r="F128" i="11"/>
  <c r="J128" i="11"/>
  <c r="F123" i="11"/>
  <c r="J123" i="11"/>
  <c r="F122" i="11"/>
  <c r="J122" i="11"/>
  <c r="F89" i="11"/>
  <c r="J89" i="11"/>
  <c r="F157" i="11"/>
  <c r="J157" i="11"/>
  <c r="F156" i="11"/>
  <c r="J156" i="11"/>
  <c r="F62" i="11"/>
  <c r="J62" i="11"/>
  <c r="F126" i="11"/>
  <c r="J126" i="11"/>
  <c r="F28" i="11"/>
  <c r="J28" i="11"/>
  <c r="F127" i="11"/>
  <c r="J127" i="11"/>
  <c r="F167" i="11"/>
  <c r="J167" i="11"/>
  <c r="F103" i="11"/>
  <c r="J103" i="11"/>
  <c r="F78" i="11"/>
  <c r="J78" i="11"/>
  <c r="F80" i="11"/>
  <c r="F81" i="11"/>
  <c r="F85" i="11"/>
  <c r="F90" i="11"/>
  <c r="F82" i="11"/>
  <c r="F94" i="11"/>
  <c r="F98" i="11"/>
  <c r="F102" i="11"/>
  <c r="F109" i="11"/>
  <c r="F113" i="11"/>
  <c r="F117" i="11"/>
  <c r="F121" i="11"/>
  <c r="F130" i="11"/>
  <c r="F134" i="11"/>
  <c r="F142" i="11"/>
  <c r="F146" i="11"/>
  <c r="F150" i="11"/>
  <c r="F160" i="11"/>
  <c r="F164" i="11"/>
  <c r="F171" i="11"/>
  <c r="F175" i="11"/>
  <c r="F88" i="11"/>
  <c r="F118" i="11"/>
  <c r="F168" i="11"/>
  <c r="F108" i="11"/>
  <c r="F149" i="11"/>
  <c r="F174" i="11"/>
  <c r="F104" i="11"/>
  <c r="F124" i="11"/>
  <c r="F147" i="11"/>
  <c r="F172" i="11"/>
  <c r="F91" i="11"/>
  <c r="F143" i="11"/>
  <c r="F116" i="11"/>
  <c r="F101" i="11"/>
  <c r="F120" i="11"/>
  <c r="F145" i="11"/>
  <c r="F170" i="11"/>
  <c r="F84" i="11"/>
  <c r="F79" i="11"/>
  <c r="F83" i="11"/>
  <c r="F87" i="11"/>
  <c r="F77" i="11"/>
  <c r="F86" i="11"/>
  <c r="F92" i="11"/>
  <c r="F96" i="11"/>
  <c r="F100" i="11"/>
  <c r="F107" i="11"/>
  <c r="F111" i="11"/>
  <c r="F115" i="11"/>
  <c r="F119" i="11"/>
  <c r="F125" i="11"/>
  <c r="F132" i="11"/>
  <c r="F139" i="11"/>
  <c r="F144" i="11"/>
  <c r="F148" i="11"/>
  <c r="F153" i="11"/>
  <c r="F162" i="11"/>
  <c r="F169" i="11"/>
  <c r="F173" i="11"/>
  <c r="F99" i="11"/>
  <c r="F131" i="11"/>
  <c r="F129" i="11"/>
  <c r="F163" i="11"/>
  <c r="F95" i="11"/>
  <c r="F114" i="11"/>
  <c r="F136" i="11"/>
  <c r="F161" i="11"/>
  <c r="F110" i="11"/>
  <c r="F151" i="11"/>
  <c r="F97" i="11"/>
  <c r="F141" i="11"/>
  <c r="F93" i="11"/>
  <c r="F112" i="11"/>
  <c r="F133" i="11"/>
  <c r="F159" i="11"/>
  <c r="J77" i="11"/>
  <c r="J82" i="11"/>
  <c r="J91" i="11"/>
  <c r="J116" i="11"/>
  <c r="J149" i="11"/>
  <c r="J174" i="11"/>
  <c r="J85" i="11"/>
  <c r="J79" i="11"/>
  <c r="J90" i="11"/>
  <c r="J86" i="11"/>
  <c r="J94" i="11"/>
  <c r="J98" i="11"/>
  <c r="J102" i="11"/>
  <c r="J109" i="11"/>
  <c r="J113" i="11"/>
  <c r="J117" i="11"/>
  <c r="J121" i="11"/>
  <c r="J130" i="11"/>
  <c r="J134" i="11"/>
  <c r="J142" i="11"/>
  <c r="J146" i="11"/>
  <c r="J150" i="11"/>
  <c r="J160" i="11"/>
  <c r="J164" i="11"/>
  <c r="J171" i="11"/>
  <c r="J175" i="11"/>
  <c r="J95" i="11"/>
  <c r="J99" i="11"/>
  <c r="J104" i="11"/>
  <c r="J110" i="11"/>
  <c r="J114" i="11"/>
  <c r="J118" i="11"/>
  <c r="J124" i="11"/>
  <c r="J131" i="11"/>
  <c r="J136" i="11"/>
  <c r="J143" i="11"/>
  <c r="J147" i="11"/>
  <c r="J151" i="11"/>
  <c r="J161" i="11"/>
  <c r="J168" i="11"/>
  <c r="J172" i="11"/>
  <c r="J120" i="11"/>
  <c r="J145" i="11"/>
  <c r="J170" i="11"/>
  <c r="J81" i="11"/>
  <c r="J87" i="11"/>
  <c r="J83" i="11"/>
  <c r="J80" i="11"/>
  <c r="J84" i="11"/>
  <c r="J88" i="11"/>
  <c r="J92" i="11"/>
  <c r="J96" i="11"/>
  <c r="J100" i="11"/>
  <c r="J107" i="11"/>
  <c r="J111" i="11"/>
  <c r="J115" i="11"/>
  <c r="J119" i="11"/>
  <c r="J125" i="11"/>
  <c r="J132" i="11"/>
  <c r="J139" i="11"/>
  <c r="J144" i="11"/>
  <c r="J148" i="11"/>
  <c r="J153" i="11"/>
  <c r="J162" i="11"/>
  <c r="J169" i="11"/>
  <c r="J173" i="11"/>
  <c r="J93" i="11"/>
  <c r="J97" i="11"/>
  <c r="J101" i="11"/>
  <c r="J108" i="11"/>
  <c r="J112" i="11"/>
  <c r="J129" i="11"/>
  <c r="J133" i="11"/>
  <c r="J141" i="11"/>
  <c r="J159" i="11"/>
  <c r="J163" i="11"/>
  <c r="F67" i="11"/>
  <c r="F71" i="11"/>
  <c r="F75" i="11"/>
  <c r="F72" i="11"/>
  <c r="F66" i="11"/>
  <c r="F70" i="11"/>
  <c r="F74" i="11"/>
  <c r="F65" i="11"/>
  <c r="F69" i="11"/>
  <c r="F73" i="11"/>
  <c r="F68" i="11"/>
  <c r="J67" i="11"/>
  <c r="J71" i="11"/>
  <c r="J75" i="11"/>
  <c r="J68" i="11"/>
  <c r="J72" i="11"/>
  <c r="J65" i="11"/>
  <c r="J69" i="11"/>
  <c r="J73" i="11"/>
  <c r="J66" i="11"/>
  <c r="J70" i="11"/>
  <c r="J74" i="11"/>
  <c r="F58" i="11"/>
  <c r="F63" i="11"/>
  <c r="F61" i="11"/>
  <c r="F59" i="11"/>
  <c r="F57" i="11"/>
  <c r="F60" i="11"/>
  <c r="J59" i="11"/>
  <c r="J57" i="11"/>
  <c r="J61" i="11"/>
  <c r="J60" i="11"/>
  <c r="J58" i="11"/>
  <c r="J63" i="11"/>
  <c r="F51" i="11"/>
  <c r="F55" i="11"/>
  <c r="F53" i="11"/>
  <c r="F52" i="11"/>
  <c r="F50" i="11"/>
  <c r="F54" i="11"/>
  <c r="J54" i="11"/>
  <c r="J53" i="11"/>
  <c r="J52" i="11"/>
  <c r="J51" i="11"/>
  <c r="J55" i="11"/>
  <c r="J50" i="11"/>
  <c r="F44" i="11"/>
  <c r="F48" i="11"/>
  <c r="F47" i="11"/>
  <c r="F46" i="11"/>
  <c r="F45" i="11"/>
  <c r="J44" i="11"/>
  <c r="J48" i="11"/>
  <c r="J45" i="11"/>
  <c r="J47" i="11"/>
  <c r="J46" i="11"/>
  <c r="F40" i="11"/>
  <c r="F39" i="11"/>
  <c r="F37" i="11"/>
  <c r="F41" i="11"/>
  <c r="F38" i="11"/>
  <c r="F42" i="11"/>
  <c r="J38" i="11"/>
  <c r="J40" i="11"/>
  <c r="J39" i="11"/>
  <c r="J37" i="11"/>
  <c r="J41" i="11"/>
  <c r="J42" i="11"/>
  <c r="F31" i="11"/>
  <c r="F29" i="11"/>
  <c r="F34" i="11"/>
  <c r="F27" i="11"/>
  <c r="F32" i="11"/>
  <c r="F35" i="11"/>
  <c r="F33" i="11"/>
  <c r="F30" i="11"/>
  <c r="J29" i="11"/>
  <c r="J33" i="11"/>
  <c r="J27" i="11"/>
  <c r="J32" i="11"/>
  <c r="J31" i="11"/>
  <c r="J35" i="11"/>
  <c r="J30" i="11"/>
  <c r="J34" i="11"/>
  <c r="F17" i="11"/>
  <c r="F21" i="11"/>
  <c r="F25" i="11"/>
  <c r="F18" i="11"/>
  <c r="F19" i="11"/>
  <c r="F23" i="11"/>
  <c r="F22" i="11"/>
  <c r="F20" i="11"/>
  <c r="F24" i="11"/>
  <c r="J19" i="11"/>
  <c r="J17" i="11"/>
  <c r="J21" i="11"/>
  <c r="J25" i="11"/>
  <c r="J18" i="11"/>
  <c r="J22" i="11"/>
  <c r="J20" i="11"/>
  <c r="J24" i="11"/>
  <c r="J23" i="11"/>
  <c r="F10" i="11"/>
  <c r="F14" i="11"/>
  <c r="F11" i="11"/>
  <c r="F9" i="11"/>
  <c r="F13" i="11"/>
  <c r="F8" i="11"/>
  <c r="F12" i="11"/>
  <c r="F15" i="11"/>
  <c r="J15" i="11"/>
  <c r="J10" i="11"/>
  <c r="J14" i="11"/>
  <c r="J11" i="11"/>
  <c r="J8" i="11"/>
  <c r="J12" i="11"/>
  <c r="J9" i="11"/>
  <c r="J13" i="11"/>
  <c r="J7" i="11"/>
  <c r="F7" i="11"/>
  <c r="F176" i="11"/>
  <c r="J176" i="11"/>
  <c r="F76" i="11"/>
  <c r="J76" i="11"/>
  <c r="F64" i="11"/>
  <c r="J64" i="11"/>
  <c r="F56" i="11"/>
  <c r="J56" i="11"/>
  <c r="F49" i="11"/>
  <c r="J49" i="11"/>
  <c r="F43" i="11"/>
  <c r="J43" i="11"/>
  <c r="F36" i="11"/>
  <c r="J36" i="11"/>
  <c r="F26" i="11"/>
  <c r="J26" i="11"/>
  <c r="F16" i="11"/>
  <c r="J16" i="11"/>
  <c r="F6" i="11"/>
  <c r="J6" i="11"/>
</calcChain>
</file>

<file path=xl/sharedStrings.xml><?xml version="1.0" encoding="utf-8"?>
<sst xmlns="http://schemas.openxmlformats.org/spreadsheetml/2006/main" count="2617" uniqueCount="329">
  <si>
    <t>Account Code and Name</t>
  </si>
  <si>
    <t>Total - All Account Codes</t>
  </si>
  <si>
    <t>Alachua</t>
  </si>
  <si>
    <t>Lee</t>
  </si>
  <si>
    <t>Jackson</t>
  </si>
  <si>
    <t>Seminole</t>
  </si>
  <si>
    <t>Calhoun</t>
  </si>
  <si>
    <t>Manatee</t>
  </si>
  <si>
    <t>Franklin</t>
  </si>
  <si>
    <t>Orange</t>
  </si>
  <si>
    <t>DeSoto</t>
  </si>
  <si>
    <t>Lake</t>
  </si>
  <si>
    <t>Palm Beach</t>
  </si>
  <si>
    <t>Polk</t>
  </si>
  <si>
    <t>Miami-Dade</t>
  </si>
  <si>
    <t>Highlands</t>
  </si>
  <si>
    <t>Gilchrist</t>
  </si>
  <si>
    <t>Pinellas</t>
  </si>
  <si>
    <t>Marion</t>
  </si>
  <si>
    <t>Flagler</t>
  </si>
  <si>
    <t>Holmes</t>
  </si>
  <si>
    <t>Hardee</t>
  </si>
  <si>
    <t>Suwannee</t>
  </si>
  <si>
    <t>Liberty</t>
  </si>
  <si>
    <t>Levy</t>
  </si>
  <si>
    <t>Bradford</t>
  </si>
  <si>
    <t>Hernando</t>
  </si>
  <si>
    <t>Sumter</t>
  </si>
  <si>
    <t>Nassau</t>
  </si>
  <si>
    <t>Bay</t>
  </si>
  <si>
    <t>Brevard</t>
  </si>
  <si>
    <t>Washington</t>
  </si>
  <si>
    <t>Escambia</t>
  </si>
  <si>
    <t>Gadsden</t>
  </si>
  <si>
    <t>Okaloosa</t>
  </si>
  <si>
    <t>Hendry</t>
  </si>
  <si>
    <t>Broward</t>
  </si>
  <si>
    <t>Putnam</t>
  </si>
  <si>
    <t>Dixie</t>
  </si>
  <si>
    <t>Citrus</t>
  </si>
  <si>
    <t>Pasco</t>
  </si>
  <si>
    <t>Volusia</t>
  </si>
  <si>
    <t>Walton</t>
  </si>
  <si>
    <t>Collier</t>
  </si>
  <si>
    <t>Indian River</t>
  </si>
  <si>
    <t>St. Lucie</t>
  </si>
  <si>
    <t>Columbia</t>
  </si>
  <si>
    <t>Baker</t>
  </si>
  <si>
    <t>Clay</t>
  </si>
  <si>
    <t>Madison</t>
  </si>
  <si>
    <t>Santa Rosa</t>
  </si>
  <si>
    <t>St. Johns</t>
  </si>
  <si>
    <t>Monroe</t>
  </si>
  <si>
    <t>Hamilton</t>
  </si>
  <si>
    <t>Martin</t>
  </si>
  <si>
    <t>Osceola</t>
  </si>
  <si>
    <t>Union</t>
  </si>
  <si>
    <t>Data Source:</t>
  </si>
  <si>
    <t>Department of Financial Services, Division of Accounting and Auditing, Bureau of Local Government.</t>
  </si>
  <si>
    <t>Okeechobee</t>
  </si>
  <si>
    <t>Sarasota</t>
  </si>
  <si>
    <t>Lafayette</t>
  </si>
  <si>
    <t>Jefferson</t>
  </si>
  <si>
    <t>Glades</t>
  </si>
  <si>
    <t>Taylor</t>
  </si>
  <si>
    <t>Hillsborough</t>
  </si>
  <si>
    <t>Gulf</t>
  </si>
  <si>
    <t>Charlotte</t>
  </si>
  <si>
    <t>Wakulla</t>
  </si>
  <si>
    <t>Leon</t>
  </si>
  <si>
    <t>Local Fiscal Year Ended September 30, 2016</t>
  </si>
  <si>
    <t>April 1, 2016 Population Estimate</t>
  </si>
  <si>
    <t>Duval</t>
  </si>
  <si>
    <t>Statewide</t>
  </si>
  <si>
    <t>SELECT COUNTY COMPARISON IN NAMES BELOW</t>
  </si>
  <si>
    <t>Total County Gov't Expenditures Reported by Account Code</t>
  </si>
  <si>
    <t>General Government Services (Not Court-Related)</t>
  </si>
  <si>
    <t>Legislative</t>
  </si>
  <si>
    <t>Executive</t>
  </si>
  <si>
    <t>Financial and Administrative</t>
  </si>
  <si>
    <t>Legal Counsel</t>
  </si>
  <si>
    <t>Comprehensive Planning</t>
  </si>
  <si>
    <t>Non-Court Information Systems</t>
  </si>
  <si>
    <t>Debt Service Payments</t>
  </si>
  <si>
    <t>Pension Benefits</t>
  </si>
  <si>
    <t>Other General Government</t>
  </si>
  <si>
    <t>Public Safety</t>
  </si>
  <si>
    <t>Law Enforcement</t>
  </si>
  <si>
    <t>Fire Control</t>
  </si>
  <si>
    <t>Detention / Corrections</t>
  </si>
  <si>
    <t>Protective Inspections</t>
  </si>
  <si>
    <t>Emergency and Disaster Relief</t>
  </si>
  <si>
    <t>Ambulance and Rescue Services</t>
  </si>
  <si>
    <t>Medical Examiners</t>
  </si>
  <si>
    <t>Consumer Affairs</t>
  </si>
  <si>
    <t>Other Public Safety</t>
  </si>
  <si>
    <t>Physical Environment</t>
  </si>
  <si>
    <t>Electric Utility Services</t>
  </si>
  <si>
    <t>Water Utility Services</t>
  </si>
  <si>
    <t>Garbage / Solid Waste</t>
  </si>
  <si>
    <t>Sewer / Wastewater Services</t>
  </si>
  <si>
    <t>Water / Sewer Services</t>
  </si>
  <si>
    <t>Conservation / Resource Management</t>
  </si>
  <si>
    <t>Flood Control / Stormwater Control</t>
  </si>
  <si>
    <t>Other Physical Environment</t>
  </si>
  <si>
    <t>Transportation</t>
  </si>
  <si>
    <t>Road / Street Facilities</t>
  </si>
  <si>
    <t>Airports</t>
  </si>
  <si>
    <t>Water</t>
  </si>
  <si>
    <t>Mass Transit</t>
  </si>
  <si>
    <t>Parking Facilities</t>
  </si>
  <si>
    <t>Other Transportation</t>
  </si>
  <si>
    <t>Economic Environment</t>
  </si>
  <si>
    <t>Employment Development</t>
  </si>
  <si>
    <t>Industry Development</t>
  </si>
  <si>
    <t>Veterans Services</t>
  </si>
  <si>
    <t>Housing and Urban Development</t>
  </si>
  <si>
    <t>Other Economic Environment</t>
  </si>
  <si>
    <t>Human Services</t>
  </si>
  <si>
    <t>Hospitals</t>
  </si>
  <si>
    <t>Health</t>
  </si>
  <si>
    <t>Mental Health</t>
  </si>
  <si>
    <t>Public Assistance</t>
  </si>
  <si>
    <t>Developmental Disabilities</t>
  </si>
  <si>
    <t>Other Human Services</t>
  </si>
  <si>
    <t>Culture / Recreation</t>
  </si>
  <si>
    <t>Libraries</t>
  </si>
  <si>
    <t>Parks / Recreation</t>
  </si>
  <si>
    <t>Cultural Services</t>
  </si>
  <si>
    <t>Special Events</t>
  </si>
  <si>
    <t>Special Facilities</t>
  </si>
  <si>
    <t>Other Culture / Recreation</t>
  </si>
  <si>
    <t>Other Uses and Non-Operating</t>
  </si>
  <si>
    <t>Interfund Transfers Out</t>
  </si>
  <si>
    <t>Installment Purchase Acquisitions</t>
  </si>
  <si>
    <t>Capital Lease Acquisitions</t>
  </si>
  <si>
    <t>Payment to Refunded Bond Escrow Agent</t>
  </si>
  <si>
    <t>Transfer Out from Constitutional Fee Officers</t>
  </si>
  <si>
    <t>Clerk of Court Excess Fee Functions</t>
  </si>
  <si>
    <t>Non-Cash Transfer Out from General Fixed Asset Account Group</t>
  </si>
  <si>
    <t>Other Non-Operating Disbursements</t>
  </si>
  <si>
    <t>Non-Operating Interest Expense</t>
  </si>
  <si>
    <t>Extraordinary Items (Loss)</t>
  </si>
  <si>
    <t>Special Items (Loss)</t>
  </si>
  <si>
    <t>Court-Related Expenditures</t>
  </si>
  <si>
    <t>General Court Administration - Court Administration</t>
  </si>
  <si>
    <t>General Court Administration - State Attorney Administration</t>
  </si>
  <si>
    <t>General Court Administration - Public Defender Administration</t>
  </si>
  <si>
    <t>General Court Administration - Clerk of Court Administration</t>
  </si>
  <si>
    <t>General Court Administration - Judicial Support</t>
  </si>
  <si>
    <t>General Court Administration - Trial Court Law Clerks / Legal Support</t>
  </si>
  <si>
    <t>General Court Administration - Appeals</t>
  </si>
  <si>
    <t>General Court Administration - Jury Management</t>
  </si>
  <si>
    <t>General Court Administration - Pre-Filing Alternative Dispute Resolution Programs</t>
  </si>
  <si>
    <t>Circuit Court - Criminal - Court Administration</t>
  </si>
  <si>
    <t>Circuit Court - Criminal - State Attorney</t>
  </si>
  <si>
    <t>Circuit Court - Criminal - Clerk of Court</t>
  </si>
  <si>
    <t>Circuit Court - Criminal - Court Reporter Services</t>
  </si>
  <si>
    <t>Circuit Court - Criminal - Clinical Evaluations</t>
  </si>
  <si>
    <t>Circuit Court - Criminal - Court Interpreters</t>
  </si>
  <si>
    <t>Circuit Court - Criminal - Witness Coordination / Management</t>
  </si>
  <si>
    <t>Circuit Court - Criminal - Expert Witness Fees</t>
  </si>
  <si>
    <t>Circuit Court - Criminal - Public Defender Conflicts</t>
  </si>
  <si>
    <t>Circuit Court - Criminal - Drug Court</t>
  </si>
  <si>
    <t>Circuit Court - Criminal - Pre-Trial Release</t>
  </si>
  <si>
    <t>Circuit Court - Criminal - Community Service Programs</t>
  </si>
  <si>
    <t>Circuit Court - Criminal - Other Costs</t>
  </si>
  <si>
    <t>Circuit Court - Civil - Court Administration</t>
  </si>
  <si>
    <t>Circuit Court - Civil - Clerk of Court</t>
  </si>
  <si>
    <t>Circuit Court - Civil - Clinical Evaluations</t>
  </si>
  <si>
    <t>Circuit Court - Civil - Alternative Dispute Resolutions</t>
  </si>
  <si>
    <t>Circuit Court - Civil - Other Costs</t>
  </si>
  <si>
    <t>Circuit Court - Family - Court Administration</t>
  </si>
  <si>
    <t>Circuit Court - Family - Clerk of Court</t>
  </si>
  <si>
    <t>Circuit Court - Family - Clinical Evaluations</t>
  </si>
  <si>
    <t>Circuit Court - Family - Witness Coordination / Management</t>
  </si>
  <si>
    <t>Circuit Court - Family - Masters / Hearing Officers</t>
  </si>
  <si>
    <t>Circuit Court - Family - Alternative Dispute Resolution</t>
  </si>
  <si>
    <t>Circuit Court - Family - Pro Se Services</t>
  </si>
  <si>
    <t>Circuit Court - Family - Domestic Violence Court</t>
  </si>
  <si>
    <t>Circuit Court - Family - Custody Investigations</t>
  </si>
  <si>
    <t>Circuit Court - Family - Custody and Visitation Evaluations</t>
  </si>
  <si>
    <t>Circuit Court - Family - Court-Based Victim Services</t>
  </si>
  <si>
    <t>Circuit Court - Family - Other Programs</t>
  </si>
  <si>
    <t>Circuit Court - Juvenile - Court Administration</t>
  </si>
  <si>
    <t>Circuit Court - Juvenile - Clerk of Court</t>
  </si>
  <si>
    <t>Circuit Court - Juvenile - Court Reporter Services</t>
  </si>
  <si>
    <t>Circuit Court - Juvenile - Alternative Dispute Resolutions</t>
  </si>
  <si>
    <t>Circuit Court - Juvenile - Masters / Hearing Officers</t>
  </si>
  <si>
    <t>Circuit Court - Juvenile - Drug Court</t>
  </si>
  <si>
    <t>Circuit Court - Juvenile - Guardian Ad Litem</t>
  </si>
  <si>
    <t>Circuit Court - Juvenile - Other</t>
  </si>
  <si>
    <t>Circuit Court - Probate - Court Administration</t>
  </si>
  <si>
    <t>Circuit Court - Probate - Clerk of Court</t>
  </si>
  <si>
    <t>Circuit Court - Probate - Witness Coordination / Management</t>
  </si>
  <si>
    <t>Circuit Court - Probate - Public Guardian</t>
  </si>
  <si>
    <t>Circuit Court - Probate - Other Costs</t>
  </si>
  <si>
    <t>General Court Operations - Courthouse Security</t>
  </si>
  <si>
    <t>General Court Operations - Courthouse Facilities</t>
  </si>
  <si>
    <t>General Court Operations - Information Systems</t>
  </si>
  <si>
    <t>General Court Operations - Public Law Library</t>
  </si>
  <si>
    <t>General Court Operations - Legal Aid</t>
  </si>
  <si>
    <t>General Court Operations - Clerk of Court-Related Technology</t>
  </si>
  <si>
    <t>General Court Operations - Other Costs</t>
  </si>
  <si>
    <t>County Court - Criminal - Court Administration</t>
  </si>
  <si>
    <t>County Court - Criminal - State Attorney</t>
  </si>
  <si>
    <t>County Court - Criminal - Clerk of Court</t>
  </si>
  <si>
    <t>County Court - Criminal - Community Service Programs</t>
  </si>
  <si>
    <t>County Court - Criminal - Misdemeanor Probation</t>
  </si>
  <si>
    <t>County Court - Criminal - Drug Court</t>
  </si>
  <si>
    <t>County Court - Criminal - Other Costs</t>
  </si>
  <si>
    <t>County Court - Civil - Court Administration</t>
  </si>
  <si>
    <t>County Court - Civil - Clerk of Court</t>
  </si>
  <si>
    <t>County Court - Civil - Alternative Dispute Resolutions</t>
  </si>
  <si>
    <t>County Court - Civil - Other Costs</t>
  </si>
  <si>
    <t>County Court - Traffic - Court Administration</t>
  </si>
  <si>
    <t>County Court - Traffic - State Attorney</t>
  </si>
  <si>
    <t>County Court - Traffic - Public Defender</t>
  </si>
  <si>
    <t>County Court - Traffic - Clerk of Court</t>
  </si>
  <si>
    <t>County Court - Traffic - Hearing Officer</t>
  </si>
  <si>
    <t>County Court - Traffic - Other Costs</t>
  </si>
  <si>
    <t>Total County Government Expenditures Reported by Account Code</t>
  </si>
  <si>
    <t>Per Capita Expenditures</t>
  </si>
  <si>
    <t>Expenditures</t>
  </si>
  <si>
    <t>Expenditures as % of Total</t>
  </si>
  <si>
    <t>Local Fiscal Year Ended September 30, 2015</t>
  </si>
  <si>
    <t>April 1, 2015 Population Estimate</t>
  </si>
  <si>
    <t>Local Fiscal Year Ended September 30, 2014</t>
  </si>
  <si>
    <t>April 1, 2014 Population Estimate</t>
  </si>
  <si>
    <t>Select Local Fiscal Year: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</si>
  <si>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</si>
  <si>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</si>
  <si>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</si>
  <si>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</si>
  <si>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</si>
  <si>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</si>
  <si>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</si>
  <si>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</si>
  <si>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</si>
  <si>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</si>
  <si>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</si>
  <si>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Local Fiscal Year Ended September 30, 2013</t>
  </si>
  <si>
    <t>April 1, 2013 Population Estimate</t>
  </si>
  <si>
    <t>Local Fiscal Year Ended September 30, 2012</t>
  </si>
  <si>
    <t>April 1, 2012 Population Estimate</t>
  </si>
  <si>
    <t>Local Fiscal Year Ended September 30, 2011</t>
  </si>
  <si>
    <t>April 1, 2011 Population Estimate</t>
  </si>
  <si>
    <t>Local Fiscal Year Ended September 30, 2010</t>
  </si>
  <si>
    <t>April 1, 2010 Population Census</t>
  </si>
  <si>
    <t>Local Fiscal Year Ended September 30, 2009</t>
  </si>
  <si>
    <t>April 1, 2009 Population Estimate</t>
  </si>
  <si>
    <t>Local Fiscal Year Ended September 30, 2008</t>
  </si>
  <si>
    <t>April 1, 2008 Population Estimate</t>
  </si>
  <si>
    <t>Local Fiscal Year Ended September 30, 2007</t>
  </si>
  <si>
    <t>April 1, 2007 Population Estimate</t>
  </si>
  <si>
    <t>Local Fiscal Year Ended September 30, 2006</t>
  </si>
  <si>
    <t>April 1, 2006 Population Estimate</t>
  </si>
  <si>
    <t>General Court Administration - Regional Counsel Administration</t>
  </si>
  <si>
    <t>County Court - Civil - Masters / Hearing Officers</t>
  </si>
  <si>
    <t>Circuit Court - Civil - Court Reporter Services</t>
  </si>
  <si>
    <t>County Court - Traffic - Clerk of Court Administration</t>
  </si>
  <si>
    <t>County Court - Civil - Alternative Dispute Resolution</t>
  </si>
  <si>
    <t>County Court - Civil - Clerk of Court Administration</t>
  </si>
  <si>
    <t>County Court - Criminal - Clerk of Court Administration</t>
  </si>
  <si>
    <t>General Court Operations - Information Systems and Technology</t>
  </si>
  <si>
    <t>Circuit Court - Probate - Clerk of Court Administration</t>
  </si>
  <si>
    <t>Circuit Court - Juvenile - Alternative Dispute Resolution</t>
  </si>
  <si>
    <t>Circuit Court - Juvenile - Clerk of Court Administration</t>
  </si>
  <si>
    <t>Circuit Court - Family - Clerk of Court Administration</t>
  </si>
  <si>
    <t>Circuit Court - Civil - Alternative Dispute Resolution</t>
  </si>
  <si>
    <t>Circuit Court - Civil - Clerk of Court Administration</t>
  </si>
  <si>
    <t>Circuit Court - Criminal - Clerk of Court Administration</t>
  </si>
  <si>
    <t>General Administration - Pre-Filing Alternative Dispute Resolutions Programs</t>
  </si>
  <si>
    <t>General Administration - Jury Management</t>
  </si>
  <si>
    <t>General Administration - Appeals</t>
  </si>
  <si>
    <t>General Administration - Trial Court Law Clerks / Legal Support</t>
  </si>
  <si>
    <t>General Administration - Judicial Support</t>
  </si>
  <si>
    <t>General Administration - Clerk of Court Administration</t>
  </si>
  <si>
    <t>General Administration - Public Defender Administration</t>
  </si>
  <si>
    <t>General Administration - State Attorney Administration</t>
  </si>
  <si>
    <t>General Administration - Court Administration</t>
  </si>
  <si>
    <t>General Administration - Regional Counsel Administration</t>
  </si>
  <si>
    <t>Circuit Court - Juvenile - Expert Witness Fees</t>
  </si>
  <si>
    <t>Gas Utility Services</t>
  </si>
  <si>
    <t>General Court-Related Operations - Other Costs</t>
  </si>
  <si>
    <t>General Court-Related Operations - Clerk of Court-Related Technology</t>
  </si>
  <si>
    <t>General Court-Related Operations - Legal Aid</t>
  </si>
  <si>
    <t>General Court-Related Operations - Public Law Library</t>
  </si>
  <si>
    <t>General Court-Related Operations - Information Systems</t>
  </si>
  <si>
    <t>General Court-Related Operations - Courthouse Facilities</t>
  </si>
  <si>
    <t>General Court-Related Operations - Courthouse Security</t>
  </si>
  <si>
    <t>Circuit Court - Juvenile - Other Costs</t>
  </si>
  <si>
    <t>Circuit Court - Juvenile - Clinical Evaluations</t>
  </si>
  <si>
    <t>Circuit Court - Family (Excluding Juvenile) - Other Costs</t>
  </si>
  <si>
    <t>Circuit Court - Family (Excluding Juvenile) - Court-Based Victim Services</t>
  </si>
  <si>
    <t>Circuit Court - Family (Excluding Juvenile) - Custody and Visitation Evaluations</t>
  </si>
  <si>
    <t>Circuit Court - Family (Excluding Juvenile) - Custody Investigations</t>
  </si>
  <si>
    <t>Circuit Court - Family (Excluding Juvenile) - Domestic Violence Court</t>
  </si>
  <si>
    <t>Circuit Court - Family (Excluding Juvenile) - Pro Se Services</t>
  </si>
  <si>
    <t>Circuit Court - Family (Excluding Juvenile) - Alternative Dispute Resolution</t>
  </si>
  <si>
    <t>Circuit Court - Family (Excluding Juvenile) - Masters / Hearing Officers</t>
  </si>
  <si>
    <t>Circuit Court - Family (Excluding Juvenile) - Witness Coordination / Management</t>
  </si>
  <si>
    <t>Circuit Court - Family (Excluding Juvenile) - Clinical Evaluations</t>
  </si>
  <si>
    <t>Circuit Court - Family (Excluding Juvenile) - Clerk of Court Administration</t>
  </si>
  <si>
    <t>Circuit Court - Family (Excluding Juvenile) - Court Administration</t>
  </si>
  <si>
    <t>County Court - Criminal - Witness Coordination / Management</t>
  </si>
  <si>
    <t>County Court - Criminal - Court Interpreters</t>
  </si>
  <si>
    <t>Intragovernmental Transfers Out from Constitutional Fee Officers</t>
  </si>
  <si>
    <t>Charter Schools</t>
  </si>
  <si>
    <t>County Court - Traffic - State Attorney Administration</t>
  </si>
  <si>
    <t>County Court - Criminal - Court Reporter Services</t>
  </si>
  <si>
    <t>County Court - Criminal - Public Defender Administration</t>
  </si>
  <si>
    <t>County Court - Criminal - State Attorney Administration</t>
  </si>
  <si>
    <t>Circuit Court - Juvenile - Public Defender Conflicts</t>
  </si>
  <si>
    <t>Circuit Court - Juvenile - Public Defender Administration</t>
  </si>
  <si>
    <t>Circuit Court - Juvenile - State Attorney Administration</t>
  </si>
  <si>
    <t>Circuit Court - Criminal - Public Defender Administration</t>
  </si>
  <si>
    <t>Circuit Court - Criminal - State Attorney Administration</t>
  </si>
  <si>
    <t>County Court - Traffic - Public Defender Administration</t>
  </si>
  <si>
    <t>County Court - Criminal - Public Defender Conflicts</t>
  </si>
  <si>
    <t>Circuit Court - Probate - Attorney Fees</t>
  </si>
  <si>
    <t>Circuit Court - Probate - Clinical Evaluations</t>
  </si>
  <si>
    <t>Circuit Court - Civil - Masters / Hearing Officers</t>
  </si>
  <si>
    <t>Circuit Court - Civil - Court Interpreters</t>
  </si>
  <si>
    <t>County Court - Civil - Court Interpreters</t>
  </si>
  <si>
    <t>County Court - Civil - Court Reporter Services</t>
  </si>
  <si>
    <t>County Court - Criminal - Clinical Evaluations</t>
  </si>
  <si>
    <t>Circuit Court - Probate - Court Reporter Services</t>
  </si>
  <si>
    <t>Circuit Court - Probate - State Attorney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</si>
</sst>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2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7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ont="1"/>
    <xf numFmtId="37" fontId="3" fillId="2" borderId="10" xfId="0" applyNumberFormat="1" applyFont="1" applyFill="1" applyBorder="1" applyAlignment="1" applyProtection="1">
      <alignment horizontal="center" vertical="center" wrapText="1"/>
    </xf>
    <xf numFmtId="37" fontId="3" fillId="2" borderId="11" xfId="0" applyNumberFormat="1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vertical="center"/>
    </xf>
    <xf numFmtId="0" fontId="3" fillId="2" borderId="13" xfId="0" applyFont="1" applyFill="1" applyBorder="1" applyAlignment="1" applyProtection="1">
      <alignment vertical="center"/>
    </xf>
    <xf numFmtId="0" fontId="4" fillId="0" borderId="0" xfId="0" applyFont="1" applyProtection="1"/>
    <xf numFmtId="0" fontId="4" fillId="0" borderId="14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42" fontId="4" fillId="0" borderId="17" xfId="0" applyNumberFormat="1" applyFont="1" applyBorder="1" applyAlignment="1" applyProtection="1">
      <alignment vertical="center"/>
    </xf>
    <xf numFmtId="0" fontId="3" fillId="2" borderId="14" xfId="0" applyFont="1" applyFill="1" applyBorder="1" applyAlignment="1" applyProtection="1">
      <alignment vertical="center"/>
    </xf>
    <xf numFmtId="0" fontId="3" fillId="2" borderId="17" xfId="0" applyFont="1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vertical="center"/>
    </xf>
    <xf numFmtId="42" fontId="3" fillId="2" borderId="17" xfId="0" applyNumberFormat="1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2" borderId="9" xfId="0" applyFont="1" applyFill="1" applyBorder="1" applyAlignment="1" applyProtection="1">
      <alignment vertical="center"/>
    </xf>
    <xf numFmtId="0" fontId="3" fillId="2" borderId="8" xfId="0" applyFont="1" applyFill="1" applyBorder="1" applyAlignment="1" applyProtection="1">
      <alignment vertical="center"/>
    </xf>
    <xf numFmtId="42" fontId="3" fillId="2" borderId="9" xfId="0" applyNumberFormat="1" applyFont="1" applyFill="1" applyBorder="1" applyAlignment="1" applyProtection="1">
      <alignment vertical="center"/>
    </xf>
    <xf numFmtId="0" fontId="4" fillId="0" borderId="12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37" fontId="4" fillId="0" borderId="0" xfId="0" applyNumberFormat="1" applyFont="1" applyBorder="1" applyAlignment="1" applyProtection="1">
      <alignment vertical="center"/>
    </xf>
    <xf numFmtId="37" fontId="4" fillId="0" borderId="0" xfId="0" applyNumberFormat="1" applyFont="1" applyProtection="1"/>
    <xf numFmtId="0" fontId="2" fillId="0" borderId="1" xfId="0" applyFont="1" applyBorder="1" applyAlignment="1" applyProtection="1">
      <alignment horizontal="left" vertical="center"/>
    </xf>
    <xf numFmtId="0" fontId="2" fillId="0" borderId="12" xfId="0" applyFont="1" applyBorder="1" applyAlignment="1" applyProtection="1">
      <alignment horizontal="left" vertical="center"/>
    </xf>
    <xf numFmtId="37" fontId="3" fillId="2" borderId="22" xfId="0" applyNumberFormat="1" applyFont="1" applyFill="1" applyBorder="1" applyAlignment="1" applyProtection="1">
      <alignment horizontal="center" vertical="center" wrapText="1"/>
    </xf>
    <xf numFmtId="37" fontId="3" fillId="2" borderId="28" xfId="0" applyNumberFormat="1" applyFont="1" applyFill="1" applyBorder="1" applyAlignment="1" applyProtection="1">
      <alignment horizontal="center" vertical="center" wrapText="1"/>
    </xf>
    <xf numFmtId="37" fontId="3" fillId="2" borderId="27" xfId="0" applyNumberFormat="1" applyFont="1" applyFill="1" applyBorder="1" applyAlignment="1" applyProtection="1">
      <alignment horizontal="center" vertical="center" wrapText="1"/>
    </xf>
    <xf numFmtId="37" fontId="3" fillId="2" borderId="29" xfId="0" applyNumberFormat="1" applyFont="1" applyFill="1" applyBorder="1" applyAlignment="1" applyProtection="1">
      <alignment horizontal="center" vertical="center" wrapText="1"/>
    </xf>
    <xf numFmtId="42" fontId="3" fillId="2" borderId="32" xfId="0" applyNumberFormat="1" applyFont="1" applyFill="1" applyBorder="1" applyAlignment="1" applyProtection="1">
      <alignment vertical="center"/>
    </xf>
    <xf numFmtId="42" fontId="3" fillId="2" borderId="18" xfId="0" applyNumberFormat="1" applyFont="1" applyFill="1" applyBorder="1" applyAlignment="1" applyProtection="1">
      <alignment vertical="center"/>
    </xf>
    <xf numFmtId="42" fontId="3" fillId="2" borderId="19" xfId="0" applyNumberFormat="1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horizontal="center" vertical="center"/>
    </xf>
    <xf numFmtId="37" fontId="2" fillId="2" borderId="3" xfId="0" applyNumberFormat="1" applyFont="1" applyFill="1" applyBorder="1" applyAlignment="1" applyProtection="1">
      <alignment horizontal="center" vertical="center" wrapText="1"/>
    </xf>
    <xf numFmtId="37" fontId="3" fillId="2" borderId="35" xfId="0" applyNumberFormat="1" applyFont="1" applyFill="1" applyBorder="1" applyAlignment="1" applyProtection="1">
      <alignment horizontal="center" vertical="center" wrapText="1"/>
    </xf>
    <xf numFmtId="42" fontId="3" fillId="2" borderId="36" xfId="0" applyNumberFormat="1" applyFont="1" applyFill="1" applyBorder="1" applyAlignment="1" applyProtection="1">
      <alignment vertical="center"/>
    </xf>
    <xf numFmtId="42" fontId="3" fillId="2" borderId="37" xfId="0" applyNumberFormat="1" applyFont="1" applyFill="1" applyBorder="1" applyAlignment="1" applyProtection="1">
      <alignment vertical="center"/>
    </xf>
    <xf numFmtId="1" fontId="4" fillId="0" borderId="15" xfId="0" applyNumberFormat="1" applyFont="1" applyBorder="1" applyAlignment="1" applyProtection="1">
      <alignment horizontal="center" vertical="center"/>
    </xf>
    <xf numFmtId="42" fontId="4" fillId="0" borderId="18" xfId="0" applyNumberFormat="1" applyFont="1" applyBorder="1" applyAlignment="1" applyProtection="1">
      <alignment vertical="center"/>
    </xf>
    <xf numFmtId="42" fontId="4" fillId="0" borderId="38" xfId="0" applyNumberFormat="1" applyFont="1" applyBorder="1" applyAlignment="1" applyProtection="1">
      <alignment vertical="center"/>
    </xf>
    <xf numFmtId="42" fontId="3" fillId="2" borderId="38" xfId="0" applyNumberFormat="1" applyFont="1" applyFill="1" applyBorder="1" applyAlignment="1" applyProtection="1">
      <alignment vertical="center"/>
    </xf>
    <xf numFmtId="42" fontId="3" fillId="2" borderId="34" xfId="0" applyNumberFormat="1" applyFont="1" applyFill="1" applyBorder="1" applyAlignment="1" applyProtection="1">
      <alignment vertical="center"/>
    </xf>
    <xf numFmtId="0" fontId="0" fillId="0" borderId="3" xfId="0" applyFont="1" applyBorder="1"/>
    <xf numFmtId="0" fontId="0" fillId="0" borderId="20" xfId="0" applyFont="1" applyBorder="1"/>
    <xf numFmtId="0" fontId="0" fillId="0" borderId="6" xfId="0" applyFont="1" applyBorder="1"/>
    <xf numFmtId="37" fontId="3" fillId="2" borderId="33" xfId="0" applyNumberFormat="1" applyFont="1" applyFill="1" applyBorder="1" applyAlignment="1" applyProtection="1">
      <alignment horizontal="center" vertical="center" wrapText="1"/>
    </xf>
    <xf numFmtId="42" fontId="3" fillId="2" borderId="21" xfId="0" applyNumberFormat="1" applyFont="1" applyFill="1" applyBorder="1" applyAlignment="1" applyProtection="1">
      <alignment vertical="center"/>
    </xf>
    <xf numFmtId="42" fontId="4" fillId="0" borderId="15" xfId="0" applyNumberFormat="1" applyFont="1" applyBorder="1" applyAlignment="1" applyProtection="1">
      <alignment vertical="center"/>
    </xf>
    <xf numFmtId="44" fontId="3" fillId="2" borderId="39" xfId="0" applyNumberFormat="1" applyFont="1" applyFill="1" applyBorder="1" applyAlignment="1" applyProtection="1">
      <alignment vertical="center"/>
    </xf>
    <xf numFmtId="44" fontId="3" fillId="2" borderId="31" xfId="0" applyNumberFormat="1" applyFont="1" applyFill="1" applyBorder="1" applyAlignment="1" applyProtection="1">
      <alignment vertical="center"/>
    </xf>
    <xf numFmtId="44" fontId="4" fillId="0" borderId="16" xfId="0" applyNumberFormat="1" applyFont="1" applyBorder="1" applyAlignment="1" applyProtection="1">
      <alignment vertical="center"/>
    </xf>
    <xf numFmtId="44" fontId="3" fillId="2" borderId="30" xfId="0" applyNumberFormat="1" applyFont="1" applyFill="1" applyBorder="1" applyAlignment="1" applyProtection="1">
      <alignment vertical="center"/>
    </xf>
    <xf numFmtId="42" fontId="4" fillId="0" borderId="15" xfId="0" applyNumberFormat="1" applyFont="1" applyFill="1" applyBorder="1" applyAlignment="1" applyProtection="1">
      <alignment vertical="center"/>
    </xf>
    <xf numFmtId="42" fontId="3" fillId="2" borderId="15" xfId="0" applyNumberFormat="1" applyFont="1" applyFill="1" applyBorder="1" applyAlignment="1" applyProtection="1">
      <alignment vertical="center"/>
    </xf>
    <xf numFmtId="42" fontId="4" fillId="0" borderId="26" xfId="0" applyNumberFormat="1" applyFont="1" applyFill="1" applyBorder="1" applyAlignment="1" applyProtection="1">
      <alignment vertical="center"/>
    </xf>
    <xf numFmtId="44" fontId="4" fillId="0" borderId="25" xfId="0" applyNumberFormat="1" applyFont="1" applyBorder="1" applyAlignment="1" applyProtection="1">
      <alignment vertical="center"/>
    </xf>
    <xf numFmtId="37" fontId="3" fillId="2" borderId="31" xfId="0" applyNumberFormat="1" applyFont="1" applyFill="1" applyBorder="1" applyAlignment="1" applyProtection="1">
      <alignment horizontal="center" vertical="center" wrapText="1"/>
    </xf>
    <xf numFmtId="10" fontId="3" fillId="2" borderId="31" xfId="1" applyNumberFormat="1" applyFont="1" applyFill="1" applyBorder="1" applyAlignment="1" applyProtection="1">
      <alignment vertical="center"/>
    </xf>
    <xf numFmtId="10" fontId="4" fillId="0" borderId="30" xfId="1" applyNumberFormat="1" applyFont="1" applyBorder="1" applyAlignment="1" applyProtection="1">
      <alignment vertical="center"/>
    </xf>
    <xf numFmtId="10" fontId="4" fillId="0" borderId="40" xfId="1" applyNumberFormat="1" applyFont="1" applyBorder="1" applyAlignment="1" applyProtection="1">
      <alignment vertical="center"/>
    </xf>
    <xf numFmtId="10" fontId="3" fillId="2" borderId="30" xfId="1" applyNumberFormat="1" applyFont="1" applyFill="1" applyBorder="1" applyAlignment="1" applyProtection="1">
      <alignment vertical="center"/>
    </xf>
    <xf numFmtId="10" fontId="3" fillId="2" borderId="39" xfId="1" applyNumberFormat="1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9" fillId="0" borderId="0" xfId="0" applyFont="1"/>
    <xf numFmtId="0" fontId="7" fillId="3" borderId="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42" fontId="4" fillId="0" borderId="23" xfId="0" applyNumberFormat="1" applyFont="1" applyBorder="1" applyAlignment="1" applyProtection="1">
      <alignment vertical="center"/>
    </xf>
    <xf numFmtId="42" fontId="4" fillId="0" borderId="41" xfId="0" applyNumberFormat="1" applyFont="1" applyBorder="1" applyAlignment="1" applyProtection="1">
      <alignment vertical="center"/>
    </xf>
    <xf numFmtId="42" fontId="0" fillId="0" borderId="3" xfId="0" applyNumberFormat="1" applyFont="1" applyBorder="1"/>
    <xf numFmtId="42" fontId="4" fillId="0" borderId="0" xfId="0" applyNumberFormat="1" applyFont="1" applyFill="1" applyBorder="1" applyAlignment="1" applyProtection="1">
      <alignment vertical="center"/>
    </xf>
    <xf numFmtId="42" fontId="4" fillId="0" borderId="42" xfId="0" applyNumberFormat="1" applyFont="1" applyBorder="1" applyAlignment="1" applyProtection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0" borderId="5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37" fontId="3" fillId="2" borderId="5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0" fontId="0" fillId="0" borderId="26" xfId="0" applyFont="1" applyBorder="1" applyAlignment="1">
      <alignment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4" fillId="0" borderId="5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F42376-D55F-4A77-BC72-ED25228CA7C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4001-54B4-4B13-B415-04F71C816F05}">
  <dimension ref="A6:E176"/>
  <sheetViews>
    <sheetView workbookViewId="0"/>
  </sheetViews>
  <sheetFormatPr defaultRowHeight="15" x14ac:dyDescent="0.25"/>
  <cols>
    <col min="2" max="2" width="4" bestFit="1" customWidth="1"/>
    <col min="3" max="3" width="67.42578125" bestFit="1" customWidth="1"/>
  </cols>
  <sheetData>
    <row r="6" spans="1:5" ht="15.75" x14ac:dyDescent="0.25">
      <c r="A6" s="4" t="s">
        <v>76</v>
      </c>
      <c r="B6" s="5"/>
      <c r="C6" s="5"/>
      <c r="E6" t="s">
        <v>230</v>
      </c>
    </row>
    <row r="7" spans="1:5" x14ac:dyDescent="0.25">
      <c r="A7" s="7"/>
      <c r="B7" s="38">
        <v>511</v>
      </c>
      <c r="C7" s="8" t="s">
        <v>77</v>
      </c>
      <c r="E7" t="s">
        <v>231</v>
      </c>
    </row>
    <row r="8" spans="1:5" x14ac:dyDescent="0.25">
      <c r="A8" s="7"/>
      <c r="B8" s="38">
        <v>512</v>
      </c>
      <c r="C8" s="8" t="s">
        <v>78</v>
      </c>
      <c r="E8" t="s">
        <v>232</v>
      </c>
    </row>
    <row r="9" spans="1:5" x14ac:dyDescent="0.25">
      <c r="A9" s="7"/>
      <c r="B9" s="38">
        <v>513</v>
      </c>
      <c r="C9" s="8" t="s">
        <v>79</v>
      </c>
      <c r="E9" t="s">
        <v>233</v>
      </c>
    </row>
    <row r="10" spans="1:5" x14ac:dyDescent="0.25">
      <c r="A10" s="7"/>
      <c r="B10" s="38">
        <v>514</v>
      </c>
      <c r="C10" s="8" t="s">
        <v>80</v>
      </c>
      <c r="E10" t="s">
        <v>234</v>
      </c>
    </row>
    <row r="11" spans="1:5" x14ac:dyDescent="0.25">
      <c r="A11" s="7"/>
      <c r="B11" s="38">
        <v>515</v>
      </c>
      <c r="C11" s="8" t="s">
        <v>81</v>
      </c>
      <c r="E11" t="s">
        <v>235</v>
      </c>
    </row>
    <row r="12" spans="1:5" x14ac:dyDescent="0.25">
      <c r="A12" s="7"/>
      <c r="B12" s="38">
        <v>516</v>
      </c>
      <c r="C12" s="8" t="s">
        <v>82</v>
      </c>
      <c r="E12" t="s">
        <v>236</v>
      </c>
    </row>
    <row r="13" spans="1:5" x14ac:dyDescent="0.25">
      <c r="A13" s="7"/>
      <c r="B13" s="38">
        <v>517</v>
      </c>
      <c r="C13" s="8" t="s">
        <v>83</v>
      </c>
      <c r="E13" t="s">
        <v>237</v>
      </c>
    </row>
    <row r="14" spans="1:5" x14ac:dyDescent="0.25">
      <c r="A14" s="7"/>
      <c r="B14" s="38">
        <v>518</v>
      </c>
      <c r="C14" s="8" t="s">
        <v>84</v>
      </c>
      <c r="E14" t="s">
        <v>238</v>
      </c>
    </row>
    <row r="15" spans="1:5" x14ac:dyDescent="0.25">
      <c r="A15" s="7"/>
      <c r="B15" s="38">
        <v>519</v>
      </c>
      <c r="C15" s="8" t="s">
        <v>85</v>
      </c>
      <c r="E15" t="s">
        <v>239</v>
      </c>
    </row>
    <row r="16" spans="1:5" ht="15.75" x14ac:dyDescent="0.25">
      <c r="A16" s="10" t="s">
        <v>86</v>
      </c>
      <c r="B16" s="11"/>
      <c r="C16" s="12"/>
      <c r="E16" t="s">
        <v>240</v>
      </c>
    </row>
    <row r="17" spans="1:3" x14ac:dyDescent="0.25">
      <c r="A17" s="7"/>
      <c r="B17" s="38">
        <v>521</v>
      </c>
      <c r="C17" s="8" t="s">
        <v>87</v>
      </c>
    </row>
    <row r="18" spans="1:3" x14ac:dyDescent="0.25">
      <c r="A18" s="7"/>
      <c r="B18" s="38">
        <v>522</v>
      </c>
      <c r="C18" s="8" t="s">
        <v>88</v>
      </c>
    </row>
    <row r="19" spans="1:3" x14ac:dyDescent="0.25">
      <c r="A19" s="7"/>
      <c r="B19" s="38">
        <v>523</v>
      </c>
      <c r="C19" s="8" t="s">
        <v>89</v>
      </c>
    </row>
    <row r="20" spans="1:3" x14ac:dyDescent="0.25">
      <c r="A20" s="7"/>
      <c r="B20" s="38">
        <v>524</v>
      </c>
      <c r="C20" s="8" t="s">
        <v>90</v>
      </c>
    </row>
    <row r="21" spans="1:3" x14ac:dyDescent="0.25">
      <c r="A21" s="7"/>
      <c r="B21" s="38">
        <v>525</v>
      </c>
      <c r="C21" s="8" t="s">
        <v>91</v>
      </c>
    </row>
    <row r="22" spans="1:3" x14ac:dyDescent="0.25">
      <c r="A22" s="7"/>
      <c r="B22" s="38">
        <v>526</v>
      </c>
      <c r="C22" s="8" t="s">
        <v>92</v>
      </c>
    </row>
    <row r="23" spans="1:3" x14ac:dyDescent="0.25">
      <c r="A23" s="7"/>
      <c r="B23" s="38">
        <v>527</v>
      </c>
      <c r="C23" s="8" t="s">
        <v>93</v>
      </c>
    </row>
    <row r="24" spans="1:3" x14ac:dyDescent="0.25">
      <c r="A24" s="7"/>
      <c r="B24" s="38">
        <v>528</v>
      </c>
      <c r="C24" s="8" t="s">
        <v>94</v>
      </c>
    </row>
    <row r="25" spans="1:3" x14ac:dyDescent="0.25">
      <c r="A25" s="7"/>
      <c r="B25" s="38">
        <v>529</v>
      </c>
      <c r="C25" s="8" t="s">
        <v>95</v>
      </c>
    </row>
    <row r="26" spans="1:3" ht="15.75" x14ac:dyDescent="0.25">
      <c r="A26" s="10" t="s">
        <v>96</v>
      </c>
      <c r="B26" s="11"/>
      <c r="C26" s="12"/>
    </row>
    <row r="27" spans="1:3" x14ac:dyDescent="0.25">
      <c r="A27" s="7"/>
      <c r="B27" s="38">
        <v>531</v>
      </c>
      <c r="C27" s="8" t="s">
        <v>97</v>
      </c>
    </row>
    <row r="28" spans="1:3" x14ac:dyDescent="0.25">
      <c r="A28" s="7"/>
      <c r="B28" s="38">
        <v>532</v>
      </c>
      <c r="C28" s="8" t="s">
        <v>283</v>
      </c>
    </row>
    <row r="29" spans="1:3" x14ac:dyDescent="0.25">
      <c r="A29" s="7"/>
      <c r="B29" s="38">
        <v>533</v>
      </c>
      <c r="C29" s="8" t="s">
        <v>98</v>
      </c>
    </row>
    <row r="30" spans="1:3" x14ac:dyDescent="0.25">
      <c r="A30" s="7"/>
      <c r="B30" s="38">
        <v>534</v>
      </c>
      <c r="C30" s="8" t="s">
        <v>99</v>
      </c>
    </row>
    <row r="31" spans="1:3" x14ac:dyDescent="0.25">
      <c r="A31" s="7"/>
      <c r="B31" s="38">
        <v>535</v>
      </c>
      <c r="C31" s="8" t="s">
        <v>100</v>
      </c>
    </row>
    <row r="32" spans="1:3" x14ac:dyDescent="0.25">
      <c r="A32" s="7"/>
      <c r="B32" s="38">
        <v>536</v>
      </c>
      <c r="C32" s="8" t="s">
        <v>101</v>
      </c>
    </row>
    <row r="33" spans="1:3" x14ac:dyDescent="0.25">
      <c r="A33" s="7"/>
      <c r="B33" s="38">
        <v>537</v>
      </c>
      <c r="C33" s="8" t="s">
        <v>102</v>
      </c>
    </row>
    <row r="34" spans="1:3" x14ac:dyDescent="0.25">
      <c r="A34" s="7"/>
      <c r="B34" s="38">
        <v>538</v>
      </c>
      <c r="C34" s="8" t="s">
        <v>103</v>
      </c>
    </row>
    <row r="35" spans="1:3" x14ac:dyDescent="0.25">
      <c r="A35" s="7"/>
      <c r="B35" s="38">
        <v>539</v>
      </c>
      <c r="C35" s="8" t="s">
        <v>104</v>
      </c>
    </row>
    <row r="36" spans="1:3" ht="15.75" x14ac:dyDescent="0.25">
      <c r="A36" s="10" t="s">
        <v>105</v>
      </c>
      <c r="B36" s="11"/>
      <c r="C36" s="12"/>
    </row>
    <row r="37" spans="1:3" x14ac:dyDescent="0.25">
      <c r="A37" s="7"/>
      <c r="B37" s="38">
        <v>541</v>
      </c>
      <c r="C37" s="8" t="s">
        <v>106</v>
      </c>
    </row>
    <row r="38" spans="1:3" x14ac:dyDescent="0.25">
      <c r="A38" s="7"/>
      <c r="B38" s="38">
        <v>542</v>
      </c>
      <c r="C38" s="8" t="s">
        <v>107</v>
      </c>
    </row>
    <row r="39" spans="1:3" x14ac:dyDescent="0.25">
      <c r="A39" s="7"/>
      <c r="B39" s="38">
        <v>543</v>
      </c>
      <c r="C39" s="8" t="s">
        <v>108</v>
      </c>
    </row>
    <row r="40" spans="1:3" x14ac:dyDescent="0.25">
      <c r="A40" s="7"/>
      <c r="B40" s="38">
        <v>544</v>
      </c>
      <c r="C40" s="8" t="s">
        <v>109</v>
      </c>
    </row>
    <row r="41" spans="1:3" x14ac:dyDescent="0.25">
      <c r="A41" s="7"/>
      <c r="B41" s="38">
        <v>545</v>
      </c>
      <c r="C41" s="8" t="s">
        <v>110</v>
      </c>
    </row>
    <row r="42" spans="1:3" x14ac:dyDescent="0.25">
      <c r="A42" s="7"/>
      <c r="B42" s="38">
        <v>549</v>
      </c>
      <c r="C42" s="8" t="s">
        <v>111</v>
      </c>
    </row>
    <row r="43" spans="1:3" ht="15.75" x14ac:dyDescent="0.25">
      <c r="A43" s="10" t="s">
        <v>112</v>
      </c>
      <c r="B43" s="11"/>
      <c r="C43" s="12"/>
    </row>
    <row r="44" spans="1:3" x14ac:dyDescent="0.25">
      <c r="A44" s="7"/>
      <c r="B44" s="38">
        <v>551</v>
      </c>
      <c r="C44" s="8" t="s">
        <v>113</v>
      </c>
    </row>
    <row r="45" spans="1:3" x14ac:dyDescent="0.25">
      <c r="A45" s="7"/>
      <c r="B45" s="38">
        <v>552</v>
      </c>
      <c r="C45" s="8" t="s">
        <v>114</v>
      </c>
    </row>
    <row r="46" spans="1:3" x14ac:dyDescent="0.25">
      <c r="A46" s="7"/>
      <c r="B46" s="38">
        <v>553</v>
      </c>
      <c r="C46" s="8" t="s">
        <v>115</v>
      </c>
    </row>
    <row r="47" spans="1:3" x14ac:dyDescent="0.25">
      <c r="A47" s="7"/>
      <c r="B47" s="38">
        <v>554</v>
      </c>
      <c r="C47" s="8" t="s">
        <v>116</v>
      </c>
    </row>
    <row r="48" spans="1:3" x14ac:dyDescent="0.25">
      <c r="A48" s="7"/>
      <c r="B48" s="38">
        <v>559</v>
      </c>
      <c r="C48" s="8" t="s">
        <v>117</v>
      </c>
    </row>
    <row r="49" spans="1:3" ht="15.75" x14ac:dyDescent="0.25">
      <c r="A49" s="10" t="s">
        <v>118</v>
      </c>
      <c r="B49" s="11"/>
      <c r="C49" s="12"/>
    </row>
    <row r="50" spans="1:3" x14ac:dyDescent="0.25">
      <c r="A50" s="7"/>
      <c r="B50" s="38">
        <v>561</v>
      </c>
      <c r="C50" s="8" t="s">
        <v>119</v>
      </c>
    </row>
    <row r="51" spans="1:3" x14ac:dyDescent="0.25">
      <c r="A51" s="7"/>
      <c r="B51" s="38">
        <v>562</v>
      </c>
      <c r="C51" s="8" t="s">
        <v>120</v>
      </c>
    </row>
    <row r="52" spans="1:3" x14ac:dyDescent="0.25">
      <c r="A52" s="7"/>
      <c r="B52" s="38">
        <v>563</v>
      </c>
      <c r="C52" s="8" t="s">
        <v>121</v>
      </c>
    </row>
    <row r="53" spans="1:3" x14ac:dyDescent="0.25">
      <c r="A53" s="7"/>
      <c r="B53" s="38">
        <v>564</v>
      </c>
      <c r="C53" s="8" t="s">
        <v>122</v>
      </c>
    </row>
    <row r="54" spans="1:3" x14ac:dyDescent="0.25">
      <c r="A54" s="7"/>
      <c r="B54" s="38">
        <v>565</v>
      </c>
      <c r="C54" s="8" t="s">
        <v>123</v>
      </c>
    </row>
    <row r="55" spans="1:3" x14ac:dyDescent="0.25">
      <c r="A55" s="7"/>
      <c r="B55" s="38">
        <v>569</v>
      </c>
      <c r="C55" s="8" t="s">
        <v>124</v>
      </c>
    </row>
    <row r="56" spans="1:3" ht="15.75" x14ac:dyDescent="0.25">
      <c r="A56" s="10" t="s">
        <v>125</v>
      </c>
      <c r="B56" s="11"/>
      <c r="C56" s="12"/>
    </row>
    <row r="57" spans="1:3" x14ac:dyDescent="0.25">
      <c r="A57" s="7"/>
      <c r="B57" s="38">
        <v>571</v>
      </c>
      <c r="C57" s="8" t="s">
        <v>126</v>
      </c>
    </row>
    <row r="58" spans="1:3" x14ac:dyDescent="0.25">
      <c r="A58" s="7"/>
      <c r="B58" s="38">
        <v>572</v>
      </c>
      <c r="C58" s="8" t="s">
        <v>127</v>
      </c>
    </row>
    <row r="59" spans="1:3" x14ac:dyDescent="0.25">
      <c r="A59" s="7"/>
      <c r="B59" s="38">
        <v>573</v>
      </c>
      <c r="C59" s="8" t="s">
        <v>128</v>
      </c>
    </row>
    <row r="60" spans="1:3" x14ac:dyDescent="0.25">
      <c r="A60" s="7"/>
      <c r="B60" s="38">
        <v>574</v>
      </c>
      <c r="C60" s="8" t="s">
        <v>129</v>
      </c>
    </row>
    <row r="61" spans="1:3" x14ac:dyDescent="0.25">
      <c r="A61" s="7"/>
      <c r="B61" s="38">
        <v>575</v>
      </c>
      <c r="C61" s="8" t="s">
        <v>130</v>
      </c>
    </row>
    <row r="62" spans="1:3" x14ac:dyDescent="0.25">
      <c r="A62" s="7"/>
      <c r="B62" s="38">
        <v>578</v>
      </c>
      <c r="C62" s="8" t="s">
        <v>308</v>
      </c>
    </row>
    <row r="63" spans="1:3" x14ac:dyDescent="0.25">
      <c r="A63" s="7"/>
      <c r="B63" s="38">
        <v>579</v>
      </c>
      <c r="C63" s="8" t="s">
        <v>131</v>
      </c>
    </row>
    <row r="64" spans="1:3" ht="15.75" x14ac:dyDescent="0.25">
      <c r="A64" s="10" t="s">
        <v>132</v>
      </c>
      <c r="B64" s="11"/>
      <c r="C64" s="12"/>
    </row>
    <row r="65" spans="1:3" x14ac:dyDescent="0.25">
      <c r="A65" s="7"/>
      <c r="B65" s="38">
        <v>581</v>
      </c>
      <c r="C65" s="8" t="s">
        <v>133</v>
      </c>
    </row>
    <row r="66" spans="1:3" x14ac:dyDescent="0.25">
      <c r="A66" s="7"/>
      <c r="B66" s="38">
        <v>583</v>
      </c>
      <c r="C66" s="8" t="s">
        <v>134</v>
      </c>
    </row>
    <row r="67" spans="1:3" x14ac:dyDescent="0.25">
      <c r="A67" s="7"/>
      <c r="B67" s="38">
        <v>584</v>
      </c>
      <c r="C67" s="8" t="s">
        <v>135</v>
      </c>
    </row>
    <row r="68" spans="1:3" x14ac:dyDescent="0.25">
      <c r="A68" s="7"/>
      <c r="B68" s="38">
        <v>585</v>
      </c>
      <c r="C68" s="8" t="s">
        <v>136</v>
      </c>
    </row>
    <row r="69" spans="1:3" x14ac:dyDescent="0.25">
      <c r="A69" s="7"/>
      <c r="B69" s="38">
        <v>586</v>
      </c>
      <c r="C69" s="8" t="s">
        <v>137</v>
      </c>
    </row>
    <row r="70" spans="1:3" x14ac:dyDescent="0.25">
      <c r="A70" s="7"/>
      <c r="B70" s="38">
        <v>587</v>
      </c>
      <c r="C70" s="8" t="s">
        <v>138</v>
      </c>
    </row>
    <row r="71" spans="1:3" x14ac:dyDescent="0.25">
      <c r="A71" s="7"/>
      <c r="B71" s="38">
        <v>588</v>
      </c>
      <c r="C71" s="8" t="s">
        <v>139</v>
      </c>
    </row>
    <row r="72" spans="1:3" x14ac:dyDescent="0.25">
      <c r="A72" s="7"/>
      <c r="B72" s="38">
        <v>590</v>
      </c>
      <c r="C72" s="8" t="s">
        <v>140</v>
      </c>
    </row>
    <row r="73" spans="1:3" x14ac:dyDescent="0.25">
      <c r="A73" s="7"/>
      <c r="B73" s="38">
        <v>591</v>
      </c>
      <c r="C73" s="8" t="s">
        <v>141</v>
      </c>
    </row>
    <row r="74" spans="1:3" x14ac:dyDescent="0.25">
      <c r="A74" s="7"/>
      <c r="B74" s="38">
        <v>592</v>
      </c>
      <c r="C74" s="8" t="s">
        <v>142</v>
      </c>
    </row>
    <row r="75" spans="1:3" x14ac:dyDescent="0.25">
      <c r="A75" s="7"/>
      <c r="B75" s="38">
        <v>593</v>
      </c>
      <c r="C75" s="8" t="s">
        <v>143</v>
      </c>
    </row>
    <row r="76" spans="1:3" ht="15.75" x14ac:dyDescent="0.25">
      <c r="A76" s="10" t="s">
        <v>144</v>
      </c>
      <c r="B76" s="11"/>
      <c r="C76" s="12"/>
    </row>
    <row r="77" spans="1:3" x14ac:dyDescent="0.25">
      <c r="A77" s="7"/>
      <c r="B77" s="38">
        <v>600</v>
      </c>
      <c r="C77" s="8" t="s">
        <v>257</v>
      </c>
    </row>
    <row r="78" spans="1:3" x14ac:dyDescent="0.25">
      <c r="A78" s="7"/>
      <c r="B78" s="38">
        <v>601</v>
      </c>
      <c r="C78" s="8" t="s">
        <v>145</v>
      </c>
    </row>
    <row r="79" spans="1:3" x14ac:dyDescent="0.25">
      <c r="A79" s="7"/>
      <c r="B79" s="38">
        <v>602</v>
      </c>
      <c r="C79" s="8" t="s">
        <v>146</v>
      </c>
    </row>
    <row r="80" spans="1:3" x14ac:dyDescent="0.25">
      <c r="A80" s="7"/>
      <c r="B80" s="38">
        <v>603</v>
      </c>
      <c r="C80" s="8" t="s">
        <v>147</v>
      </c>
    </row>
    <row r="81" spans="1:3" x14ac:dyDescent="0.25">
      <c r="A81" s="7"/>
      <c r="B81" s="38">
        <v>604</v>
      </c>
      <c r="C81" s="8" t="s">
        <v>148</v>
      </c>
    </row>
    <row r="82" spans="1:3" x14ac:dyDescent="0.25">
      <c r="A82" s="7"/>
      <c r="B82" s="38">
        <v>605</v>
      </c>
      <c r="C82" s="8" t="s">
        <v>149</v>
      </c>
    </row>
    <row r="83" spans="1:3" x14ac:dyDescent="0.25">
      <c r="A83" s="7"/>
      <c r="B83" s="38">
        <v>606</v>
      </c>
      <c r="C83" s="8" t="s">
        <v>150</v>
      </c>
    </row>
    <row r="84" spans="1:3" x14ac:dyDescent="0.25">
      <c r="A84" s="7"/>
      <c r="B84" s="38">
        <v>607</v>
      </c>
      <c r="C84" s="8" t="s">
        <v>151</v>
      </c>
    </row>
    <row r="85" spans="1:3" x14ac:dyDescent="0.25">
      <c r="A85" s="7"/>
      <c r="B85" s="38">
        <v>608</v>
      </c>
      <c r="C85" s="8" t="s">
        <v>152</v>
      </c>
    </row>
    <row r="86" spans="1:3" x14ac:dyDescent="0.25">
      <c r="A86" s="7"/>
      <c r="B86" s="38">
        <v>609</v>
      </c>
      <c r="C86" s="8" t="s">
        <v>153</v>
      </c>
    </row>
    <row r="87" spans="1:3" x14ac:dyDescent="0.25">
      <c r="A87" s="7"/>
      <c r="B87" s="38">
        <v>611</v>
      </c>
      <c r="C87" s="8" t="s">
        <v>154</v>
      </c>
    </row>
    <row r="88" spans="1:3" x14ac:dyDescent="0.25">
      <c r="A88" s="7"/>
      <c r="B88" s="38">
        <v>612</v>
      </c>
      <c r="C88" s="8" t="s">
        <v>155</v>
      </c>
    </row>
    <row r="89" spans="1:3" x14ac:dyDescent="0.25">
      <c r="A89" s="7"/>
      <c r="B89" s="38">
        <v>613</v>
      </c>
      <c r="C89" s="8" t="s">
        <v>316</v>
      </c>
    </row>
    <row r="90" spans="1:3" x14ac:dyDescent="0.25">
      <c r="A90" s="7"/>
      <c r="B90" s="38">
        <v>614</v>
      </c>
      <c r="C90" s="8" t="s">
        <v>156</v>
      </c>
    </row>
    <row r="91" spans="1:3" x14ac:dyDescent="0.25">
      <c r="A91" s="7"/>
      <c r="B91" s="38">
        <v>615</v>
      </c>
      <c r="C91" s="8" t="s">
        <v>157</v>
      </c>
    </row>
    <row r="92" spans="1:3" x14ac:dyDescent="0.25">
      <c r="A92" s="7"/>
      <c r="B92" s="38">
        <v>616</v>
      </c>
      <c r="C92" s="8" t="s">
        <v>158</v>
      </c>
    </row>
    <row r="93" spans="1:3" x14ac:dyDescent="0.25">
      <c r="A93" s="7"/>
      <c r="B93" s="38">
        <v>617</v>
      </c>
      <c r="C93" s="8" t="s">
        <v>159</v>
      </c>
    </row>
    <row r="94" spans="1:3" x14ac:dyDescent="0.25">
      <c r="A94" s="7"/>
      <c r="B94" s="38">
        <v>618</v>
      </c>
      <c r="C94" s="8" t="s">
        <v>160</v>
      </c>
    </row>
    <row r="95" spans="1:3" x14ac:dyDescent="0.25">
      <c r="A95" s="7"/>
      <c r="B95" s="38">
        <v>619</v>
      </c>
      <c r="C95" s="8" t="s">
        <v>161</v>
      </c>
    </row>
    <row r="96" spans="1:3" x14ac:dyDescent="0.25">
      <c r="A96" s="7"/>
      <c r="B96" s="38">
        <v>621</v>
      </c>
      <c r="C96" s="8" t="s">
        <v>162</v>
      </c>
    </row>
    <row r="97" spans="1:3" x14ac:dyDescent="0.25">
      <c r="A97" s="7"/>
      <c r="B97" s="38">
        <v>622</v>
      </c>
      <c r="C97" s="8" t="s">
        <v>163</v>
      </c>
    </row>
    <row r="98" spans="1:3" x14ac:dyDescent="0.25">
      <c r="A98" s="7"/>
      <c r="B98" s="38">
        <v>623</v>
      </c>
      <c r="C98" s="8" t="s">
        <v>164</v>
      </c>
    </row>
    <row r="99" spans="1:3" x14ac:dyDescent="0.25">
      <c r="A99" s="7"/>
      <c r="B99" s="38">
        <v>624</v>
      </c>
      <c r="C99" s="8" t="s">
        <v>165</v>
      </c>
    </row>
    <row r="100" spans="1:3" x14ac:dyDescent="0.25">
      <c r="A100" s="7"/>
      <c r="B100" s="38">
        <v>629</v>
      </c>
      <c r="C100" s="8" t="s">
        <v>166</v>
      </c>
    </row>
    <row r="101" spans="1:3" x14ac:dyDescent="0.25">
      <c r="A101" s="7"/>
      <c r="B101" s="38">
        <v>631</v>
      </c>
      <c r="C101" s="8" t="s">
        <v>167</v>
      </c>
    </row>
    <row r="102" spans="1:3" x14ac:dyDescent="0.25">
      <c r="A102" s="7"/>
      <c r="B102" s="38">
        <v>634</v>
      </c>
      <c r="C102" s="8" t="s">
        <v>168</v>
      </c>
    </row>
    <row r="103" spans="1:3" x14ac:dyDescent="0.25">
      <c r="A103" s="7"/>
      <c r="B103" s="38">
        <v>635</v>
      </c>
      <c r="C103" s="8" t="s">
        <v>259</v>
      </c>
    </row>
    <row r="104" spans="1:3" x14ac:dyDescent="0.25">
      <c r="A104" s="7"/>
      <c r="B104" s="38">
        <v>636</v>
      </c>
      <c r="C104" s="8" t="s">
        <v>169</v>
      </c>
    </row>
    <row r="105" spans="1:3" x14ac:dyDescent="0.25">
      <c r="A105" s="7"/>
      <c r="B105" s="38">
        <v>637</v>
      </c>
      <c r="C105" s="8" t="s">
        <v>323</v>
      </c>
    </row>
    <row r="106" spans="1:3" x14ac:dyDescent="0.25">
      <c r="A106" s="7"/>
      <c r="B106" s="38">
        <v>641</v>
      </c>
      <c r="C106" s="8" t="s">
        <v>322</v>
      </c>
    </row>
    <row r="107" spans="1:3" x14ac:dyDescent="0.25">
      <c r="A107" s="7"/>
      <c r="B107" s="38">
        <v>642</v>
      </c>
      <c r="C107" s="8" t="s">
        <v>170</v>
      </c>
    </row>
    <row r="108" spans="1:3" x14ac:dyDescent="0.25">
      <c r="A108" s="7"/>
      <c r="B108" s="38">
        <v>649</v>
      </c>
      <c r="C108" s="8" t="s">
        <v>171</v>
      </c>
    </row>
    <row r="109" spans="1:3" x14ac:dyDescent="0.25">
      <c r="A109" s="7"/>
      <c r="B109" s="38">
        <v>651</v>
      </c>
      <c r="C109" s="8" t="s">
        <v>172</v>
      </c>
    </row>
    <row r="110" spans="1:3" x14ac:dyDescent="0.25">
      <c r="A110" s="7"/>
      <c r="B110" s="38">
        <v>654</v>
      </c>
      <c r="C110" s="8" t="s">
        <v>173</v>
      </c>
    </row>
    <row r="111" spans="1:3" x14ac:dyDescent="0.25">
      <c r="A111" s="7"/>
      <c r="B111" s="38">
        <v>656</v>
      </c>
      <c r="C111" s="8" t="s">
        <v>174</v>
      </c>
    </row>
    <row r="112" spans="1:3" x14ac:dyDescent="0.25">
      <c r="A112" s="7"/>
      <c r="B112" s="38">
        <v>658</v>
      </c>
      <c r="C112" s="8" t="s">
        <v>175</v>
      </c>
    </row>
    <row r="113" spans="1:3" x14ac:dyDescent="0.25">
      <c r="A113" s="7"/>
      <c r="B113" s="38">
        <v>661</v>
      </c>
      <c r="C113" s="8" t="s">
        <v>176</v>
      </c>
    </row>
    <row r="114" spans="1:3" x14ac:dyDescent="0.25">
      <c r="A114" s="7"/>
      <c r="B114" s="38">
        <v>662</v>
      </c>
      <c r="C114" s="8" t="s">
        <v>177</v>
      </c>
    </row>
    <row r="115" spans="1:3" x14ac:dyDescent="0.25">
      <c r="A115" s="7"/>
      <c r="B115" s="38">
        <v>663</v>
      </c>
      <c r="C115" s="8" t="s">
        <v>178</v>
      </c>
    </row>
    <row r="116" spans="1:3" x14ac:dyDescent="0.25">
      <c r="A116" s="7"/>
      <c r="B116" s="38">
        <v>664</v>
      </c>
      <c r="C116" s="8" t="s">
        <v>179</v>
      </c>
    </row>
    <row r="117" spans="1:3" x14ac:dyDescent="0.25">
      <c r="A117" s="7"/>
      <c r="B117" s="38">
        <v>665</v>
      </c>
      <c r="C117" s="8" t="s">
        <v>180</v>
      </c>
    </row>
    <row r="118" spans="1:3" x14ac:dyDescent="0.25">
      <c r="A118" s="7"/>
      <c r="B118" s="38">
        <v>666</v>
      </c>
      <c r="C118" s="8" t="s">
        <v>181</v>
      </c>
    </row>
    <row r="119" spans="1:3" x14ac:dyDescent="0.25">
      <c r="A119" s="7"/>
      <c r="B119" s="38">
        <v>667</v>
      </c>
      <c r="C119" s="8" t="s">
        <v>182</v>
      </c>
    </row>
    <row r="120" spans="1:3" x14ac:dyDescent="0.25">
      <c r="A120" s="7"/>
      <c r="B120" s="38">
        <v>669</v>
      </c>
      <c r="C120" s="8" t="s">
        <v>183</v>
      </c>
    </row>
    <row r="121" spans="1:3" x14ac:dyDescent="0.25">
      <c r="A121" s="7"/>
      <c r="B121" s="38">
        <v>671</v>
      </c>
      <c r="C121" s="8" t="s">
        <v>184</v>
      </c>
    </row>
    <row r="122" spans="1:3" x14ac:dyDescent="0.25">
      <c r="A122" s="7"/>
      <c r="B122" s="38">
        <v>672</v>
      </c>
      <c r="C122" s="8" t="s">
        <v>315</v>
      </c>
    </row>
    <row r="123" spans="1:3" x14ac:dyDescent="0.25">
      <c r="A123" s="7"/>
      <c r="B123" s="38">
        <v>673</v>
      </c>
      <c r="C123" s="8" t="s">
        <v>314</v>
      </c>
    </row>
    <row r="124" spans="1:3" x14ac:dyDescent="0.25">
      <c r="A124" s="7"/>
      <c r="B124" s="38">
        <v>674</v>
      </c>
      <c r="C124" s="8" t="s">
        <v>185</v>
      </c>
    </row>
    <row r="125" spans="1:3" x14ac:dyDescent="0.25">
      <c r="A125" s="7"/>
      <c r="B125" s="38">
        <v>675</v>
      </c>
      <c r="C125" s="8" t="s">
        <v>186</v>
      </c>
    </row>
    <row r="126" spans="1:3" x14ac:dyDescent="0.25">
      <c r="A126" s="7"/>
      <c r="B126" s="38">
        <v>676</v>
      </c>
      <c r="C126" s="8" t="s">
        <v>292</v>
      </c>
    </row>
    <row r="127" spans="1:3" x14ac:dyDescent="0.25">
      <c r="A127" s="7"/>
      <c r="B127" s="38">
        <v>679</v>
      </c>
      <c r="C127" s="8" t="s">
        <v>282</v>
      </c>
    </row>
    <row r="128" spans="1:3" x14ac:dyDescent="0.25">
      <c r="A128" s="7"/>
      <c r="B128" s="38">
        <v>681</v>
      </c>
      <c r="C128" s="8" t="s">
        <v>313</v>
      </c>
    </row>
    <row r="129" spans="1:3" x14ac:dyDescent="0.25">
      <c r="A129" s="7"/>
      <c r="B129" s="38">
        <v>682</v>
      </c>
      <c r="C129" s="8" t="s">
        <v>187</v>
      </c>
    </row>
    <row r="130" spans="1:3" x14ac:dyDescent="0.25">
      <c r="A130" s="7"/>
      <c r="B130" s="38">
        <v>683</v>
      </c>
      <c r="C130" s="8" t="s">
        <v>188</v>
      </c>
    </row>
    <row r="131" spans="1:3" x14ac:dyDescent="0.25">
      <c r="A131" s="7"/>
      <c r="B131" s="38">
        <v>684</v>
      </c>
      <c r="C131" s="8" t="s">
        <v>189</v>
      </c>
    </row>
    <row r="132" spans="1:3" x14ac:dyDescent="0.25">
      <c r="A132" s="7"/>
      <c r="B132" s="38">
        <v>685</v>
      </c>
      <c r="C132" s="8" t="s">
        <v>190</v>
      </c>
    </row>
    <row r="133" spans="1:3" x14ac:dyDescent="0.25">
      <c r="A133" s="7"/>
      <c r="B133" s="38">
        <v>689</v>
      </c>
      <c r="C133" s="8" t="s">
        <v>191</v>
      </c>
    </row>
    <row r="134" spans="1:3" x14ac:dyDescent="0.25">
      <c r="A134" s="7"/>
      <c r="B134" s="38">
        <v>691</v>
      </c>
      <c r="C134" s="8" t="s">
        <v>192</v>
      </c>
    </row>
    <row r="135" spans="1:3" x14ac:dyDescent="0.25">
      <c r="A135" s="7"/>
      <c r="B135" s="38">
        <v>692</v>
      </c>
      <c r="C135" s="8" t="s">
        <v>328</v>
      </c>
    </row>
    <row r="136" spans="1:3" x14ac:dyDescent="0.25">
      <c r="A136" s="7"/>
      <c r="B136" s="38">
        <v>694</v>
      </c>
      <c r="C136" s="8" t="s">
        <v>193</v>
      </c>
    </row>
    <row r="137" spans="1:3" x14ac:dyDescent="0.25">
      <c r="A137" s="7"/>
      <c r="B137" s="38">
        <v>695</v>
      </c>
      <c r="C137" s="8" t="s">
        <v>327</v>
      </c>
    </row>
    <row r="138" spans="1:3" x14ac:dyDescent="0.25">
      <c r="A138" s="7"/>
      <c r="B138" s="38">
        <v>696</v>
      </c>
      <c r="C138" s="8" t="s">
        <v>321</v>
      </c>
    </row>
    <row r="139" spans="1:3" x14ac:dyDescent="0.25">
      <c r="A139" s="7"/>
      <c r="B139" s="38">
        <v>698</v>
      </c>
      <c r="C139" s="8" t="s">
        <v>194</v>
      </c>
    </row>
    <row r="140" spans="1:3" x14ac:dyDescent="0.25">
      <c r="A140" s="7"/>
      <c r="B140" s="38">
        <v>703</v>
      </c>
      <c r="C140" s="8" t="s">
        <v>320</v>
      </c>
    </row>
    <row r="141" spans="1:3" x14ac:dyDescent="0.25">
      <c r="A141" s="7"/>
      <c r="B141" s="38">
        <v>704</v>
      </c>
      <c r="C141" s="8" t="s">
        <v>195</v>
      </c>
    </row>
    <row r="142" spans="1:3" x14ac:dyDescent="0.25">
      <c r="A142" s="7"/>
      <c r="B142" s="38">
        <v>709</v>
      </c>
      <c r="C142" s="8" t="s">
        <v>196</v>
      </c>
    </row>
    <row r="143" spans="1:3" x14ac:dyDescent="0.25">
      <c r="A143" s="7"/>
      <c r="B143" s="38">
        <v>711</v>
      </c>
      <c r="C143" s="8" t="s">
        <v>197</v>
      </c>
    </row>
    <row r="144" spans="1:3" x14ac:dyDescent="0.25">
      <c r="A144" s="7"/>
      <c r="B144" s="38">
        <v>712</v>
      </c>
      <c r="C144" s="8" t="s">
        <v>198</v>
      </c>
    </row>
    <row r="145" spans="1:3" x14ac:dyDescent="0.25">
      <c r="A145" s="7"/>
      <c r="B145" s="38">
        <v>713</v>
      </c>
      <c r="C145" s="8" t="s">
        <v>199</v>
      </c>
    </row>
    <row r="146" spans="1:3" x14ac:dyDescent="0.25">
      <c r="A146" s="7"/>
      <c r="B146" s="38">
        <v>714</v>
      </c>
      <c r="C146" s="8" t="s">
        <v>200</v>
      </c>
    </row>
    <row r="147" spans="1:3" x14ac:dyDescent="0.25">
      <c r="A147" s="7"/>
      <c r="B147" s="38">
        <v>715</v>
      </c>
      <c r="C147" s="8" t="s">
        <v>201</v>
      </c>
    </row>
    <row r="148" spans="1:3" x14ac:dyDescent="0.25">
      <c r="A148" s="7"/>
      <c r="B148" s="38">
        <v>716</v>
      </c>
      <c r="C148" s="8" t="s">
        <v>202</v>
      </c>
    </row>
    <row r="149" spans="1:3" x14ac:dyDescent="0.25">
      <c r="A149" s="7"/>
      <c r="B149" s="38">
        <v>719</v>
      </c>
      <c r="C149" s="8" t="s">
        <v>203</v>
      </c>
    </row>
    <row r="150" spans="1:3" x14ac:dyDescent="0.25">
      <c r="A150" s="7"/>
      <c r="B150" s="38">
        <v>721</v>
      </c>
      <c r="C150" s="8" t="s">
        <v>204</v>
      </c>
    </row>
    <row r="151" spans="1:3" x14ac:dyDescent="0.25">
      <c r="A151" s="7"/>
      <c r="B151" s="38">
        <v>722</v>
      </c>
      <c r="C151" s="8" t="s">
        <v>205</v>
      </c>
    </row>
    <row r="152" spans="1:3" x14ac:dyDescent="0.25">
      <c r="A152" s="7"/>
      <c r="B152" s="38">
        <v>723</v>
      </c>
      <c r="C152" s="8" t="s">
        <v>311</v>
      </c>
    </row>
    <row r="153" spans="1:3" x14ac:dyDescent="0.25">
      <c r="A153" s="7"/>
      <c r="B153" s="38">
        <v>724</v>
      </c>
      <c r="C153" s="8" t="s">
        <v>206</v>
      </c>
    </row>
    <row r="154" spans="1:3" x14ac:dyDescent="0.25">
      <c r="A154" s="7"/>
      <c r="B154" s="38">
        <v>725</v>
      </c>
      <c r="C154" s="8" t="s">
        <v>310</v>
      </c>
    </row>
    <row r="155" spans="1:3" x14ac:dyDescent="0.25">
      <c r="A155" s="7"/>
      <c r="B155" s="38">
        <v>726</v>
      </c>
      <c r="C155" s="8" t="s">
        <v>326</v>
      </c>
    </row>
    <row r="156" spans="1:3" x14ac:dyDescent="0.25">
      <c r="A156" s="7"/>
      <c r="B156" s="38">
        <v>727</v>
      </c>
      <c r="C156" s="8" t="s">
        <v>306</v>
      </c>
    </row>
    <row r="157" spans="1:3" x14ac:dyDescent="0.25">
      <c r="A157" s="7"/>
      <c r="B157" s="38">
        <v>728</v>
      </c>
      <c r="C157" s="8" t="s">
        <v>305</v>
      </c>
    </row>
    <row r="158" spans="1:3" x14ac:dyDescent="0.25">
      <c r="A158" s="7"/>
      <c r="B158" s="38">
        <v>731</v>
      </c>
      <c r="C158" s="8" t="s">
        <v>319</v>
      </c>
    </row>
    <row r="159" spans="1:3" x14ac:dyDescent="0.25">
      <c r="A159" s="7"/>
      <c r="B159" s="38">
        <v>732</v>
      </c>
      <c r="C159" s="8" t="s">
        <v>207</v>
      </c>
    </row>
    <row r="160" spans="1:3" x14ac:dyDescent="0.25">
      <c r="A160" s="7"/>
      <c r="B160" s="38">
        <v>733</v>
      </c>
      <c r="C160" s="8" t="s">
        <v>208</v>
      </c>
    </row>
    <row r="161" spans="1:3" x14ac:dyDescent="0.25">
      <c r="A161" s="7"/>
      <c r="B161" s="38">
        <v>734</v>
      </c>
      <c r="C161" s="8" t="s">
        <v>209</v>
      </c>
    </row>
    <row r="162" spans="1:3" x14ac:dyDescent="0.25">
      <c r="A162" s="7"/>
      <c r="B162" s="38">
        <v>739</v>
      </c>
      <c r="C162" s="8" t="s">
        <v>210</v>
      </c>
    </row>
    <row r="163" spans="1:3" x14ac:dyDescent="0.25">
      <c r="A163" s="7"/>
      <c r="B163" s="38">
        <v>741</v>
      </c>
      <c r="C163" s="8" t="s">
        <v>211</v>
      </c>
    </row>
    <row r="164" spans="1:3" x14ac:dyDescent="0.25">
      <c r="A164" s="7"/>
      <c r="B164" s="38">
        <v>744</v>
      </c>
      <c r="C164" s="8" t="s">
        <v>212</v>
      </c>
    </row>
    <row r="165" spans="1:3" x14ac:dyDescent="0.25">
      <c r="A165" s="7"/>
      <c r="B165" s="38">
        <v>745</v>
      </c>
      <c r="C165" s="8" t="s">
        <v>325</v>
      </c>
    </row>
    <row r="166" spans="1:3" x14ac:dyDescent="0.25">
      <c r="A166" s="7"/>
      <c r="B166" s="38">
        <v>747</v>
      </c>
      <c r="C166" s="8" t="s">
        <v>324</v>
      </c>
    </row>
    <row r="167" spans="1:3" x14ac:dyDescent="0.25">
      <c r="A167" s="7"/>
      <c r="B167" s="38">
        <v>751</v>
      </c>
      <c r="C167" s="8" t="s">
        <v>258</v>
      </c>
    </row>
    <row r="168" spans="1:3" x14ac:dyDescent="0.25">
      <c r="A168" s="7"/>
      <c r="B168" s="38">
        <v>752</v>
      </c>
      <c r="C168" s="8" t="s">
        <v>213</v>
      </c>
    </row>
    <row r="169" spans="1:3" x14ac:dyDescent="0.25">
      <c r="A169" s="7"/>
      <c r="B169" s="38">
        <v>759</v>
      </c>
      <c r="C169" s="8" t="s">
        <v>214</v>
      </c>
    </row>
    <row r="170" spans="1:3" x14ac:dyDescent="0.25">
      <c r="A170" s="7"/>
      <c r="B170" s="38">
        <v>761</v>
      </c>
      <c r="C170" s="8" t="s">
        <v>215</v>
      </c>
    </row>
    <row r="171" spans="1:3" x14ac:dyDescent="0.25">
      <c r="A171" s="7"/>
      <c r="B171" s="38">
        <v>762</v>
      </c>
      <c r="C171" s="8" t="s">
        <v>216</v>
      </c>
    </row>
    <row r="172" spans="1:3" x14ac:dyDescent="0.25">
      <c r="A172" s="7"/>
      <c r="B172" s="38">
        <v>763</v>
      </c>
      <c r="C172" s="8" t="s">
        <v>217</v>
      </c>
    </row>
    <row r="173" spans="1:3" x14ac:dyDescent="0.25">
      <c r="A173" s="7"/>
      <c r="B173" s="38">
        <v>764</v>
      </c>
      <c r="C173" s="8" t="s">
        <v>218</v>
      </c>
    </row>
    <row r="174" spans="1:3" x14ac:dyDescent="0.25">
      <c r="A174" s="7"/>
      <c r="B174" s="38">
        <v>765</v>
      </c>
      <c r="C174" s="8" t="s">
        <v>219</v>
      </c>
    </row>
    <row r="175" spans="1:3" ht="15.75" thickBot="1" x14ac:dyDescent="0.3">
      <c r="A175" s="7"/>
      <c r="B175" s="38">
        <v>769</v>
      </c>
      <c r="C175" s="8" t="s">
        <v>220</v>
      </c>
    </row>
    <row r="176" spans="1:3" ht="16.5" thickBot="1" x14ac:dyDescent="0.3">
      <c r="A176" s="14" t="s">
        <v>1</v>
      </c>
      <c r="B176" s="15"/>
      <c r="C176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F5BA-A78D-4DE2-8DF2-22270BBF338B}">
  <sheetPr>
    <pageSetUpPr fitToPage="1"/>
  </sheetPr>
  <dimension ref="A1:BS150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3" width="20.28515625" style="1"/>
    <col min="104" max="322" width="20.28515625" style="1" customWidth="1"/>
    <col min="323" max="323" width="21.5703125" style="1" customWidth="1"/>
    <col min="324" max="356" width="20.28515625" style="1"/>
    <col min="357" max="357" width="2.28515625" style="1" customWidth="1"/>
    <col min="358" max="358" width="8.7109375" style="1" customWidth="1"/>
    <col min="359" max="359" width="78.140625" style="1" customWidth="1"/>
    <col min="360" max="578" width="20.28515625" style="1" customWidth="1"/>
    <col min="579" max="579" width="21.5703125" style="1" customWidth="1"/>
    <col min="580" max="612" width="20.28515625" style="1"/>
    <col min="613" max="613" width="2.28515625" style="1" customWidth="1"/>
    <col min="614" max="614" width="8.7109375" style="1" customWidth="1"/>
    <col min="615" max="615" width="78.140625" style="1" customWidth="1"/>
    <col min="616" max="834" width="20.28515625" style="1" customWidth="1"/>
    <col min="835" max="835" width="21.5703125" style="1" customWidth="1"/>
    <col min="836" max="868" width="20.28515625" style="1"/>
    <col min="869" max="869" width="2.28515625" style="1" customWidth="1"/>
    <col min="870" max="870" width="8.7109375" style="1" customWidth="1"/>
    <col min="871" max="871" width="78.140625" style="1" customWidth="1"/>
    <col min="872" max="1090" width="20.28515625" style="1" customWidth="1"/>
    <col min="1091" max="1091" width="21.5703125" style="1" customWidth="1"/>
    <col min="1092" max="1124" width="20.28515625" style="1"/>
    <col min="1125" max="1125" width="2.28515625" style="1" customWidth="1"/>
    <col min="1126" max="1126" width="8.7109375" style="1" customWidth="1"/>
    <col min="1127" max="1127" width="78.140625" style="1" customWidth="1"/>
    <col min="1128" max="1346" width="20.28515625" style="1" customWidth="1"/>
    <col min="1347" max="1347" width="21.5703125" style="1" customWidth="1"/>
    <col min="1348" max="1380" width="20.28515625" style="1"/>
    <col min="1381" max="1381" width="2.28515625" style="1" customWidth="1"/>
    <col min="1382" max="1382" width="8.7109375" style="1" customWidth="1"/>
    <col min="1383" max="1383" width="78.140625" style="1" customWidth="1"/>
    <col min="1384" max="1602" width="20.28515625" style="1" customWidth="1"/>
    <col min="1603" max="1603" width="21.5703125" style="1" customWidth="1"/>
    <col min="1604" max="1636" width="20.28515625" style="1"/>
    <col min="1637" max="1637" width="2.28515625" style="1" customWidth="1"/>
    <col min="1638" max="1638" width="8.7109375" style="1" customWidth="1"/>
    <col min="1639" max="1639" width="78.140625" style="1" customWidth="1"/>
    <col min="1640" max="1858" width="20.28515625" style="1" customWidth="1"/>
    <col min="1859" max="1859" width="21.5703125" style="1" customWidth="1"/>
    <col min="1860" max="1892" width="20.28515625" style="1"/>
    <col min="1893" max="1893" width="2.28515625" style="1" customWidth="1"/>
    <col min="1894" max="1894" width="8.7109375" style="1" customWidth="1"/>
    <col min="1895" max="1895" width="78.140625" style="1" customWidth="1"/>
    <col min="1896" max="2114" width="20.28515625" style="1" customWidth="1"/>
    <col min="2115" max="2115" width="21.5703125" style="1" customWidth="1"/>
    <col min="2116" max="2148" width="20.28515625" style="1"/>
    <col min="2149" max="2149" width="2.28515625" style="1" customWidth="1"/>
    <col min="2150" max="2150" width="8.7109375" style="1" customWidth="1"/>
    <col min="2151" max="2151" width="78.140625" style="1" customWidth="1"/>
    <col min="2152" max="2370" width="20.28515625" style="1" customWidth="1"/>
    <col min="2371" max="2371" width="21.5703125" style="1" customWidth="1"/>
    <col min="2372" max="2404" width="20.28515625" style="1"/>
    <col min="2405" max="2405" width="2.28515625" style="1" customWidth="1"/>
    <col min="2406" max="2406" width="8.7109375" style="1" customWidth="1"/>
    <col min="2407" max="2407" width="78.140625" style="1" customWidth="1"/>
    <col min="2408" max="2626" width="20.28515625" style="1" customWidth="1"/>
    <col min="2627" max="2627" width="21.5703125" style="1" customWidth="1"/>
    <col min="2628" max="2660" width="20.28515625" style="1"/>
    <col min="2661" max="2661" width="2.28515625" style="1" customWidth="1"/>
    <col min="2662" max="2662" width="8.7109375" style="1" customWidth="1"/>
    <col min="2663" max="2663" width="78.140625" style="1" customWidth="1"/>
    <col min="2664" max="2882" width="20.28515625" style="1" customWidth="1"/>
    <col min="2883" max="2883" width="21.5703125" style="1" customWidth="1"/>
    <col min="2884" max="2916" width="20.28515625" style="1"/>
    <col min="2917" max="2917" width="2.28515625" style="1" customWidth="1"/>
    <col min="2918" max="2918" width="8.7109375" style="1" customWidth="1"/>
    <col min="2919" max="2919" width="78.140625" style="1" customWidth="1"/>
    <col min="2920" max="3138" width="20.28515625" style="1" customWidth="1"/>
    <col min="3139" max="3139" width="21.5703125" style="1" customWidth="1"/>
    <col min="3140" max="3172" width="20.28515625" style="1"/>
    <col min="3173" max="3173" width="2.28515625" style="1" customWidth="1"/>
    <col min="3174" max="3174" width="8.7109375" style="1" customWidth="1"/>
    <col min="3175" max="3175" width="78.140625" style="1" customWidth="1"/>
    <col min="3176" max="3394" width="20.28515625" style="1" customWidth="1"/>
    <col min="3395" max="3395" width="21.5703125" style="1" customWidth="1"/>
    <col min="3396" max="3428" width="20.28515625" style="1"/>
    <col min="3429" max="3429" width="2.28515625" style="1" customWidth="1"/>
    <col min="3430" max="3430" width="8.7109375" style="1" customWidth="1"/>
    <col min="3431" max="3431" width="78.140625" style="1" customWidth="1"/>
    <col min="3432" max="3650" width="20.28515625" style="1" customWidth="1"/>
    <col min="3651" max="3651" width="21.5703125" style="1" customWidth="1"/>
    <col min="3652" max="3684" width="20.28515625" style="1"/>
    <col min="3685" max="3685" width="2.28515625" style="1" customWidth="1"/>
    <col min="3686" max="3686" width="8.7109375" style="1" customWidth="1"/>
    <col min="3687" max="3687" width="78.140625" style="1" customWidth="1"/>
    <col min="3688" max="3906" width="20.28515625" style="1" customWidth="1"/>
    <col min="3907" max="3907" width="21.5703125" style="1" customWidth="1"/>
    <col min="3908" max="3940" width="20.28515625" style="1"/>
    <col min="3941" max="3941" width="2.28515625" style="1" customWidth="1"/>
    <col min="3942" max="3942" width="8.7109375" style="1" customWidth="1"/>
    <col min="3943" max="3943" width="78.140625" style="1" customWidth="1"/>
    <col min="3944" max="4162" width="20.28515625" style="1" customWidth="1"/>
    <col min="4163" max="4163" width="21.5703125" style="1" customWidth="1"/>
    <col min="4164" max="4196" width="20.28515625" style="1"/>
    <col min="4197" max="4197" width="2.28515625" style="1" customWidth="1"/>
    <col min="4198" max="4198" width="8.7109375" style="1" customWidth="1"/>
    <col min="4199" max="4199" width="78.140625" style="1" customWidth="1"/>
    <col min="4200" max="4418" width="20.28515625" style="1" customWidth="1"/>
    <col min="4419" max="4419" width="21.5703125" style="1" customWidth="1"/>
    <col min="4420" max="4452" width="20.28515625" style="1"/>
    <col min="4453" max="4453" width="2.28515625" style="1" customWidth="1"/>
    <col min="4454" max="4454" width="8.7109375" style="1" customWidth="1"/>
    <col min="4455" max="4455" width="78.140625" style="1" customWidth="1"/>
    <col min="4456" max="4674" width="20.28515625" style="1" customWidth="1"/>
    <col min="4675" max="4675" width="21.5703125" style="1" customWidth="1"/>
    <col min="4676" max="4708" width="20.28515625" style="1"/>
    <col min="4709" max="4709" width="2.28515625" style="1" customWidth="1"/>
    <col min="4710" max="4710" width="8.7109375" style="1" customWidth="1"/>
    <col min="4711" max="4711" width="78.140625" style="1" customWidth="1"/>
    <col min="4712" max="4930" width="20.28515625" style="1" customWidth="1"/>
    <col min="4931" max="4931" width="21.5703125" style="1" customWidth="1"/>
    <col min="4932" max="4964" width="20.28515625" style="1"/>
    <col min="4965" max="4965" width="2.28515625" style="1" customWidth="1"/>
    <col min="4966" max="4966" width="8.7109375" style="1" customWidth="1"/>
    <col min="4967" max="4967" width="78.140625" style="1" customWidth="1"/>
    <col min="4968" max="5186" width="20.28515625" style="1" customWidth="1"/>
    <col min="5187" max="5187" width="21.5703125" style="1" customWidth="1"/>
    <col min="5188" max="5220" width="20.28515625" style="1"/>
    <col min="5221" max="5221" width="2.28515625" style="1" customWidth="1"/>
    <col min="5222" max="5222" width="8.7109375" style="1" customWidth="1"/>
    <col min="5223" max="5223" width="78.140625" style="1" customWidth="1"/>
    <col min="5224" max="5442" width="20.28515625" style="1" customWidth="1"/>
    <col min="5443" max="5443" width="21.5703125" style="1" customWidth="1"/>
    <col min="5444" max="5476" width="20.28515625" style="1"/>
    <col min="5477" max="5477" width="2.28515625" style="1" customWidth="1"/>
    <col min="5478" max="5478" width="8.7109375" style="1" customWidth="1"/>
    <col min="5479" max="5479" width="78.140625" style="1" customWidth="1"/>
    <col min="5480" max="5698" width="20.28515625" style="1" customWidth="1"/>
    <col min="5699" max="5699" width="21.5703125" style="1" customWidth="1"/>
    <col min="5700" max="5732" width="20.28515625" style="1"/>
    <col min="5733" max="5733" width="2.28515625" style="1" customWidth="1"/>
    <col min="5734" max="5734" width="8.7109375" style="1" customWidth="1"/>
    <col min="5735" max="5735" width="78.140625" style="1" customWidth="1"/>
    <col min="5736" max="5954" width="20.28515625" style="1" customWidth="1"/>
    <col min="5955" max="5955" width="21.5703125" style="1" customWidth="1"/>
    <col min="5956" max="5988" width="20.28515625" style="1"/>
    <col min="5989" max="5989" width="2.28515625" style="1" customWidth="1"/>
    <col min="5990" max="5990" width="8.7109375" style="1" customWidth="1"/>
    <col min="5991" max="5991" width="78.140625" style="1" customWidth="1"/>
    <col min="5992" max="6210" width="20.28515625" style="1" customWidth="1"/>
    <col min="6211" max="6211" width="21.5703125" style="1" customWidth="1"/>
    <col min="6212" max="6244" width="20.28515625" style="1"/>
    <col min="6245" max="6245" width="2.28515625" style="1" customWidth="1"/>
    <col min="6246" max="6246" width="8.7109375" style="1" customWidth="1"/>
    <col min="6247" max="6247" width="78.140625" style="1" customWidth="1"/>
    <col min="6248" max="6466" width="20.28515625" style="1" customWidth="1"/>
    <col min="6467" max="6467" width="21.5703125" style="1" customWidth="1"/>
    <col min="6468" max="6500" width="20.28515625" style="1"/>
    <col min="6501" max="6501" width="2.28515625" style="1" customWidth="1"/>
    <col min="6502" max="6502" width="8.7109375" style="1" customWidth="1"/>
    <col min="6503" max="6503" width="78.140625" style="1" customWidth="1"/>
    <col min="6504" max="6722" width="20.28515625" style="1" customWidth="1"/>
    <col min="6723" max="6723" width="21.5703125" style="1" customWidth="1"/>
    <col min="6724" max="6756" width="20.28515625" style="1"/>
    <col min="6757" max="6757" width="2.28515625" style="1" customWidth="1"/>
    <col min="6758" max="6758" width="8.7109375" style="1" customWidth="1"/>
    <col min="6759" max="6759" width="78.140625" style="1" customWidth="1"/>
    <col min="6760" max="6978" width="20.28515625" style="1" customWidth="1"/>
    <col min="6979" max="6979" width="21.5703125" style="1" customWidth="1"/>
    <col min="6980" max="7012" width="20.28515625" style="1"/>
    <col min="7013" max="7013" width="2.28515625" style="1" customWidth="1"/>
    <col min="7014" max="7014" width="8.7109375" style="1" customWidth="1"/>
    <col min="7015" max="7015" width="78.140625" style="1" customWidth="1"/>
    <col min="7016" max="7234" width="20.28515625" style="1" customWidth="1"/>
    <col min="7235" max="7235" width="21.5703125" style="1" customWidth="1"/>
    <col min="7236" max="7268" width="20.28515625" style="1"/>
    <col min="7269" max="7269" width="2.28515625" style="1" customWidth="1"/>
    <col min="7270" max="7270" width="8.7109375" style="1" customWidth="1"/>
    <col min="7271" max="7271" width="78.140625" style="1" customWidth="1"/>
    <col min="7272" max="7490" width="20.28515625" style="1" customWidth="1"/>
    <col min="7491" max="7491" width="21.5703125" style="1" customWidth="1"/>
    <col min="7492" max="7524" width="20.28515625" style="1"/>
    <col min="7525" max="7525" width="2.28515625" style="1" customWidth="1"/>
    <col min="7526" max="7526" width="8.7109375" style="1" customWidth="1"/>
    <col min="7527" max="7527" width="78.140625" style="1" customWidth="1"/>
    <col min="7528" max="7746" width="20.28515625" style="1" customWidth="1"/>
    <col min="7747" max="7747" width="21.5703125" style="1" customWidth="1"/>
    <col min="7748" max="7780" width="20.28515625" style="1"/>
    <col min="7781" max="7781" width="2.28515625" style="1" customWidth="1"/>
    <col min="7782" max="7782" width="8.7109375" style="1" customWidth="1"/>
    <col min="7783" max="7783" width="78.140625" style="1" customWidth="1"/>
    <col min="7784" max="8002" width="20.28515625" style="1" customWidth="1"/>
    <col min="8003" max="8003" width="21.5703125" style="1" customWidth="1"/>
    <col min="8004" max="8036" width="20.28515625" style="1"/>
    <col min="8037" max="8037" width="2.28515625" style="1" customWidth="1"/>
    <col min="8038" max="8038" width="8.7109375" style="1" customWidth="1"/>
    <col min="8039" max="8039" width="78.140625" style="1" customWidth="1"/>
    <col min="8040" max="8258" width="20.28515625" style="1" customWidth="1"/>
    <col min="8259" max="8259" width="21.5703125" style="1" customWidth="1"/>
    <col min="8260" max="8292" width="20.28515625" style="1"/>
    <col min="8293" max="8293" width="2.28515625" style="1" customWidth="1"/>
    <col min="8294" max="8294" width="8.7109375" style="1" customWidth="1"/>
    <col min="8295" max="8295" width="78.140625" style="1" customWidth="1"/>
    <col min="8296" max="8514" width="20.28515625" style="1" customWidth="1"/>
    <col min="8515" max="8515" width="21.5703125" style="1" customWidth="1"/>
    <col min="8516" max="8548" width="20.28515625" style="1"/>
    <col min="8549" max="8549" width="2.28515625" style="1" customWidth="1"/>
    <col min="8550" max="8550" width="8.7109375" style="1" customWidth="1"/>
    <col min="8551" max="8551" width="78.140625" style="1" customWidth="1"/>
    <col min="8552" max="8770" width="20.28515625" style="1" customWidth="1"/>
    <col min="8771" max="8771" width="21.5703125" style="1" customWidth="1"/>
    <col min="8772" max="8804" width="20.28515625" style="1"/>
    <col min="8805" max="8805" width="2.28515625" style="1" customWidth="1"/>
    <col min="8806" max="8806" width="8.7109375" style="1" customWidth="1"/>
    <col min="8807" max="8807" width="78.140625" style="1" customWidth="1"/>
    <col min="8808" max="9026" width="20.28515625" style="1" customWidth="1"/>
    <col min="9027" max="9027" width="21.5703125" style="1" customWidth="1"/>
    <col min="9028" max="9060" width="20.28515625" style="1"/>
    <col min="9061" max="9061" width="2.28515625" style="1" customWidth="1"/>
    <col min="9062" max="9062" width="8.7109375" style="1" customWidth="1"/>
    <col min="9063" max="9063" width="78.140625" style="1" customWidth="1"/>
    <col min="9064" max="9282" width="20.28515625" style="1" customWidth="1"/>
    <col min="9283" max="9283" width="21.5703125" style="1" customWidth="1"/>
    <col min="9284" max="9316" width="20.28515625" style="1"/>
    <col min="9317" max="9317" width="2.28515625" style="1" customWidth="1"/>
    <col min="9318" max="9318" width="8.7109375" style="1" customWidth="1"/>
    <col min="9319" max="9319" width="78.140625" style="1" customWidth="1"/>
    <col min="9320" max="9538" width="20.28515625" style="1" customWidth="1"/>
    <col min="9539" max="9539" width="21.5703125" style="1" customWidth="1"/>
    <col min="9540" max="9572" width="20.28515625" style="1"/>
    <col min="9573" max="9573" width="2.28515625" style="1" customWidth="1"/>
    <col min="9574" max="9574" width="8.7109375" style="1" customWidth="1"/>
    <col min="9575" max="9575" width="78.140625" style="1" customWidth="1"/>
    <col min="9576" max="9794" width="20.28515625" style="1" customWidth="1"/>
    <col min="9795" max="9795" width="21.5703125" style="1" customWidth="1"/>
    <col min="9796" max="9828" width="20.28515625" style="1"/>
    <col min="9829" max="9829" width="2.28515625" style="1" customWidth="1"/>
    <col min="9830" max="9830" width="8.7109375" style="1" customWidth="1"/>
    <col min="9831" max="9831" width="78.140625" style="1" customWidth="1"/>
    <col min="9832" max="10050" width="20.28515625" style="1" customWidth="1"/>
    <col min="10051" max="10051" width="21.5703125" style="1" customWidth="1"/>
    <col min="10052" max="10084" width="20.28515625" style="1"/>
    <col min="10085" max="10085" width="2.28515625" style="1" customWidth="1"/>
    <col min="10086" max="10086" width="8.7109375" style="1" customWidth="1"/>
    <col min="10087" max="10087" width="78.140625" style="1" customWidth="1"/>
    <col min="10088" max="10306" width="20.28515625" style="1" customWidth="1"/>
    <col min="10307" max="10307" width="21.5703125" style="1" customWidth="1"/>
    <col min="10308" max="10340" width="20.28515625" style="1"/>
    <col min="10341" max="10341" width="2.28515625" style="1" customWidth="1"/>
    <col min="10342" max="10342" width="8.7109375" style="1" customWidth="1"/>
    <col min="10343" max="10343" width="78.140625" style="1" customWidth="1"/>
    <col min="10344" max="10562" width="20.28515625" style="1" customWidth="1"/>
    <col min="10563" max="10563" width="21.5703125" style="1" customWidth="1"/>
    <col min="10564" max="10596" width="20.28515625" style="1"/>
    <col min="10597" max="10597" width="2.28515625" style="1" customWidth="1"/>
    <col min="10598" max="10598" width="8.7109375" style="1" customWidth="1"/>
    <col min="10599" max="10599" width="78.140625" style="1" customWidth="1"/>
    <col min="10600" max="10818" width="20.28515625" style="1" customWidth="1"/>
    <col min="10819" max="10819" width="21.5703125" style="1" customWidth="1"/>
    <col min="10820" max="10852" width="20.28515625" style="1"/>
    <col min="10853" max="10853" width="2.28515625" style="1" customWidth="1"/>
    <col min="10854" max="10854" width="8.7109375" style="1" customWidth="1"/>
    <col min="10855" max="10855" width="78.140625" style="1" customWidth="1"/>
    <col min="10856" max="11074" width="20.28515625" style="1" customWidth="1"/>
    <col min="11075" max="11075" width="21.5703125" style="1" customWidth="1"/>
    <col min="11076" max="11108" width="20.28515625" style="1"/>
    <col min="11109" max="11109" width="2.28515625" style="1" customWidth="1"/>
    <col min="11110" max="11110" width="8.7109375" style="1" customWidth="1"/>
    <col min="11111" max="11111" width="78.140625" style="1" customWidth="1"/>
    <col min="11112" max="11330" width="20.28515625" style="1" customWidth="1"/>
    <col min="11331" max="11331" width="21.5703125" style="1" customWidth="1"/>
    <col min="11332" max="11364" width="20.28515625" style="1"/>
    <col min="11365" max="11365" width="2.28515625" style="1" customWidth="1"/>
    <col min="11366" max="11366" width="8.7109375" style="1" customWidth="1"/>
    <col min="11367" max="11367" width="78.140625" style="1" customWidth="1"/>
    <col min="11368" max="11586" width="20.28515625" style="1" customWidth="1"/>
    <col min="11587" max="11587" width="21.5703125" style="1" customWidth="1"/>
    <col min="11588" max="11620" width="20.28515625" style="1"/>
    <col min="11621" max="11621" width="2.28515625" style="1" customWidth="1"/>
    <col min="11622" max="11622" width="8.7109375" style="1" customWidth="1"/>
    <col min="11623" max="11623" width="78.140625" style="1" customWidth="1"/>
    <col min="11624" max="11842" width="20.28515625" style="1" customWidth="1"/>
    <col min="11843" max="11843" width="21.5703125" style="1" customWidth="1"/>
    <col min="11844" max="11876" width="20.28515625" style="1"/>
    <col min="11877" max="11877" width="2.28515625" style="1" customWidth="1"/>
    <col min="11878" max="11878" width="8.7109375" style="1" customWidth="1"/>
    <col min="11879" max="11879" width="78.140625" style="1" customWidth="1"/>
    <col min="11880" max="12098" width="20.28515625" style="1" customWidth="1"/>
    <col min="12099" max="12099" width="21.5703125" style="1" customWidth="1"/>
    <col min="12100" max="12132" width="20.28515625" style="1"/>
    <col min="12133" max="12133" width="2.28515625" style="1" customWidth="1"/>
    <col min="12134" max="12134" width="8.7109375" style="1" customWidth="1"/>
    <col min="12135" max="12135" width="78.140625" style="1" customWidth="1"/>
    <col min="12136" max="12354" width="20.28515625" style="1" customWidth="1"/>
    <col min="12355" max="12355" width="21.5703125" style="1" customWidth="1"/>
    <col min="12356" max="12388" width="20.28515625" style="1"/>
    <col min="12389" max="12389" width="2.28515625" style="1" customWidth="1"/>
    <col min="12390" max="12390" width="8.7109375" style="1" customWidth="1"/>
    <col min="12391" max="12391" width="78.140625" style="1" customWidth="1"/>
    <col min="12392" max="12610" width="20.28515625" style="1" customWidth="1"/>
    <col min="12611" max="12611" width="21.5703125" style="1" customWidth="1"/>
    <col min="12612" max="12644" width="20.28515625" style="1"/>
    <col min="12645" max="12645" width="2.28515625" style="1" customWidth="1"/>
    <col min="12646" max="12646" width="8.7109375" style="1" customWidth="1"/>
    <col min="12647" max="12647" width="78.140625" style="1" customWidth="1"/>
    <col min="12648" max="12866" width="20.28515625" style="1" customWidth="1"/>
    <col min="12867" max="12867" width="21.5703125" style="1" customWidth="1"/>
    <col min="12868" max="12900" width="20.28515625" style="1"/>
    <col min="12901" max="12901" width="2.28515625" style="1" customWidth="1"/>
    <col min="12902" max="12902" width="8.7109375" style="1" customWidth="1"/>
    <col min="12903" max="12903" width="78.140625" style="1" customWidth="1"/>
    <col min="12904" max="13122" width="20.28515625" style="1" customWidth="1"/>
    <col min="13123" max="13123" width="21.5703125" style="1" customWidth="1"/>
    <col min="13124" max="13156" width="20.28515625" style="1"/>
    <col min="13157" max="13157" width="2.28515625" style="1" customWidth="1"/>
    <col min="13158" max="13158" width="8.7109375" style="1" customWidth="1"/>
    <col min="13159" max="13159" width="78.140625" style="1" customWidth="1"/>
    <col min="13160" max="13378" width="20.28515625" style="1" customWidth="1"/>
    <col min="13379" max="13379" width="21.5703125" style="1" customWidth="1"/>
    <col min="13380" max="13412" width="20.28515625" style="1"/>
    <col min="13413" max="13413" width="2.28515625" style="1" customWidth="1"/>
    <col min="13414" max="13414" width="8.7109375" style="1" customWidth="1"/>
    <col min="13415" max="13415" width="78.140625" style="1" customWidth="1"/>
    <col min="13416" max="13634" width="20.28515625" style="1" customWidth="1"/>
    <col min="13635" max="13635" width="21.5703125" style="1" customWidth="1"/>
    <col min="13636" max="13668" width="20.28515625" style="1"/>
    <col min="13669" max="13669" width="2.28515625" style="1" customWidth="1"/>
    <col min="13670" max="13670" width="8.7109375" style="1" customWidth="1"/>
    <col min="13671" max="13671" width="78.140625" style="1" customWidth="1"/>
    <col min="13672" max="13890" width="20.28515625" style="1" customWidth="1"/>
    <col min="13891" max="13891" width="21.5703125" style="1" customWidth="1"/>
    <col min="13892" max="13924" width="20.28515625" style="1"/>
    <col min="13925" max="13925" width="2.28515625" style="1" customWidth="1"/>
    <col min="13926" max="13926" width="8.7109375" style="1" customWidth="1"/>
    <col min="13927" max="13927" width="78.140625" style="1" customWidth="1"/>
    <col min="13928" max="14146" width="20.28515625" style="1" customWidth="1"/>
    <col min="14147" max="14147" width="21.5703125" style="1" customWidth="1"/>
    <col min="14148" max="14180" width="20.28515625" style="1"/>
    <col min="14181" max="14181" width="2.28515625" style="1" customWidth="1"/>
    <col min="14182" max="14182" width="8.7109375" style="1" customWidth="1"/>
    <col min="14183" max="14183" width="78.140625" style="1" customWidth="1"/>
    <col min="14184" max="14402" width="20.28515625" style="1" customWidth="1"/>
    <col min="14403" max="14403" width="21.5703125" style="1" customWidth="1"/>
    <col min="14404" max="14436" width="20.28515625" style="1"/>
    <col min="14437" max="14437" width="2.28515625" style="1" customWidth="1"/>
    <col min="14438" max="14438" width="8.7109375" style="1" customWidth="1"/>
    <col min="14439" max="14439" width="78.140625" style="1" customWidth="1"/>
    <col min="14440" max="14658" width="20.28515625" style="1" customWidth="1"/>
    <col min="14659" max="14659" width="21.5703125" style="1" customWidth="1"/>
    <col min="14660" max="14692" width="20.28515625" style="1"/>
    <col min="14693" max="14693" width="2.28515625" style="1" customWidth="1"/>
    <col min="14694" max="14694" width="8.7109375" style="1" customWidth="1"/>
    <col min="14695" max="14695" width="78.140625" style="1" customWidth="1"/>
    <col min="14696" max="14914" width="20.28515625" style="1" customWidth="1"/>
    <col min="14915" max="14915" width="21.5703125" style="1" customWidth="1"/>
    <col min="14916" max="14948" width="20.28515625" style="1"/>
    <col min="14949" max="14949" width="2.28515625" style="1" customWidth="1"/>
    <col min="14950" max="14950" width="8.7109375" style="1" customWidth="1"/>
    <col min="14951" max="14951" width="78.140625" style="1" customWidth="1"/>
    <col min="14952" max="15170" width="20.28515625" style="1" customWidth="1"/>
    <col min="15171" max="15171" width="21.5703125" style="1" customWidth="1"/>
    <col min="15172" max="15204" width="20.28515625" style="1"/>
    <col min="15205" max="15205" width="2.28515625" style="1" customWidth="1"/>
    <col min="15206" max="15206" width="8.7109375" style="1" customWidth="1"/>
    <col min="15207" max="15207" width="78.140625" style="1" customWidth="1"/>
    <col min="15208" max="15426" width="20.28515625" style="1" customWidth="1"/>
    <col min="15427" max="15427" width="21.5703125" style="1" customWidth="1"/>
    <col min="15428" max="15460" width="20.28515625" style="1"/>
    <col min="15461" max="15461" width="2.28515625" style="1" customWidth="1"/>
    <col min="15462" max="15462" width="8.7109375" style="1" customWidth="1"/>
    <col min="15463" max="15463" width="78.140625" style="1" customWidth="1"/>
    <col min="15464" max="15682" width="20.28515625" style="1" customWidth="1"/>
    <col min="15683" max="15683" width="21.5703125" style="1" customWidth="1"/>
    <col min="15684" max="15716" width="20.28515625" style="1"/>
    <col min="15717" max="15717" width="2.28515625" style="1" customWidth="1"/>
    <col min="15718" max="15718" width="8.7109375" style="1" customWidth="1"/>
    <col min="15719" max="15719" width="78.140625" style="1" customWidth="1"/>
    <col min="15720" max="15938" width="20.28515625" style="1" customWidth="1"/>
    <col min="15939" max="15939" width="21.5703125" style="1" customWidth="1"/>
    <col min="15940" max="15972" width="20.28515625" style="1"/>
    <col min="15973" max="15973" width="2.28515625" style="1" customWidth="1"/>
    <col min="15974" max="15974" width="8.7109375" style="1" customWidth="1"/>
    <col min="15975" max="15975" width="78.140625" style="1" customWidth="1"/>
    <col min="15976" max="16002" width="20.28515625" style="1" customWidth="1"/>
    <col min="16003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249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250</v>
      </c>
      <c r="B4" s="85"/>
      <c r="C4" s="86"/>
      <c r="D4" s="25">
        <v>256232</v>
      </c>
      <c r="E4" s="25">
        <v>25899</v>
      </c>
      <c r="F4" s="25">
        <v>169562</v>
      </c>
      <c r="G4" s="25">
        <v>29085</v>
      </c>
      <c r="H4" s="25">
        <v>555657</v>
      </c>
      <c r="I4" s="25">
        <v>1744922</v>
      </c>
      <c r="J4" s="25">
        <v>14601</v>
      </c>
      <c r="K4" s="25">
        <v>165455</v>
      </c>
      <c r="L4" s="25">
        <v>142609</v>
      </c>
      <c r="M4" s="25">
        <v>185208</v>
      </c>
      <c r="N4" s="25">
        <v>333032</v>
      </c>
      <c r="O4" s="25">
        <v>66409</v>
      </c>
      <c r="P4" s="25">
        <v>34792</v>
      </c>
      <c r="Q4" s="25">
        <v>16221</v>
      </c>
      <c r="R4" s="25">
        <v>855067</v>
      </c>
      <c r="S4" s="25">
        <v>312980</v>
      </c>
      <c r="T4" s="25">
        <v>94901</v>
      </c>
      <c r="U4" s="25">
        <v>12414</v>
      </c>
      <c r="V4" s="25">
        <v>50046</v>
      </c>
      <c r="W4" s="25">
        <v>17393</v>
      </c>
      <c r="X4" s="25">
        <v>11311</v>
      </c>
      <c r="Y4" s="25">
        <v>16798</v>
      </c>
      <c r="Z4" s="25">
        <v>14783</v>
      </c>
      <c r="AA4" s="25">
        <v>28333</v>
      </c>
      <c r="AB4" s="25">
        <v>41320</v>
      </c>
      <c r="AC4" s="25">
        <v>165048</v>
      </c>
      <c r="AD4" s="25">
        <v>99713</v>
      </c>
      <c r="AE4" s="25">
        <v>1196892</v>
      </c>
      <c r="AF4" s="25">
        <v>19857</v>
      </c>
      <c r="AG4" s="25">
        <v>141634</v>
      </c>
      <c r="AH4" s="25">
        <v>52637</v>
      </c>
      <c r="AI4" s="25">
        <v>14677</v>
      </c>
      <c r="AJ4" s="25">
        <v>8183</v>
      </c>
      <c r="AK4" s="25">
        <v>291993</v>
      </c>
      <c r="AL4" s="25">
        <v>615124</v>
      </c>
      <c r="AM4" s="25">
        <v>274803</v>
      </c>
      <c r="AN4" s="25">
        <v>40674</v>
      </c>
      <c r="AO4" s="25">
        <v>8220</v>
      </c>
      <c r="AP4" s="25">
        <v>20333</v>
      </c>
      <c r="AQ4" s="25">
        <v>318404</v>
      </c>
      <c r="AR4" s="25">
        <v>330440</v>
      </c>
      <c r="AS4" s="25">
        <v>143856</v>
      </c>
      <c r="AT4" s="25">
        <v>2472344</v>
      </c>
      <c r="AU4" s="25">
        <v>77925</v>
      </c>
      <c r="AV4" s="25">
        <v>72588</v>
      </c>
      <c r="AW4" s="25">
        <v>196237</v>
      </c>
      <c r="AX4" s="25">
        <v>39703</v>
      </c>
      <c r="AY4" s="25">
        <v>1108882</v>
      </c>
      <c r="AZ4" s="25">
        <v>272788</v>
      </c>
      <c r="BA4" s="25">
        <v>1287344</v>
      </c>
      <c r="BB4" s="25">
        <v>439786</v>
      </c>
      <c r="BC4" s="25">
        <v>931113</v>
      </c>
      <c r="BD4" s="25">
        <v>584343</v>
      </c>
      <c r="BE4" s="25">
        <v>74608</v>
      </c>
      <c r="BF4" s="25">
        <v>183572</v>
      </c>
      <c r="BG4" s="25">
        <v>272864</v>
      </c>
      <c r="BH4" s="25">
        <v>144508</v>
      </c>
      <c r="BI4" s="25">
        <v>389320</v>
      </c>
      <c r="BJ4" s="25">
        <v>423759</v>
      </c>
      <c r="BK4" s="25">
        <v>95326</v>
      </c>
      <c r="BL4" s="25">
        <v>40230</v>
      </c>
      <c r="BM4" s="25">
        <v>23164</v>
      </c>
      <c r="BN4" s="25">
        <v>15576</v>
      </c>
      <c r="BO4" s="25">
        <v>507105</v>
      </c>
      <c r="BP4" s="25">
        <v>31791</v>
      </c>
      <c r="BQ4" s="25">
        <v>57917</v>
      </c>
      <c r="BR4" s="26">
        <v>24721</v>
      </c>
      <c r="BS4" s="35">
        <f t="shared" ref="BS4:BS35" si="0">SUM(D4:BR4)</f>
        <v>18705032</v>
      </c>
    </row>
    <row r="5" spans="1:71" ht="15.75" x14ac:dyDescent="0.25">
      <c r="A5" s="4" t="s">
        <v>76</v>
      </c>
      <c r="B5" s="5"/>
      <c r="C5" s="5"/>
      <c r="D5" s="36">
        <v>76554857</v>
      </c>
      <c r="E5" s="36">
        <v>4723351</v>
      </c>
      <c r="F5" s="36">
        <v>44875929</v>
      </c>
      <c r="G5" s="36">
        <v>4325800</v>
      </c>
      <c r="H5" s="36">
        <v>180595704</v>
      </c>
      <c r="I5" s="36">
        <v>426355000</v>
      </c>
      <c r="J5" s="36">
        <v>2501570</v>
      </c>
      <c r="K5" s="36">
        <v>59678738</v>
      </c>
      <c r="L5" s="36">
        <v>50650710</v>
      </c>
      <c r="M5" s="36">
        <v>34852166</v>
      </c>
      <c r="N5" s="36">
        <v>238118225</v>
      </c>
      <c r="O5" s="36">
        <v>9067258</v>
      </c>
      <c r="P5" s="36">
        <v>9872248</v>
      </c>
      <c r="Q5" s="36">
        <v>4049837</v>
      </c>
      <c r="R5" s="36">
        <v>896009087</v>
      </c>
      <c r="S5" s="36">
        <v>97949439</v>
      </c>
      <c r="T5" s="36">
        <v>24167650</v>
      </c>
      <c r="U5" s="36">
        <v>4286306</v>
      </c>
      <c r="V5" s="36">
        <v>8657073</v>
      </c>
      <c r="W5" s="36">
        <v>4117720</v>
      </c>
      <c r="X5" s="36">
        <v>5899342</v>
      </c>
      <c r="Y5" s="36">
        <v>4783371</v>
      </c>
      <c r="Z5" s="36">
        <v>3201138</v>
      </c>
      <c r="AA5" s="36">
        <v>6538581</v>
      </c>
      <c r="AB5" s="36">
        <v>18111845</v>
      </c>
      <c r="AC5" s="36">
        <v>36216730</v>
      </c>
      <c r="AD5" s="36">
        <v>21362036</v>
      </c>
      <c r="AE5" s="36">
        <v>611837330</v>
      </c>
      <c r="AF5" s="36">
        <v>2949384</v>
      </c>
      <c r="AG5" s="36">
        <v>52418682</v>
      </c>
      <c r="AH5" s="36">
        <v>9392163</v>
      </c>
      <c r="AI5" s="36">
        <v>3784583</v>
      </c>
      <c r="AJ5" s="36">
        <v>2307107</v>
      </c>
      <c r="AK5" s="36">
        <v>85348820</v>
      </c>
      <c r="AL5" s="36">
        <v>358896875</v>
      </c>
      <c r="AM5" s="36">
        <v>43728029</v>
      </c>
      <c r="AN5" s="36">
        <v>8767316</v>
      </c>
      <c r="AO5" s="36">
        <v>2375291</v>
      </c>
      <c r="AP5" s="36">
        <v>3879150</v>
      </c>
      <c r="AQ5" s="36">
        <v>177542884</v>
      </c>
      <c r="AR5" s="36">
        <v>85504995</v>
      </c>
      <c r="AS5" s="36">
        <v>91282752</v>
      </c>
      <c r="AT5" s="36">
        <v>1255981729</v>
      </c>
      <c r="AU5" s="36">
        <v>42075691</v>
      </c>
      <c r="AV5" s="36">
        <v>31059064</v>
      </c>
      <c r="AW5" s="36">
        <v>50824070</v>
      </c>
      <c r="AX5" s="36">
        <v>12995863</v>
      </c>
      <c r="AY5" s="36">
        <v>302181312</v>
      </c>
      <c r="AZ5" s="36">
        <v>129363499</v>
      </c>
      <c r="BA5" s="36">
        <v>569115819</v>
      </c>
      <c r="BB5" s="36">
        <v>109402587</v>
      </c>
      <c r="BC5" s="36">
        <v>314876090</v>
      </c>
      <c r="BD5" s="36">
        <v>177203633</v>
      </c>
      <c r="BE5" s="36">
        <v>24331414</v>
      </c>
      <c r="BF5" s="36">
        <v>76962511</v>
      </c>
      <c r="BG5" s="36">
        <v>67941776</v>
      </c>
      <c r="BH5" s="36">
        <v>40685043</v>
      </c>
      <c r="BI5" s="36">
        <v>166174235</v>
      </c>
      <c r="BJ5" s="36">
        <v>111470616</v>
      </c>
      <c r="BK5" s="36">
        <v>26386425</v>
      </c>
      <c r="BL5" s="36">
        <v>8947144</v>
      </c>
      <c r="BM5" s="36">
        <v>4508978</v>
      </c>
      <c r="BN5" s="36">
        <v>2297806</v>
      </c>
      <c r="BO5" s="36">
        <v>143752238</v>
      </c>
      <c r="BP5" s="36">
        <v>6321152</v>
      </c>
      <c r="BQ5" s="36">
        <v>30933575</v>
      </c>
      <c r="BR5" s="28">
        <v>6993807</v>
      </c>
      <c r="BS5" s="37">
        <f t="shared" si="0"/>
        <v>7530323149</v>
      </c>
    </row>
    <row r="6" spans="1:71" x14ac:dyDescent="0.25">
      <c r="A6" s="7"/>
      <c r="B6" s="38">
        <v>511</v>
      </c>
      <c r="C6" s="8" t="s">
        <v>77</v>
      </c>
      <c r="D6" s="9">
        <v>499689</v>
      </c>
      <c r="E6" s="9">
        <v>1293855</v>
      </c>
      <c r="F6" s="9">
        <v>549613</v>
      </c>
      <c r="G6" s="9">
        <v>1288320</v>
      </c>
      <c r="H6" s="9">
        <v>1455121</v>
      </c>
      <c r="I6" s="9">
        <v>3553000</v>
      </c>
      <c r="J6" s="9">
        <v>183641</v>
      </c>
      <c r="K6" s="9">
        <v>0</v>
      </c>
      <c r="L6" s="9">
        <v>28129992</v>
      </c>
      <c r="M6" s="9">
        <v>585550</v>
      </c>
      <c r="N6" s="9">
        <v>992585</v>
      </c>
      <c r="O6" s="9">
        <v>2303228</v>
      </c>
      <c r="P6" s="9">
        <v>0</v>
      </c>
      <c r="Q6" s="9">
        <v>935778</v>
      </c>
      <c r="R6" s="9">
        <v>9228944</v>
      </c>
      <c r="S6" s="9">
        <v>940103</v>
      </c>
      <c r="T6" s="9">
        <v>486346</v>
      </c>
      <c r="U6" s="9">
        <v>3523706</v>
      </c>
      <c r="V6" s="9">
        <v>474920</v>
      </c>
      <c r="W6" s="9">
        <v>1090693</v>
      </c>
      <c r="X6" s="9">
        <v>1690228</v>
      </c>
      <c r="Y6" s="9">
        <v>1077372</v>
      </c>
      <c r="Z6" s="9">
        <v>556773</v>
      </c>
      <c r="AA6" s="9">
        <v>244805</v>
      </c>
      <c r="AB6" s="9">
        <v>1224102</v>
      </c>
      <c r="AC6" s="9">
        <v>838582</v>
      </c>
      <c r="AD6" s="9">
        <v>341918</v>
      </c>
      <c r="AE6" s="9">
        <v>2826187</v>
      </c>
      <c r="AF6" s="9">
        <v>1042216</v>
      </c>
      <c r="AG6" s="9">
        <v>937565</v>
      </c>
      <c r="AH6" s="9">
        <v>271615</v>
      </c>
      <c r="AI6" s="9">
        <v>800587</v>
      </c>
      <c r="AJ6" s="9">
        <v>167976</v>
      </c>
      <c r="AK6" s="9">
        <v>490031</v>
      </c>
      <c r="AL6" s="9">
        <v>1209777</v>
      </c>
      <c r="AM6" s="9">
        <v>1392895</v>
      </c>
      <c r="AN6" s="9">
        <v>207348</v>
      </c>
      <c r="AO6" s="9">
        <v>596176</v>
      </c>
      <c r="AP6" s="9">
        <v>631779</v>
      </c>
      <c r="AQ6" s="9">
        <v>1581151</v>
      </c>
      <c r="AR6" s="9">
        <v>3078140</v>
      </c>
      <c r="AS6" s="9">
        <v>862956</v>
      </c>
      <c r="AT6" s="9">
        <v>19399081</v>
      </c>
      <c r="AU6" s="9">
        <v>1456900</v>
      </c>
      <c r="AV6" s="9">
        <v>450438</v>
      </c>
      <c r="AW6" s="9">
        <v>721099</v>
      </c>
      <c r="AX6" s="9">
        <v>4657277</v>
      </c>
      <c r="AY6" s="9">
        <v>2101696</v>
      </c>
      <c r="AZ6" s="9">
        <v>684549</v>
      </c>
      <c r="BA6" s="9">
        <v>13659507</v>
      </c>
      <c r="BB6" s="9">
        <v>872600</v>
      </c>
      <c r="BC6" s="9">
        <v>46443121</v>
      </c>
      <c r="BD6" s="9">
        <v>534483</v>
      </c>
      <c r="BE6" s="9">
        <v>434139</v>
      </c>
      <c r="BF6" s="9">
        <v>727300</v>
      </c>
      <c r="BG6" s="9">
        <v>983508</v>
      </c>
      <c r="BH6" s="9">
        <v>622993</v>
      </c>
      <c r="BI6" s="9">
        <v>625728</v>
      </c>
      <c r="BJ6" s="9">
        <v>945900</v>
      </c>
      <c r="BK6" s="9">
        <v>2097766</v>
      </c>
      <c r="BL6" s="9">
        <v>1500706</v>
      </c>
      <c r="BM6" s="9">
        <v>224121</v>
      </c>
      <c r="BN6" s="9">
        <v>464855</v>
      </c>
      <c r="BO6" s="9">
        <v>372313</v>
      </c>
      <c r="BP6" s="9">
        <v>2000570</v>
      </c>
      <c r="BQ6" s="9">
        <v>11834808</v>
      </c>
      <c r="BR6" s="39">
        <v>73739</v>
      </c>
      <c r="BS6" s="40">
        <f t="shared" si="0"/>
        <v>193474460</v>
      </c>
    </row>
    <row r="7" spans="1:71" x14ac:dyDescent="0.25">
      <c r="A7" s="7"/>
      <c r="B7" s="38">
        <v>512</v>
      </c>
      <c r="C7" s="8" t="s">
        <v>78</v>
      </c>
      <c r="D7" s="9">
        <v>1165357</v>
      </c>
      <c r="E7" s="9">
        <v>281252</v>
      </c>
      <c r="F7" s="9">
        <v>1655522</v>
      </c>
      <c r="G7" s="9">
        <v>117529</v>
      </c>
      <c r="H7" s="9">
        <v>881066</v>
      </c>
      <c r="I7" s="9">
        <v>6386000</v>
      </c>
      <c r="J7" s="9">
        <v>0</v>
      </c>
      <c r="K7" s="9">
        <v>238366</v>
      </c>
      <c r="L7" s="9">
        <v>160495</v>
      </c>
      <c r="M7" s="9">
        <v>644726</v>
      </c>
      <c r="N7" s="9">
        <v>1224041</v>
      </c>
      <c r="O7" s="9">
        <v>0</v>
      </c>
      <c r="P7" s="9">
        <v>785267</v>
      </c>
      <c r="Q7" s="9">
        <v>366230</v>
      </c>
      <c r="R7" s="9">
        <v>2650955</v>
      </c>
      <c r="S7" s="9">
        <v>18668348</v>
      </c>
      <c r="T7" s="9">
        <v>747353</v>
      </c>
      <c r="U7" s="9">
        <v>193084</v>
      </c>
      <c r="V7" s="9">
        <v>399013</v>
      </c>
      <c r="W7" s="9">
        <v>381762</v>
      </c>
      <c r="X7" s="9">
        <v>205835</v>
      </c>
      <c r="Y7" s="9">
        <v>805679</v>
      </c>
      <c r="Z7" s="9">
        <v>110625</v>
      </c>
      <c r="AA7" s="9">
        <v>309669</v>
      </c>
      <c r="AB7" s="9">
        <v>1226340</v>
      </c>
      <c r="AC7" s="9">
        <v>1057242</v>
      </c>
      <c r="AD7" s="9">
        <v>447432</v>
      </c>
      <c r="AE7" s="9">
        <v>5115668</v>
      </c>
      <c r="AF7" s="9">
        <v>0</v>
      </c>
      <c r="AG7" s="9">
        <v>549610</v>
      </c>
      <c r="AH7" s="9">
        <v>554229</v>
      </c>
      <c r="AI7" s="9">
        <v>0</v>
      </c>
      <c r="AJ7" s="9">
        <v>227</v>
      </c>
      <c r="AK7" s="9">
        <v>599224</v>
      </c>
      <c r="AL7" s="9">
        <v>15143996</v>
      </c>
      <c r="AM7" s="9">
        <v>1682075</v>
      </c>
      <c r="AN7" s="9">
        <v>217766</v>
      </c>
      <c r="AO7" s="9">
        <v>0</v>
      </c>
      <c r="AP7" s="9">
        <v>0</v>
      </c>
      <c r="AQ7" s="9">
        <v>1846355</v>
      </c>
      <c r="AR7" s="9">
        <v>800983</v>
      </c>
      <c r="AS7" s="9">
        <v>1048633</v>
      </c>
      <c r="AT7" s="9">
        <v>10459645</v>
      </c>
      <c r="AU7" s="9">
        <v>557067</v>
      </c>
      <c r="AV7" s="9">
        <v>465788</v>
      </c>
      <c r="AW7" s="9">
        <v>3265213</v>
      </c>
      <c r="AX7" s="9">
        <v>817211</v>
      </c>
      <c r="AY7" s="9">
        <v>3105911</v>
      </c>
      <c r="AZ7" s="9">
        <v>1670783</v>
      </c>
      <c r="BA7" s="9">
        <v>0</v>
      </c>
      <c r="BB7" s="9">
        <v>659343</v>
      </c>
      <c r="BC7" s="9">
        <v>2026285</v>
      </c>
      <c r="BD7" s="9">
        <v>3268039</v>
      </c>
      <c r="BE7" s="9">
        <v>680912</v>
      </c>
      <c r="BF7" s="9">
        <v>7080496</v>
      </c>
      <c r="BG7" s="9">
        <v>1310015</v>
      </c>
      <c r="BH7" s="9">
        <v>1986468</v>
      </c>
      <c r="BI7" s="9">
        <v>11580987</v>
      </c>
      <c r="BJ7" s="9">
        <v>1802718</v>
      </c>
      <c r="BK7" s="9">
        <v>240314</v>
      </c>
      <c r="BL7" s="9">
        <v>172272</v>
      </c>
      <c r="BM7" s="9">
        <v>223516</v>
      </c>
      <c r="BN7" s="9">
        <v>92570</v>
      </c>
      <c r="BO7" s="9">
        <v>1091390</v>
      </c>
      <c r="BP7" s="9">
        <v>478178</v>
      </c>
      <c r="BQ7" s="9">
        <v>427458</v>
      </c>
      <c r="BR7" s="39">
        <v>423884</v>
      </c>
      <c r="BS7" s="40">
        <f t="shared" si="0"/>
        <v>122554417</v>
      </c>
    </row>
    <row r="8" spans="1:71" x14ac:dyDescent="0.25">
      <c r="A8" s="7"/>
      <c r="B8" s="38">
        <v>513</v>
      </c>
      <c r="C8" s="8" t="s">
        <v>79</v>
      </c>
      <c r="D8" s="9">
        <v>21400046</v>
      </c>
      <c r="E8" s="9">
        <v>1495625</v>
      </c>
      <c r="F8" s="9">
        <v>15771285</v>
      </c>
      <c r="G8" s="9">
        <v>2067504</v>
      </c>
      <c r="H8" s="9">
        <v>104242835</v>
      </c>
      <c r="I8" s="9">
        <v>204896000</v>
      </c>
      <c r="J8" s="9">
        <v>1554589</v>
      </c>
      <c r="K8" s="9">
        <v>15712673</v>
      </c>
      <c r="L8" s="9">
        <v>14027340</v>
      </c>
      <c r="M8" s="9">
        <v>18608169</v>
      </c>
      <c r="N8" s="9">
        <v>12341087</v>
      </c>
      <c r="O8" s="9">
        <v>3724507</v>
      </c>
      <c r="P8" s="9">
        <v>4982755</v>
      </c>
      <c r="Q8" s="9">
        <v>1418934</v>
      </c>
      <c r="R8" s="9">
        <v>192578688</v>
      </c>
      <c r="S8" s="9">
        <v>43592847</v>
      </c>
      <c r="T8" s="9">
        <v>6725512</v>
      </c>
      <c r="U8" s="9">
        <v>179561</v>
      </c>
      <c r="V8" s="9">
        <v>3700506</v>
      </c>
      <c r="W8" s="9">
        <v>1388605</v>
      </c>
      <c r="X8" s="9">
        <v>2144065</v>
      </c>
      <c r="Y8" s="9">
        <v>1265864</v>
      </c>
      <c r="Z8" s="9">
        <v>1677835</v>
      </c>
      <c r="AA8" s="9">
        <v>2536527</v>
      </c>
      <c r="AB8" s="9">
        <v>7416680</v>
      </c>
      <c r="AC8" s="9">
        <v>11341603</v>
      </c>
      <c r="AD8" s="9">
        <v>11978148</v>
      </c>
      <c r="AE8" s="9">
        <v>130536394</v>
      </c>
      <c r="AF8" s="9">
        <v>1176379</v>
      </c>
      <c r="AG8" s="9">
        <v>13105380</v>
      </c>
      <c r="AH8" s="9">
        <v>4362170</v>
      </c>
      <c r="AI8" s="9">
        <v>1569551</v>
      </c>
      <c r="AJ8" s="9">
        <v>75627</v>
      </c>
      <c r="AK8" s="9">
        <v>42818697</v>
      </c>
      <c r="AL8" s="9">
        <v>138921963</v>
      </c>
      <c r="AM8" s="9">
        <v>15422646</v>
      </c>
      <c r="AN8" s="9">
        <v>3271466</v>
      </c>
      <c r="AO8" s="9">
        <v>1097044</v>
      </c>
      <c r="AP8" s="9">
        <v>1554201</v>
      </c>
      <c r="AQ8" s="9">
        <v>21935138</v>
      </c>
      <c r="AR8" s="9">
        <v>4568493</v>
      </c>
      <c r="AS8" s="9">
        <v>44075449</v>
      </c>
      <c r="AT8" s="9">
        <v>138003565</v>
      </c>
      <c r="AU8" s="9">
        <v>17407890</v>
      </c>
      <c r="AV8" s="9">
        <v>8154267</v>
      </c>
      <c r="AW8" s="9">
        <v>15162436</v>
      </c>
      <c r="AX8" s="9">
        <v>3855242</v>
      </c>
      <c r="AY8" s="9">
        <v>65846251</v>
      </c>
      <c r="AZ8" s="9">
        <v>46411854</v>
      </c>
      <c r="BA8" s="9">
        <v>92247401</v>
      </c>
      <c r="BB8" s="9">
        <v>25742372</v>
      </c>
      <c r="BC8" s="9">
        <v>54077349</v>
      </c>
      <c r="BD8" s="9">
        <v>33706528</v>
      </c>
      <c r="BE8" s="9">
        <v>6007217</v>
      </c>
      <c r="BF8" s="9">
        <v>1252247</v>
      </c>
      <c r="BG8" s="9">
        <v>21493436</v>
      </c>
      <c r="BH8" s="9">
        <v>13984388</v>
      </c>
      <c r="BI8" s="9">
        <v>34521070</v>
      </c>
      <c r="BJ8" s="9">
        <v>3838724</v>
      </c>
      <c r="BK8" s="9">
        <v>5342138</v>
      </c>
      <c r="BL8" s="9">
        <v>3578365</v>
      </c>
      <c r="BM8" s="9">
        <v>2875302</v>
      </c>
      <c r="BN8" s="9">
        <v>273195</v>
      </c>
      <c r="BO8" s="9">
        <v>23635992</v>
      </c>
      <c r="BP8" s="9">
        <v>2439671</v>
      </c>
      <c r="BQ8" s="9">
        <v>11265598</v>
      </c>
      <c r="BR8" s="39">
        <v>2018983</v>
      </c>
      <c r="BS8" s="40">
        <f t="shared" si="0"/>
        <v>1766401869</v>
      </c>
    </row>
    <row r="9" spans="1:71" x14ac:dyDescent="0.25">
      <c r="A9" s="7"/>
      <c r="B9" s="38">
        <v>514</v>
      </c>
      <c r="C9" s="8" t="s">
        <v>80</v>
      </c>
      <c r="D9" s="9">
        <v>916385</v>
      </c>
      <c r="E9" s="9">
        <v>33536</v>
      </c>
      <c r="F9" s="9">
        <v>572383</v>
      </c>
      <c r="G9" s="9">
        <v>58655</v>
      </c>
      <c r="H9" s="9">
        <v>1280957</v>
      </c>
      <c r="I9" s="9">
        <v>7041000</v>
      </c>
      <c r="J9" s="9">
        <v>47211</v>
      </c>
      <c r="K9" s="9">
        <v>0</v>
      </c>
      <c r="L9" s="9">
        <v>606528</v>
      </c>
      <c r="M9" s="9">
        <v>733367</v>
      </c>
      <c r="N9" s="9">
        <v>3069205</v>
      </c>
      <c r="O9" s="9">
        <v>95114</v>
      </c>
      <c r="P9" s="9">
        <v>210180</v>
      </c>
      <c r="Q9" s="9">
        <v>95680</v>
      </c>
      <c r="R9" s="9">
        <v>10245613</v>
      </c>
      <c r="S9" s="9">
        <v>1173420</v>
      </c>
      <c r="T9" s="9">
        <v>512499</v>
      </c>
      <c r="U9" s="9">
        <v>67284</v>
      </c>
      <c r="V9" s="9">
        <v>187640</v>
      </c>
      <c r="W9" s="9">
        <v>60000</v>
      </c>
      <c r="X9" s="9">
        <v>111629</v>
      </c>
      <c r="Y9" s="9">
        <v>135118</v>
      </c>
      <c r="Z9" s="9">
        <v>46588</v>
      </c>
      <c r="AA9" s="9">
        <v>44587</v>
      </c>
      <c r="AB9" s="9">
        <v>408585</v>
      </c>
      <c r="AC9" s="9">
        <v>710572</v>
      </c>
      <c r="AD9" s="9">
        <v>343013</v>
      </c>
      <c r="AE9" s="9">
        <v>10012893</v>
      </c>
      <c r="AF9" s="9">
        <v>15577</v>
      </c>
      <c r="AG9" s="9">
        <v>819019</v>
      </c>
      <c r="AH9" s="9">
        <v>76286</v>
      </c>
      <c r="AI9" s="9">
        <v>25939</v>
      </c>
      <c r="AJ9" s="9">
        <v>29264</v>
      </c>
      <c r="AK9" s="9">
        <v>701334</v>
      </c>
      <c r="AL9" s="9">
        <v>3574342</v>
      </c>
      <c r="AM9" s="9">
        <v>1342200</v>
      </c>
      <c r="AN9" s="9">
        <v>361548</v>
      </c>
      <c r="AO9" s="9">
        <v>43663</v>
      </c>
      <c r="AP9" s="9">
        <v>37123</v>
      </c>
      <c r="AQ9" s="9">
        <v>2241409</v>
      </c>
      <c r="AR9" s="9">
        <v>441370</v>
      </c>
      <c r="AS9" s="9">
        <v>1102145</v>
      </c>
      <c r="AT9" s="9">
        <v>20196997</v>
      </c>
      <c r="AU9" s="9">
        <v>2664106</v>
      </c>
      <c r="AV9" s="9">
        <v>493976</v>
      </c>
      <c r="AW9" s="9">
        <v>309745</v>
      </c>
      <c r="AX9" s="9">
        <v>159093</v>
      </c>
      <c r="AY9" s="9">
        <v>4832280</v>
      </c>
      <c r="AZ9" s="9">
        <v>1737538</v>
      </c>
      <c r="BA9" s="9">
        <v>6106438</v>
      </c>
      <c r="BB9" s="9">
        <v>1377752</v>
      </c>
      <c r="BC9" s="9">
        <v>4869771</v>
      </c>
      <c r="BD9" s="9">
        <v>1202534</v>
      </c>
      <c r="BE9" s="9">
        <v>226808</v>
      </c>
      <c r="BF9" s="9">
        <v>1114416</v>
      </c>
      <c r="BG9" s="9">
        <v>1577890</v>
      </c>
      <c r="BH9" s="9">
        <v>250886</v>
      </c>
      <c r="BI9" s="9">
        <v>2977639</v>
      </c>
      <c r="BJ9" s="9">
        <v>1642457</v>
      </c>
      <c r="BK9" s="9">
        <v>222980</v>
      </c>
      <c r="BL9" s="9">
        <v>72514</v>
      </c>
      <c r="BM9" s="9">
        <v>116218</v>
      </c>
      <c r="BN9" s="9">
        <v>18706</v>
      </c>
      <c r="BO9" s="9">
        <v>1635434</v>
      </c>
      <c r="BP9" s="9">
        <v>0</v>
      </c>
      <c r="BQ9" s="9">
        <v>254537</v>
      </c>
      <c r="BR9" s="39">
        <v>110224</v>
      </c>
      <c r="BS9" s="40">
        <f t="shared" si="0"/>
        <v>103801800</v>
      </c>
    </row>
    <row r="10" spans="1:71" x14ac:dyDescent="0.25">
      <c r="A10" s="7"/>
      <c r="B10" s="38">
        <v>515</v>
      </c>
      <c r="C10" s="8" t="s">
        <v>81</v>
      </c>
      <c r="D10" s="9">
        <v>49429</v>
      </c>
      <c r="E10" s="9">
        <v>0</v>
      </c>
      <c r="F10" s="9">
        <v>1461955</v>
      </c>
      <c r="G10" s="9">
        <v>271121</v>
      </c>
      <c r="H10" s="9">
        <v>2981688</v>
      </c>
      <c r="I10" s="9">
        <v>24726000</v>
      </c>
      <c r="J10" s="9">
        <v>50522</v>
      </c>
      <c r="K10" s="9">
        <v>5286095</v>
      </c>
      <c r="L10" s="9">
        <v>91372</v>
      </c>
      <c r="M10" s="9">
        <v>4602104</v>
      </c>
      <c r="N10" s="9">
        <v>7459902</v>
      </c>
      <c r="O10" s="9">
        <v>0</v>
      </c>
      <c r="P10" s="9">
        <v>8496</v>
      </c>
      <c r="Q10" s="9">
        <v>13000</v>
      </c>
      <c r="R10" s="9">
        <v>9661938</v>
      </c>
      <c r="S10" s="9">
        <v>3194900</v>
      </c>
      <c r="T10" s="9">
        <v>935684</v>
      </c>
      <c r="U10" s="9">
        <v>130371</v>
      </c>
      <c r="V10" s="9">
        <v>709844</v>
      </c>
      <c r="W10" s="9">
        <v>0</v>
      </c>
      <c r="X10" s="9">
        <v>340364</v>
      </c>
      <c r="Y10" s="9">
        <v>215967</v>
      </c>
      <c r="Z10" s="9">
        <v>38177</v>
      </c>
      <c r="AA10" s="9">
        <v>107680</v>
      </c>
      <c r="AB10" s="9">
        <v>385834</v>
      </c>
      <c r="AC10" s="9">
        <v>1207345</v>
      </c>
      <c r="AD10" s="9">
        <v>689948</v>
      </c>
      <c r="AE10" s="9">
        <v>17159453</v>
      </c>
      <c r="AF10" s="9">
        <v>31974</v>
      </c>
      <c r="AG10" s="9">
        <v>2224446</v>
      </c>
      <c r="AH10" s="9">
        <v>450763</v>
      </c>
      <c r="AI10" s="9">
        <v>263298</v>
      </c>
      <c r="AJ10" s="9">
        <v>14487</v>
      </c>
      <c r="AK10" s="9">
        <v>2678883</v>
      </c>
      <c r="AL10" s="9">
        <v>6094952</v>
      </c>
      <c r="AM10" s="9">
        <v>1083552</v>
      </c>
      <c r="AN10" s="9">
        <v>138688</v>
      </c>
      <c r="AO10" s="9">
        <v>176879</v>
      </c>
      <c r="AP10" s="9">
        <v>0</v>
      </c>
      <c r="AQ10" s="9">
        <v>4996186</v>
      </c>
      <c r="AR10" s="9">
        <v>1229648</v>
      </c>
      <c r="AS10" s="9">
        <v>6707454</v>
      </c>
      <c r="AT10" s="9">
        <v>7443523</v>
      </c>
      <c r="AU10" s="9">
        <v>2500882</v>
      </c>
      <c r="AV10" s="9">
        <v>2145557</v>
      </c>
      <c r="AW10" s="9">
        <v>1472266</v>
      </c>
      <c r="AX10" s="9">
        <v>536622</v>
      </c>
      <c r="AY10" s="9">
        <v>6530098</v>
      </c>
      <c r="AZ10" s="9">
        <v>7701237</v>
      </c>
      <c r="BA10" s="9">
        <v>12167680</v>
      </c>
      <c r="BB10" s="9">
        <v>4110946</v>
      </c>
      <c r="BC10" s="9">
        <v>6735110</v>
      </c>
      <c r="BD10" s="9">
        <v>4274335</v>
      </c>
      <c r="BE10" s="9">
        <v>605694</v>
      </c>
      <c r="BF10" s="9">
        <v>4866327</v>
      </c>
      <c r="BG10" s="9">
        <v>4314581</v>
      </c>
      <c r="BH10" s="9">
        <v>0</v>
      </c>
      <c r="BI10" s="9">
        <v>2842050</v>
      </c>
      <c r="BJ10" s="9">
        <v>3565641</v>
      </c>
      <c r="BK10" s="9">
        <v>588423</v>
      </c>
      <c r="BL10" s="9">
        <v>0</v>
      </c>
      <c r="BM10" s="9">
        <v>47558</v>
      </c>
      <c r="BN10" s="9">
        <v>8383</v>
      </c>
      <c r="BO10" s="9">
        <v>3343008</v>
      </c>
      <c r="BP10" s="9">
        <v>401648</v>
      </c>
      <c r="BQ10" s="9">
        <v>4012610</v>
      </c>
      <c r="BR10" s="39">
        <v>98438</v>
      </c>
      <c r="BS10" s="40">
        <f t="shared" si="0"/>
        <v>188183016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0</v>
      </c>
      <c r="F11" s="9">
        <v>0</v>
      </c>
      <c r="G11" s="9">
        <v>110449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189040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408257</v>
      </c>
      <c r="T11" s="9">
        <v>0</v>
      </c>
      <c r="U11" s="9">
        <v>0</v>
      </c>
      <c r="V11" s="9">
        <v>0</v>
      </c>
      <c r="W11" s="9">
        <v>0</v>
      </c>
      <c r="X11" s="9">
        <v>41722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20444679</v>
      </c>
      <c r="AF11" s="9">
        <v>3655</v>
      </c>
      <c r="AG11" s="9">
        <v>0</v>
      </c>
      <c r="AH11" s="9">
        <v>0</v>
      </c>
      <c r="AI11" s="9">
        <v>0</v>
      </c>
      <c r="AJ11" s="9">
        <v>0</v>
      </c>
      <c r="AK11" s="9">
        <v>427505</v>
      </c>
      <c r="AL11" s="9">
        <v>15665841</v>
      </c>
      <c r="AM11" s="9">
        <v>4226125</v>
      </c>
      <c r="AN11" s="9">
        <v>0</v>
      </c>
      <c r="AO11" s="9">
        <v>0</v>
      </c>
      <c r="AP11" s="9">
        <v>0</v>
      </c>
      <c r="AQ11" s="9">
        <v>0</v>
      </c>
      <c r="AR11" s="9">
        <v>3188394</v>
      </c>
      <c r="AS11" s="9">
        <v>131878</v>
      </c>
      <c r="AT11" s="9">
        <v>0</v>
      </c>
      <c r="AU11" s="9">
        <v>0</v>
      </c>
      <c r="AV11" s="9">
        <v>1107692</v>
      </c>
      <c r="AW11" s="9">
        <v>0</v>
      </c>
      <c r="AX11" s="9">
        <v>0</v>
      </c>
      <c r="AY11" s="9">
        <v>20764037</v>
      </c>
      <c r="AZ11" s="9">
        <v>293</v>
      </c>
      <c r="BA11" s="9">
        <v>0</v>
      </c>
      <c r="BB11" s="9">
        <v>363</v>
      </c>
      <c r="BC11" s="9">
        <v>1638051</v>
      </c>
      <c r="BD11" s="9">
        <v>0</v>
      </c>
      <c r="BE11" s="9">
        <v>0</v>
      </c>
      <c r="BF11" s="9">
        <v>467670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936408</v>
      </c>
      <c r="BM11" s="9">
        <v>0</v>
      </c>
      <c r="BN11" s="9">
        <v>0</v>
      </c>
      <c r="BO11" s="9">
        <v>193190</v>
      </c>
      <c r="BP11" s="9">
        <v>0</v>
      </c>
      <c r="BQ11" s="9">
        <v>663949</v>
      </c>
      <c r="BR11" s="39">
        <v>0</v>
      </c>
      <c r="BS11" s="40">
        <f t="shared" si="0"/>
        <v>70609198</v>
      </c>
    </row>
    <row r="12" spans="1:71" x14ac:dyDescent="0.25">
      <c r="A12" s="7"/>
      <c r="B12" s="38">
        <v>517</v>
      </c>
      <c r="C12" s="8" t="s">
        <v>83</v>
      </c>
      <c r="D12" s="9">
        <v>10829108</v>
      </c>
      <c r="E12" s="9">
        <v>955006</v>
      </c>
      <c r="F12" s="9">
        <v>0</v>
      </c>
      <c r="G12" s="9">
        <v>0</v>
      </c>
      <c r="H12" s="9">
        <v>44448259</v>
      </c>
      <c r="I12" s="9">
        <v>72880000</v>
      </c>
      <c r="J12" s="9">
        <v>0</v>
      </c>
      <c r="K12" s="9">
        <v>8395</v>
      </c>
      <c r="L12" s="9">
        <v>1108178</v>
      </c>
      <c r="M12" s="9">
        <v>6789262</v>
      </c>
      <c r="N12" s="9">
        <v>77443222</v>
      </c>
      <c r="O12" s="9">
        <v>0</v>
      </c>
      <c r="P12" s="9">
        <v>1929101</v>
      </c>
      <c r="Q12" s="9">
        <v>553542</v>
      </c>
      <c r="R12" s="9">
        <v>222237299</v>
      </c>
      <c r="S12" s="9">
        <v>13439648</v>
      </c>
      <c r="T12" s="9">
        <v>6402421</v>
      </c>
      <c r="U12" s="9">
        <v>1079</v>
      </c>
      <c r="V12" s="9">
        <v>0</v>
      </c>
      <c r="W12" s="9">
        <v>641523</v>
      </c>
      <c r="X12" s="9">
        <v>0</v>
      </c>
      <c r="Y12" s="9">
        <v>0</v>
      </c>
      <c r="Z12" s="9">
        <v>0</v>
      </c>
      <c r="AA12" s="9">
        <v>723167</v>
      </c>
      <c r="AB12" s="9">
        <v>0</v>
      </c>
      <c r="AC12" s="9">
        <v>0</v>
      </c>
      <c r="AD12" s="9">
        <v>0</v>
      </c>
      <c r="AE12" s="9">
        <v>243471019</v>
      </c>
      <c r="AF12" s="9">
        <v>0</v>
      </c>
      <c r="AG12" s="9">
        <v>8068758</v>
      </c>
      <c r="AH12" s="9">
        <v>140345</v>
      </c>
      <c r="AI12" s="9">
        <v>602271</v>
      </c>
      <c r="AJ12" s="9">
        <v>0</v>
      </c>
      <c r="AK12" s="9">
        <v>9556716</v>
      </c>
      <c r="AL12" s="9">
        <v>29162382</v>
      </c>
      <c r="AM12" s="9">
        <v>0</v>
      </c>
      <c r="AN12" s="9">
        <v>919424</v>
      </c>
      <c r="AO12" s="9">
        <v>342960</v>
      </c>
      <c r="AP12" s="9">
        <v>0</v>
      </c>
      <c r="AQ12" s="9">
        <v>41275707</v>
      </c>
      <c r="AR12" s="9">
        <v>11103891</v>
      </c>
      <c r="AS12" s="9">
        <v>12587070</v>
      </c>
      <c r="AT12" s="9">
        <v>316319667</v>
      </c>
      <c r="AU12" s="9">
        <v>7370939</v>
      </c>
      <c r="AV12" s="9">
        <v>13899262</v>
      </c>
      <c r="AW12" s="9">
        <v>655944</v>
      </c>
      <c r="AX12" s="9">
        <v>1389385</v>
      </c>
      <c r="AY12" s="9">
        <v>112866606</v>
      </c>
      <c r="AZ12" s="9">
        <v>34041836</v>
      </c>
      <c r="BA12" s="9">
        <v>133269235</v>
      </c>
      <c r="BB12" s="9">
        <v>10946828</v>
      </c>
      <c r="BC12" s="9">
        <v>36540635</v>
      </c>
      <c r="BD12" s="9">
        <v>0</v>
      </c>
      <c r="BE12" s="9">
        <v>3278679</v>
      </c>
      <c r="BF12" s="9">
        <v>38026979</v>
      </c>
      <c r="BG12" s="9">
        <v>0</v>
      </c>
      <c r="BH12" s="9">
        <v>3416881</v>
      </c>
      <c r="BI12" s="9">
        <v>90908801</v>
      </c>
      <c r="BJ12" s="9">
        <v>23087673</v>
      </c>
      <c r="BK12" s="9">
        <v>3102247</v>
      </c>
      <c r="BL12" s="9">
        <v>0</v>
      </c>
      <c r="BM12" s="9">
        <v>0</v>
      </c>
      <c r="BN12" s="9">
        <v>441255</v>
      </c>
      <c r="BO12" s="9">
        <v>28003162</v>
      </c>
      <c r="BP12" s="9">
        <v>0</v>
      </c>
      <c r="BQ12" s="9">
        <v>0</v>
      </c>
      <c r="BR12" s="39">
        <v>2159034</v>
      </c>
      <c r="BS12" s="40">
        <f t="shared" si="0"/>
        <v>1677344801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249676138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1109000</v>
      </c>
      <c r="AU13" s="9">
        <v>14400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124636</v>
      </c>
      <c r="BP13" s="9">
        <v>0</v>
      </c>
      <c r="BQ13" s="9">
        <v>0</v>
      </c>
      <c r="BR13" s="39">
        <v>0</v>
      </c>
      <c r="BS13" s="40">
        <f t="shared" si="0"/>
        <v>250924174</v>
      </c>
    </row>
    <row r="14" spans="1:71" x14ac:dyDescent="0.25">
      <c r="A14" s="7"/>
      <c r="B14" s="38">
        <v>519</v>
      </c>
      <c r="C14" s="8" t="s">
        <v>85</v>
      </c>
      <c r="D14" s="9">
        <v>41694843</v>
      </c>
      <c r="E14" s="9">
        <v>664077</v>
      </c>
      <c r="F14" s="9">
        <v>24865171</v>
      </c>
      <c r="G14" s="9">
        <v>412222</v>
      </c>
      <c r="H14" s="9">
        <v>25305778</v>
      </c>
      <c r="I14" s="9">
        <v>106873000</v>
      </c>
      <c r="J14" s="9">
        <v>665607</v>
      </c>
      <c r="K14" s="9">
        <v>38433209</v>
      </c>
      <c r="L14" s="9">
        <v>6526805</v>
      </c>
      <c r="M14" s="9">
        <v>2699948</v>
      </c>
      <c r="N14" s="9">
        <v>135588183</v>
      </c>
      <c r="O14" s="9">
        <v>2944409</v>
      </c>
      <c r="P14" s="9">
        <v>1956449</v>
      </c>
      <c r="Q14" s="9">
        <v>666673</v>
      </c>
      <c r="R14" s="9">
        <v>199729512</v>
      </c>
      <c r="S14" s="9">
        <v>16531916</v>
      </c>
      <c r="T14" s="9">
        <v>8357835</v>
      </c>
      <c r="U14" s="9">
        <v>191221</v>
      </c>
      <c r="V14" s="9">
        <v>3185150</v>
      </c>
      <c r="W14" s="9">
        <v>555137</v>
      </c>
      <c r="X14" s="9">
        <v>1365499</v>
      </c>
      <c r="Y14" s="9">
        <v>1283371</v>
      </c>
      <c r="Z14" s="9">
        <v>771140</v>
      </c>
      <c r="AA14" s="9">
        <v>2572146</v>
      </c>
      <c r="AB14" s="9">
        <v>7450304</v>
      </c>
      <c r="AC14" s="9">
        <v>21061386</v>
      </c>
      <c r="AD14" s="9">
        <v>7561577</v>
      </c>
      <c r="AE14" s="9">
        <v>182271037</v>
      </c>
      <c r="AF14" s="9">
        <v>679583</v>
      </c>
      <c r="AG14" s="9">
        <v>26713904</v>
      </c>
      <c r="AH14" s="9">
        <v>3536755</v>
      </c>
      <c r="AI14" s="9">
        <v>522937</v>
      </c>
      <c r="AJ14" s="9">
        <v>2019526</v>
      </c>
      <c r="AK14" s="9">
        <v>28076430</v>
      </c>
      <c r="AL14" s="9">
        <v>149123622</v>
      </c>
      <c r="AM14" s="9">
        <v>18578536</v>
      </c>
      <c r="AN14" s="9">
        <v>3651076</v>
      </c>
      <c r="AO14" s="9">
        <v>118569</v>
      </c>
      <c r="AP14" s="9">
        <v>1656047</v>
      </c>
      <c r="AQ14" s="9">
        <v>103666938</v>
      </c>
      <c r="AR14" s="9">
        <v>61094076</v>
      </c>
      <c r="AS14" s="9">
        <v>24767167</v>
      </c>
      <c r="AT14" s="9">
        <v>743050251</v>
      </c>
      <c r="AU14" s="9">
        <v>10103507</v>
      </c>
      <c r="AV14" s="9">
        <v>4342084</v>
      </c>
      <c r="AW14" s="9">
        <v>29237367</v>
      </c>
      <c r="AX14" s="9">
        <v>1581033</v>
      </c>
      <c r="AY14" s="9">
        <v>86134433</v>
      </c>
      <c r="AZ14" s="9">
        <v>37115409</v>
      </c>
      <c r="BA14" s="9">
        <v>311665558</v>
      </c>
      <c r="BB14" s="9">
        <v>65692383</v>
      </c>
      <c r="BC14" s="9">
        <v>162545768</v>
      </c>
      <c r="BD14" s="9">
        <v>134217714</v>
      </c>
      <c r="BE14" s="9">
        <v>13097965</v>
      </c>
      <c r="BF14" s="9">
        <v>23427076</v>
      </c>
      <c r="BG14" s="9">
        <v>38262346</v>
      </c>
      <c r="BH14" s="9">
        <v>20423427</v>
      </c>
      <c r="BI14" s="9">
        <v>22717960</v>
      </c>
      <c r="BJ14" s="9">
        <v>76587503</v>
      </c>
      <c r="BK14" s="9">
        <v>14792557</v>
      </c>
      <c r="BL14" s="9">
        <v>2686879</v>
      </c>
      <c r="BM14" s="9">
        <v>1022263</v>
      </c>
      <c r="BN14" s="9">
        <v>998842</v>
      </c>
      <c r="BO14" s="9">
        <v>85353113</v>
      </c>
      <c r="BP14" s="9">
        <v>1001085</v>
      </c>
      <c r="BQ14" s="9">
        <v>2474615</v>
      </c>
      <c r="BR14" s="39">
        <v>2109505</v>
      </c>
      <c r="BS14" s="40">
        <f t="shared" si="0"/>
        <v>3157029414</v>
      </c>
    </row>
    <row r="15" spans="1:71" ht="15.75" x14ac:dyDescent="0.25">
      <c r="A15" s="10" t="s">
        <v>86</v>
      </c>
      <c r="B15" s="11"/>
      <c r="C15" s="12"/>
      <c r="D15" s="13">
        <v>108148411</v>
      </c>
      <c r="E15" s="13">
        <v>11929117</v>
      </c>
      <c r="F15" s="13">
        <v>57347961</v>
      </c>
      <c r="G15" s="13">
        <v>8910094</v>
      </c>
      <c r="H15" s="13">
        <v>169846164</v>
      </c>
      <c r="I15" s="13">
        <v>741104000</v>
      </c>
      <c r="J15" s="13">
        <v>3251563</v>
      </c>
      <c r="K15" s="13">
        <v>123322328</v>
      </c>
      <c r="L15" s="13">
        <v>54835847</v>
      </c>
      <c r="M15" s="13">
        <v>63268838</v>
      </c>
      <c r="N15" s="13">
        <v>227587957</v>
      </c>
      <c r="O15" s="13">
        <v>25114009</v>
      </c>
      <c r="P15" s="13">
        <v>15118354</v>
      </c>
      <c r="Q15" s="13">
        <v>8904225</v>
      </c>
      <c r="R15" s="13">
        <v>531041203</v>
      </c>
      <c r="S15" s="13">
        <v>133764908</v>
      </c>
      <c r="T15" s="13">
        <v>33804963</v>
      </c>
      <c r="U15" s="13">
        <v>6538413</v>
      </c>
      <c r="V15" s="13">
        <v>12556679</v>
      </c>
      <c r="W15" s="13">
        <v>6667874</v>
      </c>
      <c r="X15" s="13">
        <v>14674501</v>
      </c>
      <c r="Y15" s="13">
        <v>7181096</v>
      </c>
      <c r="Z15" s="13">
        <v>6584323</v>
      </c>
      <c r="AA15" s="13">
        <v>13257804</v>
      </c>
      <c r="AB15" s="13">
        <v>18749169</v>
      </c>
      <c r="AC15" s="13">
        <v>66392932</v>
      </c>
      <c r="AD15" s="13">
        <v>39935210</v>
      </c>
      <c r="AE15" s="13">
        <v>508602923</v>
      </c>
      <c r="AF15" s="13">
        <v>6361039</v>
      </c>
      <c r="AG15" s="13">
        <v>77648919</v>
      </c>
      <c r="AH15" s="13">
        <v>12737990</v>
      </c>
      <c r="AI15" s="13">
        <v>6726499</v>
      </c>
      <c r="AJ15" s="13">
        <v>2804471</v>
      </c>
      <c r="AK15" s="13">
        <v>112943510</v>
      </c>
      <c r="AL15" s="13">
        <v>250304423</v>
      </c>
      <c r="AM15" s="13">
        <v>91971519</v>
      </c>
      <c r="AN15" s="13">
        <v>18128878</v>
      </c>
      <c r="AO15" s="13">
        <v>2858258</v>
      </c>
      <c r="AP15" s="13">
        <v>7872073</v>
      </c>
      <c r="AQ15" s="13">
        <v>141726358</v>
      </c>
      <c r="AR15" s="13">
        <v>145015251</v>
      </c>
      <c r="AS15" s="13">
        <v>108515984</v>
      </c>
      <c r="AT15" s="13">
        <v>1380940629</v>
      </c>
      <c r="AU15" s="13">
        <v>94895556</v>
      </c>
      <c r="AV15" s="13">
        <v>33978621</v>
      </c>
      <c r="AW15" s="13">
        <v>64414167</v>
      </c>
      <c r="AX15" s="13">
        <v>21777730</v>
      </c>
      <c r="AY15" s="13">
        <v>534739624</v>
      </c>
      <c r="AZ15" s="13">
        <v>156599843</v>
      </c>
      <c r="BA15" s="13">
        <v>730709986</v>
      </c>
      <c r="BB15" s="13">
        <v>172040826</v>
      </c>
      <c r="BC15" s="13">
        <v>452194195</v>
      </c>
      <c r="BD15" s="13">
        <v>257793123</v>
      </c>
      <c r="BE15" s="13">
        <v>28897239</v>
      </c>
      <c r="BF15" s="13">
        <v>108488747</v>
      </c>
      <c r="BG15" s="13">
        <v>88586456</v>
      </c>
      <c r="BH15" s="13">
        <v>71069422</v>
      </c>
      <c r="BI15" s="13">
        <v>178830711</v>
      </c>
      <c r="BJ15" s="13">
        <v>157049156</v>
      </c>
      <c r="BK15" s="13">
        <v>50452385</v>
      </c>
      <c r="BL15" s="13">
        <v>10745304</v>
      </c>
      <c r="BM15" s="13">
        <v>9119923</v>
      </c>
      <c r="BN15" s="13">
        <v>3427793</v>
      </c>
      <c r="BO15" s="13">
        <v>160510074</v>
      </c>
      <c r="BP15" s="13">
        <v>15802772</v>
      </c>
      <c r="BQ15" s="13">
        <v>33492322</v>
      </c>
      <c r="BR15" s="29">
        <v>8360188</v>
      </c>
      <c r="BS15" s="41">
        <f t="shared" si="0"/>
        <v>8828972830</v>
      </c>
    </row>
    <row r="16" spans="1:71" x14ac:dyDescent="0.25">
      <c r="A16" s="7"/>
      <c r="B16" s="38">
        <v>521</v>
      </c>
      <c r="C16" s="8" t="s">
        <v>87</v>
      </c>
      <c r="D16" s="9">
        <v>33052419</v>
      </c>
      <c r="E16" s="9">
        <v>3568455</v>
      </c>
      <c r="F16" s="9">
        <v>39621676</v>
      </c>
      <c r="G16" s="9">
        <v>2488768</v>
      </c>
      <c r="H16" s="9">
        <v>60992145</v>
      </c>
      <c r="I16" s="9">
        <v>410405000</v>
      </c>
      <c r="J16" s="9">
        <v>1326396</v>
      </c>
      <c r="K16" s="9">
        <v>77462759</v>
      </c>
      <c r="L16" s="9">
        <v>34774326</v>
      </c>
      <c r="M16" s="9">
        <v>48917972</v>
      </c>
      <c r="N16" s="9">
        <v>176278847</v>
      </c>
      <c r="O16" s="9">
        <v>9012639</v>
      </c>
      <c r="P16" s="9">
        <v>5814032</v>
      </c>
      <c r="Q16" s="9">
        <v>2288039</v>
      </c>
      <c r="R16" s="9">
        <v>336160057</v>
      </c>
      <c r="S16" s="9">
        <v>54436708</v>
      </c>
      <c r="T16" s="9">
        <v>15972975</v>
      </c>
      <c r="U16" s="9">
        <v>5733734</v>
      </c>
      <c r="V16" s="9">
        <v>4625615</v>
      </c>
      <c r="W16" s="9">
        <v>3453770</v>
      </c>
      <c r="X16" s="9">
        <v>6397033</v>
      </c>
      <c r="Y16" s="9">
        <v>2897217</v>
      </c>
      <c r="Z16" s="9">
        <v>2200702</v>
      </c>
      <c r="AA16" s="9">
        <v>5068150</v>
      </c>
      <c r="AB16" s="9">
        <v>9013270</v>
      </c>
      <c r="AC16" s="9">
        <v>30837730</v>
      </c>
      <c r="AD16" s="9">
        <v>15462227</v>
      </c>
      <c r="AE16" s="9">
        <v>212343692</v>
      </c>
      <c r="AF16" s="9">
        <v>2007883</v>
      </c>
      <c r="AG16" s="9">
        <v>28659814</v>
      </c>
      <c r="AH16" s="9">
        <v>4994180</v>
      </c>
      <c r="AI16" s="9">
        <v>3209955</v>
      </c>
      <c r="AJ16" s="9">
        <v>769273</v>
      </c>
      <c r="AK16" s="9">
        <v>44043010</v>
      </c>
      <c r="AL16" s="9">
        <v>132759452</v>
      </c>
      <c r="AM16" s="9">
        <v>32617142</v>
      </c>
      <c r="AN16" s="9">
        <v>6145898</v>
      </c>
      <c r="AO16" s="9">
        <v>1029939</v>
      </c>
      <c r="AP16" s="9">
        <v>2654887</v>
      </c>
      <c r="AQ16" s="9">
        <v>80843622</v>
      </c>
      <c r="AR16" s="9">
        <v>44825453</v>
      </c>
      <c r="AS16" s="9">
        <v>41782918</v>
      </c>
      <c r="AT16" s="9">
        <v>571349595</v>
      </c>
      <c r="AU16" s="9">
        <v>42338402</v>
      </c>
      <c r="AV16" s="9">
        <v>11863999</v>
      </c>
      <c r="AW16" s="9">
        <v>35319359</v>
      </c>
      <c r="AX16" s="9">
        <v>8084195</v>
      </c>
      <c r="AY16" s="9">
        <v>180669801</v>
      </c>
      <c r="AZ16" s="9">
        <v>7069643</v>
      </c>
      <c r="BA16" s="9">
        <v>319813162</v>
      </c>
      <c r="BB16" s="9">
        <v>63487051</v>
      </c>
      <c r="BC16" s="9">
        <v>210896029</v>
      </c>
      <c r="BD16" s="9">
        <v>109193680</v>
      </c>
      <c r="BE16" s="9">
        <v>11103991</v>
      </c>
      <c r="BF16" s="9">
        <v>64468911</v>
      </c>
      <c r="BG16" s="9">
        <v>43321827</v>
      </c>
      <c r="BH16" s="9">
        <v>49478265</v>
      </c>
      <c r="BI16" s="9">
        <v>62244223</v>
      </c>
      <c r="BJ16" s="9">
        <v>69193111</v>
      </c>
      <c r="BK16" s="9">
        <v>12296191</v>
      </c>
      <c r="BL16" s="9">
        <v>4621403</v>
      </c>
      <c r="BM16" s="9">
        <v>3556208</v>
      </c>
      <c r="BN16" s="9">
        <v>1576971</v>
      </c>
      <c r="BO16" s="9">
        <v>62868534</v>
      </c>
      <c r="BP16" s="9">
        <v>7445629</v>
      </c>
      <c r="BQ16" s="9">
        <v>15786789</v>
      </c>
      <c r="BR16" s="39">
        <v>3271685</v>
      </c>
      <c r="BS16" s="40">
        <f t="shared" si="0"/>
        <v>4008268433</v>
      </c>
    </row>
    <row r="17" spans="1:71" x14ac:dyDescent="0.25">
      <c r="A17" s="7"/>
      <c r="B17" s="38">
        <v>522</v>
      </c>
      <c r="C17" s="8" t="s">
        <v>88</v>
      </c>
      <c r="D17" s="9">
        <v>14550625</v>
      </c>
      <c r="E17" s="9">
        <v>0</v>
      </c>
      <c r="F17" s="9">
        <v>6779263</v>
      </c>
      <c r="G17" s="9">
        <v>509468</v>
      </c>
      <c r="H17" s="9">
        <v>35856829</v>
      </c>
      <c r="I17" s="9">
        <v>87550000</v>
      </c>
      <c r="J17" s="9">
        <v>73501</v>
      </c>
      <c r="K17" s="9">
        <v>18479188</v>
      </c>
      <c r="L17" s="9">
        <v>6278728</v>
      </c>
      <c r="M17" s="9">
        <v>165113</v>
      </c>
      <c r="N17" s="9">
        <v>4017573</v>
      </c>
      <c r="O17" s="9">
        <v>5529666</v>
      </c>
      <c r="P17" s="9">
        <v>3707491</v>
      </c>
      <c r="Q17" s="9">
        <v>281898</v>
      </c>
      <c r="R17" s="9">
        <v>119884689</v>
      </c>
      <c r="S17" s="9">
        <v>10980354</v>
      </c>
      <c r="T17" s="9">
        <v>8064469</v>
      </c>
      <c r="U17" s="9">
        <v>238192</v>
      </c>
      <c r="V17" s="9">
        <v>824207</v>
      </c>
      <c r="W17" s="9">
        <v>783740</v>
      </c>
      <c r="X17" s="9">
        <v>530687</v>
      </c>
      <c r="Y17" s="9">
        <v>965883</v>
      </c>
      <c r="Z17" s="9">
        <v>286168</v>
      </c>
      <c r="AA17" s="9">
        <v>2865634</v>
      </c>
      <c r="AB17" s="9">
        <v>1391695</v>
      </c>
      <c r="AC17" s="9">
        <v>8837462</v>
      </c>
      <c r="AD17" s="9">
        <v>2751898</v>
      </c>
      <c r="AE17" s="9">
        <v>92340240</v>
      </c>
      <c r="AF17" s="9">
        <v>91938</v>
      </c>
      <c r="AG17" s="9">
        <v>30014231</v>
      </c>
      <c r="AH17" s="9">
        <v>41243</v>
      </c>
      <c r="AI17" s="9">
        <v>673426</v>
      </c>
      <c r="AJ17" s="9">
        <v>70532</v>
      </c>
      <c r="AK17" s="9">
        <v>17402402</v>
      </c>
      <c r="AL17" s="9">
        <v>771840</v>
      </c>
      <c r="AM17" s="9">
        <v>4964838</v>
      </c>
      <c r="AN17" s="9">
        <v>995584</v>
      </c>
      <c r="AO17" s="9">
        <v>23971</v>
      </c>
      <c r="AP17" s="9">
        <v>351566</v>
      </c>
      <c r="AQ17" s="9">
        <v>0</v>
      </c>
      <c r="AR17" s="9">
        <v>39688552</v>
      </c>
      <c r="AS17" s="9">
        <v>346931</v>
      </c>
      <c r="AT17" s="9">
        <v>382259312</v>
      </c>
      <c r="AU17" s="9">
        <v>3990658</v>
      </c>
      <c r="AV17" s="9">
        <v>6143567</v>
      </c>
      <c r="AW17" s="9">
        <v>0</v>
      </c>
      <c r="AX17" s="9">
        <v>2681346</v>
      </c>
      <c r="AY17" s="9">
        <v>139907920</v>
      </c>
      <c r="AZ17" s="9">
        <v>44712826</v>
      </c>
      <c r="BA17" s="9">
        <v>231132609</v>
      </c>
      <c r="BB17" s="9">
        <v>30003497</v>
      </c>
      <c r="BC17" s="9">
        <v>15297330</v>
      </c>
      <c r="BD17" s="9">
        <v>31617430</v>
      </c>
      <c r="BE17" s="9">
        <v>3464734</v>
      </c>
      <c r="BF17" s="9">
        <v>21865164</v>
      </c>
      <c r="BG17" s="9">
        <v>0</v>
      </c>
      <c r="BH17" s="9">
        <v>5354893</v>
      </c>
      <c r="BI17" s="9">
        <v>34270110</v>
      </c>
      <c r="BJ17" s="9">
        <v>43993101</v>
      </c>
      <c r="BK17" s="9">
        <v>7418503</v>
      </c>
      <c r="BL17" s="9">
        <v>1497132</v>
      </c>
      <c r="BM17" s="9">
        <v>914166</v>
      </c>
      <c r="BN17" s="9">
        <v>99670</v>
      </c>
      <c r="BO17" s="9">
        <v>27186744</v>
      </c>
      <c r="BP17" s="9">
        <v>1251478</v>
      </c>
      <c r="BQ17" s="9">
        <v>411340</v>
      </c>
      <c r="BR17" s="39">
        <v>510433</v>
      </c>
      <c r="BS17" s="40">
        <f t="shared" si="0"/>
        <v>1565945678</v>
      </c>
    </row>
    <row r="18" spans="1:71" x14ac:dyDescent="0.25">
      <c r="A18" s="7"/>
      <c r="B18" s="38">
        <v>523</v>
      </c>
      <c r="C18" s="8" t="s">
        <v>89</v>
      </c>
      <c r="D18" s="9">
        <v>34109657</v>
      </c>
      <c r="E18" s="9">
        <v>3668694</v>
      </c>
      <c r="F18" s="9">
        <v>0</v>
      </c>
      <c r="G18" s="9">
        <v>2538877</v>
      </c>
      <c r="H18" s="9">
        <v>41142659</v>
      </c>
      <c r="I18" s="9">
        <v>232338000</v>
      </c>
      <c r="J18" s="9">
        <v>808733</v>
      </c>
      <c r="K18" s="9">
        <v>3116396</v>
      </c>
      <c r="L18" s="9">
        <v>0</v>
      </c>
      <c r="M18" s="9">
        <v>677249</v>
      </c>
      <c r="N18" s="9">
        <v>11842</v>
      </c>
      <c r="O18" s="9">
        <v>4570950</v>
      </c>
      <c r="P18" s="9">
        <v>3673572</v>
      </c>
      <c r="Q18" s="9">
        <v>1994349</v>
      </c>
      <c r="R18" s="9">
        <v>891021</v>
      </c>
      <c r="S18" s="9">
        <v>40011342</v>
      </c>
      <c r="T18" s="9">
        <v>4928050</v>
      </c>
      <c r="U18" s="9">
        <v>48374</v>
      </c>
      <c r="V18" s="9">
        <v>3119171</v>
      </c>
      <c r="W18" s="9">
        <v>195394</v>
      </c>
      <c r="X18" s="9">
        <v>6125386</v>
      </c>
      <c r="Y18" s="9">
        <v>1355036</v>
      </c>
      <c r="Z18" s="9">
        <v>1986799</v>
      </c>
      <c r="AA18" s="9">
        <v>2527154</v>
      </c>
      <c r="AB18" s="9">
        <v>3016802</v>
      </c>
      <c r="AC18" s="9">
        <v>12997178</v>
      </c>
      <c r="AD18" s="9">
        <v>11207206</v>
      </c>
      <c r="AE18" s="9">
        <v>138533237</v>
      </c>
      <c r="AF18" s="9">
        <v>1478281</v>
      </c>
      <c r="AG18" s="9">
        <v>14931167</v>
      </c>
      <c r="AH18" s="9">
        <v>3131401</v>
      </c>
      <c r="AI18" s="9">
        <v>298047</v>
      </c>
      <c r="AJ18" s="9">
        <v>661335</v>
      </c>
      <c r="AK18" s="9">
        <v>28120573</v>
      </c>
      <c r="AL18" s="9">
        <v>55252101</v>
      </c>
      <c r="AM18" s="9">
        <v>32029573</v>
      </c>
      <c r="AN18" s="9">
        <v>4712924</v>
      </c>
      <c r="AO18" s="9">
        <v>854368</v>
      </c>
      <c r="AP18" s="9">
        <v>2251281</v>
      </c>
      <c r="AQ18" s="9">
        <v>29694277</v>
      </c>
      <c r="AR18" s="9">
        <v>31513526</v>
      </c>
      <c r="AS18" s="9">
        <v>19151230</v>
      </c>
      <c r="AT18" s="9">
        <v>310929788</v>
      </c>
      <c r="AU18" s="9">
        <v>3869113</v>
      </c>
      <c r="AV18" s="9">
        <v>5271816</v>
      </c>
      <c r="AW18" s="9">
        <v>13486409</v>
      </c>
      <c r="AX18" s="9">
        <v>6388481</v>
      </c>
      <c r="AY18" s="9">
        <v>161962553</v>
      </c>
      <c r="AZ18" s="9">
        <v>84087960</v>
      </c>
      <c r="BA18" s="9">
        <v>134764177</v>
      </c>
      <c r="BB18" s="9">
        <v>48234302</v>
      </c>
      <c r="BC18" s="9">
        <v>114736325</v>
      </c>
      <c r="BD18" s="9">
        <v>73937628</v>
      </c>
      <c r="BE18" s="9">
        <v>5978631</v>
      </c>
      <c r="BF18" s="9">
        <v>4789545</v>
      </c>
      <c r="BG18" s="9">
        <v>36501574</v>
      </c>
      <c r="BH18" s="9">
        <v>10828744</v>
      </c>
      <c r="BI18" s="9">
        <v>26081199</v>
      </c>
      <c r="BJ18" s="9">
        <v>30442153</v>
      </c>
      <c r="BK18" s="9">
        <v>23979886</v>
      </c>
      <c r="BL18" s="9">
        <v>2258709</v>
      </c>
      <c r="BM18" s="9">
        <v>2507625</v>
      </c>
      <c r="BN18" s="9">
        <v>340851</v>
      </c>
      <c r="BO18" s="9">
        <v>38853222</v>
      </c>
      <c r="BP18" s="9">
        <v>4706085</v>
      </c>
      <c r="BQ18" s="9">
        <v>5303258</v>
      </c>
      <c r="BR18" s="39">
        <v>1419504</v>
      </c>
      <c r="BS18" s="40">
        <f t="shared" si="0"/>
        <v>1931332750</v>
      </c>
    </row>
    <row r="19" spans="1:71" x14ac:dyDescent="0.25">
      <c r="A19" s="7"/>
      <c r="B19" s="38">
        <v>524</v>
      </c>
      <c r="C19" s="8" t="s">
        <v>90</v>
      </c>
      <c r="D19" s="9">
        <v>1785133</v>
      </c>
      <c r="E19" s="9">
        <v>438840</v>
      </c>
      <c r="F19" s="9">
        <v>2567964</v>
      </c>
      <c r="G19" s="9">
        <v>11371</v>
      </c>
      <c r="H19" s="9">
        <v>4307761</v>
      </c>
      <c r="I19" s="9">
        <v>0</v>
      </c>
      <c r="J19" s="9">
        <v>45434</v>
      </c>
      <c r="K19" s="9">
        <v>6326095</v>
      </c>
      <c r="L19" s="9">
        <v>1586728</v>
      </c>
      <c r="M19" s="9">
        <v>0</v>
      </c>
      <c r="N19" s="9">
        <v>11134886</v>
      </c>
      <c r="O19" s="9">
        <v>740356</v>
      </c>
      <c r="P19" s="9">
        <v>956145</v>
      </c>
      <c r="Q19" s="9">
        <v>201621</v>
      </c>
      <c r="R19" s="9">
        <v>11067249</v>
      </c>
      <c r="S19" s="9">
        <v>2420877</v>
      </c>
      <c r="T19" s="9">
        <v>736435</v>
      </c>
      <c r="U19" s="9">
        <v>213276</v>
      </c>
      <c r="V19" s="9">
        <v>334850</v>
      </c>
      <c r="W19" s="9">
        <v>388410</v>
      </c>
      <c r="X19" s="9">
        <v>267689</v>
      </c>
      <c r="Y19" s="9">
        <v>242155</v>
      </c>
      <c r="Z19" s="9">
        <v>121831</v>
      </c>
      <c r="AA19" s="9">
        <v>336309</v>
      </c>
      <c r="AB19" s="9">
        <v>693220</v>
      </c>
      <c r="AC19" s="9">
        <v>3923610</v>
      </c>
      <c r="AD19" s="9">
        <v>1398414</v>
      </c>
      <c r="AE19" s="9">
        <v>19004948</v>
      </c>
      <c r="AF19" s="9">
        <v>150693</v>
      </c>
      <c r="AG19" s="9">
        <v>2739656</v>
      </c>
      <c r="AH19" s="9">
        <v>330819</v>
      </c>
      <c r="AI19" s="9">
        <v>123366</v>
      </c>
      <c r="AJ19" s="9">
        <v>120292</v>
      </c>
      <c r="AK19" s="9">
        <v>2533912</v>
      </c>
      <c r="AL19" s="9">
        <v>10069576</v>
      </c>
      <c r="AM19" s="9">
        <v>1769981</v>
      </c>
      <c r="AN19" s="9">
        <v>571325</v>
      </c>
      <c r="AO19" s="9">
        <v>60491</v>
      </c>
      <c r="AP19" s="9">
        <v>181600</v>
      </c>
      <c r="AQ19" s="9">
        <v>7311847</v>
      </c>
      <c r="AR19" s="9">
        <v>3805597</v>
      </c>
      <c r="AS19" s="9">
        <v>3634687</v>
      </c>
      <c r="AT19" s="9">
        <v>43681564</v>
      </c>
      <c r="AU19" s="9">
        <v>3312271</v>
      </c>
      <c r="AV19" s="9">
        <v>948207</v>
      </c>
      <c r="AW19" s="9">
        <v>1369310</v>
      </c>
      <c r="AX19" s="9">
        <v>980692</v>
      </c>
      <c r="AY19" s="9">
        <v>22477615</v>
      </c>
      <c r="AZ19" s="9">
        <v>4473545</v>
      </c>
      <c r="BA19" s="9">
        <v>18188854</v>
      </c>
      <c r="BB19" s="9">
        <v>3825077</v>
      </c>
      <c r="BC19" s="9">
        <v>4444146</v>
      </c>
      <c r="BD19" s="9">
        <v>6124104</v>
      </c>
      <c r="BE19" s="9">
        <v>1199553</v>
      </c>
      <c r="BF19" s="9">
        <v>4556727</v>
      </c>
      <c r="BG19" s="9">
        <v>2878297</v>
      </c>
      <c r="BH19" s="9">
        <v>2140361</v>
      </c>
      <c r="BI19" s="9">
        <v>8314815</v>
      </c>
      <c r="BJ19" s="9">
        <v>2967507</v>
      </c>
      <c r="BK19" s="9">
        <v>2197317</v>
      </c>
      <c r="BL19" s="9">
        <v>491071</v>
      </c>
      <c r="BM19" s="9">
        <v>175867</v>
      </c>
      <c r="BN19" s="9">
        <v>0</v>
      </c>
      <c r="BO19" s="9">
        <v>3458074</v>
      </c>
      <c r="BP19" s="9">
        <v>461688</v>
      </c>
      <c r="BQ19" s="9">
        <v>1241031</v>
      </c>
      <c r="BR19" s="39">
        <v>239734</v>
      </c>
      <c r="BS19" s="40">
        <f t="shared" si="0"/>
        <v>244802876</v>
      </c>
    </row>
    <row r="20" spans="1:71" x14ac:dyDescent="0.25">
      <c r="A20" s="7"/>
      <c r="B20" s="38">
        <v>525</v>
      </c>
      <c r="C20" s="8" t="s">
        <v>91</v>
      </c>
      <c r="D20" s="9">
        <v>9460742</v>
      </c>
      <c r="E20" s="9">
        <v>879476</v>
      </c>
      <c r="F20" s="9">
        <v>2740034</v>
      </c>
      <c r="G20" s="9">
        <v>621311</v>
      </c>
      <c r="H20" s="9">
        <v>5485394</v>
      </c>
      <c r="I20" s="9">
        <v>4288000</v>
      </c>
      <c r="J20" s="9">
        <v>454843</v>
      </c>
      <c r="K20" s="9">
        <v>3003745</v>
      </c>
      <c r="L20" s="9">
        <v>3292773</v>
      </c>
      <c r="M20" s="9">
        <v>0</v>
      </c>
      <c r="N20" s="9">
        <v>2827889</v>
      </c>
      <c r="O20" s="9">
        <v>2144710</v>
      </c>
      <c r="P20" s="9">
        <v>310092</v>
      </c>
      <c r="Q20" s="9">
        <v>2021212</v>
      </c>
      <c r="R20" s="9">
        <v>19579980</v>
      </c>
      <c r="S20" s="9">
        <v>9229540</v>
      </c>
      <c r="T20" s="9">
        <v>316036</v>
      </c>
      <c r="U20" s="9">
        <v>265468</v>
      </c>
      <c r="V20" s="9">
        <v>313728</v>
      </c>
      <c r="W20" s="9">
        <v>299555</v>
      </c>
      <c r="X20" s="9">
        <v>1259382</v>
      </c>
      <c r="Y20" s="9">
        <v>341350</v>
      </c>
      <c r="Z20" s="9">
        <v>954744</v>
      </c>
      <c r="AA20" s="9">
        <v>389231</v>
      </c>
      <c r="AB20" s="9">
        <v>636310</v>
      </c>
      <c r="AC20" s="9">
        <v>3265143</v>
      </c>
      <c r="AD20" s="9">
        <v>2562760</v>
      </c>
      <c r="AE20" s="9">
        <v>4615696</v>
      </c>
      <c r="AF20" s="9">
        <v>1143651</v>
      </c>
      <c r="AG20" s="9">
        <v>943964</v>
      </c>
      <c r="AH20" s="9">
        <v>438007</v>
      </c>
      <c r="AI20" s="9">
        <v>134228</v>
      </c>
      <c r="AJ20" s="9">
        <v>201722</v>
      </c>
      <c r="AK20" s="9">
        <v>1645629</v>
      </c>
      <c r="AL20" s="9">
        <v>2625928</v>
      </c>
      <c r="AM20" s="9">
        <v>6732333</v>
      </c>
      <c r="AN20" s="9">
        <v>607150</v>
      </c>
      <c r="AO20" s="9">
        <v>351682</v>
      </c>
      <c r="AP20" s="9">
        <v>1107877</v>
      </c>
      <c r="AQ20" s="9">
        <v>4405908</v>
      </c>
      <c r="AR20" s="9">
        <v>4418054</v>
      </c>
      <c r="AS20" s="9">
        <v>1838016</v>
      </c>
      <c r="AT20" s="9">
        <v>6939853</v>
      </c>
      <c r="AU20" s="9">
        <v>608428</v>
      </c>
      <c r="AV20" s="9">
        <v>3016672</v>
      </c>
      <c r="AW20" s="9">
        <v>4543129</v>
      </c>
      <c r="AX20" s="9">
        <v>172438</v>
      </c>
      <c r="AY20" s="9">
        <v>11788263</v>
      </c>
      <c r="AZ20" s="9">
        <v>812757</v>
      </c>
      <c r="BA20" s="9">
        <v>9446783</v>
      </c>
      <c r="BB20" s="9">
        <v>7422946</v>
      </c>
      <c r="BC20" s="9">
        <v>15993693</v>
      </c>
      <c r="BD20" s="9">
        <v>12088827</v>
      </c>
      <c r="BE20" s="9">
        <v>1091297</v>
      </c>
      <c r="BF20" s="9">
        <v>3495716</v>
      </c>
      <c r="BG20" s="9">
        <v>4576756</v>
      </c>
      <c r="BH20" s="9">
        <v>2130379</v>
      </c>
      <c r="BI20" s="9">
        <v>4786849</v>
      </c>
      <c r="BJ20" s="9">
        <v>8042869</v>
      </c>
      <c r="BK20" s="9">
        <v>1728066</v>
      </c>
      <c r="BL20" s="9">
        <v>186130</v>
      </c>
      <c r="BM20" s="9">
        <v>176055</v>
      </c>
      <c r="BN20" s="9">
        <v>199338</v>
      </c>
      <c r="BO20" s="9">
        <v>4178484</v>
      </c>
      <c r="BP20" s="9">
        <v>115134</v>
      </c>
      <c r="BQ20" s="9">
        <v>1607698</v>
      </c>
      <c r="BR20" s="39">
        <v>1167381</v>
      </c>
      <c r="BS20" s="40">
        <f t="shared" si="0"/>
        <v>214469234</v>
      </c>
    </row>
    <row r="21" spans="1:71" x14ac:dyDescent="0.25">
      <c r="A21" s="7"/>
      <c r="B21" s="38">
        <v>526</v>
      </c>
      <c r="C21" s="8" t="s">
        <v>92</v>
      </c>
      <c r="D21" s="9">
        <v>8987617</v>
      </c>
      <c r="E21" s="9">
        <v>843734</v>
      </c>
      <c r="F21" s="9">
        <v>0</v>
      </c>
      <c r="G21" s="9">
        <v>2463373</v>
      </c>
      <c r="H21" s="9">
        <v>18401231</v>
      </c>
      <c r="I21" s="9">
        <v>0</v>
      </c>
      <c r="J21" s="9">
        <v>210131</v>
      </c>
      <c r="K21" s="9">
        <v>13257505</v>
      </c>
      <c r="L21" s="9">
        <v>5677107</v>
      </c>
      <c r="M21" s="9">
        <v>10081998</v>
      </c>
      <c r="N21" s="9">
        <v>29997255</v>
      </c>
      <c r="O21" s="9">
        <v>3080688</v>
      </c>
      <c r="P21" s="9">
        <v>385096</v>
      </c>
      <c r="Q21" s="9">
        <v>1973605</v>
      </c>
      <c r="R21" s="9">
        <v>35346165</v>
      </c>
      <c r="S21" s="9">
        <v>15045051</v>
      </c>
      <c r="T21" s="9">
        <v>20153</v>
      </c>
      <c r="U21" s="9">
        <v>0</v>
      </c>
      <c r="V21" s="9">
        <v>3242939</v>
      </c>
      <c r="W21" s="9">
        <v>1297721</v>
      </c>
      <c r="X21" s="9">
        <v>0</v>
      </c>
      <c r="Y21" s="9">
        <v>1229465</v>
      </c>
      <c r="Z21" s="9">
        <v>995619</v>
      </c>
      <c r="AA21" s="9">
        <v>1582778</v>
      </c>
      <c r="AB21" s="9">
        <v>3917872</v>
      </c>
      <c r="AC21" s="9">
        <v>6103107</v>
      </c>
      <c r="AD21" s="9">
        <v>5490380</v>
      </c>
      <c r="AE21" s="9">
        <v>24948877</v>
      </c>
      <c r="AF21" s="9">
        <v>1209329</v>
      </c>
      <c r="AG21" s="9">
        <v>0</v>
      </c>
      <c r="AH21" s="9">
        <v>3587726</v>
      </c>
      <c r="AI21" s="9">
        <v>1189376</v>
      </c>
      <c r="AJ21" s="9">
        <v>759318</v>
      </c>
      <c r="AK21" s="9">
        <v>8655926</v>
      </c>
      <c r="AL21" s="9">
        <v>36606198</v>
      </c>
      <c r="AM21" s="9">
        <v>13784415</v>
      </c>
      <c r="AN21" s="9">
        <v>3951984</v>
      </c>
      <c r="AO21" s="9">
        <v>374404</v>
      </c>
      <c r="AP21" s="9">
        <v>1274464</v>
      </c>
      <c r="AQ21" s="9">
        <v>14577627</v>
      </c>
      <c r="AR21" s="9">
        <v>15760499</v>
      </c>
      <c r="AS21" s="9">
        <v>37484016</v>
      </c>
      <c r="AT21" s="9">
        <v>13023151</v>
      </c>
      <c r="AU21" s="9">
        <v>5453875</v>
      </c>
      <c r="AV21" s="9">
        <v>6076795</v>
      </c>
      <c r="AW21" s="9">
        <v>7503668</v>
      </c>
      <c r="AX21" s="9">
        <v>2266509</v>
      </c>
      <c r="AY21" s="9">
        <v>0</v>
      </c>
      <c r="AZ21" s="9">
        <v>0</v>
      </c>
      <c r="BA21" s="9">
        <v>0</v>
      </c>
      <c r="BB21" s="9">
        <v>14264108</v>
      </c>
      <c r="BC21" s="9">
        <v>83648214</v>
      </c>
      <c r="BD21" s="9">
        <v>19981317</v>
      </c>
      <c r="BE21" s="9">
        <v>5319220</v>
      </c>
      <c r="BF21" s="9">
        <v>8440688</v>
      </c>
      <c r="BG21" s="9">
        <v>218423</v>
      </c>
      <c r="BH21" s="9">
        <v>0</v>
      </c>
      <c r="BI21" s="9">
        <v>37561342</v>
      </c>
      <c r="BJ21" s="9">
        <v>0</v>
      </c>
      <c r="BK21" s="9">
        <v>2595144</v>
      </c>
      <c r="BL21" s="9">
        <v>1349897</v>
      </c>
      <c r="BM21" s="9">
        <v>1580021</v>
      </c>
      <c r="BN21" s="9">
        <v>0</v>
      </c>
      <c r="BO21" s="9">
        <v>20295630</v>
      </c>
      <c r="BP21" s="9">
        <v>1763328</v>
      </c>
      <c r="BQ21" s="9">
        <v>8465979</v>
      </c>
      <c r="BR21" s="39">
        <v>1655749</v>
      </c>
      <c r="BS21" s="40">
        <f t="shared" si="0"/>
        <v>575257807</v>
      </c>
    </row>
    <row r="22" spans="1:71" x14ac:dyDescent="0.25">
      <c r="A22" s="7"/>
      <c r="B22" s="38">
        <v>527</v>
      </c>
      <c r="C22" s="8" t="s">
        <v>93</v>
      </c>
      <c r="D22" s="9">
        <v>753091</v>
      </c>
      <c r="E22" s="9">
        <v>100022</v>
      </c>
      <c r="F22" s="9">
        <v>817711</v>
      </c>
      <c r="G22" s="9">
        <v>89927</v>
      </c>
      <c r="H22" s="9">
        <v>1563444</v>
      </c>
      <c r="I22" s="9">
        <v>5452000</v>
      </c>
      <c r="J22" s="9">
        <v>40616</v>
      </c>
      <c r="K22" s="9">
        <v>587442</v>
      </c>
      <c r="L22" s="9">
        <v>370370</v>
      </c>
      <c r="M22" s="9">
        <v>282440</v>
      </c>
      <c r="N22" s="9">
        <v>1101406</v>
      </c>
      <c r="O22" s="9">
        <v>0</v>
      </c>
      <c r="P22" s="9">
        <v>271926</v>
      </c>
      <c r="Q22" s="9">
        <v>62620</v>
      </c>
      <c r="R22" s="9">
        <v>2927142</v>
      </c>
      <c r="S22" s="9">
        <v>902162</v>
      </c>
      <c r="T22" s="9">
        <v>161697</v>
      </c>
      <c r="U22" s="9">
        <v>39369</v>
      </c>
      <c r="V22" s="9">
        <v>96169</v>
      </c>
      <c r="W22" s="9">
        <v>52600</v>
      </c>
      <c r="X22" s="9">
        <v>94324</v>
      </c>
      <c r="Y22" s="9">
        <v>40223</v>
      </c>
      <c r="Z22" s="9">
        <v>38460</v>
      </c>
      <c r="AA22" s="9">
        <v>82601</v>
      </c>
      <c r="AB22" s="9">
        <v>80000</v>
      </c>
      <c r="AC22" s="9">
        <v>428702</v>
      </c>
      <c r="AD22" s="9">
        <v>261645</v>
      </c>
      <c r="AE22" s="9">
        <v>4676665</v>
      </c>
      <c r="AF22" s="9">
        <v>53688</v>
      </c>
      <c r="AG22" s="9">
        <v>341117</v>
      </c>
      <c r="AH22" s="9">
        <v>168690</v>
      </c>
      <c r="AI22" s="9">
        <v>44348</v>
      </c>
      <c r="AJ22" s="9">
        <v>22416</v>
      </c>
      <c r="AK22" s="9">
        <v>757263</v>
      </c>
      <c r="AL22" s="9">
        <v>2430017</v>
      </c>
      <c r="AM22" s="9">
        <v>0</v>
      </c>
      <c r="AN22" s="9">
        <v>93274</v>
      </c>
      <c r="AO22" s="9">
        <v>14106</v>
      </c>
      <c r="AP22" s="9">
        <v>50398</v>
      </c>
      <c r="AQ22" s="9">
        <v>1370250</v>
      </c>
      <c r="AR22" s="9">
        <v>2720925</v>
      </c>
      <c r="AS22" s="9">
        <v>339938</v>
      </c>
      <c r="AT22" s="9">
        <v>10469650</v>
      </c>
      <c r="AU22" s="9">
        <v>581442</v>
      </c>
      <c r="AV22" s="9">
        <v>146220</v>
      </c>
      <c r="AW22" s="9">
        <v>463094</v>
      </c>
      <c r="AX22" s="9">
        <v>108472</v>
      </c>
      <c r="AY22" s="9">
        <v>15938206</v>
      </c>
      <c r="AZ22" s="9">
        <v>661522</v>
      </c>
      <c r="BA22" s="9">
        <v>2955942</v>
      </c>
      <c r="BB22" s="9">
        <v>1287437</v>
      </c>
      <c r="BC22" s="9">
        <v>4531010</v>
      </c>
      <c r="BD22" s="9">
        <v>959261</v>
      </c>
      <c r="BE22" s="9">
        <v>275177</v>
      </c>
      <c r="BF22" s="9">
        <v>305819</v>
      </c>
      <c r="BG22" s="9">
        <v>499703</v>
      </c>
      <c r="BH22" s="9">
        <v>0</v>
      </c>
      <c r="BI22" s="9">
        <v>2648794</v>
      </c>
      <c r="BJ22" s="9">
        <v>504000</v>
      </c>
      <c r="BK22" s="9">
        <v>237278</v>
      </c>
      <c r="BL22" s="9">
        <v>100245</v>
      </c>
      <c r="BM22" s="9">
        <v>56468</v>
      </c>
      <c r="BN22" s="9">
        <v>19984</v>
      </c>
      <c r="BO22" s="9">
        <v>1793160</v>
      </c>
      <c r="BP22" s="9">
        <v>59430</v>
      </c>
      <c r="BQ22" s="9">
        <v>197085</v>
      </c>
      <c r="BR22" s="39">
        <v>61773</v>
      </c>
      <c r="BS22" s="40">
        <f t="shared" si="0"/>
        <v>74642376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15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1100727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24519645</v>
      </c>
      <c r="AU23" s="9">
        <v>0</v>
      </c>
      <c r="AV23" s="9">
        <v>0</v>
      </c>
      <c r="AW23" s="9">
        <v>0</v>
      </c>
      <c r="AX23" s="9">
        <v>0</v>
      </c>
      <c r="AY23" s="9">
        <v>253022</v>
      </c>
      <c r="AZ23" s="9">
        <v>0</v>
      </c>
      <c r="BA23" s="9">
        <v>1457392</v>
      </c>
      <c r="BB23" s="9">
        <v>0</v>
      </c>
      <c r="BC23" s="9">
        <v>1205063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28535864</v>
      </c>
    </row>
    <row r="24" spans="1:71" x14ac:dyDescent="0.25">
      <c r="A24" s="7"/>
      <c r="B24" s="38">
        <v>529</v>
      </c>
      <c r="C24" s="8" t="s">
        <v>95</v>
      </c>
      <c r="D24" s="9">
        <v>5449127</v>
      </c>
      <c r="E24" s="9">
        <v>2429896</v>
      </c>
      <c r="F24" s="9">
        <v>4821313</v>
      </c>
      <c r="G24" s="9">
        <v>186999</v>
      </c>
      <c r="H24" s="9">
        <v>2096701</v>
      </c>
      <c r="I24" s="9">
        <v>1071000</v>
      </c>
      <c r="J24" s="9">
        <v>291909</v>
      </c>
      <c r="K24" s="9">
        <v>1089198</v>
      </c>
      <c r="L24" s="9">
        <v>2855815</v>
      </c>
      <c r="M24" s="9">
        <v>3144066</v>
      </c>
      <c r="N24" s="9">
        <v>2218259</v>
      </c>
      <c r="O24" s="9">
        <v>35000</v>
      </c>
      <c r="P24" s="9">
        <v>0</v>
      </c>
      <c r="Q24" s="9">
        <v>80881</v>
      </c>
      <c r="R24" s="9">
        <v>5184885</v>
      </c>
      <c r="S24" s="9">
        <v>738874</v>
      </c>
      <c r="T24" s="9">
        <v>3605148</v>
      </c>
      <c r="U24" s="9">
        <v>0</v>
      </c>
      <c r="V24" s="9">
        <v>0</v>
      </c>
      <c r="W24" s="9">
        <v>196684</v>
      </c>
      <c r="X24" s="9">
        <v>0</v>
      </c>
      <c r="Y24" s="9">
        <v>109767</v>
      </c>
      <c r="Z24" s="9">
        <v>0</v>
      </c>
      <c r="AA24" s="9">
        <v>405947</v>
      </c>
      <c r="AB24" s="9">
        <v>0</v>
      </c>
      <c r="AC24" s="9">
        <v>0</v>
      </c>
      <c r="AD24" s="9">
        <v>800680</v>
      </c>
      <c r="AE24" s="9">
        <v>11038841</v>
      </c>
      <c r="AF24" s="9">
        <v>225576</v>
      </c>
      <c r="AG24" s="9">
        <v>18970</v>
      </c>
      <c r="AH24" s="9">
        <v>45924</v>
      </c>
      <c r="AI24" s="9">
        <v>1053753</v>
      </c>
      <c r="AJ24" s="9">
        <v>199583</v>
      </c>
      <c r="AK24" s="9">
        <v>9784795</v>
      </c>
      <c r="AL24" s="9">
        <v>9789311</v>
      </c>
      <c r="AM24" s="9">
        <v>73237</v>
      </c>
      <c r="AN24" s="9">
        <v>1050739</v>
      </c>
      <c r="AO24" s="9">
        <v>149297</v>
      </c>
      <c r="AP24" s="9">
        <v>0</v>
      </c>
      <c r="AQ24" s="9">
        <v>3522827</v>
      </c>
      <c r="AR24" s="9">
        <v>2282645</v>
      </c>
      <c r="AS24" s="9">
        <v>3938248</v>
      </c>
      <c r="AT24" s="9">
        <v>17768071</v>
      </c>
      <c r="AU24" s="9">
        <v>34741367</v>
      </c>
      <c r="AV24" s="9">
        <v>511345</v>
      </c>
      <c r="AW24" s="9">
        <v>1729198</v>
      </c>
      <c r="AX24" s="9">
        <v>1095597</v>
      </c>
      <c r="AY24" s="9">
        <v>1742244</v>
      </c>
      <c r="AZ24" s="9">
        <v>14781590</v>
      </c>
      <c r="BA24" s="9">
        <v>12951067</v>
      </c>
      <c r="BB24" s="9">
        <v>3516408</v>
      </c>
      <c r="BC24" s="9">
        <v>1442385</v>
      </c>
      <c r="BD24" s="9">
        <v>3890876</v>
      </c>
      <c r="BE24" s="9">
        <v>464636</v>
      </c>
      <c r="BF24" s="9">
        <v>566177</v>
      </c>
      <c r="BG24" s="9">
        <v>589876</v>
      </c>
      <c r="BH24" s="9">
        <v>1136780</v>
      </c>
      <c r="BI24" s="9">
        <v>2923379</v>
      </c>
      <c r="BJ24" s="9">
        <v>1906415</v>
      </c>
      <c r="BK24" s="9">
        <v>0</v>
      </c>
      <c r="BL24" s="9">
        <v>240717</v>
      </c>
      <c r="BM24" s="9">
        <v>153513</v>
      </c>
      <c r="BN24" s="9">
        <v>1190979</v>
      </c>
      <c r="BO24" s="9">
        <v>1876226</v>
      </c>
      <c r="BP24" s="9">
        <v>0</v>
      </c>
      <c r="BQ24" s="9">
        <v>479142</v>
      </c>
      <c r="BR24" s="39">
        <v>33929</v>
      </c>
      <c r="BS24" s="40">
        <f t="shared" si="0"/>
        <v>185717812</v>
      </c>
    </row>
    <row r="25" spans="1:71" ht="15.75" x14ac:dyDescent="0.25">
      <c r="A25" s="10" t="s">
        <v>96</v>
      </c>
      <c r="B25" s="11"/>
      <c r="C25" s="12"/>
      <c r="D25" s="13">
        <v>23353892</v>
      </c>
      <c r="E25" s="13">
        <v>938475</v>
      </c>
      <c r="F25" s="13">
        <v>49237946</v>
      </c>
      <c r="G25" s="13">
        <v>1261643</v>
      </c>
      <c r="H25" s="13">
        <v>85152675</v>
      </c>
      <c r="I25" s="13">
        <v>257316000</v>
      </c>
      <c r="J25" s="13">
        <v>2577950</v>
      </c>
      <c r="K25" s="13">
        <v>85304838</v>
      </c>
      <c r="L25" s="13">
        <v>24814578</v>
      </c>
      <c r="M25" s="13">
        <v>20942125</v>
      </c>
      <c r="N25" s="13">
        <v>175966194</v>
      </c>
      <c r="O25" s="13">
        <v>7498251</v>
      </c>
      <c r="P25" s="13">
        <v>8132894</v>
      </c>
      <c r="Q25" s="13">
        <v>1550353</v>
      </c>
      <c r="R25" s="13">
        <v>1948134462</v>
      </c>
      <c r="S25" s="13">
        <v>14596430</v>
      </c>
      <c r="T25" s="13">
        <v>4071380</v>
      </c>
      <c r="U25" s="13">
        <v>2279364</v>
      </c>
      <c r="V25" s="13">
        <v>1476053</v>
      </c>
      <c r="W25" s="13">
        <v>946760</v>
      </c>
      <c r="X25" s="13">
        <v>2938093</v>
      </c>
      <c r="Y25" s="13">
        <v>14200633</v>
      </c>
      <c r="Z25" s="13">
        <v>780228</v>
      </c>
      <c r="AA25" s="13">
        <v>2433550</v>
      </c>
      <c r="AB25" s="13">
        <v>5450622</v>
      </c>
      <c r="AC25" s="13">
        <v>37598908</v>
      </c>
      <c r="AD25" s="13">
        <v>13824077</v>
      </c>
      <c r="AE25" s="13">
        <v>340403643</v>
      </c>
      <c r="AF25" s="13">
        <v>461520</v>
      </c>
      <c r="AG25" s="13">
        <v>54243069</v>
      </c>
      <c r="AH25" s="13">
        <v>1443333</v>
      </c>
      <c r="AI25" s="13">
        <v>1622354</v>
      </c>
      <c r="AJ25" s="13">
        <v>758233</v>
      </c>
      <c r="AK25" s="13">
        <v>26700441</v>
      </c>
      <c r="AL25" s="13">
        <v>180127858</v>
      </c>
      <c r="AM25" s="13">
        <v>24535125</v>
      </c>
      <c r="AN25" s="13">
        <v>2764737</v>
      </c>
      <c r="AO25" s="13">
        <v>1211939</v>
      </c>
      <c r="AP25" s="13">
        <v>2188052</v>
      </c>
      <c r="AQ25" s="13">
        <v>128609532</v>
      </c>
      <c r="AR25" s="13">
        <v>40229255</v>
      </c>
      <c r="AS25" s="13">
        <v>64251658</v>
      </c>
      <c r="AT25" s="13">
        <v>867368094</v>
      </c>
      <c r="AU25" s="13">
        <v>37290048</v>
      </c>
      <c r="AV25" s="13">
        <v>6116191</v>
      </c>
      <c r="AW25" s="13">
        <v>41364182</v>
      </c>
      <c r="AX25" s="13">
        <v>2780941</v>
      </c>
      <c r="AY25" s="13">
        <v>269893266</v>
      </c>
      <c r="AZ25" s="13">
        <v>21765584</v>
      </c>
      <c r="BA25" s="13">
        <v>339816015</v>
      </c>
      <c r="BB25" s="13">
        <v>181933643</v>
      </c>
      <c r="BC25" s="13">
        <v>236944644</v>
      </c>
      <c r="BD25" s="13">
        <v>103123634</v>
      </c>
      <c r="BE25" s="13">
        <v>9315038</v>
      </c>
      <c r="BF25" s="13">
        <v>57527613</v>
      </c>
      <c r="BG25" s="13">
        <v>33505628</v>
      </c>
      <c r="BH25" s="13">
        <v>8402225</v>
      </c>
      <c r="BI25" s="13">
        <v>148430047</v>
      </c>
      <c r="BJ25" s="13">
        <v>74540331</v>
      </c>
      <c r="BK25" s="13">
        <v>2270622</v>
      </c>
      <c r="BL25" s="13">
        <v>2999071</v>
      </c>
      <c r="BM25" s="13">
        <v>2127383</v>
      </c>
      <c r="BN25" s="13">
        <v>1071916</v>
      </c>
      <c r="BO25" s="13">
        <v>47285689</v>
      </c>
      <c r="BP25" s="13">
        <v>3053268</v>
      </c>
      <c r="BQ25" s="13">
        <v>8341943</v>
      </c>
      <c r="BR25" s="29">
        <v>528551</v>
      </c>
      <c r="BS25" s="41">
        <f t="shared" si="0"/>
        <v>6170124690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1398381000</v>
      </c>
      <c r="S26" s="9">
        <v>526736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47390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8800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180362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1399144288</v>
      </c>
    </row>
    <row r="27" spans="1:71" x14ac:dyDescent="0.25">
      <c r="A27" s="7"/>
      <c r="B27" s="38">
        <v>533</v>
      </c>
      <c r="C27" s="8" t="s">
        <v>98</v>
      </c>
      <c r="D27" s="9">
        <v>14686</v>
      </c>
      <c r="E27" s="9">
        <v>0</v>
      </c>
      <c r="F27" s="9">
        <v>15876251</v>
      </c>
      <c r="G27" s="9">
        <v>0</v>
      </c>
      <c r="H27" s="9">
        <v>0</v>
      </c>
      <c r="I27" s="9">
        <v>0</v>
      </c>
      <c r="J27" s="9">
        <v>0</v>
      </c>
      <c r="K27" s="9">
        <v>15965099</v>
      </c>
      <c r="L27" s="9">
        <v>522775</v>
      </c>
      <c r="M27" s="9">
        <v>0</v>
      </c>
      <c r="N27" s="9">
        <v>224229</v>
      </c>
      <c r="O27" s="9">
        <v>0</v>
      </c>
      <c r="P27" s="9">
        <v>920754</v>
      </c>
      <c r="Q27" s="9">
        <v>0</v>
      </c>
      <c r="R27" s="9">
        <v>0</v>
      </c>
      <c r="S27" s="9">
        <v>0</v>
      </c>
      <c r="T27" s="9">
        <v>497797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201158</v>
      </c>
      <c r="AB27" s="9">
        <v>0</v>
      </c>
      <c r="AC27" s="9">
        <v>6609818</v>
      </c>
      <c r="AD27" s="9">
        <v>573372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27608</v>
      </c>
      <c r="AL27" s="9">
        <v>0</v>
      </c>
      <c r="AM27" s="9">
        <v>0</v>
      </c>
      <c r="AN27" s="9">
        <v>81151</v>
      </c>
      <c r="AO27" s="9">
        <v>441939</v>
      </c>
      <c r="AP27" s="9">
        <v>0</v>
      </c>
      <c r="AQ27" s="9">
        <v>17899337</v>
      </c>
      <c r="AR27" s="9">
        <v>3884943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28801799</v>
      </c>
      <c r="BC27" s="9">
        <v>95586477</v>
      </c>
      <c r="BD27" s="9">
        <v>0</v>
      </c>
      <c r="BE27" s="9">
        <v>248619</v>
      </c>
      <c r="BF27" s="9">
        <v>0</v>
      </c>
      <c r="BG27" s="9">
        <v>0</v>
      </c>
      <c r="BH27" s="9">
        <v>0</v>
      </c>
      <c r="BI27" s="9">
        <v>61564038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1881585</v>
      </c>
      <c r="BP27" s="9">
        <v>0</v>
      </c>
      <c r="BQ27" s="9">
        <v>0</v>
      </c>
      <c r="BR27" s="39">
        <v>0</v>
      </c>
      <c r="BS27" s="40">
        <f t="shared" si="0"/>
        <v>251837735</v>
      </c>
    </row>
    <row r="28" spans="1:71" x14ac:dyDescent="0.25">
      <c r="A28" s="7"/>
      <c r="B28" s="38">
        <v>534</v>
      </c>
      <c r="C28" s="8" t="s">
        <v>99</v>
      </c>
      <c r="D28" s="9">
        <v>16330407</v>
      </c>
      <c r="E28" s="9">
        <v>113493</v>
      </c>
      <c r="F28" s="9">
        <v>15072265</v>
      </c>
      <c r="G28" s="9">
        <v>1051729</v>
      </c>
      <c r="H28" s="9">
        <v>35273108</v>
      </c>
      <c r="I28" s="9">
        <v>101266000</v>
      </c>
      <c r="J28" s="9">
        <v>7477</v>
      </c>
      <c r="K28" s="9">
        <v>21375103</v>
      </c>
      <c r="L28" s="9">
        <v>4523895</v>
      </c>
      <c r="M28" s="9">
        <v>18908617</v>
      </c>
      <c r="N28" s="9">
        <v>30822623</v>
      </c>
      <c r="O28" s="9">
        <v>6331038</v>
      </c>
      <c r="P28" s="9">
        <v>3736673</v>
      </c>
      <c r="Q28" s="9">
        <v>1471805</v>
      </c>
      <c r="R28" s="9">
        <v>89725280</v>
      </c>
      <c r="S28" s="9">
        <v>7877657</v>
      </c>
      <c r="T28" s="9">
        <v>1716800</v>
      </c>
      <c r="U28" s="9">
        <v>1382835</v>
      </c>
      <c r="V28" s="9">
        <v>835734</v>
      </c>
      <c r="W28" s="9">
        <v>735255</v>
      </c>
      <c r="X28" s="9">
        <v>1139626</v>
      </c>
      <c r="Y28" s="9">
        <v>1906063</v>
      </c>
      <c r="Z28" s="9">
        <v>628380</v>
      </c>
      <c r="AA28" s="9">
        <v>1157824</v>
      </c>
      <c r="AB28" s="9">
        <v>2525417</v>
      </c>
      <c r="AC28" s="9">
        <v>9748413</v>
      </c>
      <c r="AD28" s="9">
        <v>9174223</v>
      </c>
      <c r="AE28" s="9">
        <v>94187000</v>
      </c>
      <c r="AF28" s="9">
        <v>279575</v>
      </c>
      <c r="AG28" s="9">
        <v>10407437</v>
      </c>
      <c r="AH28" s="9">
        <v>435280</v>
      </c>
      <c r="AI28" s="9">
        <v>1575411</v>
      </c>
      <c r="AJ28" s="9">
        <v>607176</v>
      </c>
      <c r="AK28" s="9">
        <v>20983257</v>
      </c>
      <c r="AL28" s="9">
        <v>70781998</v>
      </c>
      <c r="AM28" s="9">
        <v>8077228</v>
      </c>
      <c r="AN28" s="9">
        <v>2221436</v>
      </c>
      <c r="AO28" s="9">
        <v>663798</v>
      </c>
      <c r="AP28" s="9">
        <v>2025828</v>
      </c>
      <c r="AQ28" s="9">
        <v>30111602</v>
      </c>
      <c r="AR28" s="9">
        <v>12591560</v>
      </c>
      <c r="AS28" s="9">
        <v>16160009</v>
      </c>
      <c r="AT28" s="9">
        <v>257813172</v>
      </c>
      <c r="AU28" s="9">
        <v>15291647</v>
      </c>
      <c r="AV28" s="9">
        <v>3187402</v>
      </c>
      <c r="AW28" s="9">
        <v>8399261</v>
      </c>
      <c r="AX28" s="9">
        <v>2444560</v>
      </c>
      <c r="AY28" s="9">
        <v>69033537</v>
      </c>
      <c r="AZ28" s="9">
        <v>15283886</v>
      </c>
      <c r="BA28" s="9">
        <v>167012555</v>
      </c>
      <c r="BB28" s="9">
        <v>57548642</v>
      </c>
      <c r="BC28" s="9">
        <v>58836525</v>
      </c>
      <c r="BD28" s="9">
        <v>41797943</v>
      </c>
      <c r="BE28" s="9">
        <v>6569946</v>
      </c>
      <c r="BF28" s="9">
        <v>16623101</v>
      </c>
      <c r="BG28" s="9">
        <v>17368303</v>
      </c>
      <c r="BH28" s="9">
        <v>4059433</v>
      </c>
      <c r="BI28" s="9">
        <v>34836774</v>
      </c>
      <c r="BJ28" s="9">
        <v>23667627</v>
      </c>
      <c r="BK28" s="9">
        <v>1712523</v>
      </c>
      <c r="BL28" s="9">
        <v>2489209</v>
      </c>
      <c r="BM28" s="9">
        <v>1522747</v>
      </c>
      <c r="BN28" s="9">
        <v>953128</v>
      </c>
      <c r="BO28" s="9">
        <v>27301444</v>
      </c>
      <c r="BP28" s="9">
        <v>1233996</v>
      </c>
      <c r="BQ28" s="9">
        <v>7464964</v>
      </c>
      <c r="BR28" s="39">
        <v>272624</v>
      </c>
      <c r="BS28" s="40">
        <f t="shared" si="0"/>
        <v>1498671284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35410</v>
      </c>
      <c r="F29" s="9">
        <v>6960144</v>
      </c>
      <c r="G29" s="9">
        <v>0</v>
      </c>
      <c r="H29" s="9">
        <v>0</v>
      </c>
      <c r="I29" s="9">
        <v>0</v>
      </c>
      <c r="J29" s="9">
        <v>0</v>
      </c>
      <c r="K29" s="9">
        <v>12492732</v>
      </c>
      <c r="L29" s="9">
        <v>44068</v>
      </c>
      <c r="M29" s="9">
        <v>0</v>
      </c>
      <c r="N29" s="9">
        <v>0</v>
      </c>
      <c r="O29" s="9">
        <v>0</v>
      </c>
      <c r="P29" s="9">
        <v>586040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34660</v>
      </c>
      <c r="W29" s="9">
        <v>0</v>
      </c>
      <c r="X29" s="9">
        <v>573874</v>
      </c>
      <c r="Y29" s="9">
        <v>725643</v>
      </c>
      <c r="Z29" s="9">
        <v>0</v>
      </c>
      <c r="AA29" s="9">
        <v>842875</v>
      </c>
      <c r="AB29" s="9">
        <v>0</v>
      </c>
      <c r="AC29" s="9">
        <v>7176730</v>
      </c>
      <c r="AD29" s="9">
        <v>247196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211393</v>
      </c>
      <c r="AN29" s="9">
        <v>0</v>
      </c>
      <c r="AO29" s="9">
        <v>0</v>
      </c>
      <c r="AP29" s="9">
        <v>0</v>
      </c>
      <c r="AQ29" s="9">
        <v>26806613</v>
      </c>
      <c r="AR29" s="9">
        <v>4138606</v>
      </c>
      <c r="AS29" s="9">
        <v>0</v>
      </c>
      <c r="AT29" s="9">
        <v>0</v>
      </c>
      <c r="AU29" s="9">
        <v>20733587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47971497</v>
      </c>
      <c r="BC29" s="9">
        <v>50852436</v>
      </c>
      <c r="BD29" s="9">
        <v>0</v>
      </c>
      <c r="BE29" s="9">
        <v>974243</v>
      </c>
      <c r="BF29" s="9">
        <v>0</v>
      </c>
      <c r="BG29" s="9">
        <v>1872427</v>
      </c>
      <c r="BH29" s="9">
        <v>3870</v>
      </c>
      <c r="BI29" s="9">
        <v>25502105</v>
      </c>
      <c r="BJ29" s="9">
        <v>0</v>
      </c>
      <c r="BK29" s="9">
        <v>56000</v>
      </c>
      <c r="BL29" s="9">
        <v>0</v>
      </c>
      <c r="BM29" s="9">
        <v>175101</v>
      </c>
      <c r="BN29" s="9">
        <v>0</v>
      </c>
      <c r="BO29" s="9">
        <v>3040178</v>
      </c>
      <c r="BP29" s="9">
        <v>1636291</v>
      </c>
      <c r="BQ29" s="9">
        <v>0</v>
      </c>
      <c r="BR29" s="39">
        <v>0</v>
      </c>
      <c r="BS29" s="40">
        <f t="shared" si="0"/>
        <v>213693719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5436957</v>
      </c>
      <c r="G30" s="9">
        <v>0</v>
      </c>
      <c r="H30" s="9">
        <v>30646444</v>
      </c>
      <c r="I30" s="9">
        <v>113845000</v>
      </c>
      <c r="J30" s="9">
        <v>0</v>
      </c>
      <c r="K30" s="9">
        <v>20666474</v>
      </c>
      <c r="L30" s="9">
        <v>14682631</v>
      </c>
      <c r="M30" s="9">
        <v>0</v>
      </c>
      <c r="N30" s="9">
        <v>81815824</v>
      </c>
      <c r="O30" s="9">
        <v>0</v>
      </c>
      <c r="P30" s="9">
        <v>2539876</v>
      </c>
      <c r="Q30" s="9">
        <v>0</v>
      </c>
      <c r="R30" s="9">
        <v>316752588</v>
      </c>
      <c r="S30" s="9">
        <v>0</v>
      </c>
      <c r="T30" s="9">
        <v>125</v>
      </c>
      <c r="U30" s="9">
        <v>0</v>
      </c>
      <c r="V30" s="9">
        <v>344604</v>
      </c>
      <c r="W30" s="9">
        <v>0</v>
      </c>
      <c r="X30" s="9">
        <v>0</v>
      </c>
      <c r="Y30" s="9">
        <v>6736</v>
      </c>
      <c r="Z30" s="9">
        <v>16580</v>
      </c>
      <c r="AA30" s="9">
        <v>0</v>
      </c>
      <c r="AB30" s="9">
        <v>1709968</v>
      </c>
      <c r="AC30" s="9">
        <v>12001022</v>
      </c>
      <c r="AD30" s="9">
        <v>0</v>
      </c>
      <c r="AE30" s="9">
        <v>201064839</v>
      </c>
      <c r="AF30" s="9">
        <v>0</v>
      </c>
      <c r="AG30" s="9">
        <v>37523097</v>
      </c>
      <c r="AH30" s="9">
        <v>695447</v>
      </c>
      <c r="AI30" s="9">
        <v>0</v>
      </c>
      <c r="AJ30" s="9">
        <v>0</v>
      </c>
      <c r="AK30" s="9">
        <v>0</v>
      </c>
      <c r="AL30" s="9">
        <v>86929951</v>
      </c>
      <c r="AM30" s="9">
        <v>0</v>
      </c>
      <c r="AN30" s="9">
        <v>0</v>
      </c>
      <c r="AO30" s="9">
        <v>0</v>
      </c>
      <c r="AP30" s="9">
        <v>0</v>
      </c>
      <c r="AQ30" s="9">
        <v>43785788</v>
      </c>
      <c r="AR30" s="9">
        <v>14150819</v>
      </c>
      <c r="AS30" s="9">
        <v>30207605</v>
      </c>
      <c r="AT30" s="9">
        <v>485360449</v>
      </c>
      <c r="AU30" s="9">
        <v>0</v>
      </c>
      <c r="AV30" s="9">
        <v>2032102</v>
      </c>
      <c r="AW30" s="9">
        <v>31612182</v>
      </c>
      <c r="AX30" s="9">
        <v>0</v>
      </c>
      <c r="AY30" s="9">
        <v>164443600</v>
      </c>
      <c r="AZ30" s="9">
        <v>0</v>
      </c>
      <c r="BA30" s="9">
        <v>132294802</v>
      </c>
      <c r="BB30" s="9">
        <v>43078509</v>
      </c>
      <c r="BC30" s="9">
        <v>0</v>
      </c>
      <c r="BD30" s="9">
        <v>47144712</v>
      </c>
      <c r="BE30" s="9">
        <v>1133293</v>
      </c>
      <c r="BF30" s="9">
        <v>39126590</v>
      </c>
      <c r="BG30" s="9">
        <v>5278911</v>
      </c>
      <c r="BH30" s="9">
        <v>1857816</v>
      </c>
      <c r="BI30" s="9">
        <v>110080</v>
      </c>
      <c r="BJ30" s="9">
        <v>37987764</v>
      </c>
      <c r="BK30" s="9">
        <v>0</v>
      </c>
      <c r="BL30" s="9">
        <v>0</v>
      </c>
      <c r="BM30" s="9">
        <v>0</v>
      </c>
      <c r="BN30" s="9">
        <v>0</v>
      </c>
      <c r="BO30" s="9">
        <v>7535802</v>
      </c>
      <c r="BP30" s="9">
        <v>0</v>
      </c>
      <c r="BQ30" s="9">
        <v>0</v>
      </c>
      <c r="BR30" s="39">
        <v>0</v>
      </c>
      <c r="BS30" s="40">
        <f t="shared" si="0"/>
        <v>2013818987</v>
      </c>
    </row>
    <row r="31" spans="1:71" x14ac:dyDescent="0.25">
      <c r="A31" s="7"/>
      <c r="B31" s="38">
        <v>537</v>
      </c>
      <c r="C31" s="8" t="s">
        <v>102</v>
      </c>
      <c r="D31" s="9">
        <v>6505836</v>
      </c>
      <c r="E31" s="9">
        <v>183599</v>
      </c>
      <c r="F31" s="9">
        <v>198213</v>
      </c>
      <c r="G31" s="9">
        <v>158517</v>
      </c>
      <c r="H31" s="9">
        <v>12216218</v>
      </c>
      <c r="I31" s="9">
        <v>20222000</v>
      </c>
      <c r="J31" s="9">
        <v>66396</v>
      </c>
      <c r="K31" s="9">
        <v>5625077</v>
      </c>
      <c r="L31" s="9">
        <v>4113464</v>
      </c>
      <c r="M31" s="9">
        <v>2033508</v>
      </c>
      <c r="N31" s="9">
        <v>46121664</v>
      </c>
      <c r="O31" s="9">
        <v>583884</v>
      </c>
      <c r="P31" s="9">
        <v>1999</v>
      </c>
      <c r="Q31" s="9">
        <v>69287</v>
      </c>
      <c r="R31" s="9">
        <v>29780707</v>
      </c>
      <c r="S31" s="9">
        <v>1995478</v>
      </c>
      <c r="T31" s="9">
        <v>1856658</v>
      </c>
      <c r="U31" s="9">
        <v>78212</v>
      </c>
      <c r="V31" s="9">
        <v>261055</v>
      </c>
      <c r="W31" s="9">
        <v>211505</v>
      </c>
      <c r="X31" s="9">
        <v>1201120</v>
      </c>
      <c r="Y31" s="9">
        <v>11395308</v>
      </c>
      <c r="Z31" s="9">
        <v>135268</v>
      </c>
      <c r="AA31" s="9">
        <v>218457</v>
      </c>
      <c r="AB31" s="9">
        <v>382990</v>
      </c>
      <c r="AC31" s="9">
        <v>895040</v>
      </c>
      <c r="AD31" s="9">
        <v>1594053</v>
      </c>
      <c r="AE31" s="9">
        <v>23625476</v>
      </c>
      <c r="AF31" s="9">
        <v>181945</v>
      </c>
      <c r="AG31" s="9">
        <v>357122</v>
      </c>
      <c r="AH31" s="9">
        <v>295691</v>
      </c>
      <c r="AI31" s="9">
        <v>0</v>
      </c>
      <c r="AJ31" s="9">
        <v>151057</v>
      </c>
      <c r="AK31" s="9">
        <v>2840900</v>
      </c>
      <c r="AL31" s="9">
        <v>21561272</v>
      </c>
      <c r="AM31" s="9">
        <v>5116691</v>
      </c>
      <c r="AN31" s="9">
        <v>462150</v>
      </c>
      <c r="AO31" s="9">
        <v>70546</v>
      </c>
      <c r="AP31" s="9">
        <v>162224</v>
      </c>
      <c r="AQ31" s="9">
        <v>4733297</v>
      </c>
      <c r="AR31" s="9">
        <v>1249877</v>
      </c>
      <c r="AS31" s="9">
        <v>7095192</v>
      </c>
      <c r="AT31" s="9">
        <v>32689588</v>
      </c>
      <c r="AU31" s="9">
        <v>1254054</v>
      </c>
      <c r="AV31" s="9">
        <v>387242</v>
      </c>
      <c r="AW31" s="9">
        <v>786841</v>
      </c>
      <c r="AX31" s="9">
        <v>328631</v>
      </c>
      <c r="AY31" s="9">
        <v>21928368</v>
      </c>
      <c r="AZ31" s="9">
        <v>3906605</v>
      </c>
      <c r="BA31" s="9">
        <v>40508658</v>
      </c>
      <c r="BB31" s="9">
        <v>660205</v>
      </c>
      <c r="BC31" s="9">
        <v>15421145</v>
      </c>
      <c r="BD31" s="9">
        <v>14147399</v>
      </c>
      <c r="BE31" s="9">
        <v>350896</v>
      </c>
      <c r="BF31" s="9">
        <v>1777922</v>
      </c>
      <c r="BG31" s="9">
        <v>7128102</v>
      </c>
      <c r="BH31" s="9">
        <v>1223033</v>
      </c>
      <c r="BI31" s="9">
        <v>12711611</v>
      </c>
      <c r="BJ31" s="9">
        <v>328946</v>
      </c>
      <c r="BK31" s="9">
        <v>451775</v>
      </c>
      <c r="BL31" s="9">
        <v>509862</v>
      </c>
      <c r="BM31" s="9">
        <v>64231</v>
      </c>
      <c r="BN31" s="9">
        <v>117666</v>
      </c>
      <c r="BO31" s="9">
        <v>6998157</v>
      </c>
      <c r="BP31" s="9">
        <v>182981</v>
      </c>
      <c r="BQ31" s="9">
        <v>391966</v>
      </c>
      <c r="BR31" s="39">
        <v>0</v>
      </c>
      <c r="BS31" s="40">
        <f t="shared" si="0"/>
        <v>380264837</v>
      </c>
    </row>
    <row r="32" spans="1:71" x14ac:dyDescent="0.25">
      <c r="A32" s="7"/>
      <c r="B32" s="38">
        <v>538</v>
      </c>
      <c r="C32" s="8" t="s">
        <v>103</v>
      </c>
      <c r="D32" s="9">
        <v>341837</v>
      </c>
      <c r="E32" s="9">
        <v>0</v>
      </c>
      <c r="F32" s="9">
        <v>5676446</v>
      </c>
      <c r="G32" s="9">
        <v>0</v>
      </c>
      <c r="H32" s="9">
        <v>7016905</v>
      </c>
      <c r="I32" s="9">
        <v>19942000</v>
      </c>
      <c r="J32" s="9">
        <v>2227016</v>
      </c>
      <c r="K32" s="9">
        <v>530776</v>
      </c>
      <c r="L32" s="9">
        <v>118457</v>
      </c>
      <c r="M32" s="9">
        <v>0</v>
      </c>
      <c r="N32" s="9">
        <v>436407</v>
      </c>
      <c r="O32" s="9">
        <v>0</v>
      </c>
      <c r="P32" s="9">
        <v>0</v>
      </c>
      <c r="Q32" s="9">
        <v>0</v>
      </c>
      <c r="R32" s="9">
        <v>143103</v>
      </c>
      <c r="S32" s="9">
        <v>179293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13236</v>
      </c>
      <c r="AB32" s="9">
        <v>248256</v>
      </c>
      <c r="AC32" s="9">
        <v>1009267</v>
      </c>
      <c r="AD32" s="9">
        <v>0</v>
      </c>
      <c r="AE32" s="9">
        <v>20337536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2848676</v>
      </c>
      <c r="AL32" s="9">
        <v>257188</v>
      </c>
      <c r="AM32" s="9">
        <v>8825075</v>
      </c>
      <c r="AN32" s="9">
        <v>0</v>
      </c>
      <c r="AO32" s="9">
        <v>0</v>
      </c>
      <c r="AP32" s="9">
        <v>0</v>
      </c>
      <c r="AQ32" s="9">
        <v>3887992</v>
      </c>
      <c r="AR32" s="9">
        <v>4213450</v>
      </c>
      <c r="AS32" s="9">
        <v>10788852</v>
      </c>
      <c r="AT32" s="9">
        <v>0</v>
      </c>
      <c r="AU32" s="9">
        <v>10760</v>
      </c>
      <c r="AV32" s="9">
        <v>0</v>
      </c>
      <c r="AW32" s="9">
        <v>565898</v>
      </c>
      <c r="AX32" s="9">
        <v>7750</v>
      </c>
      <c r="AY32" s="9">
        <v>11856729</v>
      </c>
      <c r="AZ32" s="9">
        <v>2336509</v>
      </c>
      <c r="BA32" s="9">
        <v>0</v>
      </c>
      <c r="BB32" s="9">
        <v>0</v>
      </c>
      <c r="BC32" s="9">
        <v>16248061</v>
      </c>
      <c r="BD32" s="9">
        <v>0</v>
      </c>
      <c r="BE32" s="9">
        <v>0</v>
      </c>
      <c r="BF32" s="9">
        <v>0</v>
      </c>
      <c r="BG32" s="9">
        <v>0</v>
      </c>
      <c r="BH32" s="9">
        <v>26538</v>
      </c>
      <c r="BI32" s="9">
        <v>13591853</v>
      </c>
      <c r="BJ32" s="9">
        <v>5585353</v>
      </c>
      <c r="BK32" s="9">
        <v>50324</v>
      </c>
      <c r="BL32" s="9">
        <v>0</v>
      </c>
      <c r="BM32" s="9">
        <v>56873</v>
      </c>
      <c r="BN32" s="9">
        <v>0</v>
      </c>
      <c r="BO32" s="9">
        <v>481199</v>
      </c>
      <c r="BP32" s="9">
        <v>0</v>
      </c>
      <c r="BQ32" s="9">
        <v>0</v>
      </c>
      <c r="BR32" s="39">
        <v>0</v>
      </c>
      <c r="BS32" s="40">
        <f t="shared" si="0"/>
        <v>139859615</v>
      </c>
    </row>
    <row r="33" spans="1:71" x14ac:dyDescent="0.25">
      <c r="A33" s="7"/>
      <c r="B33" s="38">
        <v>539</v>
      </c>
      <c r="C33" s="8" t="s">
        <v>104</v>
      </c>
      <c r="D33" s="9">
        <v>161126</v>
      </c>
      <c r="E33" s="9">
        <v>605973</v>
      </c>
      <c r="F33" s="9">
        <v>17670</v>
      </c>
      <c r="G33" s="9">
        <v>51397</v>
      </c>
      <c r="H33" s="9">
        <v>0</v>
      </c>
      <c r="I33" s="9">
        <v>2041000</v>
      </c>
      <c r="J33" s="9">
        <v>277061</v>
      </c>
      <c r="K33" s="9">
        <v>8649577</v>
      </c>
      <c r="L33" s="9">
        <v>809288</v>
      </c>
      <c r="M33" s="9">
        <v>0</v>
      </c>
      <c r="N33" s="9">
        <v>16545447</v>
      </c>
      <c r="O33" s="9">
        <v>583329</v>
      </c>
      <c r="P33" s="9">
        <v>347552</v>
      </c>
      <c r="Q33" s="9">
        <v>9261</v>
      </c>
      <c r="R33" s="9">
        <v>113351784</v>
      </c>
      <c r="S33" s="9">
        <v>4017266</v>
      </c>
      <c r="T33" s="9">
        <v>0</v>
      </c>
      <c r="U33" s="9">
        <v>818317</v>
      </c>
      <c r="V33" s="9">
        <v>0</v>
      </c>
      <c r="W33" s="9">
        <v>0</v>
      </c>
      <c r="X33" s="9">
        <v>23473</v>
      </c>
      <c r="Y33" s="9">
        <v>152583</v>
      </c>
      <c r="Z33" s="9">
        <v>0</v>
      </c>
      <c r="AA33" s="9">
        <v>0</v>
      </c>
      <c r="AB33" s="9">
        <v>536601</v>
      </c>
      <c r="AC33" s="9">
        <v>158618</v>
      </c>
      <c r="AD33" s="9">
        <v>2235233</v>
      </c>
      <c r="AE33" s="9">
        <v>1188792</v>
      </c>
      <c r="AF33" s="9">
        <v>0</v>
      </c>
      <c r="AG33" s="9">
        <v>5955413</v>
      </c>
      <c r="AH33" s="9">
        <v>8115</v>
      </c>
      <c r="AI33" s="9">
        <v>46943</v>
      </c>
      <c r="AJ33" s="9">
        <v>0</v>
      </c>
      <c r="AK33" s="9">
        <v>0</v>
      </c>
      <c r="AL33" s="9">
        <v>597449</v>
      </c>
      <c r="AM33" s="9">
        <v>2304738</v>
      </c>
      <c r="AN33" s="9">
        <v>0</v>
      </c>
      <c r="AO33" s="9">
        <v>35656</v>
      </c>
      <c r="AP33" s="9">
        <v>0</v>
      </c>
      <c r="AQ33" s="9">
        <v>1384903</v>
      </c>
      <c r="AR33" s="9">
        <v>0</v>
      </c>
      <c r="AS33" s="9">
        <v>0</v>
      </c>
      <c r="AT33" s="9">
        <v>91504885</v>
      </c>
      <c r="AU33" s="9">
        <v>0</v>
      </c>
      <c r="AV33" s="9">
        <v>509445</v>
      </c>
      <c r="AW33" s="9">
        <v>0</v>
      </c>
      <c r="AX33" s="9">
        <v>0</v>
      </c>
      <c r="AY33" s="9">
        <v>2631032</v>
      </c>
      <c r="AZ33" s="9">
        <v>238584</v>
      </c>
      <c r="BA33" s="9">
        <v>0</v>
      </c>
      <c r="BB33" s="9">
        <v>3872991</v>
      </c>
      <c r="BC33" s="9">
        <v>0</v>
      </c>
      <c r="BD33" s="9">
        <v>33580</v>
      </c>
      <c r="BE33" s="9">
        <v>38041</v>
      </c>
      <c r="BF33" s="9">
        <v>0</v>
      </c>
      <c r="BG33" s="9">
        <v>1857885</v>
      </c>
      <c r="BH33" s="9">
        <v>1051173</v>
      </c>
      <c r="BI33" s="9">
        <v>113586</v>
      </c>
      <c r="BJ33" s="9">
        <v>6970641</v>
      </c>
      <c r="BK33" s="9">
        <v>0</v>
      </c>
      <c r="BL33" s="9">
        <v>0</v>
      </c>
      <c r="BM33" s="9">
        <v>308431</v>
      </c>
      <c r="BN33" s="9">
        <v>1122</v>
      </c>
      <c r="BO33" s="9">
        <v>47324</v>
      </c>
      <c r="BP33" s="9">
        <v>0</v>
      </c>
      <c r="BQ33" s="9">
        <v>485013</v>
      </c>
      <c r="BR33" s="39">
        <v>255927</v>
      </c>
      <c r="BS33" s="40">
        <f t="shared" si="0"/>
        <v>272834225</v>
      </c>
    </row>
    <row r="34" spans="1:71" ht="15.75" x14ac:dyDescent="0.25">
      <c r="A34" s="10" t="s">
        <v>105</v>
      </c>
      <c r="B34" s="11"/>
      <c r="C34" s="12"/>
      <c r="D34" s="13">
        <v>20097984</v>
      </c>
      <c r="E34" s="13">
        <v>4417142</v>
      </c>
      <c r="F34" s="13">
        <v>19795128</v>
      </c>
      <c r="G34" s="13">
        <v>3916048</v>
      </c>
      <c r="H34" s="13">
        <v>63708845</v>
      </c>
      <c r="I34" s="13">
        <v>538067000</v>
      </c>
      <c r="J34" s="13">
        <v>5996438</v>
      </c>
      <c r="K34" s="13">
        <v>73176876</v>
      </c>
      <c r="L34" s="13">
        <v>28060298</v>
      </c>
      <c r="M34" s="13">
        <v>40404995</v>
      </c>
      <c r="N34" s="13">
        <v>118444590</v>
      </c>
      <c r="O34" s="13">
        <v>11247122</v>
      </c>
      <c r="P34" s="13">
        <v>6781866</v>
      </c>
      <c r="Q34" s="13">
        <v>8766783</v>
      </c>
      <c r="R34" s="13">
        <v>578166209</v>
      </c>
      <c r="S34" s="13">
        <v>60004337</v>
      </c>
      <c r="T34" s="13">
        <v>9964049</v>
      </c>
      <c r="U34" s="13">
        <v>7547304</v>
      </c>
      <c r="V34" s="13">
        <v>11983028</v>
      </c>
      <c r="W34" s="13">
        <v>7955951</v>
      </c>
      <c r="X34" s="13">
        <v>2623536</v>
      </c>
      <c r="Y34" s="13">
        <v>6561971</v>
      </c>
      <c r="Z34" s="13">
        <v>4334330</v>
      </c>
      <c r="AA34" s="13">
        <v>3512143</v>
      </c>
      <c r="AB34" s="13">
        <v>8583851</v>
      </c>
      <c r="AC34" s="13">
        <v>28559586</v>
      </c>
      <c r="AD34" s="13">
        <v>18591941</v>
      </c>
      <c r="AE34" s="13">
        <v>165429467</v>
      </c>
      <c r="AF34" s="13">
        <v>5469005</v>
      </c>
      <c r="AG34" s="13">
        <v>40841272</v>
      </c>
      <c r="AH34" s="13">
        <v>13628786</v>
      </c>
      <c r="AI34" s="13">
        <v>8882159</v>
      </c>
      <c r="AJ34" s="13">
        <v>2109704</v>
      </c>
      <c r="AK34" s="13">
        <v>42759626</v>
      </c>
      <c r="AL34" s="13">
        <v>238704142</v>
      </c>
      <c r="AM34" s="13">
        <v>20171387</v>
      </c>
      <c r="AN34" s="13">
        <v>11449574</v>
      </c>
      <c r="AO34" s="13">
        <v>3369227</v>
      </c>
      <c r="AP34" s="13">
        <v>3312758</v>
      </c>
      <c r="AQ34" s="13">
        <v>71348134</v>
      </c>
      <c r="AR34" s="13">
        <v>44779466</v>
      </c>
      <c r="AS34" s="13">
        <v>22589728</v>
      </c>
      <c r="AT34" s="13">
        <v>1403316705</v>
      </c>
      <c r="AU34" s="13">
        <v>18059928</v>
      </c>
      <c r="AV34" s="13">
        <v>14295384</v>
      </c>
      <c r="AW34" s="13">
        <v>29760525</v>
      </c>
      <c r="AX34" s="13">
        <v>4511917</v>
      </c>
      <c r="AY34" s="13">
        <v>209363166</v>
      </c>
      <c r="AZ34" s="13">
        <v>88670530</v>
      </c>
      <c r="BA34" s="13">
        <v>278668963</v>
      </c>
      <c r="BB34" s="13">
        <v>87320358</v>
      </c>
      <c r="BC34" s="13">
        <v>107456236</v>
      </c>
      <c r="BD34" s="13">
        <v>142634095</v>
      </c>
      <c r="BE34" s="13">
        <v>12589579</v>
      </c>
      <c r="BF34" s="13">
        <v>47538933</v>
      </c>
      <c r="BG34" s="13">
        <v>49114915</v>
      </c>
      <c r="BH34" s="13">
        <v>17463816</v>
      </c>
      <c r="BI34" s="13">
        <v>74309557</v>
      </c>
      <c r="BJ34" s="13">
        <v>99922849</v>
      </c>
      <c r="BK34" s="13">
        <v>14877085</v>
      </c>
      <c r="BL34" s="13">
        <v>13231409</v>
      </c>
      <c r="BM34" s="13">
        <v>3363570</v>
      </c>
      <c r="BN34" s="13">
        <v>1245550</v>
      </c>
      <c r="BO34" s="13">
        <v>83172273</v>
      </c>
      <c r="BP34" s="13">
        <v>5054110</v>
      </c>
      <c r="BQ34" s="13">
        <v>22687791</v>
      </c>
      <c r="BR34" s="29">
        <v>6737365</v>
      </c>
      <c r="BS34" s="41">
        <f t="shared" si="0"/>
        <v>5221480395</v>
      </c>
    </row>
    <row r="35" spans="1:71" x14ac:dyDescent="0.25">
      <c r="A35" s="7"/>
      <c r="B35" s="38">
        <v>541</v>
      </c>
      <c r="C35" s="8" t="s">
        <v>106</v>
      </c>
      <c r="D35" s="9">
        <v>18870600</v>
      </c>
      <c r="E35" s="9">
        <v>4417142</v>
      </c>
      <c r="F35" s="9">
        <v>19795128</v>
      </c>
      <c r="G35" s="9">
        <v>3916048</v>
      </c>
      <c r="H35" s="9">
        <v>47499861</v>
      </c>
      <c r="I35" s="9">
        <v>80485000</v>
      </c>
      <c r="J35" s="9">
        <v>4429771</v>
      </c>
      <c r="K35" s="9">
        <v>73176876</v>
      </c>
      <c r="L35" s="9">
        <v>24594999</v>
      </c>
      <c r="M35" s="9">
        <v>36393227</v>
      </c>
      <c r="N35" s="9">
        <v>105597825</v>
      </c>
      <c r="O35" s="9">
        <v>11222630</v>
      </c>
      <c r="P35" s="9">
        <v>3817389</v>
      </c>
      <c r="Q35" s="9">
        <v>8766072</v>
      </c>
      <c r="R35" s="9">
        <v>155129302</v>
      </c>
      <c r="S35" s="9">
        <v>51487274</v>
      </c>
      <c r="T35" s="9">
        <v>6316001</v>
      </c>
      <c r="U35" s="9">
        <v>6643096</v>
      </c>
      <c r="V35" s="9">
        <v>11983028</v>
      </c>
      <c r="W35" s="9">
        <v>7862747</v>
      </c>
      <c r="X35" s="9">
        <v>2623536</v>
      </c>
      <c r="Y35" s="9">
        <v>4172666</v>
      </c>
      <c r="Z35" s="9">
        <v>4334330</v>
      </c>
      <c r="AA35" s="9">
        <v>3512143</v>
      </c>
      <c r="AB35" s="9">
        <v>5829489</v>
      </c>
      <c r="AC35" s="9">
        <v>24651329</v>
      </c>
      <c r="AD35" s="9">
        <v>18423906</v>
      </c>
      <c r="AE35" s="9">
        <v>163096170</v>
      </c>
      <c r="AF35" s="9">
        <v>5462505</v>
      </c>
      <c r="AG35" s="9">
        <v>40841272</v>
      </c>
      <c r="AH35" s="9">
        <v>13480618</v>
      </c>
      <c r="AI35" s="9">
        <v>8882159</v>
      </c>
      <c r="AJ35" s="9">
        <v>2109704</v>
      </c>
      <c r="AK35" s="9">
        <v>35611551</v>
      </c>
      <c r="AL35" s="9">
        <v>134532488</v>
      </c>
      <c r="AM35" s="9">
        <v>20171387</v>
      </c>
      <c r="AN35" s="9">
        <v>10362858</v>
      </c>
      <c r="AO35" s="9">
        <v>2907287</v>
      </c>
      <c r="AP35" s="9">
        <v>3310258</v>
      </c>
      <c r="AQ35" s="9">
        <v>44804203</v>
      </c>
      <c r="AR35" s="9">
        <v>43062897</v>
      </c>
      <c r="AS35" s="9">
        <v>20409472</v>
      </c>
      <c r="AT35" s="9">
        <v>181055100</v>
      </c>
      <c r="AU35" s="9">
        <v>6070606</v>
      </c>
      <c r="AV35" s="9">
        <v>13887855</v>
      </c>
      <c r="AW35" s="9">
        <v>16387825</v>
      </c>
      <c r="AX35" s="9">
        <v>4188424</v>
      </c>
      <c r="AY35" s="9">
        <v>165982458</v>
      </c>
      <c r="AZ35" s="9">
        <v>83802707</v>
      </c>
      <c r="BA35" s="9">
        <v>118975202</v>
      </c>
      <c r="BB35" s="9">
        <v>80975140</v>
      </c>
      <c r="BC35" s="9">
        <v>86208523</v>
      </c>
      <c r="BD35" s="9">
        <v>131221188</v>
      </c>
      <c r="BE35" s="9">
        <v>11822874</v>
      </c>
      <c r="BF35" s="9">
        <v>46597991</v>
      </c>
      <c r="BG35" s="9">
        <v>29896824</v>
      </c>
      <c r="BH35" s="9">
        <v>16495158</v>
      </c>
      <c r="BI35" s="9">
        <v>52563024</v>
      </c>
      <c r="BJ35" s="9">
        <v>95122256</v>
      </c>
      <c r="BK35" s="9">
        <v>13140329</v>
      </c>
      <c r="BL35" s="9">
        <v>12965893</v>
      </c>
      <c r="BM35" s="9">
        <v>2212615</v>
      </c>
      <c r="BN35" s="9">
        <v>1245550</v>
      </c>
      <c r="BO35" s="9">
        <v>43169131</v>
      </c>
      <c r="BP35" s="9">
        <v>5038768</v>
      </c>
      <c r="BQ35" s="9">
        <v>22687791</v>
      </c>
      <c r="BR35" s="39">
        <v>6422114</v>
      </c>
      <c r="BS35" s="40">
        <f t="shared" si="0"/>
        <v>2543131590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3718596</v>
      </c>
      <c r="I36" s="9">
        <v>193490000</v>
      </c>
      <c r="J36" s="9">
        <v>1566667</v>
      </c>
      <c r="K36" s="9">
        <v>0</v>
      </c>
      <c r="L36" s="9">
        <v>1784364</v>
      </c>
      <c r="M36" s="9">
        <v>0</v>
      </c>
      <c r="N36" s="9">
        <v>3886810</v>
      </c>
      <c r="O36" s="9">
        <v>0</v>
      </c>
      <c r="P36" s="9">
        <v>0</v>
      </c>
      <c r="Q36" s="9">
        <v>711</v>
      </c>
      <c r="R36" s="9">
        <v>91150248</v>
      </c>
      <c r="S36" s="9">
        <v>0</v>
      </c>
      <c r="T36" s="9">
        <v>2214370</v>
      </c>
      <c r="U36" s="9">
        <v>343492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2754362</v>
      </c>
      <c r="AC36" s="9">
        <v>1747933</v>
      </c>
      <c r="AD36" s="9">
        <v>168035</v>
      </c>
      <c r="AE36" s="9">
        <v>0</v>
      </c>
      <c r="AF36" s="9">
        <v>5000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81121705</v>
      </c>
      <c r="AM36" s="9">
        <v>0</v>
      </c>
      <c r="AN36" s="9">
        <v>3675</v>
      </c>
      <c r="AO36" s="9">
        <v>27800</v>
      </c>
      <c r="AP36" s="9">
        <v>2500</v>
      </c>
      <c r="AQ36" s="9">
        <v>0</v>
      </c>
      <c r="AR36" s="9">
        <v>749208</v>
      </c>
      <c r="AS36" s="9">
        <v>2180256</v>
      </c>
      <c r="AT36" s="9">
        <v>523996707</v>
      </c>
      <c r="AU36" s="9">
        <v>11533159</v>
      </c>
      <c r="AV36" s="9">
        <v>0</v>
      </c>
      <c r="AW36" s="9">
        <v>9804406</v>
      </c>
      <c r="AX36" s="9">
        <v>184207</v>
      </c>
      <c r="AY36" s="9">
        <v>0</v>
      </c>
      <c r="AZ36" s="9">
        <v>0</v>
      </c>
      <c r="BA36" s="9">
        <v>69809529</v>
      </c>
      <c r="BB36" s="9">
        <v>0</v>
      </c>
      <c r="BC36" s="9">
        <v>12003792</v>
      </c>
      <c r="BD36" s="9">
        <v>0</v>
      </c>
      <c r="BE36" s="9">
        <v>0</v>
      </c>
      <c r="BF36" s="9">
        <v>0</v>
      </c>
      <c r="BG36" s="9">
        <v>14674143</v>
      </c>
      <c r="BH36" s="9">
        <v>366959</v>
      </c>
      <c r="BI36" s="9">
        <v>0</v>
      </c>
      <c r="BJ36" s="9">
        <v>0</v>
      </c>
      <c r="BK36" s="9">
        <v>0</v>
      </c>
      <c r="BL36" s="9">
        <v>265516</v>
      </c>
      <c r="BM36" s="9">
        <v>1093402</v>
      </c>
      <c r="BN36" s="9">
        <v>0</v>
      </c>
      <c r="BO36" s="9">
        <v>16121799</v>
      </c>
      <c r="BP36" s="9">
        <v>15342</v>
      </c>
      <c r="BQ36" s="9">
        <v>0</v>
      </c>
      <c r="BR36" s="39">
        <v>0</v>
      </c>
      <c r="BS36" s="40">
        <f t="shared" ref="BS36:BS67" si="1">SUM(D36:BR36)</f>
        <v>1046784693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107601000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190533</v>
      </c>
      <c r="Q37" s="9">
        <v>0</v>
      </c>
      <c r="R37" s="9">
        <v>67579831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2160324</v>
      </c>
      <c r="AD37" s="9">
        <v>0</v>
      </c>
      <c r="AE37" s="9">
        <v>477000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14666397</v>
      </c>
      <c r="AR37" s="9">
        <v>0</v>
      </c>
      <c r="AS37" s="9">
        <v>0</v>
      </c>
      <c r="AT37" s="9">
        <v>91711489</v>
      </c>
      <c r="AU37" s="9">
        <v>283391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19135</v>
      </c>
      <c r="BC37" s="9">
        <v>0</v>
      </c>
      <c r="BD37" s="9">
        <v>0</v>
      </c>
      <c r="BE37" s="9">
        <v>101357</v>
      </c>
      <c r="BF37" s="9">
        <v>0</v>
      </c>
      <c r="BG37" s="9">
        <v>718983</v>
      </c>
      <c r="BH37" s="9">
        <v>419126</v>
      </c>
      <c r="BI37" s="9">
        <v>0</v>
      </c>
      <c r="BJ37" s="9">
        <v>178068</v>
      </c>
      <c r="BK37" s="9">
        <v>0</v>
      </c>
      <c r="BL37" s="9">
        <v>0</v>
      </c>
      <c r="BM37" s="9">
        <v>0</v>
      </c>
      <c r="BN37" s="9">
        <v>0</v>
      </c>
      <c r="BO37" s="9">
        <v>1064895</v>
      </c>
      <c r="BP37" s="9">
        <v>0</v>
      </c>
      <c r="BQ37" s="9">
        <v>0</v>
      </c>
      <c r="BR37" s="39">
        <v>0</v>
      </c>
      <c r="BS37" s="40">
        <f t="shared" si="1"/>
        <v>287171529</v>
      </c>
    </row>
    <row r="38" spans="1:71" x14ac:dyDescent="0.25">
      <c r="A38" s="7"/>
      <c r="B38" s="38">
        <v>544</v>
      </c>
      <c r="C38" s="8" t="s">
        <v>109</v>
      </c>
      <c r="D38" s="9">
        <v>1227384</v>
      </c>
      <c r="E38" s="9">
        <v>0</v>
      </c>
      <c r="F38" s="9">
        <v>0</v>
      </c>
      <c r="G38" s="9">
        <v>0</v>
      </c>
      <c r="H38" s="9">
        <v>11415262</v>
      </c>
      <c r="I38" s="9">
        <v>145337000</v>
      </c>
      <c r="J38" s="9">
        <v>0</v>
      </c>
      <c r="K38" s="9">
        <v>0</v>
      </c>
      <c r="L38" s="9">
        <v>1680116</v>
      </c>
      <c r="M38" s="9">
        <v>34147</v>
      </c>
      <c r="N38" s="9">
        <v>8959955</v>
      </c>
      <c r="O38" s="9">
        <v>0</v>
      </c>
      <c r="P38" s="9">
        <v>2773944</v>
      </c>
      <c r="Q38" s="9">
        <v>0</v>
      </c>
      <c r="R38" s="9">
        <v>128926494</v>
      </c>
      <c r="S38" s="9">
        <v>8481440</v>
      </c>
      <c r="T38" s="9">
        <v>1433678</v>
      </c>
      <c r="U38" s="9">
        <v>0</v>
      </c>
      <c r="V38" s="9">
        <v>0</v>
      </c>
      <c r="W38" s="9">
        <v>93204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639606</v>
      </c>
      <c r="AF38" s="9">
        <v>0</v>
      </c>
      <c r="AG38" s="9">
        <v>0</v>
      </c>
      <c r="AH38" s="9">
        <v>148168</v>
      </c>
      <c r="AI38" s="9">
        <v>0</v>
      </c>
      <c r="AJ38" s="9">
        <v>0</v>
      </c>
      <c r="AK38" s="9">
        <v>0</v>
      </c>
      <c r="AL38" s="9">
        <v>23049949</v>
      </c>
      <c r="AM38" s="9">
        <v>0</v>
      </c>
      <c r="AN38" s="9">
        <v>1083041</v>
      </c>
      <c r="AO38" s="9">
        <v>434140</v>
      </c>
      <c r="AP38" s="9">
        <v>0</v>
      </c>
      <c r="AQ38" s="9">
        <v>11115920</v>
      </c>
      <c r="AR38" s="9">
        <v>789995</v>
      </c>
      <c r="AS38" s="9">
        <v>0</v>
      </c>
      <c r="AT38" s="9">
        <v>555997927</v>
      </c>
      <c r="AU38" s="9">
        <v>0</v>
      </c>
      <c r="AV38" s="9">
        <v>0</v>
      </c>
      <c r="AW38" s="9">
        <v>3568294</v>
      </c>
      <c r="AX38" s="9">
        <v>0</v>
      </c>
      <c r="AY38" s="9">
        <v>43380708</v>
      </c>
      <c r="AZ38" s="9">
        <v>4867308</v>
      </c>
      <c r="BA38" s="9">
        <v>89884232</v>
      </c>
      <c r="BB38" s="9">
        <v>6326083</v>
      </c>
      <c r="BC38" s="9">
        <v>0</v>
      </c>
      <c r="BD38" s="9">
        <v>9532749</v>
      </c>
      <c r="BE38" s="9">
        <v>665348</v>
      </c>
      <c r="BF38" s="9">
        <v>940942</v>
      </c>
      <c r="BG38" s="9">
        <v>0</v>
      </c>
      <c r="BH38" s="9">
        <v>0</v>
      </c>
      <c r="BI38" s="9">
        <v>21744883</v>
      </c>
      <c r="BJ38" s="9">
        <v>4622525</v>
      </c>
      <c r="BK38" s="9">
        <v>0</v>
      </c>
      <c r="BL38" s="9">
        <v>0</v>
      </c>
      <c r="BM38" s="9">
        <v>0</v>
      </c>
      <c r="BN38" s="9">
        <v>0</v>
      </c>
      <c r="BO38" s="9">
        <v>20506369</v>
      </c>
      <c r="BP38" s="9">
        <v>0</v>
      </c>
      <c r="BQ38" s="9">
        <v>0</v>
      </c>
      <c r="BR38" s="39">
        <v>0</v>
      </c>
      <c r="BS38" s="40">
        <f t="shared" si="1"/>
        <v>1109660811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3977621</v>
      </c>
      <c r="N39" s="9">
        <v>0</v>
      </c>
      <c r="O39" s="9">
        <v>0</v>
      </c>
      <c r="P39" s="9">
        <v>0</v>
      </c>
      <c r="Q39" s="9">
        <v>0</v>
      </c>
      <c r="R39" s="9">
        <v>3587157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968529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2310079</v>
      </c>
      <c r="BP39" s="9">
        <v>0</v>
      </c>
      <c r="BQ39" s="9">
        <v>0</v>
      </c>
      <c r="BR39" s="39">
        <v>0</v>
      </c>
      <c r="BS39" s="40">
        <f t="shared" si="1"/>
        <v>10843386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1075126</v>
      </c>
      <c r="I40" s="9">
        <v>11154000</v>
      </c>
      <c r="J40" s="9">
        <v>0</v>
      </c>
      <c r="K40" s="9">
        <v>0</v>
      </c>
      <c r="L40" s="9">
        <v>819</v>
      </c>
      <c r="M40" s="9">
        <v>0</v>
      </c>
      <c r="N40" s="9">
        <v>0</v>
      </c>
      <c r="O40" s="9">
        <v>24492</v>
      </c>
      <c r="P40" s="9">
        <v>0</v>
      </c>
      <c r="Q40" s="9">
        <v>0</v>
      </c>
      <c r="R40" s="9">
        <v>131793177</v>
      </c>
      <c r="S40" s="9">
        <v>35623</v>
      </c>
      <c r="T40" s="9">
        <v>0</v>
      </c>
      <c r="U40" s="9">
        <v>560716</v>
      </c>
      <c r="V40" s="9">
        <v>0</v>
      </c>
      <c r="W40" s="9">
        <v>0</v>
      </c>
      <c r="X40" s="9">
        <v>0</v>
      </c>
      <c r="Y40" s="9">
        <v>2389305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1216691</v>
      </c>
      <c r="AF40" s="9">
        <v>1500</v>
      </c>
      <c r="AG40" s="9">
        <v>0</v>
      </c>
      <c r="AH40" s="9">
        <v>0</v>
      </c>
      <c r="AI40" s="9">
        <v>0</v>
      </c>
      <c r="AJ40" s="9">
        <v>0</v>
      </c>
      <c r="AK40" s="9">
        <v>7148075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761614</v>
      </c>
      <c r="AR40" s="9">
        <v>177366</v>
      </c>
      <c r="AS40" s="9">
        <v>0</v>
      </c>
      <c r="AT40" s="9">
        <v>49586953</v>
      </c>
      <c r="AU40" s="9">
        <v>172772</v>
      </c>
      <c r="AV40" s="9">
        <v>407529</v>
      </c>
      <c r="AW40" s="9">
        <v>0</v>
      </c>
      <c r="AX40" s="9">
        <v>139286</v>
      </c>
      <c r="AY40" s="9">
        <v>0</v>
      </c>
      <c r="AZ40" s="9">
        <v>515</v>
      </c>
      <c r="BA40" s="9">
        <v>0</v>
      </c>
      <c r="BB40" s="9">
        <v>0</v>
      </c>
      <c r="BC40" s="9">
        <v>9243921</v>
      </c>
      <c r="BD40" s="9">
        <v>1880158</v>
      </c>
      <c r="BE40" s="9">
        <v>0</v>
      </c>
      <c r="BF40" s="9">
        <v>0</v>
      </c>
      <c r="BG40" s="9">
        <v>3824965</v>
      </c>
      <c r="BH40" s="9">
        <v>182573</v>
      </c>
      <c r="BI40" s="9">
        <v>1650</v>
      </c>
      <c r="BJ40" s="9">
        <v>0</v>
      </c>
      <c r="BK40" s="9">
        <v>1736756</v>
      </c>
      <c r="BL40" s="9">
        <v>0</v>
      </c>
      <c r="BM40" s="9">
        <v>57553</v>
      </c>
      <c r="BN40" s="9">
        <v>0</v>
      </c>
      <c r="BO40" s="9">
        <v>0</v>
      </c>
      <c r="BP40" s="9">
        <v>0</v>
      </c>
      <c r="BQ40" s="9">
        <v>0</v>
      </c>
      <c r="BR40" s="39">
        <v>315251</v>
      </c>
      <c r="BS40" s="40">
        <f t="shared" si="1"/>
        <v>223888386</v>
      </c>
    </row>
    <row r="41" spans="1:71" ht="15.75" x14ac:dyDescent="0.25">
      <c r="A41" s="10" t="s">
        <v>112</v>
      </c>
      <c r="B41" s="11"/>
      <c r="C41" s="12"/>
      <c r="D41" s="13">
        <v>6313080</v>
      </c>
      <c r="E41" s="13">
        <v>1653968</v>
      </c>
      <c r="F41" s="13">
        <v>28384529</v>
      </c>
      <c r="G41" s="13">
        <v>634699</v>
      </c>
      <c r="H41" s="13">
        <v>22394881</v>
      </c>
      <c r="I41" s="13">
        <v>26601000</v>
      </c>
      <c r="J41" s="13">
        <v>554041</v>
      </c>
      <c r="K41" s="13">
        <v>12168605</v>
      </c>
      <c r="L41" s="13">
        <v>2922413</v>
      </c>
      <c r="M41" s="13">
        <v>2040668</v>
      </c>
      <c r="N41" s="13">
        <v>12147804</v>
      </c>
      <c r="O41" s="13">
        <v>3365220</v>
      </c>
      <c r="P41" s="13">
        <v>-354543</v>
      </c>
      <c r="Q41" s="13">
        <v>385710</v>
      </c>
      <c r="R41" s="13">
        <v>102025856</v>
      </c>
      <c r="S41" s="13">
        <v>18139107</v>
      </c>
      <c r="T41" s="13">
        <v>1688797</v>
      </c>
      <c r="U41" s="13">
        <v>657927</v>
      </c>
      <c r="V41" s="13">
        <v>806952</v>
      </c>
      <c r="W41" s="13">
        <v>207208</v>
      </c>
      <c r="X41" s="13">
        <v>804442</v>
      </c>
      <c r="Y41" s="13">
        <v>1227465</v>
      </c>
      <c r="Z41" s="13">
        <v>460624</v>
      </c>
      <c r="AA41" s="13">
        <v>2658047</v>
      </c>
      <c r="AB41" s="13">
        <v>1091252</v>
      </c>
      <c r="AC41" s="13">
        <v>2838296</v>
      </c>
      <c r="AD41" s="13">
        <v>5289746</v>
      </c>
      <c r="AE41" s="13">
        <v>82163458</v>
      </c>
      <c r="AF41" s="13">
        <v>699537</v>
      </c>
      <c r="AG41" s="13">
        <v>653547</v>
      </c>
      <c r="AH41" s="13">
        <v>814824</v>
      </c>
      <c r="AI41" s="13">
        <v>18646</v>
      </c>
      <c r="AJ41" s="13">
        <v>212134</v>
      </c>
      <c r="AK41" s="13">
        <v>12133521</v>
      </c>
      <c r="AL41" s="13">
        <v>24708166</v>
      </c>
      <c r="AM41" s="13">
        <v>7584345</v>
      </c>
      <c r="AN41" s="13">
        <v>1147028</v>
      </c>
      <c r="AO41" s="13">
        <v>539521</v>
      </c>
      <c r="AP41" s="13">
        <v>422188</v>
      </c>
      <c r="AQ41" s="13">
        <v>16448468</v>
      </c>
      <c r="AR41" s="13">
        <v>2125520</v>
      </c>
      <c r="AS41" s="13">
        <v>2122446</v>
      </c>
      <c r="AT41" s="13">
        <v>503650126</v>
      </c>
      <c r="AU41" s="13">
        <v>18984488</v>
      </c>
      <c r="AV41" s="13">
        <v>3076268</v>
      </c>
      <c r="AW41" s="13">
        <v>7434925</v>
      </c>
      <c r="AX41" s="13">
        <v>3097879</v>
      </c>
      <c r="AY41" s="13">
        <v>214120053</v>
      </c>
      <c r="AZ41" s="13">
        <v>22804721</v>
      </c>
      <c r="BA41" s="13">
        <v>105310461</v>
      </c>
      <c r="BB41" s="13">
        <v>18479161</v>
      </c>
      <c r="BC41" s="13">
        <v>58910888</v>
      </c>
      <c r="BD41" s="13">
        <v>28121496</v>
      </c>
      <c r="BE41" s="13">
        <v>1533616</v>
      </c>
      <c r="BF41" s="13">
        <v>7377407</v>
      </c>
      <c r="BG41" s="13">
        <v>7220370</v>
      </c>
      <c r="BH41" s="13">
        <v>2801944</v>
      </c>
      <c r="BI41" s="13">
        <v>13830386</v>
      </c>
      <c r="BJ41" s="13">
        <v>18476881</v>
      </c>
      <c r="BK41" s="13">
        <v>3101172</v>
      </c>
      <c r="BL41" s="13">
        <v>397969</v>
      </c>
      <c r="BM41" s="13">
        <v>867788</v>
      </c>
      <c r="BN41" s="13">
        <v>551826</v>
      </c>
      <c r="BO41" s="13">
        <v>19926346</v>
      </c>
      <c r="BP41" s="13">
        <v>1279681</v>
      </c>
      <c r="BQ41" s="13">
        <v>17354298</v>
      </c>
      <c r="BR41" s="29">
        <v>1381984</v>
      </c>
      <c r="BS41" s="41">
        <f t="shared" si="1"/>
        <v>1488993277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3427000</v>
      </c>
      <c r="J42" s="9">
        <v>0</v>
      </c>
      <c r="K42" s="9">
        <v>0</v>
      </c>
      <c r="L42" s="9">
        <v>0</v>
      </c>
      <c r="M42" s="9">
        <v>190125</v>
      </c>
      <c r="N42" s="9">
        <v>0</v>
      </c>
      <c r="O42" s="9">
        <v>0</v>
      </c>
      <c r="P42" s="9">
        <v>0</v>
      </c>
      <c r="Q42" s="9">
        <v>0</v>
      </c>
      <c r="R42" s="9">
        <v>344175</v>
      </c>
      <c r="S42" s="9">
        <v>0</v>
      </c>
      <c r="T42" s="9">
        <v>0</v>
      </c>
      <c r="U42" s="9">
        <v>0</v>
      </c>
      <c r="V42" s="9">
        <v>15000</v>
      </c>
      <c r="W42" s="9">
        <v>0</v>
      </c>
      <c r="X42" s="9">
        <v>0</v>
      </c>
      <c r="Y42" s="9">
        <v>1648</v>
      </c>
      <c r="Z42" s="9">
        <v>0</v>
      </c>
      <c r="AA42" s="9">
        <v>0</v>
      </c>
      <c r="AB42" s="9">
        <v>124913</v>
      </c>
      <c r="AC42" s="9">
        <v>0</v>
      </c>
      <c r="AD42" s="9">
        <v>2225</v>
      </c>
      <c r="AE42" s="9">
        <v>0</v>
      </c>
      <c r="AF42" s="9">
        <v>0</v>
      </c>
      <c r="AG42" s="9">
        <v>0</v>
      </c>
      <c r="AH42" s="9">
        <v>2850</v>
      </c>
      <c r="AI42" s="9">
        <v>0</v>
      </c>
      <c r="AJ42" s="9">
        <v>0</v>
      </c>
      <c r="AK42" s="9">
        <v>0</v>
      </c>
      <c r="AL42" s="9">
        <v>0</v>
      </c>
      <c r="AM42" s="9">
        <v>67056</v>
      </c>
      <c r="AN42" s="9">
        <v>0</v>
      </c>
      <c r="AO42" s="9">
        <v>0</v>
      </c>
      <c r="AP42" s="9">
        <v>0</v>
      </c>
      <c r="AQ42" s="9">
        <v>162758</v>
      </c>
      <c r="AR42" s="9">
        <v>0</v>
      </c>
      <c r="AS42" s="9">
        <v>0</v>
      </c>
      <c r="AT42" s="9">
        <v>84236237</v>
      </c>
      <c r="AU42" s="9">
        <v>4000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592075</v>
      </c>
      <c r="BB42" s="9">
        <v>0</v>
      </c>
      <c r="BC42" s="9">
        <v>1833934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91003996</v>
      </c>
    </row>
    <row r="43" spans="1:71" x14ac:dyDescent="0.25">
      <c r="A43" s="7"/>
      <c r="B43" s="38">
        <v>552</v>
      </c>
      <c r="C43" s="8" t="s">
        <v>114</v>
      </c>
      <c r="D43" s="9">
        <v>2366874</v>
      </c>
      <c r="E43" s="9">
        <v>0</v>
      </c>
      <c r="F43" s="9">
        <v>9022100</v>
      </c>
      <c r="G43" s="9">
        <v>93585</v>
      </c>
      <c r="H43" s="9">
        <v>11789116</v>
      </c>
      <c r="I43" s="9">
        <v>2355000</v>
      </c>
      <c r="J43" s="9">
        <v>26741</v>
      </c>
      <c r="K43" s="9">
        <v>1350217</v>
      </c>
      <c r="L43" s="9">
        <v>739612</v>
      </c>
      <c r="M43" s="9">
        <v>0</v>
      </c>
      <c r="N43" s="9">
        <v>0</v>
      </c>
      <c r="O43" s="9">
        <v>2638108</v>
      </c>
      <c r="P43" s="9">
        <v>0</v>
      </c>
      <c r="Q43" s="9">
        <v>0</v>
      </c>
      <c r="R43" s="9">
        <v>31930712</v>
      </c>
      <c r="S43" s="9">
        <v>240751</v>
      </c>
      <c r="T43" s="9">
        <v>0</v>
      </c>
      <c r="U43" s="9">
        <v>207000</v>
      </c>
      <c r="V43" s="9">
        <v>119459</v>
      </c>
      <c r="W43" s="9">
        <v>8559</v>
      </c>
      <c r="X43" s="9">
        <v>28250</v>
      </c>
      <c r="Y43" s="9">
        <v>762102</v>
      </c>
      <c r="Z43" s="9">
        <v>149092</v>
      </c>
      <c r="AA43" s="9">
        <v>272883</v>
      </c>
      <c r="AB43" s="9">
        <v>0</v>
      </c>
      <c r="AC43" s="9">
        <v>735063</v>
      </c>
      <c r="AD43" s="9">
        <v>2018896</v>
      </c>
      <c r="AE43" s="9">
        <v>48954363</v>
      </c>
      <c r="AF43" s="9">
        <v>284636</v>
      </c>
      <c r="AG43" s="9">
        <v>91490</v>
      </c>
      <c r="AH43" s="9">
        <v>591272</v>
      </c>
      <c r="AI43" s="9">
        <v>0</v>
      </c>
      <c r="AJ43" s="9">
        <v>2421</v>
      </c>
      <c r="AK43" s="9">
        <v>2389054</v>
      </c>
      <c r="AL43" s="9">
        <v>14324892</v>
      </c>
      <c r="AM43" s="9">
        <v>3443839</v>
      </c>
      <c r="AN43" s="9">
        <v>211199</v>
      </c>
      <c r="AO43" s="9">
        <v>0</v>
      </c>
      <c r="AP43" s="9">
        <v>25932</v>
      </c>
      <c r="AQ43" s="9">
        <v>9775418</v>
      </c>
      <c r="AR43" s="9">
        <v>949096</v>
      </c>
      <c r="AS43" s="9">
        <v>285000</v>
      </c>
      <c r="AT43" s="9">
        <v>0</v>
      </c>
      <c r="AU43" s="9">
        <v>17359055</v>
      </c>
      <c r="AV43" s="9">
        <v>1676732</v>
      </c>
      <c r="AW43" s="9">
        <v>6726965</v>
      </c>
      <c r="AX43" s="9">
        <v>166085</v>
      </c>
      <c r="AY43" s="9">
        <v>156743268</v>
      </c>
      <c r="AZ43" s="9">
        <v>16467120</v>
      </c>
      <c r="BA43" s="9">
        <v>19719827</v>
      </c>
      <c r="BB43" s="9">
        <v>585592</v>
      </c>
      <c r="BC43" s="9">
        <v>25169457</v>
      </c>
      <c r="BD43" s="9">
        <v>10569441</v>
      </c>
      <c r="BE43" s="9">
        <v>623148</v>
      </c>
      <c r="BF43" s="9">
        <v>854053</v>
      </c>
      <c r="BG43" s="9">
        <v>5869656</v>
      </c>
      <c r="BH43" s="9">
        <v>29978</v>
      </c>
      <c r="BI43" s="9">
        <v>4490316</v>
      </c>
      <c r="BJ43" s="9">
        <v>4020787</v>
      </c>
      <c r="BK43" s="9">
        <v>271064</v>
      </c>
      <c r="BL43" s="9">
        <v>156639</v>
      </c>
      <c r="BM43" s="9">
        <v>250705</v>
      </c>
      <c r="BN43" s="9">
        <v>0</v>
      </c>
      <c r="BO43" s="9">
        <v>1557643</v>
      </c>
      <c r="BP43" s="9">
        <v>50352</v>
      </c>
      <c r="BQ43" s="9">
        <v>14890370</v>
      </c>
      <c r="BR43" s="39">
        <v>194655</v>
      </c>
      <c r="BS43" s="40">
        <f t="shared" si="1"/>
        <v>436625640</v>
      </c>
    </row>
    <row r="44" spans="1:71" x14ac:dyDescent="0.25">
      <c r="A44" s="7"/>
      <c r="B44" s="38">
        <v>553</v>
      </c>
      <c r="C44" s="8" t="s">
        <v>115</v>
      </c>
      <c r="D44" s="9">
        <v>216788</v>
      </c>
      <c r="E44" s="9">
        <v>36713</v>
      </c>
      <c r="F44" s="9">
        <v>267921</v>
      </c>
      <c r="G44" s="9">
        <v>21996</v>
      </c>
      <c r="H44" s="9">
        <v>219120</v>
      </c>
      <c r="I44" s="9">
        <v>528000</v>
      </c>
      <c r="J44" s="9">
        <v>19328</v>
      </c>
      <c r="K44" s="9">
        <v>305012</v>
      </c>
      <c r="L44" s="9">
        <v>162193</v>
      </c>
      <c r="M44" s="9">
        <v>106929</v>
      </c>
      <c r="N44" s="9">
        <v>319874</v>
      </c>
      <c r="O44" s="9">
        <v>9715</v>
      </c>
      <c r="P44" s="9">
        <v>0</v>
      </c>
      <c r="Q44" s="9">
        <v>17352</v>
      </c>
      <c r="R44" s="9">
        <v>1785610</v>
      </c>
      <c r="S44" s="9">
        <v>0</v>
      </c>
      <c r="T44" s="9">
        <v>121560</v>
      </c>
      <c r="U44" s="9">
        <v>68034</v>
      </c>
      <c r="V44" s="9">
        <v>156525</v>
      </c>
      <c r="W44" s="9">
        <v>39450</v>
      </c>
      <c r="X44" s="9">
        <v>-10627</v>
      </c>
      <c r="Y44" s="9">
        <v>68715</v>
      </c>
      <c r="Z44" s="9">
        <v>38617</v>
      </c>
      <c r="AA44" s="9">
        <v>17788</v>
      </c>
      <c r="AB44" s="9">
        <v>67286</v>
      </c>
      <c r="AC44" s="9">
        <v>192782</v>
      </c>
      <c r="AD44" s="9">
        <v>543529</v>
      </c>
      <c r="AE44" s="9">
        <v>1221102</v>
      </c>
      <c r="AF44" s="9">
        <v>46546</v>
      </c>
      <c r="AG44" s="9">
        <v>231381</v>
      </c>
      <c r="AH44" s="9">
        <v>70345</v>
      </c>
      <c r="AI44" s="9">
        <v>18646</v>
      </c>
      <c r="AJ44" s="9">
        <v>5597</v>
      </c>
      <c r="AK44" s="9">
        <v>223253</v>
      </c>
      <c r="AL44" s="9">
        <v>296527</v>
      </c>
      <c r="AM44" s="9">
        <v>192696</v>
      </c>
      <c r="AN44" s="9">
        <v>108217</v>
      </c>
      <c r="AO44" s="9">
        <v>9211</v>
      </c>
      <c r="AP44" s="9">
        <v>51757</v>
      </c>
      <c r="AQ44" s="9">
        <v>195472</v>
      </c>
      <c r="AR44" s="9">
        <v>492560</v>
      </c>
      <c r="AS44" s="9">
        <v>154628</v>
      </c>
      <c r="AT44" s="9">
        <v>0</v>
      </c>
      <c r="AU44" s="9">
        <v>587467</v>
      </c>
      <c r="AV44" s="9">
        <v>44947</v>
      </c>
      <c r="AW44" s="9">
        <v>252453</v>
      </c>
      <c r="AX44" s="9">
        <v>77811</v>
      </c>
      <c r="AY44" s="9">
        <v>365425</v>
      </c>
      <c r="AZ44" s="9">
        <v>133418</v>
      </c>
      <c r="BA44" s="9">
        <v>268321</v>
      </c>
      <c r="BB44" s="9">
        <v>222139</v>
      </c>
      <c r="BC44" s="9">
        <v>511042</v>
      </c>
      <c r="BD44" s="9">
        <v>329703</v>
      </c>
      <c r="BE44" s="9">
        <v>99062</v>
      </c>
      <c r="BF44" s="9">
        <v>251356</v>
      </c>
      <c r="BG44" s="9">
        <v>459915</v>
      </c>
      <c r="BH44" s="9">
        <v>142240</v>
      </c>
      <c r="BI44" s="9">
        <v>556543</v>
      </c>
      <c r="BJ44" s="9">
        <v>149566</v>
      </c>
      <c r="BK44" s="9">
        <v>271903</v>
      </c>
      <c r="BL44" s="9">
        <v>40511</v>
      </c>
      <c r="BM44" s="9">
        <v>26832</v>
      </c>
      <c r="BN44" s="9">
        <v>0</v>
      </c>
      <c r="BO44" s="9">
        <v>591608</v>
      </c>
      <c r="BP44" s="9">
        <v>39820</v>
      </c>
      <c r="BQ44" s="9">
        <v>157916</v>
      </c>
      <c r="BR44" s="39">
        <v>45014</v>
      </c>
      <c r="BS44" s="40">
        <f t="shared" si="1"/>
        <v>14263160</v>
      </c>
    </row>
    <row r="45" spans="1:71" x14ac:dyDescent="0.25">
      <c r="A45" s="7"/>
      <c r="B45" s="38">
        <v>554</v>
      </c>
      <c r="C45" s="8" t="s">
        <v>116</v>
      </c>
      <c r="D45" s="9">
        <v>3729418</v>
      </c>
      <c r="E45" s="9">
        <v>753021</v>
      </c>
      <c r="F45" s="9">
        <v>1176242</v>
      </c>
      <c r="G45" s="9">
        <v>468280</v>
      </c>
      <c r="H45" s="9">
        <v>6487536</v>
      </c>
      <c r="I45" s="9">
        <v>20291000</v>
      </c>
      <c r="J45" s="9">
        <v>507972</v>
      </c>
      <c r="K45" s="9">
        <v>10512737</v>
      </c>
      <c r="L45" s="9">
        <v>2020608</v>
      </c>
      <c r="M45" s="9">
        <v>1452841</v>
      </c>
      <c r="N45" s="9">
        <v>9569570</v>
      </c>
      <c r="O45" s="9">
        <v>717397</v>
      </c>
      <c r="P45" s="9">
        <v>-354543</v>
      </c>
      <c r="Q45" s="9">
        <v>0</v>
      </c>
      <c r="R45" s="9">
        <v>13503828</v>
      </c>
      <c r="S45" s="9">
        <v>8283459</v>
      </c>
      <c r="T45" s="9">
        <v>0</v>
      </c>
      <c r="U45" s="9">
        <v>0</v>
      </c>
      <c r="V45" s="9">
        <v>515805</v>
      </c>
      <c r="W45" s="9">
        <v>159199</v>
      </c>
      <c r="X45" s="9">
        <v>781696</v>
      </c>
      <c r="Y45" s="9">
        <v>5000</v>
      </c>
      <c r="Z45" s="9">
        <v>268915</v>
      </c>
      <c r="AA45" s="9">
        <v>2367376</v>
      </c>
      <c r="AB45" s="9">
        <v>899053</v>
      </c>
      <c r="AC45" s="9">
        <v>1910451</v>
      </c>
      <c r="AD45" s="9">
        <v>2443115</v>
      </c>
      <c r="AE45" s="9">
        <v>30658865</v>
      </c>
      <c r="AF45" s="9">
        <v>2000</v>
      </c>
      <c r="AG45" s="9">
        <v>0</v>
      </c>
      <c r="AH45" s="9">
        <v>112981</v>
      </c>
      <c r="AI45" s="9">
        <v>0</v>
      </c>
      <c r="AJ45" s="9">
        <v>154924</v>
      </c>
      <c r="AK45" s="9">
        <v>9521214</v>
      </c>
      <c r="AL45" s="9">
        <v>9471423</v>
      </c>
      <c r="AM45" s="9">
        <v>1444106</v>
      </c>
      <c r="AN45" s="9">
        <v>827612</v>
      </c>
      <c r="AO45" s="9">
        <v>271134</v>
      </c>
      <c r="AP45" s="9">
        <v>277796</v>
      </c>
      <c r="AQ45" s="9">
        <v>5337069</v>
      </c>
      <c r="AR45" s="9">
        <v>683864</v>
      </c>
      <c r="AS45" s="9">
        <v>881218</v>
      </c>
      <c r="AT45" s="9">
        <v>313201856</v>
      </c>
      <c r="AU45" s="9">
        <v>908628</v>
      </c>
      <c r="AV45" s="9">
        <v>1354589</v>
      </c>
      <c r="AW45" s="9">
        <v>0</v>
      </c>
      <c r="AX45" s="9">
        <v>2768983</v>
      </c>
      <c r="AY45" s="9">
        <v>51572993</v>
      </c>
      <c r="AZ45" s="9">
        <v>6204183</v>
      </c>
      <c r="BA45" s="9">
        <v>32381639</v>
      </c>
      <c r="BB45" s="9">
        <v>17671430</v>
      </c>
      <c r="BC45" s="9">
        <v>30656988</v>
      </c>
      <c r="BD45" s="9">
        <v>17209774</v>
      </c>
      <c r="BE45" s="9">
        <v>811406</v>
      </c>
      <c r="BF45" s="9">
        <v>6271998</v>
      </c>
      <c r="BG45" s="9">
        <v>890799</v>
      </c>
      <c r="BH45" s="9">
        <v>1670119</v>
      </c>
      <c r="BI45" s="9">
        <v>8396858</v>
      </c>
      <c r="BJ45" s="9">
        <v>7109162</v>
      </c>
      <c r="BK45" s="9">
        <v>2558205</v>
      </c>
      <c r="BL45" s="9">
        <v>200819</v>
      </c>
      <c r="BM45" s="9">
        <v>577819</v>
      </c>
      <c r="BN45" s="9">
        <v>545270</v>
      </c>
      <c r="BO45" s="9">
        <v>16361797</v>
      </c>
      <c r="BP45" s="9">
        <v>1189509</v>
      </c>
      <c r="BQ45" s="9">
        <v>2306012</v>
      </c>
      <c r="BR45" s="39">
        <v>1035283</v>
      </c>
      <c r="BS45" s="40">
        <f t="shared" si="1"/>
        <v>671970301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864234</v>
      </c>
      <c r="F46" s="9">
        <v>17918266</v>
      </c>
      <c r="G46" s="9">
        <v>50838</v>
      </c>
      <c r="H46" s="9">
        <v>3899109</v>
      </c>
      <c r="I46" s="9">
        <v>0</v>
      </c>
      <c r="J46" s="9">
        <v>0</v>
      </c>
      <c r="K46" s="9">
        <v>639</v>
      </c>
      <c r="L46" s="9">
        <v>0</v>
      </c>
      <c r="M46" s="9">
        <v>290773</v>
      </c>
      <c r="N46" s="9">
        <v>2258360</v>
      </c>
      <c r="O46" s="9">
        <v>0</v>
      </c>
      <c r="P46" s="9">
        <v>0</v>
      </c>
      <c r="Q46" s="9">
        <v>368358</v>
      </c>
      <c r="R46" s="9">
        <v>54461531</v>
      </c>
      <c r="S46" s="9">
        <v>9614897</v>
      </c>
      <c r="T46" s="9">
        <v>1567237</v>
      </c>
      <c r="U46" s="9">
        <v>382893</v>
      </c>
      <c r="V46" s="9">
        <v>163</v>
      </c>
      <c r="W46" s="9">
        <v>0</v>
      </c>
      <c r="X46" s="9">
        <v>5123</v>
      </c>
      <c r="Y46" s="9">
        <v>390000</v>
      </c>
      <c r="Z46" s="9">
        <v>4000</v>
      </c>
      <c r="AA46" s="9">
        <v>0</v>
      </c>
      <c r="AB46" s="9">
        <v>0</v>
      </c>
      <c r="AC46" s="9">
        <v>0</v>
      </c>
      <c r="AD46" s="9">
        <v>281981</v>
      </c>
      <c r="AE46" s="9">
        <v>1329128</v>
      </c>
      <c r="AF46" s="9">
        <v>366355</v>
      </c>
      <c r="AG46" s="9">
        <v>330676</v>
      </c>
      <c r="AH46" s="9">
        <v>37376</v>
      </c>
      <c r="AI46" s="9">
        <v>0</v>
      </c>
      <c r="AJ46" s="9">
        <v>49192</v>
      </c>
      <c r="AK46" s="9">
        <v>0</v>
      </c>
      <c r="AL46" s="9">
        <v>615324</v>
      </c>
      <c r="AM46" s="9">
        <v>2436648</v>
      </c>
      <c r="AN46" s="9">
        <v>0</v>
      </c>
      <c r="AO46" s="9">
        <v>259176</v>
      </c>
      <c r="AP46" s="9">
        <v>66703</v>
      </c>
      <c r="AQ46" s="9">
        <v>977751</v>
      </c>
      <c r="AR46" s="9">
        <v>0</v>
      </c>
      <c r="AS46" s="9">
        <v>801600</v>
      </c>
      <c r="AT46" s="9">
        <v>106212033</v>
      </c>
      <c r="AU46" s="9">
        <v>125338</v>
      </c>
      <c r="AV46" s="9">
        <v>0</v>
      </c>
      <c r="AW46" s="9">
        <v>455507</v>
      </c>
      <c r="AX46" s="9">
        <v>85000</v>
      </c>
      <c r="AY46" s="9">
        <v>5438367</v>
      </c>
      <c r="AZ46" s="9">
        <v>0</v>
      </c>
      <c r="BA46" s="9">
        <v>52348599</v>
      </c>
      <c r="BB46" s="9">
        <v>0</v>
      </c>
      <c r="BC46" s="9">
        <v>739467</v>
      </c>
      <c r="BD46" s="9">
        <v>12578</v>
      </c>
      <c r="BE46" s="9">
        <v>0</v>
      </c>
      <c r="BF46" s="9">
        <v>0</v>
      </c>
      <c r="BG46" s="9">
        <v>0</v>
      </c>
      <c r="BH46" s="9">
        <v>959607</v>
      </c>
      <c r="BI46" s="9">
        <v>386669</v>
      </c>
      <c r="BJ46" s="9">
        <v>7197366</v>
      </c>
      <c r="BK46" s="9">
        <v>0</v>
      </c>
      <c r="BL46" s="9">
        <v>0</v>
      </c>
      <c r="BM46" s="9">
        <v>12432</v>
      </c>
      <c r="BN46" s="9">
        <v>6556</v>
      </c>
      <c r="BO46" s="9">
        <v>1415298</v>
      </c>
      <c r="BP46" s="9">
        <v>0</v>
      </c>
      <c r="BQ46" s="9">
        <v>0</v>
      </c>
      <c r="BR46" s="39">
        <v>107032</v>
      </c>
      <c r="BS46" s="40">
        <f t="shared" si="1"/>
        <v>275130180</v>
      </c>
    </row>
    <row r="47" spans="1:71" ht="15.75" x14ac:dyDescent="0.25">
      <c r="A47" s="10" t="s">
        <v>118</v>
      </c>
      <c r="B47" s="11"/>
      <c r="C47" s="12"/>
      <c r="D47" s="13">
        <v>18299134</v>
      </c>
      <c r="E47" s="13">
        <v>2630767</v>
      </c>
      <c r="F47" s="13">
        <v>5624429</v>
      </c>
      <c r="G47" s="13">
        <v>935615</v>
      </c>
      <c r="H47" s="13">
        <v>23405555</v>
      </c>
      <c r="I47" s="13">
        <v>152555000</v>
      </c>
      <c r="J47" s="13">
        <v>266728</v>
      </c>
      <c r="K47" s="13">
        <v>16159075</v>
      </c>
      <c r="L47" s="13">
        <v>9300960</v>
      </c>
      <c r="M47" s="13">
        <v>6061024</v>
      </c>
      <c r="N47" s="13">
        <v>11359752</v>
      </c>
      <c r="O47" s="13">
        <v>2479283</v>
      </c>
      <c r="P47" s="13">
        <v>1488360</v>
      </c>
      <c r="Q47" s="13">
        <v>662139</v>
      </c>
      <c r="R47" s="13">
        <v>115298830</v>
      </c>
      <c r="S47" s="13">
        <v>2871949</v>
      </c>
      <c r="T47" s="13">
        <v>3451830</v>
      </c>
      <c r="U47" s="13">
        <v>8592066</v>
      </c>
      <c r="V47" s="13">
        <v>12759439</v>
      </c>
      <c r="W47" s="13">
        <v>445985</v>
      </c>
      <c r="X47" s="13">
        <v>286675</v>
      </c>
      <c r="Y47" s="13">
        <v>1705767</v>
      </c>
      <c r="Z47" s="13">
        <v>615518</v>
      </c>
      <c r="AA47" s="13">
        <v>1198862</v>
      </c>
      <c r="AB47" s="13">
        <v>795991</v>
      </c>
      <c r="AC47" s="13">
        <v>5247208</v>
      </c>
      <c r="AD47" s="13">
        <v>3617868</v>
      </c>
      <c r="AE47" s="13">
        <v>246166117</v>
      </c>
      <c r="AF47" s="13">
        <v>405948</v>
      </c>
      <c r="AG47" s="13">
        <v>8621760</v>
      </c>
      <c r="AH47" s="13">
        <v>1206669</v>
      </c>
      <c r="AI47" s="13">
        <v>1396132</v>
      </c>
      <c r="AJ47" s="13">
        <v>129065</v>
      </c>
      <c r="AK47" s="13">
        <v>8698421</v>
      </c>
      <c r="AL47" s="13">
        <v>24518646</v>
      </c>
      <c r="AM47" s="13">
        <v>8291431</v>
      </c>
      <c r="AN47" s="13">
        <v>1612415</v>
      </c>
      <c r="AO47" s="13">
        <v>94613</v>
      </c>
      <c r="AP47" s="13">
        <v>698516</v>
      </c>
      <c r="AQ47" s="13">
        <v>32584804</v>
      </c>
      <c r="AR47" s="13">
        <v>12340884</v>
      </c>
      <c r="AS47" s="13">
        <v>6069772</v>
      </c>
      <c r="AT47" s="13">
        <v>2289516299</v>
      </c>
      <c r="AU47" s="13">
        <v>27121557</v>
      </c>
      <c r="AV47" s="13">
        <v>3262913</v>
      </c>
      <c r="AW47" s="13">
        <v>5356601</v>
      </c>
      <c r="AX47" s="13">
        <v>2259819</v>
      </c>
      <c r="AY47" s="13">
        <v>118429863</v>
      </c>
      <c r="AZ47" s="13">
        <v>12415900</v>
      </c>
      <c r="BA47" s="13">
        <v>101590897</v>
      </c>
      <c r="BB47" s="13">
        <v>14130190</v>
      </c>
      <c r="BC47" s="13">
        <v>62279080</v>
      </c>
      <c r="BD47" s="13">
        <v>45150605</v>
      </c>
      <c r="BE47" s="13">
        <v>2215082</v>
      </c>
      <c r="BF47" s="13">
        <v>14348083</v>
      </c>
      <c r="BG47" s="13">
        <v>14864018</v>
      </c>
      <c r="BH47" s="13">
        <v>4209984</v>
      </c>
      <c r="BI47" s="13">
        <v>21416735</v>
      </c>
      <c r="BJ47" s="13">
        <v>7879715</v>
      </c>
      <c r="BK47" s="13">
        <v>1933215</v>
      </c>
      <c r="BL47" s="13">
        <v>1945438</v>
      </c>
      <c r="BM47" s="13">
        <v>3349680</v>
      </c>
      <c r="BN47" s="13">
        <v>165863</v>
      </c>
      <c r="BO47" s="13">
        <v>20004912</v>
      </c>
      <c r="BP47" s="13">
        <v>916598</v>
      </c>
      <c r="BQ47" s="13">
        <v>2765595</v>
      </c>
      <c r="BR47" s="29">
        <v>396552</v>
      </c>
      <c r="BS47" s="41">
        <f t="shared" si="1"/>
        <v>3538876196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12144</v>
      </c>
      <c r="N48" s="9">
        <v>0</v>
      </c>
      <c r="O48" s="9">
        <v>0</v>
      </c>
      <c r="P48" s="9">
        <v>0</v>
      </c>
      <c r="Q48" s="9">
        <v>0</v>
      </c>
      <c r="R48" s="9">
        <v>32418963</v>
      </c>
      <c r="S48" s="9">
        <v>0</v>
      </c>
      <c r="T48" s="9">
        <v>368062</v>
      </c>
      <c r="U48" s="9">
        <v>7833209</v>
      </c>
      <c r="V48" s="9">
        <v>10070499</v>
      </c>
      <c r="W48" s="9">
        <v>0</v>
      </c>
      <c r="X48" s="9">
        <v>0</v>
      </c>
      <c r="Y48" s="9">
        <v>728617</v>
      </c>
      <c r="Z48" s="9">
        <v>0</v>
      </c>
      <c r="AA48" s="9">
        <v>0</v>
      </c>
      <c r="AB48" s="9">
        <v>0</v>
      </c>
      <c r="AC48" s="9">
        <v>0</v>
      </c>
      <c r="AD48" s="9">
        <v>130787</v>
      </c>
      <c r="AE48" s="9">
        <v>0</v>
      </c>
      <c r="AF48" s="9">
        <v>0</v>
      </c>
      <c r="AG48" s="9">
        <v>0</v>
      </c>
      <c r="AH48" s="9">
        <v>0</v>
      </c>
      <c r="AI48" s="9">
        <v>206223</v>
      </c>
      <c r="AJ48" s="9">
        <v>0</v>
      </c>
      <c r="AK48" s="9">
        <v>0</v>
      </c>
      <c r="AL48" s="9">
        <v>9762460</v>
      </c>
      <c r="AM48" s="9">
        <v>0</v>
      </c>
      <c r="AN48" s="9">
        <v>0</v>
      </c>
      <c r="AO48" s="9">
        <v>0</v>
      </c>
      <c r="AP48" s="9">
        <v>0</v>
      </c>
      <c r="AQ48" s="9">
        <v>1291182</v>
      </c>
      <c r="AR48" s="9">
        <v>0</v>
      </c>
      <c r="AS48" s="9">
        <v>0</v>
      </c>
      <c r="AT48" s="9">
        <v>1915615781</v>
      </c>
      <c r="AU48" s="9">
        <v>0</v>
      </c>
      <c r="AV48" s="9">
        <v>62373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10798580</v>
      </c>
      <c r="BE48" s="9">
        <v>0</v>
      </c>
      <c r="BF48" s="9">
        <v>2026661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2593052</v>
      </c>
      <c r="BN48" s="9">
        <v>0</v>
      </c>
      <c r="BO48" s="9">
        <v>0</v>
      </c>
      <c r="BP48" s="9">
        <v>0</v>
      </c>
      <c r="BQ48" s="9">
        <v>248530</v>
      </c>
      <c r="BR48" s="39">
        <v>0</v>
      </c>
      <c r="BS48" s="40">
        <f t="shared" si="1"/>
        <v>1994167123</v>
      </c>
    </row>
    <row r="49" spans="1:71" x14ac:dyDescent="0.25">
      <c r="A49" s="7"/>
      <c r="B49" s="38">
        <v>562</v>
      </c>
      <c r="C49" s="8" t="s">
        <v>120</v>
      </c>
      <c r="D49" s="9">
        <v>10159887</v>
      </c>
      <c r="E49" s="9">
        <v>717049</v>
      </c>
      <c r="F49" s="9">
        <v>994820</v>
      </c>
      <c r="G49" s="9">
        <v>117997</v>
      </c>
      <c r="H49" s="9">
        <v>14891795</v>
      </c>
      <c r="I49" s="9">
        <v>80409000</v>
      </c>
      <c r="J49" s="9">
        <v>30000</v>
      </c>
      <c r="K49" s="9">
        <v>5369234</v>
      </c>
      <c r="L49" s="9">
        <v>2331208</v>
      </c>
      <c r="M49" s="9">
        <v>2762421</v>
      </c>
      <c r="N49" s="9">
        <v>3940272</v>
      </c>
      <c r="O49" s="9">
        <v>1793008</v>
      </c>
      <c r="P49" s="9">
        <v>280919</v>
      </c>
      <c r="Q49" s="9">
        <v>619139</v>
      </c>
      <c r="R49" s="9">
        <v>25941008</v>
      </c>
      <c r="S49" s="9">
        <v>1383742</v>
      </c>
      <c r="T49" s="9">
        <v>998971</v>
      </c>
      <c r="U49" s="9">
        <v>454013</v>
      </c>
      <c r="V49" s="9">
        <v>2258892</v>
      </c>
      <c r="W49" s="9">
        <v>181009</v>
      </c>
      <c r="X49" s="9">
        <v>192394</v>
      </c>
      <c r="Y49" s="9">
        <v>661706</v>
      </c>
      <c r="Z49" s="9">
        <v>402524</v>
      </c>
      <c r="AA49" s="9">
        <v>656053</v>
      </c>
      <c r="AB49" s="9">
        <v>435911</v>
      </c>
      <c r="AC49" s="9">
        <v>4282254</v>
      </c>
      <c r="AD49" s="9">
        <v>1216319</v>
      </c>
      <c r="AE49" s="9">
        <v>144034633</v>
      </c>
      <c r="AF49" s="9">
        <v>367562</v>
      </c>
      <c r="AG49" s="9">
        <v>933171</v>
      </c>
      <c r="AH49" s="9">
        <v>1064177</v>
      </c>
      <c r="AI49" s="9">
        <v>77679</v>
      </c>
      <c r="AJ49" s="9">
        <v>13727</v>
      </c>
      <c r="AK49" s="9">
        <v>3474556</v>
      </c>
      <c r="AL49" s="9">
        <v>5972526</v>
      </c>
      <c r="AM49" s="9">
        <v>3975091</v>
      </c>
      <c r="AN49" s="9">
        <v>719051</v>
      </c>
      <c r="AO49" s="9">
        <v>49000</v>
      </c>
      <c r="AP49" s="9">
        <v>239621</v>
      </c>
      <c r="AQ49" s="9">
        <v>9960046</v>
      </c>
      <c r="AR49" s="9">
        <v>6024659</v>
      </c>
      <c r="AS49" s="9">
        <v>838341</v>
      </c>
      <c r="AT49" s="9">
        <v>24619228</v>
      </c>
      <c r="AU49" s="9">
        <v>20838432</v>
      </c>
      <c r="AV49" s="9">
        <v>2168360</v>
      </c>
      <c r="AW49" s="9">
        <v>2538603</v>
      </c>
      <c r="AX49" s="9">
        <v>347287</v>
      </c>
      <c r="AY49" s="9">
        <v>39308937</v>
      </c>
      <c r="AZ49" s="9">
        <v>3675330</v>
      </c>
      <c r="BA49" s="9">
        <v>37659781</v>
      </c>
      <c r="BB49" s="9">
        <v>5591596</v>
      </c>
      <c r="BC49" s="9">
        <v>46250651</v>
      </c>
      <c r="BD49" s="9">
        <v>7628009</v>
      </c>
      <c r="BE49" s="9">
        <v>1838737</v>
      </c>
      <c r="BF49" s="9">
        <v>1903290</v>
      </c>
      <c r="BG49" s="9">
        <v>5280555</v>
      </c>
      <c r="BH49" s="9">
        <v>4100504</v>
      </c>
      <c r="BI49" s="9">
        <v>5898232</v>
      </c>
      <c r="BJ49" s="9">
        <v>4403734</v>
      </c>
      <c r="BK49" s="9">
        <v>1132690</v>
      </c>
      <c r="BL49" s="9">
        <v>621506</v>
      </c>
      <c r="BM49" s="9">
        <v>114833</v>
      </c>
      <c r="BN49" s="9">
        <v>27304</v>
      </c>
      <c r="BO49" s="9">
        <v>4168698</v>
      </c>
      <c r="BP49" s="9">
        <v>481571</v>
      </c>
      <c r="BQ49" s="9">
        <v>2257375</v>
      </c>
      <c r="BR49" s="39">
        <v>371307</v>
      </c>
      <c r="BS49" s="40">
        <f t="shared" si="1"/>
        <v>564451935</v>
      </c>
    </row>
    <row r="50" spans="1:71" x14ac:dyDescent="0.25">
      <c r="A50" s="7"/>
      <c r="B50" s="38">
        <v>563</v>
      </c>
      <c r="C50" s="8" t="s">
        <v>121</v>
      </c>
      <c r="D50" s="9">
        <v>1253956</v>
      </c>
      <c r="E50" s="9">
        <v>618168</v>
      </c>
      <c r="F50" s="9">
        <v>0</v>
      </c>
      <c r="G50" s="9">
        <v>0</v>
      </c>
      <c r="H50" s="9">
        <v>2115349</v>
      </c>
      <c r="I50" s="9">
        <v>7034000</v>
      </c>
      <c r="J50" s="9">
        <v>7860</v>
      </c>
      <c r="K50" s="9">
        <v>2229184</v>
      </c>
      <c r="L50" s="9">
        <v>417749</v>
      </c>
      <c r="M50" s="9">
        <v>0</v>
      </c>
      <c r="N50" s="9">
        <v>1124475</v>
      </c>
      <c r="O50" s="9">
        <v>195000</v>
      </c>
      <c r="P50" s="9">
        <v>0</v>
      </c>
      <c r="Q50" s="9">
        <v>43000</v>
      </c>
      <c r="R50" s="9">
        <v>9962530</v>
      </c>
      <c r="S50" s="9">
        <v>91752</v>
      </c>
      <c r="T50" s="9">
        <v>0</v>
      </c>
      <c r="U50" s="9">
        <v>24400</v>
      </c>
      <c r="V50" s="9">
        <v>144400</v>
      </c>
      <c r="W50" s="9">
        <v>38950</v>
      </c>
      <c r="X50" s="9">
        <v>0</v>
      </c>
      <c r="Y50" s="9">
        <v>99367</v>
      </c>
      <c r="Z50" s="9">
        <v>12596</v>
      </c>
      <c r="AA50" s="9">
        <v>20000</v>
      </c>
      <c r="AB50" s="9">
        <v>0</v>
      </c>
      <c r="AC50" s="9">
        <v>587494</v>
      </c>
      <c r="AD50" s="9">
        <v>430390</v>
      </c>
      <c r="AE50" s="9">
        <v>2476419</v>
      </c>
      <c r="AF50" s="9">
        <v>0</v>
      </c>
      <c r="AG50" s="9">
        <v>499069</v>
      </c>
      <c r="AH50" s="9">
        <v>76017</v>
      </c>
      <c r="AI50" s="9">
        <v>39200</v>
      </c>
      <c r="AJ50" s="9">
        <v>8661</v>
      </c>
      <c r="AK50" s="9">
        <v>1049519</v>
      </c>
      <c r="AL50" s="9">
        <v>0</v>
      </c>
      <c r="AM50" s="9">
        <v>0</v>
      </c>
      <c r="AN50" s="9">
        <v>71368</v>
      </c>
      <c r="AO50" s="9">
        <v>30596</v>
      </c>
      <c r="AP50" s="9">
        <v>0</v>
      </c>
      <c r="AQ50" s="9">
        <v>1617575</v>
      </c>
      <c r="AR50" s="9">
        <v>817118</v>
      </c>
      <c r="AS50" s="9">
        <v>0</v>
      </c>
      <c r="AT50" s="9">
        <v>0</v>
      </c>
      <c r="AU50" s="9">
        <v>1257496</v>
      </c>
      <c r="AV50" s="9">
        <v>263441</v>
      </c>
      <c r="AW50" s="9">
        <v>798430</v>
      </c>
      <c r="AX50" s="9">
        <v>75000</v>
      </c>
      <c r="AY50" s="9">
        <v>8228936</v>
      </c>
      <c r="AZ50" s="9">
        <v>1036615</v>
      </c>
      <c r="BA50" s="9">
        <v>5307538</v>
      </c>
      <c r="BB50" s="9">
        <v>0</v>
      </c>
      <c r="BC50" s="9">
        <v>70000</v>
      </c>
      <c r="BD50" s="9">
        <v>669156</v>
      </c>
      <c r="BE50" s="9">
        <v>336423</v>
      </c>
      <c r="BF50" s="9">
        <v>3991969</v>
      </c>
      <c r="BG50" s="9">
        <v>0</v>
      </c>
      <c r="BH50" s="9">
        <v>0</v>
      </c>
      <c r="BI50" s="9">
        <v>3574123</v>
      </c>
      <c r="BJ50" s="9">
        <v>0</v>
      </c>
      <c r="BK50" s="9">
        <v>101500</v>
      </c>
      <c r="BL50" s="9">
        <v>26000</v>
      </c>
      <c r="BM50" s="9">
        <v>52900</v>
      </c>
      <c r="BN50" s="9">
        <v>43334</v>
      </c>
      <c r="BO50" s="9">
        <v>0</v>
      </c>
      <c r="BP50" s="9">
        <v>0</v>
      </c>
      <c r="BQ50" s="9">
        <v>112130</v>
      </c>
      <c r="BR50" s="39">
        <v>25245</v>
      </c>
      <c r="BS50" s="40">
        <f t="shared" si="1"/>
        <v>59106398</v>
      </c>
    </row>
    <row r="51" spans="1:71" x14ac:dyDescent="0.25">
      <c r="A51" s="7"/>
      <c r="B51" s="38">
        <v>564</v>
      </c>
      <c r="C51" s="8" t="s">
        <v>122</v>
      </c>
      <c r="D51" s="9">
        <v>3509389</v>
      </c>
      <c r="E51" s="9">
        <v>36806</v>
      </c>
      <c r="F51" s="9">
        <v>0</v>
      </c>
      <c r="G51" s="9">
        <v>0</v>
      </c>
      <c r="H51" s="9">
        <v>5914344</v>
      </c>
      <c r="I51" s="9">
        <v>60660000</v>
      </c>
      <c r="J51" s="9">
        <v>226868</v>
      </c>
      <c r="K51" s="9">
        <v>8086640</v>
      </c>
      <c r="L51" s="9">
        <v>1205118</v>
      </c>
      <c r="M51" s="9">
        <v>3162589</v>
      </c>
      <c r="N51" s="9">
        <v>5928264</v>
      </c>
      <c r="O51" s="9">
        <v>0</v>
      </c>
      <c r="P51" s="9">
        <v>842922</v>
      </c>
      <c r="Q51" s="9">
        <v>0</v>
      </c>
      <c r="R51" s="9">
        <v>1732014</v>
      </c>
      <c r="S51" s="9">
        <v>1001639</v>
      </c>
      <c r="T51" s="9">
        <v>556995</v>
      </c>
      <c r="U51" s="9">
        <v>22299</v>
      </c>
      <c r="V51" s="9">
        <v>285648</v>
      </c>
      <c r="W51" s="9">
        <v>157898</v>
      </c>
      <c r="X51" s="9">
        <v>0</v>
      </c>
      <c r="Y51" s="9">
        <v>208216</v>
      </c>
      <c r="Z51" s="9">
        <v>110500</v>
      </c>
      <c r="AA51" s="9">
        <v>285413</v>
      </c>
      <c r="AB51" s="9">
        <v>360080</v>
      </c>
      <c r="AC51" s="9">
        <v>353725</v>
      </c>
      <c r="AD51" s="9">
        <v>1637448</v>
      </c>
      <c r="AE51" s="9">
        <v>12416597</v>
      </c>
      <c r="AF51" s="9">
        <v>24000</v>
      </c>
      <c r="AG51" s="9">
        <v>3383053</v>
      </c>
      <c r="AH51" s="9">
        <v>48275</v>
      </c>
      <c r="AI51" s="9">
        <v>1066033</v>
      </c>
      <c r="AJ51" s="9">
        <v>104312</v>
      </c>
      <c r="AK51" s="9">
        <v>3149524</v>
      </c>
      <c r="AL51" s="9">
        <v>4120974</v>
      </c>
      <c r="AM51" s="9">
        <v>106123</v>
      </c>
      <c r="AN51" s="9">
        <v>782387</v>
      </c>
      <c r="AO51" s="9">
        <v>10655</v>
      </c>
      <c r="AP51" s="9">
        <v>407968</v>
      </c>
      <c r="AQ51" s="9">
        <v>5035590</v>
      </c>
      <c r="AR51" s="9">
        <v>5047926</v>
      </c>
      <c r="AS51" s="9">
        <v>4007239</v>
      </c>
      <c r="AT51" s="9">
        <v>0</v>
      </c>
      <c r="AU51" s="9">
        <v>2083308</v>
      </c>
      <c r="AV51" s="9">
        <v>460044</v>
      </c>
      <c r="AW51" s="9">
        <v>1784917</v>
      </c>
      <c r="AX51" s="9">
        <v>10900</v>
      </c>
      <c r="AY51" s="9">
        <v>16092287</v>
      </c>
      <c r="AZ51" s="9">
        <v>4587608</v>
      </c>
      <c r="BA51" s="9">
        <v>5687404</v>
      </c>
      <c r="BB51" s="9">
        <v>6280822</v>
      </c>
      <c r="BC51" s="9">
        <v>12256987</v>
      </c>
      <c r="BD51" s="9">
        <v>21901084</v>
      </c>
      <c r="BE51" s="9">
        <v>21900</v>
      </c>
      <c r="BF51" s="9">
        <v>6065019</v>
      </c>
      <c r="BG51" s="9">
        <v>8558338</v>
      </c>
      <c r="BH51" s="9">
        <v>0</v>
      </c>
      <c r="BI51" s="9">
        <v>140888</v>
      </c>
      <c r="BJ51" s="9">
        <v>964806</v>
      </c>
      <c r="BK51" s="9">
        <v>501526</v>
      </c>
      <c r="BL51" s="9">
        <v>639344</v>
      </c>
      <c r="BM51" s="9">
        <v>676</v>
      </c>
      <c r="BN51" s="9">
        <v>0</v>
      </c>
      <c r="BO51" s="9">
        <v>10066390</v>
      </c>
      <c r="BP51" s="9">
        <v>75500</v>
      </c>
      <c r="BQ51" s="9">
        <v>75260</v>
      </c>
      <c r="BR51" s="39">
        <v>0</v>
      </c>
      <c r="BS51" s="40">
        <f t="shared" si="1"/>
        <v>234250479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72083</v>
      </c>
      <c r="I52" s="9">
        <v>0</v>
      </c>
      <c r="J52" s="9">
        <v>0</v>
      </c>
      <c r="K52" s="9">
        <v>0</v>
      </c>
      <c r="L52" s="9">
        <v>18000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1896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9000</v>
      </c>
      <c r="AA52" s="9">
        <v>9360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4750</v>
      </c>
      <c r="AI52" s="9">
        <v>0</v>
      </c>
      <c r="AJ52" s="9">
        <v>2365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8727</v>
      </c>
      <c r="AQ52" s="9">
        <v>156790</v>
      </c>
      <c r="AR52" s="9">
        <v>0</v>
      </c>
      <c r="AS52" s="9">
        <v>0</v>
      </c>
      <c r="AT52" s="9">
        <v>758491</v>
      </c>
      <c r="AU52" s="9">
        <v>0</v>
      </c>
      <c r="AV52" s="9">
        <v>40000</v>
      </c>
      <c r="AW52" s="9">
        <v>0</v>
      </c>
      <c r="AX52" s="9">
        <v>0</v>
      </c>
      <c r="AY52" s="9">
        <v>0</v>
      </c>
      <c r="AZ52" s="9">
        <v>0</v>
      </c>
      <c r="BA52" s="9">
        <v>793550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172995</v>
      </c>
      <c r="BJ52" s="9">
        <v>0</v>
      </c>
      <c r="BK52" s="9">
        <v>38000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43000</v>
      </c>
      <c r="BR52" s="39">
        <v>0</v>
      </c>
      <c r="BS52" s="40">
        <f t="shared" si="1"/>
        <v>2129007</v>
      </c>
    </row>
    <row r="53" spans="1:71" x14ac:dyDescent="0.25">
      <c r="A53" s="7"/>
      <c r="B53" s="38">
        <v>569</v>
      </c>
      <c r="C53" s="8" t="s">
        <v>124</v>
      </c>
      <c r="D53" s="9">
        <v>3375902</v>
      </c>
      <c r="E53" s="9">
        <v>1258744</v>
      </c>
      <c r="F53" s="9">
        <v>4629609</v>
      </c>
      <c r="G53" s="9">
        <v>817618</v>
      </c>
      <c r="H53" s="9">
        <v>411984</v>
      </c>
      <c r="I53" s="9">
        <v>4452000</v>
      </c>
      <c r="J53" s="9">
        <v>2000</v>
      </c>
      <c r="K53" s="9">
        <v>474017</v>
      </c>
      <c r="L53" s="9">
        <v>5328885</v>
      </c>
      <c r="M53" s="9">
        <v>123870</v>
      </c>
      <c r="N53" s="9">
        <v>366741</v>
      </c>
      <c r="O53" s="9">
        <v>491275</v>
      </c>
      <c r="P53" s="9">
        <v>364519</v>
      </c>
      <c r="Q53" s="9">
        <v>0</v>
      </c>
      <c r="R53" s="9">
        <v>45242419</v>
      </c>
      <c r="S53" s="9">
        <v>394816</v>
      </c>
      <c r="T53" s="9">
        <v>1527802</v>
      </c>
      <c r="U53" s="9">
        <v>258145</v>
      </c>
      <c r="V53" s="9">
        <v>0</v>
      </c>
      <c r="W53" s="9">
        <v>68128</v>
      </c>
      <c r="X53" s="9">
        <v>94281</v>
      </c>
      <c r="Y53" s="9">
        <v>7861</v>
      </c>
      <c r="Z53" s="9">
        <v>80898</v>
      </c>
      <c r="AA53" s="9">
        <v>228036</v>
      </c>
      <c r="AB53" s="9">
        <v>0</v>
      </c>
      <c r="AC53" s="9">
        <v>23735</v>
      </c>
      <c r="AD53" s="9">
        <v>202924</v>
      </c>
      <c r="AE53" s="9">
        <v>87238468</v>
      </c>
      <c r="AF53" s="9">
        <v>14386</v>
      </c>
      <c r="AG53" s="9">
        <v>3806467</v>
      </c>
      <c r="AH53" s="9">
        <v>13450</v>
      </c>
      <c r="AI53" s="9">
        <v>6997</v>
      </c>
      <c r="AJ53" s="9">
        <v>0</v>
      </c>
      <c r="AK53" s="9">
        <v>1024822</v>
      </c>
      <c r="AL53" s="9">
        <v>4662686</v>
      </c>
      <c r="AM53" s="9">
        <v>4210217</v>
      </c>
      <c r="AN53" s="9">
        <v>39609</v>
      </c>
      <c r="AO53" s="9">
        <v>4362</v>
      </c>
      <c r="AP53" s="9">
        <v>42200</v>
      </c>
      <c r="AQ53" s="9">
        <v>14523621</v>
      </c>
      <c r="AR53" s="9">
        <v>451181</v>
      </c>
      <c r="AS53" s="9">
        <v>1224192</v>
      </c>
      <c r="AT53" s="9">
        <v>348522799</v>
      </c>
      <c r="AU53" s="9">
        <v>2942321</v>
      </c>
      <c r="AV53" s="9">
        <v>268695</v>
      </c>
      <c r="AW53" s="9">
        <v>234651</v>
      </c>
      <c r="AX53" s="9">
        <v>1826632</v>
      </c>
      <c r="AY53" s="9">
        <v>54799703</v>
      </c>
      <c r="AZ53" s="9">
        <v>3116347</v>
      </c>
      <c r="BA53" s="9">
        <v>52142624</v>
      </c>
      <c r="BB53" s="9">
        <v>2257772</v>
      </c>
      <c r="BC53" s="9">
        <v>3701442</v>
      </c>
      <c r="BD53" s="9">
        <v>4153776</v>
      </c>
      <c r="BE53" s="9">
        <v>18022</v>
      </c>
      <c r="BF53" s="9">
        <v>361144</v>
      </c>
      <c r="BG53" s="9">
        <v>1025125</v>
      </c>
      <c r="BH53" s="9">
        <v>109480</v>
      </c>
      <c r="BI53" s="9">
        <v>11630497</v>
      </c>
      <c r="BJ53" s="9">
        <v>2511175</v>
      </c>
      <c r="BK53" s="9">
        <v>159499</v>
      </c>
      <c r="BL53" s="9">
        <v>658588</v>
      </c>
      <c r="BM53" s="9">
        <v>588219</v>
      </c>
      <c r="BN53" s="9">
        <v>95225</v>
      </c>
      <c r="BO53" s="9">
        <v>5769824</v>
      </c>
      <c r="BP53" s="9">
        <v>359527</v>
      </c>
      <c r="BQ53" s="9">
        <v>29300</v>
      </c>
      <c r="BR53" s="39">
        <v>0</v>
      </c>
      <c r="BS53" s="40">
        <f t="shared" si="1"/>
        <v>684771254</v>
      </c>
    </row>
    <row r="54" spans="1:71" ht="15.75" x14ac:dyDescent="0.25">
      <c r="A54" s="10" t="s">
        <v>125</v>
      </c>
      <c r="B54" s="11"/>
      <c r="C54" s="12"/>
      <c r="D54" s="13">
        <v>5485526</v>
      </c>
      <c r="E54" s="13">
        <v>1398877</v>
      </c>
      <c r="F54" s="13">
        <v>4619621</v>
      </c>
      <c r="G54" s="13">
        <v>1297510</v>
      </c>
      <c r="H54" s="13">
        <v>73120225</v>
      </c>
      <c r="I54" s="13">
        <v>214568000</v>
      </c>
      <c r="J54" s="13">
        <v>1430616</v>
      </c>
      <c r="K54" s="13">
        <v>27658631</v>
      </c>
      <c r="L54" s="13">
        <v>8643643</v>
      </c>
      <c r="M54" s="13">
        <v>5694834</v>
      </c>
      <c r="N54" s="13">
        <v>49997422</v>
      </c>
      <c r="O54" s="13">
        <v>3444612</v>
      </c>
      <c r="P54" s="13">
        <v>3028181</v>
      </c>
      <c r="Q54" s="13">
        <v>718060</v>
      </c>
      <c r="R54" s="13">
        <v>110248887</v>
      </c>
      <c r="S54" s="13">
        <v>16048306</v>
      </c>
      <c r="T54" s="13">
        <v>11878026</v>
      </c>
      <c r="U54" s="13">
        <v>1453377</v>
      </c>
      <c r="V54" s="13">
        <v>1500671</v>
      </c>
      <c r="W54" s="13">
        <v>875146</v>
      </c>
      <c r="X54" s="13">
        <v>550422</v>
      </c>
      <c r="Y54" s="13">
        <v>590316</v>
      </c>
      <c r="Z54" s="13">
        <v>783887</v>
      </c>
      <c r="AA54" s="13">
        <v>1219073</v>
      </c>
      <c r="AB54" s="13">
        <v>768856</v>
      </c>
      <c r="AC54" s="13">
        <v>6820532</v>
      </c>
      <c r="AD54" s="13">
        <v>4023828</v>
      </c>
      <c r="AE54" s="13">
        <v>121116693</v>
      </c>
      <c r="AF54" s="13">
        <v>225409</v>
      </c>
      <c r="AG54" s="13">
        <v>19624278</v>
      </c>
      <c r="AH54" s="13">
        <v>1323512</v>
      </c>
      <c r="AI54" s="13">
        <v>918262</v>
      </c>
      <c r="AJ54" s="13">
        <v>424652</v>
      </c>
      <c r="AK54" s="13">
        <v>11251312</v>
      </c>
      <c r="AL54" s="13">
        <v>76258606</v>
      </c>
      <c r="AM54" s="13">
        <v>14662030</v>
      </c>
      <c r="AN54" s="13">
        <v>801282</v>
      </c>
      <c r="AO54" s="13">
        <v>281374</v>
      </c>
      <c r="AP54" s="13">
        <v>1725712</v>
      </c>
      <c r="AQ54" s="13">
        <v>39010362</v>
      </c>
      <c r="AR54" s="13">
        <v>16225283</v>
      </c>
      <c r="AS54" s="13">
        <v>25389964</v>
      </c>
      <c r="AT54" s="13">
        <v>390743272</v>
      </c>
      <c r="AU54" s="13">
        <v>6444383</v>
      </c>
      <c r="AV54" s="13">
        <v>4582109</v>
      </c>
      <c r="AW54" s="13">
        <v>9263986</v>
      </c>
      <c r="AX54" s="13">
        <v>2853482</v>
      </c>
      <c r="AY54" s="13">
        <v>38001288</v>
      </c>
      <c r="AZ54" s="13">
        <v>32210740</v>
      </c>
      <c r="BA54" s="13">
        <v>140154441</v>
      </c>
      <c r="BB54" s="13">
        <v>16312069</v>
      </c>
      <c r="BC54" s="13">
        <v>65636728</v>
      </c>
      <c r="BD54" s="13">
        <v>22157498</v>
      </c>
      <c r="BE54" s="13">
        <v>2159934</v>
      </c>
      <c r="BF54" s="13">
        <v>29709015</v>
      </c>
      <c r="BG54" s="13">
        <v>25488654</v>
      </c>
      <c r="BH54" s="13">
        <v>7414730</v>
      </c>
      <c r="BI54" s="13">
        <v>48958256</v>
      </c>
      <c r="BJ54" s="13">
        <v>12960469</v>
      </c>
      <c r="BK54" s="13">
        <v>2507182</v>
      </c>
      <c r="BL54" s="13">
        <v>3874578</v>
      </c>
      <c r="BM54" s="13">
        <v>3674399</v>
      </c>
      <c r="BN54" s="13">
        <v>1012096</v>
      </c>
      <c r="BO54" s="13">
        <v>75853188</v>
      </c>
      <c r="BP54" s="13">
        <v>1772443</v>
      </c>
      <c r="BQ54" s="13">
        <v>2747268</v>
      </c>
      <c r="BR54" s="29">
        <v>1169100</v>
      </c>
      <c r="BS54" s="41">
        <f t="shared" si="1"/>
        <v>1834767124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323874</v>
      </c>
      <c r="F55" s="9">
        <v>2819463</v>
      </c>
      <c r="G55" s="9">
        <v>1297510</v>
      </c>
      <c r="H55" s="9">
        <v>19353030</v>
      </c>
      <c r="I55" s="9">
        <v>88817000</v>
      </c>
      <c r="J55" s="9">
        <v>1136288</v>
      </c>
      <c r="K55" s="9">
        <v>3573760</v>
      </c>
      <c r="L55" s="9">
        <v>4794292</v>
      </c>
      <c r="M55" s="9">
        <v>3501320</v>
      </c>
      <c r="N55" s="9">
        <v>8195313</v>
      </c>
      <c r="O55" s="9">
        <v>1501141</v>
      </c>
      <c r="P55" s="9">
        <v>629968</v>
      </c>
      <c r="Q55" s="9">
        <v>195244</v>
      </c>
      <c r="R55" s="9">
        <v>38443757</v>
      </c>
      <c r="S55" s="9">
        <v>0</v>
      </c>
      <c r="T55" s="9">
        <v>1143613</v>
      </c>
      <c r="U55" s="9">
        <v>264997</v>
      </c>
      <c r="V55" s="9">
        <v>1347600</v>
      </c>
      <c r="W55" s="9">
        <v>149300</v>
      </c>
      <c r="X55" s="9">
        <v>0</v>
      </c>
      <c r="Y55" s="9">
        <v>170588</v>
      </c>
      <c r="Z55" s="9">
        <v>468404</v>
      </c>
      <c r="AA55" s="9">
        <v>191338</v>
      </c>
      <c r="AB55" s="9">
        <v>185418</v>
      </c>
      <c r="AC55" s="9">
        <v>2902093</v>
      </c>
      <c r="AD55" s="9">
        <v>1446190</v>
      </c>
      <c r="AE55" s="9">
        <v>50370110</v>
      </c>
      <c r="AF55" s="9">
        <v>184939</v>
      </c>
      <c r="AG55" s="9">
        <v>5363046</v>
      </c>
      <c r="AH55" s="9">
        <v>548714</v>
      </c>
      <c r="AI55" s="9">
        <v>306216</v>
      </c>
      <c r="AJ55" s="9">
        <v>155470</v>
      </c>
      <c r="AK55" s="9">
        <v>5581558</v>
      </c>
      <c r="AL55" s="9">
        <v>35671972</v>
      </c>
      <c r="AM55" s="9">
        <v>9596438</v>
      </c>
      <c r="AN55" s="9">
        <v>290711</v>
      </c>
      <c r="AO55" s="9">
        <v>129899</v>
      </c>
      <c r="AP55" s="9">
        <v>644267</v>
      </c>
      <c r="AQ55" s="9">
        <v>15157369</v>
      </c>
      <c r="AR55" s="9">
        <v>8315120</v>
      </c>
      <c r="AS55" s="9">
        <v>5192285</v>
      </c>
      <c r="AT55" s="9">
        <v>89212769</v>
      </c>
      <c r="AU55" s="9">
        <v>2368750</v>
      </c>
      <c r="AV55" s="9">
        <v>1339967</v>
      </c>
      <c r="AW55" s="9">
        <v>1569341</v>
      </c>
      <c r="AX55" s="9">
        <v>532876</v>
      </c>
      <c r="AY55" s="9">
        <v>0</v>
      </c>
      <c r="AZ55" s="9">
        <v>7580654</v>
      </c>
      <c r="BA55" s="9">
        <v>57647496</v>
      </c>
      <c r="BB55" s="9">
        <v>6688777</v>
      </c>
      <c r="BC55" s="9">
        <v>7745302</v>
      </c>
      <c r="BD55" s="9">
        <v>4092959</v>
      </c>
      <c r="BE55" s="9">
        <v>865144</v>
      </c>
      <c r="BF55" s="9">
        <v>5226634</v>
      </c>
      <c r="BG55" s="9">
        <v>4735572</v>
      </c>
      <c r="BH55" s="9">
        <v>1997393</v>
      </c>
      <c r="BI55" s="9">
        <v>10750247</v>
      </c>
      <c r="BJ55" s="9">
        <v>6317867</v>
      </c>
      <c r="BK55" s="9">
        <v>1516528</v>
      </c>
      <c r="BL55" s="9">
        <v>2682327</v>
      </c>
      <c r="BM55" s="9">
        <v>370954</v>
      </c>
      <c r="BN55" s="9">
        <v>983760</v>
      </c>
      <c r="BO55" s="9">
        <v>24885770</v>
      </c>
      <c r="BP55" s="9">
        <v>371689</v>
      </c>
      <c r="BQ55" s="9">
        <v>864325</v>
      </c>
      <c r="BR55" s="39">
        <v>300726</v>
      </c>
      <c r="BS55" s="40">
        <f t="shared" si="1"/>
        <v>561007442</v>
      </c>
    </row>
    <row r="56" spans="1:71" x14ac:dyDescent="0.25">
      <c r="A56" s="7"/>
      <c r="B56" s="38">
        <v>572</v>
      </c>
      <c r="C56" s="8" t="s">
        <v>127</v>
      </c>
      <c r="D56" s="9">
        <v>5218173</v>
      </c>
      <c r="E56" s="9">
        <v>669568</v>
      </c>
      <c r="F56" s="9">
        <v>1800158</v>
      </c>
      <c r="G56" s="9">
        <v>0</v>
      </c>
      <c r="H56" s="9">
        <v>52365471</v>
      </c>
      <c r="I56" s="9">
        <v>74057000</v>
      </c>
      <c r="J56" s="9">
        <v>290024</v>
      </c>
      <c r="K56" s="9">
        <v>11216056</v>
      </c>
      <c r="L56" s="9">
        <v>3820723</v>
      </c>
      <c r="M56" s="9">
        <v>2076480</v>
      </c>
      <c r="N56" s="9">
        <v>40533814</v>
      </c>
      <c r="O56" s="9">
        <v>936444</v>
      </c>
      <c r="P56" s="9">
        <v>1285816</v>
      </c>
      <c r="Q56" s="9">
        <v>522816</v>
      </c>
      <c r="R56" s="9">
        <v>31153497</v>
      </c>
      <c r="S56" s="9">
        <v>9595147</v>
      </c>
      <c r="T56" s="9">
        <v>10383567</v>
      </c>
      <c r="U56" s="9">
        <v>757598</v>
      </c>
      <c r="V56" s="9">
        <v>144543</v>
      </c>
      <c r="W56" s="9">
        <v>725846</v>
      </c>
      <c r="X56" s="9">
        <v>344541</v>
      </c>
      <c r="Y56" s="9">
        <v>304229</v>
      </c>
      <c r="Z56" s="9">
        <v>272983</v>
      </c>
      <c r="AA56" s="9">
        <v>969767</v>
      </c>
      <c r="AB56" s="9">
        <v>583438</v>
      </c>
      <c r="AC56" s="9">
        <v>3873842</v>
      </c>
      <c r="AD56" s="9">
        <v>2575533</v>
      </c>
      <c r="AE56" s="9">
        <v>59868056</v>
      </c>
      <c r="AF56" s="9">
        <v>16497</v>
      </c>
      <c r="AG56" s="9">
        <v>14261232</v>
      </c>
      <c r="AH56" s="9">
        <v>769975</v>
      </c>
      <c r="AI56" s="9">
        <v>160929</v>
      </c>
      <c r="AJ56" s="9">
        <v>241074</v>
      </c>
      <c r="AK56" s="9">
        <v>5231599</v>
      </c>
      <c r="AL56" s="9">
        <v>39382889</v>
      </c>
      <c r="AM56" s="9">
        <v>5065592</v>
      </c>
      <c r="AN56" s="9">
        <v>510571</v>
      </c>
      <c r="AO56" s="9">
        <v>100318</v>
      </c>
      <c r="AP56" s="9">
        <v>998725</v>
      </c>
      <c r="AQ56" s="9">
        <v>18490245</v>
      </c>
      <c r="AR56" s="9">
        <v>6869517</v>
      </c>
      <c r="AS56" s="9">
        <v>20197679</v>
      </c>
      <c r="AT56" s="9">
        <v>193917811</v>
      </c>
      <c r="AU56" s="9">
        <v>3873466</v>
      </c>
      <c r="AV56" s="9">
        <v>3085872</v>
      </c>
      <c r="AW56" s="9">
        <v>2878029</v>
      </c>
      <c r="AX56" s="9">
        <v>2190274</v>
      </c>
      <c r="AY56" s="9">
        <v>33778108</v>
      </c>
      <c r="AZ56" s="9">
        <v>8716343</v>
      </c>
      <c r="BA56" s="9">
        <v>82506945</v>
      </c>
      <c r="BB56" s="9">
        <v>9623292</v>
      </c>
      <c r="BC56" s="9">
        <v>54128661</v>
      </c>
      <c r="BD56" s="9">
        <v>17745033</v>
      </c>
      <c r="BE56" s="9">
        <v>1290785</v>
      </c>
      <c r="BF56" s="9">
        <v>16946899</v>
      </c>
      <c r="BG56" s="9">
        <v>12627731</v>
      </c>
      <c r="BH56" s="9">
        <v>5417337</v>
      </c>
      <c r="BI56" s="9">
        <v>35846417</v>
      </c>
      <c r="BJ56" s="9">
        <v>5547321</v>
      </c>
      <c r="BK56" s="9">
        <v>576496</v>
      </c>
      <c r="BL56" s="9">
        <v>1126455</v>
      </c>
      <c r="BM56" s="9">
        <v>109758</v>
      </c>
      <c r="BN56" s="9">
        <v>28336</v>
      </c>
      <c r="BO56" s="9">
        <v>29700761</v>
      </c>
      <c r="BP56" s="9">
        <v>926524</v>
      </c>
      <c r="BQ56" s="9">
        <v>1846329</v>
      </c>
      <c r="BR56" s="39">
        <v>323622</v>
      </c>
      <c r="BS56" s="40">
        <f t="shared" si="1"/>
        <v>953400577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532477</v>
      </c>
      <c r="I57" s="9">
        <v>6588000</v>
      </c>
      <c r="J57" s="9">
        <v>4304</v>
      </c>
      <c r="K57" s="9">
        <v>0</v>
      </c>
      <c r="L57" s="9">
        <v>0</v>
      </c>
      <c r="M57" s="9">
        <v>106510</v>
      </c>
      <c r="N57" s="9">
        <v>1268295</v>
      </c>
      <c r="O57" s="9">
        <v>0</v>
      </c>
      <c r="P57" s="9">
        <v>0</v>
      </c>
      <c r="Q57" s="9">
        <v>0</v>
      </c>
      <c r="R57" s="9">
        <v>61735</v>
      </c>
      <c r="S57" s="9">
        <v>0</v>
      </c>
      <c r="T57" s="9">
        <v>70047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42500</v>
      </c>
      <c r="AA57" s="9">
        <v>0</v>
      </c>
      <c r="AB57" s="9">
        <v>0</v>
      </c>
      <c r="AC57" s="9">
        <v>44597</v>
      </c>
      <c r="AD57" s="9">
        <v>0</v>
      </c>
      <c r="AE57" s="9">
        <v>1426301</v>
      </c>
      <c r="AF57" s="9">
        <v>0</v>
      </c>
      <c r="AG57" s="9">
        <v>0</v>
      </c>
      <c r="AH57" s="9">
        <v>1497</v>
      </c>
      <c r="AI57" s="9">
        <v>0</v>
      </c>
      <c r="AJ57" s="9">
        <v>0</v>
      </c>
      <c r="AK57" s="9">
        <v>116532</v>
      </c>
      <c r="AL57" s="9">
        <v>0</v>
      </c>
      <c r="AM57" s="9">
        <v>0</v>
      </c>
      <c r="AN57" s="9">
        <v>0</v>
      </c>
      <c r="AO57" s="9">
        <v>0</v>
      </c>
      <c r="AP57" s="9">
        <v>30685</v>
      </c>
      <c r="AQ57" s="9">
        <v>973844</v>
      </c>
      <c r="AR57" s="9">
        <v>6067</v>
      </c>
      <c r="AS57" s="9">
        <v>0</v>
      </c>
      <c r="AT57" s="9">
        <v>30636559</v>
      </c>
      <c r="AU57" s="9">
        <v>0</v>
      </c>
      <c r="AV57" s="9">
        <v>0</v>
      </c>
      <c r="AW57" s="9">
        <v>0</v>
      </c>
      <c r="AX57" s="9">
        <v>0</v>
      </c>
      <c r="AY57" s="9">
        <v>4223180</v>
      </c>
      <c r="AZ57" s="9">
        <v>0</v>
      </c>
      <c r="BA57" s="9">
        <v>0</v>
      </c>
      <c r="BB57" s="9">
        <v>0</v>
      </c>
      <c r="BC57" s="9">
        <v>3228849</v>
      </c>
      <c r="BD57" s="9">
        <v>0</v>
      </c>
      <c r="BE57" s="9">
        <v>4005</v>
      </c>
      <c r="BF57" s="9">
        <v>6442326</v>
      </c>
      <c r="BG57" s="9">
        <v>498582</v>
      </c>
      <c r="BH57" s="9">
        <v>0</v>
      </c>
      <c r="BI57" s="9">
        <v>1861901</v>
      </c>
      <c r="BJ57" s="9">
        <v>0</v>
      </c>
      <c r="BK57" s="9">
        <v>4050</v>
      </c>
      <c r="BL57" s="9">
        <v>0</v>
      </c>
      <c r="BM57" s="9">
        <v>0</v>
      </c>
      <c r="BN57" s="9">
        <v>0</v>
      </c>
      <c r="BO57" s="9">
        <v>813202</v>
      </c>
      <c r="BP57" s="9">
        <v>0</v>
      </c>
      <c r="BQ57" s="9">
        <v>0</v>
      </c>
      <c r="BR57" s="39">
        <v>0</v>
      </c>
      <c r="BS57" s="40">
        <f t="shared" si="1"/>
        <v>58986045</v>
      </c>
    </row>
    <row r="58" spans="1:71" x14ac:dyDescent="0.25">
      <c r="A58" s="7"/>
      <c r="B58" s="38">
        <v>574</v>
      </c>
      <c r="C58" s="8" t="s">
        <v>129</v>
      </c>
      <c r="D58" s="9">
        <v>267353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2093</v>
      </c>
      <c r="M58" s="9">
        <v>0</v>
      </c>
      <c r="N58" s="9">
        <v>0</v>
      </c>
      <c r="O58" s="9">
        <v>13750</v>
      </c>
      <c r="P58" s="9">
        <v>0</v>
      </c>
      <c r="Q58" s="9">
        <v>0</v>
      </c>
      <c r="R58" s="9">
        <v>885051</v>
      </c>
      <c r="S58" s="9">
        <v>5522645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57968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233144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1713760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1230604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0</v>
      </c>
      <c r="BS58" s="40">
        <f t="shared" si="1"/>
        <v>9926368</v>
      </c>
    </row>
    <row r="59" spans="1:71" x14ac:dyDescent="0.25">
      <c r="A59" s="7"/>
      <c r="B59" s="38">
        <v>575</v>
      </c>
      <c r="C59" s="8" t="s">
        <v>130</v>
      </c>
      <c r="D59" s="9">
        <v>0</v>
      </c>
      <c r="E59" s="9">
        <v>0</v>
      </c>
      <c r="F59" s="9">
        <v>0</v>
      </c>
      <c r="G59" s="9">
        <v>0</v>
      </c>
      <c r="H59" s="9">
        <v>869247</v>
      </c>
      <c r="I59" s="9">
        <v>31220000</v>
      </c>
      <c r="J59" s="9">
        <v>0</v>
      </c>
      <c r="K59" s="9">
        <v>12833043</v>
      </c>
      <c r="L59" s="9">
        <v>0</v>
      </c>
      <c r="M59" s="9">
        <v>10524</v>
      </c>
      <c r="N59" s="9">
        <v>0</v>
      </c>
      <c r="O59" s="9">
        <v>993277</v>
      </c>
      <c r="P59" s="9">
        <v>1112397</v>
      </c>
      <c r="Q59" s="9">
        <v>0</v>
      </c>
      <c r="R59" s="9">
        <v>38467504</v>
      </c>
      <c r="S59" s="9">
        <v>930514</v>
      </c>
      <c r="T59" s="9">
        <v>280799</v>
      </c>
      <c r="U59" s="9">
        <v>1263</v>
      </c>
      <c r="V59" s="9">
        <v>8528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4877658</v>
      </c>
      <c r="AF59" s="9">
        <v>23973</v>
      </c>
      <c r="AG59" s="9">
        <v>0</v>
      </c>
      <c r="AH59" s="9">
        <v>2376</v>
      </c>
      <c r="AI59" s="9">
        <v>451117</v>
      </c>
      <c r="AJ59" s="9">
        <v>28108</v>
      </c>
      <c r="AK59" s="9">
        <v>88479</v>
      </c>
      <c r="AL59" s="9">
        <v>0</v>
      </c>
      <c r="AM59" s="9">
        <v>0</v>
      </c>
      <c r="AN59" s="9">
        <v>0</v>
      </c>
      <c r="AO59" s="9">
        <v>0</v>
      </c>
      <c r="AP59" s="9">
        <v>52035</v>
      </c>
      <c r="AQ59" s="9">
        <v>4368016</v>
      </c>
      <c r="AR59" s="9">
        <v>1034579</v>
      </c>
      <c r="AS59" s="9">
        <v>0</v>
      </c>
      <c r="AT59" s="9">
        <v>23322320</v>
      </c>
      <c r="AU59" s="9">
        <v>6592</v>
      </c>
      <c r="AV59" s="9">
        <v>0</v>
      </c>
      <c r="AW59" s="9">
        <v>4816616</v>
      </c>
      <c r="AX59" s="9">
        <v>130332</v>
      </c>
      <c r="AY59" s="9">
        <v>0</v>
      </c>
      <c r="AZ59" s="9">
        <v>15913743</v>
      </c>
      <c r="BA59" s="9">
        <v>0</v>
      </c>
      <c r="BB59" s="9">
        <v>0</v>
      </c>
      <c r="BC59" s="9">
        <v>365777</v>
      </c>
      <c r="BD59" s="9">
        <v>0</v>
      </c>
      <c r="BE59" s="9">
        <v>0</v>
      </c>
      <c r="BF59" s="9">
        <v>1093156</v>
      </c>
      <c r="BG59" s="9">
        <v>5377717</v>
      </c>
      <c r="BH59" s="9">
        <v>0</v>
      </c>
      <c r="BI59" s="9">
        <v>0</v>
      </c>
      <c r="BJ59" s="9">
        <v>0</v>
      </c>
      <c r="BK59" s="9">
        <v>0</v>
      </c>
      <c r="BL59" s="9">
        <v>65796</v>
      </c>
      <c r="BM59" s="9">
        <v>3193687</v>
      </c>
      <c r="BN59" s="9">
        <v>0</v>
      </c>
      <c r="BO59" s="9">
        <v>14759786</v>
      </c>
      <c r="BP59" s="9">
        <v>474230</v>
      </c>
      <c r="BQ59" s="9">
        <v>0</v>
      </c>
      <c r="BR59" s="39">
        <v>333883</v>
      </c>
      <c r="BS59" s="40">
        <f t="shared" si="1"/>
        <v>167507072</v>
      </c>
    </row>
    <row r="60" spans="1:71" x14ac:dyDescent="0.25">
      <c r="A60" s="7"/>
      <c r="B60" s="38">
        <v>578</v>
      </c>
      <c r="C60" s="8" t="s">
        <v>308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205881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39">
        <v>0</v>
      </c>
      <c r="BS60" s="40">
        <f t="shared" si="1"/>
        <v>205881</v>
      </c>
    </row>
    <row r="61" spans="1:71" x14ac:dyDescent="0.25">
      <c r="A61" s="7"/>
      <c r="B61" s="38">
        <v>579</v>
      </c>
      <c r="C61" s="8" t="s">
        <v>131</v>
      </c>
      <c r="D61" s="9">
        <v>0</v>
      </c>
      <c r="E61" s="9">
        <v>405435</v>
      </c>
      <c r="F61" s="9">
        <v>0</v>
      </c>
      <c r="G61" s="9">
        <v>0</v>
      </c>
      <c r="H61" s="9">
        <v>0</v>
      </c>
      <c r="I61" s="9">
        <v>13886000</v>
      </c>
      <c r="J61" s="9">
        <v>0</v>
      </c>
      <c r="K61" s="9">
        <v>35772</v>
      </c>
      <c r="L61" s="9">
        <v>26535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1237343</v>
      </c>
      <c r="S61" s="9">
        <v>0</v>
      </c>
      <c r="T61" s="9">
        <v>0</v>
      </c>
      <c r="U61" s="9">
        <v>429519</v>
      </c>
      <c r="V61" s="9">
        <v>0</v>
      </c>
      <c r="W61" s="9">
        <v>0</v>
      </c>
      <c r="X61" s="9">
        <v>0</v>
      </c>
      <c r="Y61" s="9">
        <v>115499</v>
      </c>
      <c r="Z61" s="9">
        <v>0</v>
      </c>
      <c r="AA61" s="9">
        <v>0</v>
      </c>
      <c r="AB61" s="9">
        <v>0</v>
      </c>
      <c r="AC61" s="9">
        <v>0</v>
      </c>
      <c r="AD61" s="9">
        <v>2105</v>
      </c>
      <c r="AE61" s="9">
        <v>4574568</v>
      </c>
      <c r="AF61" s="9">
        <v>0</v>
      </c>
      <c r="AG61" s="9">
        <v>0</v>
      </c>
      <c r="AH61" s="9">
        <v>950</v>
      </c>
      <c r="AI61" s="9">
        <v>0</v>
      </c>
      <c r="AJ61" s="9">
        <v>0</v>
      </c>
      <c r="AK61" s="9">
        <v>0</v>
      </c>
      <c r="AL61" s="9">
        <v>1203745</v>
      </c>
      <c r="AM61" s="9">
        <v>0</v>
      </c>
      <c r="AN61" s="9">
        <v>0</v>
      </c>
      <c r="AO61" s="9">
        <v>51157</v>
      </c>
      <c r="AP61" s="9">
        <v>0</v>
      </c>
      <c r="AQ61" s="9">
        <v>20888</v>
      </c>
      <c r="AR61" s="9">
        <v>0</v>
      </c>
      <c r="AS61" s="9">
        <v>0</v>
      </c>
      <c r="AT61" s="9">
        <v>51940053</v>
      </c>
      <c r="AU61" s="9">
        <v>195575</v>
      </c>
      <c r="AV61" s="9">
        <v>156270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168139</v>
      </c>
      <c r="BD61" s="9">
        <v>319506</v>
      </c>
      <c r="BE61" s="9">
        <v>0</v>
      </c>
      <c r="BF61" s="9">
        <v>0</v>
      </c>
      <c r="BG61" s="9">
        <v>1018448</v>
      </c>
      <c r="BH61" s="9">
        <v>0</v>
      </c>
      <c r="BI61" s="9">
        <v>499691</v>
      </c>
      <c r="BJ61" s="9">
        <v>1095281</v>
      </c>
      <c r="BK61" s="9">
        <v>410108</v>
      </c>
      <c r="BL61" s="9">
        <v>0</v>
      </c>
      <c r="BM61" s="9">
        <v>0</v>
      </c>
      <c r="BN61" s="9">
        <v>0</v>
      </c>
      <c r="BO61" s="9">
        <v>5693669</v>
      </c>
      <c r="BP61" s="9">
        <v>0</v>
      </c>
      <c r="BQ61" s="9">
        <v>36614</v>
      </c>
      <c r="BR61" s="39">
        <v>210869</v>
      </c>
      <c r="BS61" s="40">
        <f t="shared" si="1"/>
        <v>83733739</v>
      </c>
    </row>
    <row r="62" spans="1:71" ht="15.75" x14ac:dyDescent="0.25">
      <c r="A62" s="10" t="s">
        <v>132</v>
      </c>
      <c r="B62" s="11"/>
      <c r="C62" s="12"/>
      <c r="D62" s="13">
        <v>105193367</v>
      </c>
      <c r="E62" s="13">
        <v>9927198</v>
      </c>
      <c r="F62" s="13">
        <v>13060599</v>
      </c>
      <c r="G62" s="13">
        <v>10884104</v>
      </c>
      <c r="H62" s="13">
        <v>50740215</v>
      </c>
      <c r="I62" s="13">
        <v>978580000</v>
      </c>
      <c r="J62" s="13">
        <v>374284</v>
      </c>
      <c r="K62" s="13">
        <v>114143917</v>
      </c>
      <c r="L62" s="13">
        <v>16289253</v>
      </c>
      <c r="M62" s="13">
        <v>82647544</v>
      </c>
      <c r="N62" s="13">
        <v>162464769</v>
      </c>
      <c r="O62" s="13">
        <v>16670565</v>
      </c>
      <c r="P62" s="13">
        <v>17562448</v>
      </c>
      <c r="Q62" s="13">
        <v>10749620</v>
      </c>
      <c r="R62" s="13">
        <v>324321152</v>
      </c>
      <c r="S62" s="13">
        <v>43953606</v>
      </c>
      <c r="T62" s="13">
        <v>8161988</v>
      </c>
      <c r="U62" s="13">
        <v>8017572</v>
      </c>
      <c r="V62" s="13">
        <v>24214668</v>
      </c>
      <c r="W62" s="13">
        <v>6352663</v>
      </c>
      <c r="X62" s="13">
        <v>6489133</v>
      </c>
      <c r="Y62" s="13">
        <v>3901196</v>
      </c>
      <c r="Z62" s="13">
        <v>7808345</v>
      </c>
      <c r="AA62" s="13">
        <v>9805981</v>
      </c>
      <c r="AB62" s="13">
        <v>14163251</v>
      </c>
      <c r="AC62" s="13">
        <v>21101897</v>
      </c>
      <c r="AD62" s="13">
        <v>5227897</v>
      </c>
      <c r="AE62" s="13">
        <v>1013376425</v>
      </c>
      <c r="AF62" s="13">
        <v>1645493</v>
      </c>
      <c r="AG62" s="13">
        <v>14366145</v>
      </c>
      <c r="AH62" s="13">
        <v>9117443</v>
      </c>
      <c r="AI62" s="13">
        <v>6317440</v>
      </c>
      <c r="AJ62" s="13">
        <v>3157178</v>
      </c>
      <c r="AK62" s="13">
        <v>27956214</v>
      </c>
      <c r="AL62" s="13">
        <v>377123284</v>
      </c>
      <c r="AM62" s="13">
        <v>124895538</v>
      </c>
      <c r="AN62" s="13">
        <v>16295012</v>
      </c>
      <c r="AO62" s="13">
        <v>3433619</v>
      </c>
      <c r="AP62" s="13">
        <v>12554020</v>
      </c>
      <c r="AQ62" s="13">
        <v>95421252</v>
      </c>
      <c r="AR62" s="13">
        <v>101668531</v>
      </c>
      <c r="AS62" s="13">
        <v>33176118</v>
      </c>
      <c r="AT62" s="13">
        <v>1254276867</v>
      </c>
      <c r="AU62" s="13">
        <v>69563068</v>
      </c>
      <c r="AV62" s="13">
        <v>31995695</v>
      </c>
      <c r="AW62" s="13">
        <v>50602491</v>
      </c>
      <c r="AX62" s="13">
        <v>23993468</v>
      </c>
      <c r="AY62" s="13">
        <v>486679314</v>
      </c>
      <c r="AZ62" s="13">
        <v>99211149</v>
      </c>
      <c r="BA62" s="13">
        <v>961325617</v>
      </c>
      <c r="BB62" s="13">
        <v>50580433</v>
      </c>
      <c r="BC62" s="13">
        <v>467328709</v>
      </c>
      <c r="BD62" s="13">
        <v>39344019</v>
      </c>
      <c r="BE62" s="13">
        <v>24362992</v>
      </c>
      <c r="BF62" s="13">
        <v>37438860</v>
      </c>
      <c r="BG62" s="13">
        <v>98525077</v>
      </c>
      <c r="BH62" s="13">
        <v>16015499</v>
      </c>
      <c r="BI62" s="13">
        <v>252267473</v>
      </c>
      <c r="BJ62" s="13">
        <v>18440440</v>
      </c>
      <c r="BK62" s="13">
        <v>38958484</v>
      </c>
      <c r="BL62" s="13">
        <v>12864636</v>
      </c>
      <c r="BM62" s="13">
        <v>9102974</v>
      </c>
      <c r="BN62" s="13">
        <v>4711147</v>
      </c>
      <c r="BO62" s="13">
        <v>71399303</v>
      </c>
      <c r="BP62" s="13">
        <v>16471226</v>
      </c>
      <c r="BQ62" s="13">
        <v>12240617</v>
      </c>
      <c r="BR62" s="29">
        <v>4674623</v>
      </c>
      <c r="BS62" s="41">
        <f t="shared" si="1"/>
        <v>8065685125</v>
      </c>
    </row>
    <row r="63" spans="1:71" x14ac:dyDescent="0.25">
      <c r="A63" s="7"/>
      <c r="B63" s="38">
        <v>581</v>
      </c>
      <c r="C63" s="8" t="s">
        <v>133</v>
      </c>
      <c r="D63" s="9">
        <v>101661850</v>
      </c>
      <c r="E63" s="9">
        <v>3930029</v>
      </c>
      <c r="F63" s="9">
        <v>12974538</v>
      </c>
      <c r="G63" s="9">
        <v>10884104</v>
      </c>
      <c r="H63" s="9">
        <v>50740215</v>
      </c>
      <c r="I63" s="9">
        <v>939541000</v>
      </c>
      <c r="J63" s="9">
        <v>374284</v>
      </c>
      <c r="K63" s="9">
        <v>101789255</v>
      </c>
      <c r="L63" s="9">
        <v>15594157</v>
      </c>
      <c r="M63" s="9">
        <v>76659587</v>
      </c>
      <c r="N63" s="9">
        <v>160413818</v>
      </c>
      <c r="O63" s="9">
        <v>16670565</v>
      </c>
      <c r="P63" s="9">
        <v>17534782</v>
      </c>
      <c r="Q63" s="9">
        <v>3294850</v>
      </c>
      <c r="R63" s="9">
        <v>254998436</v>
      </c>
      <c r="S63" s="9">
        <v>43905205</v>
      </c>
      <c r="T63" s="9">
        <v>2282934</v>
      </c>
      <c r="U63" s="9">
        <v>8017572</v>
      </c>
      <c r="V63" s="9">
        <v>23966529</v>
      </c>
      <c r="W63" s="9">
        <v>6352663</v>
      </c>
      <c r="X63" s="9">
        <v>6489133</v>
      </c>
      <c r="Y63" s="9">
        <v>3709310</v>
      </c>
      <c r="Z63" s="9">
        <v>7793196</v>
      </c>
      <c r="AA63" s="9">
        <v>9732898</v>
      </c>
      <c r="AB63" s="9">
        <v>13405619</v>
      </c>
      <c r="AC63" s="9">
        <v>21101897</v>
      </c>
      <c r="AD63" s="9">
        <v>4986465</v>
      </c>
      <c r="AE63" s="9">
        <v>1004568068</v>
      </c>
      <c r="AF63" s="9">
        <v>1528293</v>
      </c>
      <c r="AG63" s="9">
        <v>14366145</v>
      </c>
      <c r="AH63" s="9">
        <v>9117443</v>
      </c>
      <c r="AI63" s="9">
        <v>6317440</v>
      </c>
      <c r="AJ63" s="9">
        <v>3157178</v>
      </c>
      <c r="AK63" s="9">
        <v>27308861</v>
      </c>
      <c r="AL63" s="9">
        <v>325359285</v>
      </c>
      <c r="AM63" s="9">
        <v>121284861</v>
      </c>
      <c r="AN63" s="9">
        <v>1745157</v>
      </c>
      <c r="AO63" s="9">
        <v>1198704</v>
      </c>
      <c r="AP63" s="9">
        <v>12554020</v>
      </c>
      <c r="AQ63" s="9">
        <v>95303716</v>
      </c>
      <c r="AR63" s="9">
        <v>94931318</v>
      </c>
      <c r="AS63" s="9">
        <v>32841633</v>
      </c>
      <c r="AT63" s="9">
        <v>973411867</v>
      </c>
      <c r="AU63" s="9">
        <v>69021609</v>
      </c>
      <c r="AV63" s="9">
        <v>19679482</v>
      </c>
      <c r="AW63" s="9">
        <v>11091205</v>
      </c>
      <c r="AX63" s="9">
        <v>23691189</v>
      </c>
      <c r="AY63" s="9">
        <v>309708803</v>
      </c>
      <c r="AZ63" s="9">
        <v>95391750</v>
      </c>
      <c r="BA63" s="9">
        <v>857657535</v>
      </c>
      <c r="BB63" s="9">
        <v>48802991</v>
      </c>
      <c r="BC63" s="9">
        <v>116272360</v>
      </c>
      <c r="BD63" s="9">
        <v>36587776</v>
      </c>
      <c r="BE63" s="9">
        <v>22976973</v>
      </c>
      <c r="BF63" s="9">
        <v>19217059</v>
      </c>
      <c r="BG63" s="9">
        <v>75503366</v>
      </c>
      <c r="BH63" s="9">
        <v>12972086</v>
      </c>
      <c r="BI63" s="9">
        <v>171847545</v>
      </c>
      <c r="BJ63" s="9">
        <v>17840440</v>
      </c>
      <c r="BK63" s="9">
        <v>9336466</v>
      </c>
      <c r="BL63" s="9">
        <v>12864636</v>
      </c>
      <c r="BM63" s="9">
        <v>9102974</v>
      </c>
      <c r="BN63" s="9">
        <v>4706990</v>
      </c>
      <c r="BO63" s="9">
        <v>61911386</v>
      </c>
      <c r="BP63" s="9">
        <v>16471226</v>
      </c>
      <c r="BQ63" s="9">
        <v>12240617</v>
      </c>
      <c r="BR63" s="39">
        <v>4674623</v>
      </c>
      <c r="BS63" s="40">
        <f t="shared" si="1"/>
        <v>6683369967</v>
      </c>
    </row>
    <row r="64" spans="1:71" x14ac:dyDescent="0.25">
      <c r="A64" s="7"/>
      <c r="B64" s="38">
        <v>583</v>
      </c>
      <c r="C64" s="8" t="s">
        <v>134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3022132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3022132</v>
      </c>
    </row>
    <row r="65" spans="1:71" x14ac:dyDescent="0.25">
      <c r="A65" s="7"/>
      <c r="B65" s="38">
        <v>585</v>
      </c>
      <c r="C65" s="8" t="s">
        <v>136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6737213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27957423</v>
      </c>
      <c r="AZ65" s="9">
        <v>0</v>
      </c>
      <c r="BA65" s="9">
        <v>47904895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7184687</v>
      </c>
      <c r="BP65" s="9">
        <v>0</v>
      </c>
      <c r="BQ65" s="9">
        <v>0</v>
      </c>
      <c r="BR65" s="39">
        <v>0</v>
      </c>
      <c r="BS65" s="40">
        <f t="shared" si="1"/>
        <v>89784218</v>
      </c>
    </row>
    <row r="66" spans="1:71" x14ac:dyDescent="0.25">
      <c r="A66" s="7"/>
      <c r="B66" s="38">
        <v>586</v>
      </c>
      <c r="C66" s="8" t="s">
        <v>307</v>
      </c>
      <c r="D66" s="9">
        <v>3445399</v>
      </c>
      <c r="E66" s="9">
        <v>5997169</v>
      </c>
      <c r="F66" s="9">
        <v>0</v>
      </c>
      <c r="G66" s="9">
        <v>0</v>
      </c>
      <c r="H66" s="9">
        <v>0</v>
      </c>
      <c r="I66" s="9">
        <v>39039000</v>
      </c>
      <c r="J66" s="9">
        <v>0</v>
      </c>
      <c r="K66" s="9">
        <v>6695675</v>
      </c>
      <c r="L66" s="9">
        <v>0</v>
      </c>
      <c r="M66" s="9">
        <v>5987957</v>
      </c>
      <c r="N66" s="9">
        <v>0</v>
      </c>
      <c r="O66" s="9">
        <v>0</v>
      </c>
      <c r="P66" s="9">
        <v>27666</v>
      </c>
      <c r="Q66" s="9">
        <v>7364010</v>
      </c>
      <c r="R66" s="9">
        <v>0</v>
      </c>
      <c r="S66" s="9">
        <v>0</v>
      </c>
      <c r="T66" s="9">
        <v>0</v>
      </c>
      <c r="U66" s="9">
        <v>0</v>
      </c>
      <c r="V66" s="9">
        <v>248028</v>
      </c>
      <c r="W66" s="9">
        <v>0</v>
      </c>
      <c r="X66" s="9">
        <v>0</v>
      </c>
      <c r="Y66" s="9">
        <v>141232</v>
      </c>
      <c r="Z66" s="9">
        <v>0</v>
      </c>
      <c r="AA66" s="9">
        <v>0</v>
      </c>
      <c r="AB66" s="9">
        <v>757632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3296671</v>
      </c>
      <c r="AN66" s="9">
        <v>14409802</v>
      </c>
      <c r="AO66" s="9">
        <v>2211495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513801</v>
      </c>
      <c r="AV66" s="9">
        <v>0</v>
      </c>
      <c r="AW66" s="9">
        <v>39511286</v>
      </c>
      <c r="AX66" s="9">
        <v>0</v>
      </c>
      <c r="AY66" s="9">
        <v>0</v>
      </c>
      <c r="AZ66" s="9">
        <v>3819399</v>
      </c>
      <c r="BA66" s="9">
        <v>18539987</v>
      </c>
      <c r="BB66" s="9">
        <v>0</v>
      </c>
      <c r="BC66" s="9">
        <v>347843065</v>
      </c>
      <c r="BD66" s="9">
        <v>0</v>
      </c>
      <c r="BE66" s="9">
        <v>1386019</v>
      </c>
      <c r="BF66" s="9">
        <v>0</v>
      </c>
      <c r="BG66" s="9">
        <v>0</v>
      </c>
      <c r="BH66" s="9">
        <v>3025761</v>
      </c>
      <c r="BI66" s="9">
        <v>394542</v>
      </c>
      <c r="BJ66" s="9">
        <v>0</v>
      </c>
      <c r="BK66" s="9">
        <v>29248711</v>
      </c>
      <c r="BL66" s="9">
        <v>0</v>
      </c>
      <c r="BM66" s="9">
        <v>0</v>
      </c>
      <c r="BN66" s="9">
        <v>156</v>
      </c>
      <c r="BO66" s="9">
        <v>1225569</v>
      </c>
      <c r="BP66" s="9">
        <v>0</v>
      </c>
      <c r="BQ66" s="9">
        <v>0</v>
      </c>
      <c r="BR66" s="39">
        <v>0</v>
      </c>
      <c r="BS66" s="40">
        <f t="shared" si="1"/>
        <v>535130032</v>
      </c>
    </row>
    <row r="67" spans="1:71" x14ac:dyDescent="0.25">
      <c r="A67" s="7"/>
      <c r="B67" s="38">
        <v>587</v>
      </c>
      <c r="C67" s="8" t="s">
        <v>138</v>
      </c>
      <c r="D67" s="9">
        <v>86118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36151</v>
      </c>
      <c r="L67" s="9">
        <v>695096</v>
      </c>
      <c r="M67" s="9">
        <v>0</v>
      </c>
      <c r="N67" s="9">
        <v>1235635</v>
      </c>
      <c r="O67" s="9">
        <v>0</v>
      </c>
      <c r="P67" s="9">
        <v>0</v>
      </c>
      <c r="Q67" s="9">
        <v>90760</v>
      </c>
      <c r="R67" s="9">
        <v>1833424</v>
      </c>
      <c r="S67" s="9">
        <v>48401</v>
      </c>
      <c r="T67" s="9">
        <v>0</v>
      </c>
      <c r="U67" s="9">
        <v>0</v>
      </c>
      <c r="V67" s="9">
        <v>111</v>
      </c>
      <c r="W67" s="9">
        <v>0</v>
      </c>
      <c r="X67" s="9">
        <v>0</v>
      </c>
      <c r="Y67" s="9">
        <v>50654</v>
      </c>
      <c r="Z67" s="9">
        <v>0</v>
      </c>
      <c r="AA67" s="9">
        <v>59361</v>
      </c>
      <c r="AB67" s="9">
        <v>0</v>
      </c>
      <c r="AC67" s="9">
        <v>0</v>
      </c>
      <c r="AD67" s="9">
        <v>241432</v>
      </c>
      <c r="AE67" s="9">
        <v>1331221</v>
      </c>
      <c r="AF67" s="9">
        <v>117200</v>
      </c>
      <c r="AG67" s="9">
        <v>0</v>
      </c>
      <c r="AH67" s="9">
        <v>0</v>
      </c>
      <c r="AI67" s="9">
        <v>0</v>
      </c>
      <c r="AJ67" s="9">
        <v>0</v>
      </c>
      <c r="AK67" s="9">
        <v>647353</v>
      </c>
      <c r="AL67" s="9">
        <v>4662646</v>
      </c>
      <c r="AM67" s="9">
        <v>314006</v>
      </c>
      <c r="AN67" s="9">
        <v>140053</v>
      </c>
      <c r="AO67" s="9">
        <v>23420</v>
      </c>
      <c r="AP67" s="9">
        <v>0</v>
      </c>
      <c r="AQ67" s="9">
        <v>117536</v>
      </c>
      <c r="AR67" s="9">
        <v>0</v>
      </c>
      <c r="AS67" s="9">
        <v>0</v>
      </c>
      <c r="AT67" s="9">
        <v>0</v>
      </c>
      <c r="AU67" s="9">
        <v>0</v>
      </c>
      <c r="AV67" s="9">
        <v>452386</v>
      </c>
      <c r="AW67" s="9">
        <v>0</v>
      </c>
      <c r="AX67" s="9">
        <v>0</v>
      </c>
      <c r="AY67" s="9">
        <v>350490</v>
      </c>
      <c r="AZ67" s="9">
        <v>0</v>
      </c>
      <c r="BA67" s="9">
        <v>1127078</v>
      </c>
      <c r="BB67" s="9">
        <v>1777442</v>
      </c>
      <c r="BC67" s="9">
        <v>106438</v>
      </c>
      <c r="BD67" s="9">
        <v>1593982</v>
      </c>
      <c r="BE67" s="9">
        <v>0</v>
      </c>
      <c r="BF67" s="9">
        <v>0</v>
      </c>
      <c r="BG67" s="9">
        <v>0</v>
      </c>
      <c r="BH67" s="9">
        <v>17652</v>
      </c>
      <c r="BI67" s="9">
        <v>176433</v>
      </c>
      <c r="BJ67" s="9">
        <v>0</v>
      </c>
      <c r="BK67" s="9">
        <v>373307</v>
      </c>
      <c r="BL67" s="9">
        <v>0</v>
      </c>
      <c r="BM67" s="9">
        <v>0</v>
      </c>
      <c r="BN67" s="9">
        <v>4001</v>
      </c>
      <c r="BO67" s="9">
        <v>1077661</v>
      </c>
      <c r="BP67" s="9">
        <v>0</v>
      </c>
      <c r="BQ67" s="9">
        <v>0</v>
      </c>
      <c r="BR67" s="39">
        <v>0</v>
      </c>
      <c r="BS67" s="40">
        <f t="shared" si="1"/>
        <v>18787448</v>
      </c>
    </row>
    <row r="68" spans="1:71" x14ac:dyDescent="0.25">
      <c r="A68" s="7"/>
      <c r="B68" s="38">
        <v>588</v>
      </c>
      <c r="C68" s="8" t="s">
        <v>139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6954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1162261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1169215</v>
      </c>
    </row>
    <row r="69" spans="1:71" x14ac:dyDescent="0.25">
      <c r="A69" s="7"/>
      <c r="B69" s="38">
        <v>590</v>
      </c>
      <c r="C69" s="8" t="s">
        <v>140</v>
      </c>
      <c r="D69" s="9">
        <v>0</v>
      </c>
      <c r="E69" s="9">
        <v>0</v>
      </c>
      <c r="F69" s="9">
        <v>86061</v>
      </c>
      <c r="G69" s="9">
        <v>0</v>
      </c>
      <c r="H69" s="9">
        <v>0</v>
      </c>
      <c r="I69" s="9">
        <v>0</v>
      </c>
      <c r="J69" s="9">
        <v>0</v>
      </c>
      <c r="K69" s="9">
        <v>684612</v>
      </c>
      <c r="L69" s="9">
        <v>0</v>
      </c>
      <c r="M69" s="9">
        <v>0</v>
      </c>
      <c r="N69" s="9">
        <v>815316</v>
      </c>
      <c r="O69" s="9">
        <v>0</v>
      </c>
      <c r="P69" s="9">
        <v>0</v>
      </c>
      <c r="Q69" s="9">
        <v>0</v>
      </c>
      <c r="R69" s="9">
        <v>67489292</v>
      </c>
      <c r="S69" s="9">
        <v>0</v>
      </c>
      <c r="T69" s="9">
        <v>5872100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15149</v>
      </c>
      <c r="AA69" s="9">
        <v>12890</v>
      </c>
      <c r="AB69" s="9">
        <v>0</v>
      </c>
      <c r="AC69" s="9">
        <v>0</v>
      </c>
      <c r="AD69" s="9">
        <v>0</v>
      </c>
      <c r="AE69" s="9">
        <v>7477136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334485</v>
      </c>
      <c r="AT69" s="9">
        <v>0</v>
      </c>
      <c r="AU69" s="9">
        <v>0</v>
      </c>
      <c r="AV69" s="9">
        <v>1098483</v>
      </c>
      <c r="AW69" s="9">
        <v>0</v>
      </c>
      <c r="AX69" s="9">
        <v>302279</v>
      </c>
      <c r="AY69" s="9">
        <v>148662598</v>
      </c>
      <c r="AZ69" s="9">
        <v>0</v>
      </c>
      <c r="BA69" s="9">
        <v>7296931</v>
      </c>
      <c r="BB69" s="9">
        <v>0</v>
      </c>
      <c r="BC69" s="9">
        <v>0</v>
      </c>
      <c r="BD69" s="9">
        <v>0</v>
      </c>
      <c r="BE69" s="9">
        <v>0</v>
      </c>
      <c r="BF69" s="9">
        <v>18221801</v>
      </c>
      <c r="BG69" s="9">
        <v>0</v>
      </c>
      <c r="BH69" s="9">
        <v>0</v>
      </c>
      <c r="BI69" s="9">
        <v>79848953</v>
      </c>
      <c r="BJ69" s="9">
        <v>600000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338818086</v>
      </c>
    </row>
    <row r="70" spans="1:71" x14ac:dyDescent="0.25">
      <c r="A70" s="7"/>
      <c r="B70" s="38">
        <v>591</v>
      </c>
      <c r="C70" s="8" t="s">
        <v>141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4938224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47101353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280865000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28799191</v>
      </c>
      <c r="BB70" s="9">
        <v>0</v>
      </c>
      <c r="BC70" s="9">
        <v>84714</v>
      </c>
      <c r="BD70" s="9">
        <v>0</v>
      </c>
      <c r="BE70" s="9">
        <v>0</v>
      </c>
      <c r="BF70" s="9">
        <v>0</v>
      </c>
      <c r="BG70" s="9">
        <v>23021711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2"/>
        <v>384810193</v>
      </c>
    </row>
    <row r="71" spans="1:71" x14ac:dyDescent="0.25">
      <c r="A71" s="7"/>
      <c r="B71" s="38">
        <v>592</v>
      </c>
      <c r="C71" s="8" t="s">
        <v>142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27658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39">
        <v>0</v>
      </c>
      <c r="BS71" s="40">
        <f t="shared" si="2"/>
        <v>27658</v>
      </c>
    </row>
    <row r="72" spans="1:71" x14ac:dyDescent="0.25">
      <c r="A72" s="7"/>
      <c r="B72" s="38">
        <v>593</v>
      </c>
      <c r="C72" s="8" t="s">
        <v>143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832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10765344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39">
        <v>0</v>
      </c>
      <c r="BS72" s="40">
        <f t="shared" si="2"/>
        <v>10766176</v>
      </c>
    </row>
    <row r="73" spans="1:71" ht="15.75" x14ac:dyDescent="0.25">
      <c r="A73" s="10" t="s">
        <v>144</v>
      </c>
      <c r="B73" s="11"/>
      <c r="C73" s="12"/>
      <c r="D73" s="13">
        <v>18799936</v>
      </c>
      <c r="E73" s="13">
        <v>1141253</v>
      </c>
      <c r="F73" s="13">
        <v>7855699</v>
      </c>
      <c r="G73" s="13">
        <v>1516871</v>
      </c>
      <c r="H73" s="13">
        <v>37507163</v>
      </c>
      <c r="I73" s="13">
        <v>59574000</v>
      </c>
      <c r="J73" s="13">
        <v>741712</v>
      </c>
      <c r="K73" s="13">
        <v>7459641</v>
      </c>
      <c r="L73" s="13">
        <v>2769783</v>
      </c>
      <c r="M73" s="13">
        <v>5645876</v>
      </c>
      <c r="N73" s="13">
        <v>14217529</v>
      </c>
      <c r="O73" s="13">
        <v>2523212</v>
      </c>
      <c r="P73" s="13">
        <v>1246977</v>
      </c>
      <c r="Q73" s="13">
        <v>657097</v>
      </c>
      <c r="R73" s="13">
        <v>32836108</v>
      </c>
      <c r="S73" s="13">
        <v>9785035</v>
      </c>
      <c r="T73" s="13">
        <v>3600713</v>
      </c>
      <c r="U73" s="13">
        <v>802671</v>
      </c>
      <c r="V73" s="13">
        <v>2288518</v>
      </c>
      <c r="W73" s="13">
        <v>810146</v>
      </c>
      <c r="X73" s="13">
        <v>55615</v>
      </c>
      <c r="Y73" s="13">
        <v>506706</v>
      </c>
      <c r="Z73" s="13">
        <v>646939</v>
      </c>
      <c r="AA73" s="13">
        <v>1550974</v>
      </c>
      <c r="AB73" s="13">
        <v>1255688</v>
      </c>
      <c r="AC73" s="13">
        <v>7203808</v>
      </c>
      <c r="AD73" s="13">
        <v>4123054</v>
      </c>
      <c r="AE73" s="13">
        <v>87300856</v>
      </c>
      <c r="AF73" s="13">
        <v>669357</v>
      </c>
      <c r="AG73" s="13">
        <v>6620830</v>
      </c>
      <c r="AH73" s="13">
        <v>1315264</v>
      </c>
      <c r="AI73" s="13">
        <v>635911</v>
      </c>
      <c r="AJ73" s="13">
        <v>62389</v>
      </c>
      <c r="AK73" s="13">
        <v>11429462</v>
      </c>
      <c r="AL73" s="13">
        <v>66352833</v>
      </c>
      <c r="AM73" s="13">
        <v>17195390</v>
      </c>
      <c r="AN73" s="13">
        <v>1502087</v>
      </c>
      <c r="AO73" s="13">
        <v>263858</v>
      </c>
      <c r="AP73" s="13">
        <v>1428869</v>
      </c>
      <c r="AQ73" s="13">
        <v>9232346</v>
      </c>
      <c r="AR73" s="13">
        <v>25383511</v>
      </c>
      <c r="AS73" s="13">
        <v>9430655</v>
      </c>
      <c r="AT73" s="13">
        <v>127963889</v>
      </c>
      <c r="AU73" s="13">
        <v>8381970</v>
      </c>
      <c r="AV73" s="13">
        <v>4195906</v>
      </c>
      <c r="AW73" s="13">
        <v>8382169</v>
      </c>
      <c r="AX73" s="13">
        <v>2530510</v>
      </c>
      <c r="AY73" s="13">
        <v>59913465</v>
      </c>
      <c r="AZ73" s="13">
        <v>23346655</v>
      </c>
      <c r="BA73" s="13">
        <v>74202274</v>
      </c>
      <c r="BB73" s="13">
        <v>22986095</v>
      </c>
      <c r="BC73" s="13">
        <v>70515949</v>
      </c>
      <c r="BD73" s="13">
        <v>31787062</v>
      </c>
      <c r="BE73" s="13">
        <v>3154933</v>
      </c>
      <c r="BF73" s="13">
        <v>7605980</v>
      </c>
      <c r="BG73" s="13">
        <v>18335107</v>
      </c>
      <c r="BH73" s="13">
        <v>6760366</v>
      </c>
      <c r="BI73" s="13">
        <v>22366436</v>
      </c>
      <c r="BJ73" s="13">
        <v>18634407</v>
      </c>
      <c r="BK73" s="13">
        <v>3774477</v>
      </c>
      <c r="BL73" s="13">
        <v>1313502</v>
      </c>
      <c r="BM73" s="13">
        <v>1018621</v>
      </c>
      <c r="BN73" s="13">
        <v>754921</v>
      </c>
      <c r="BO73" s="13">
        <v>24803336</v>
      </c>
      <c r="BP73" s="13">
        <v>1269399</v>
      </c>
      <c r="BQ73" s="13">
        <v>1283977</v>
      </c>
      <c r="BR73" s="29">
        <v>857301</v>
      </c>
      <c r="BS73" s="41">
        <f t="shared" si="2"/>
        <v>1012085049</v>
      </c>
    </row>
    <row r="74" spans="1:71" x14ac:dyDescent="0.25">
      <c r="A74" s="7"/>
      <c r="B74" s="38">
        <v>601</v>
      </c>
      <c r="C74" s="8" t="s">
        <v>280</v>
      </c>
      <c r="D74" s="9">
        <v>451739</v>
      </c>
      <c r="E74" s="9">
        <v>237184</v>
      </c>
      <c r="F74" s="9">
        <v>0</v>
      </c>
      <c r="G74" s="9">
        <v>4120</v>
      </c>
      <c r="H74" s="9">
        <v>3342238</v>
      </c>
      <c r="I74" s="9">
        <v>227000</v>
      </c>
      <c r="J74" s="9">
        <v>9761</v>
      </c>
      <c r="K74" s="9">
        <v>425685</v>
      </c>
      <c r="L74" s="9">
        <v>0</v>
      </c>
      <c r="M74" s="9">
        <v>68409</v>
      </c>
      <c r="N74" s="9">
        <v>0</v>
      </c>
      <c r="O74" s="9">
        <v>55108</v>
      </c>
      <c r="P74" s="9">
        <v>96540</v>
      </c>
      <c r="Q74" s="9">
        <v>12333</v>
      </c>
      <c r="R74" s="9">
        <v>940167</v>
      </c>
      <c r="S74" s="9">
        <v>34563</v>
      </c>
      <c r="T74" s="9">
        <v>39440</v>
      </c>
      <c r="U74" s="9">
        <v>8985</v>
      </c>
      <c r="V74" s="9">
        <v>61383</v>
      </c>
      <c r="W74" s="9">
        <v>200636</v>
      </c>
      <c r="X74" s="9">
        <v>0</v>
      </c>
      <c r="Y74" s="9">
        <v>2644</v>
      </c>
      <c r="Z74" s="9">
        <v>147917</v>
      </c>
      <c r="AA74" s="9">
        <v>0</v>
      </c>
      <c r="AB74" s="9">
        <v>0</v>
      </c>
      <c r="AC74" s="9">
        <v>0</v>
      </c>
      <c r="AD74" s="9">
        <v>6078</v>
      </c>
      <c r="AE74" s="9">
        <v>1170560</v>
      </c>
      <c r="AF74" s="9">
        <v>75210</v>
      </c>
      <c r="AG74" s="9">
        <v>0</v>
      </c>
      <c r="AH74" s="9">
        <v>28908</v>
      </c>
      <c r="AI74" s="9">
        <v>54454</v>
      </c>
      <c r="AJ74" s="9">
        <v>62389</v>
      </c>
      <c r="AK74" s="9">
        <v>0</v>
      </c>
      <c r="AL74" s="9">
        <v>1492163</v>
      </c>
      <c r="AM74" s="9">
        <v>267185</v>
      </c>
      <c r="AN74" s="9">
        <v>0</v>
      </c>
      <c r="AO74" s="9">
        <v>0</v>
      </c>
      <c r="AP74" s="9">
        <v>0</v>
      </c>
      <c r="AQ74" s="9">
        <v>151868</v>
      </c>
      <c r="AR74" s="9">
        <v>476091</v>
      </c>
      <c r="AS74" s="9">
        <v>0</v>
      </c>
      <c r="AT74" s="9">
        <v>8792867</v>
      </c>
      <c r="AU74" s="9">
        <v>216579</v>
      </c>
      <c r="AV74" s="9">
        <v>0</v>
      </c>
      <c r="AW74" s="9">
        <v>8771</v>
      </c>
      <c r="AX74" s="9">
        <v>46273</v>
      </c>
      <c r="AY74" s="9">
        <v>0</v>
      </c>
      <c r="AZ74" s="9">
        <v>578767</v>
      </c>
      <c r="BA74" s="9">
        <v>1453644</v>
      </c>
      <c r="BB74" s="9">
        <v>361684</v>
      </c>
      <c r="BC74" s="9">
        <v>0</v>
      </c>
      <c r="BD74" s="9">
        <v>0</v>
      </c>
      <c r="BE74" s="9">
        <v>0</v>
      </c>
      <c r="BF74" s="9">
        <v>187330</v>
      </c>
      <c r="BG74" s="9">
        <v>3949503</v>
      </c>
      <c r="BH74" s="9">
        <v>0</v>
      </c>
      <c r="BI74" s="9">
        <v>645896</v>
      </c>
      <c r="BJ74" s="9">
        <v>0</v>
      </c>
      <c r="BK74" s="9">
        <v>0</v>
      </c>
      <c r="BL74" s="9">
        <v>0</v>
      </c>
      <c r="BM74" s="9">
        <v>95150</v>
      </c>
      <c r="BN74" s="9">
        <v>159168</v>
      </c>
      <c r="BO74" s="9">
        <v>399093</v>
      </c>
      <c r="BP74" s="9">
        <v>127932</v>
      </c>
      <c r="BQ74" s="9">
        <v>0</v>
      </c>
      <c r="BR74" s="39">
        <v>159385</v>
      </c>
      <c r="BS74" s="40">
        <f t="shared" si="2"/>
        <v>27332800</v>
      </c>
    </row>
    <row r="75" spans="1:71" x14ac:dyDescent="0.25">
      <c r="A75" s="7"/>
      <c r="B75" s="38">
        <v>602</v>
      </c>
      <c r="C75" s="8" t="s">
        <v>279</v>
      </c>
      <c r="D75" s="9">
        <v>98143</v>
      </c>
      <c r="E75" s="9">
        <v>0</v>
      </c>
      <c r="F75" s="9">
        <v>219477</v>
      </c>
      <c r="G75" s="9">
        <v>9236</v>
      </c>
      <c r="H75" s="9">
        <v>9164</v>
      </c>
      <c r="I75" s="9">
        <v>1799000</v>
      </c>
      <c r="J75" s="9">
        <v>19350</v>
      </c>
      <c r="K75" s="9">
        <v>210691</v>
      </c>
      <c r="L75" s="9">
        <v>127740</v>
      </c>
      <c r="M75" s="9">
        <v>26326</v>
      </c>
      <c r="N75" s="9">
        <v>510903</v>
      </c>
      <c r="O75" s="9">
        <v>121693</v>
      </c>
      <c r="P75" s="9">
        <v>0</v>
      </c>
      <c r="Q75" s="9">
        <v>3600</v>
      </c>
      <c r="R75" s="9">
        <v>1546129</v>
      </c>
      <c r="S75" s="9">
        <v>141225</v>
      </c>
      <c r="T75" s="9">
        <v>55658</v>
      </c>
      <c r="U75" s="9">
        <v>13775</v>
      </c>
      <c r="V75" s="9">
        <v>40276</v>
      </c>
      <c r="W75" s="9">
        <v>0</v>
      </c>
      <c r="X75" s="9">
        <v>9046</v>
      </c>
      <c r="Y75" s="9">
        <v>9140</v>
      </c>
      <c r="Z75" s="9">
        <v>39240</v>
      </c>
      <c r="AA75" s="9">
        <v>0</v>
      </c>
      <c r="AB75" s="9">
        <v>52420</v>
      </c>
      <c r="AC75" s="9">
        <v>7740</v>
      </c>
      <c r="AD75" s="9">
        <v>5409</v>
      </c>
      <c r="AE75" s="9">
        <v>632206</v>
      </c>
      <c r="AF75" s="9">
        <v>0</v>
      </c>
      <c r="AG75" s="9">
        <v>248659</v>
      </c>
      <c r="AH75" s="9">
        <v>78585</v>
      </c>
      <c r="AI75" s="9">
        <v>0</v>
      </c>
      <c r="AJ75" s="9">
        <v>0</v>
      </c>
      <c r="AK75" s="9">
        <v>0</v>
      </c>
      <c r="AL75" s="9">
        <v>1150404</v>
      </c>
      <c r="AM75" s="9">
        <v>75429</v>
      </c>
      <c r="AN75" s="9">
        <v>29409</v>
      </c>
      <c r="AO75" s="9">
        <v>0</v>
      </c>
      <c r="AP75" s="9">
        <v>0</v>
      </c>
      <c r="AQ75" s="9">
        <v>451060</v>
      </c>
      <c r="AR75" s="9">
        <v>246488</v>
      </c>
      <c r="AS75" s="9">
        <v>208552</v>
      </c>
      <c r="AT75" s="9">
        <v>6202668</v>
      </c>
      <c r="AU75" s="9">
        <v>348640</v>
      </c>
      <c r="AV75" s="9">
        <v>25832</v>
      </c>
      <c r="AW75" s="9">
        <v>96596</v>
      </c>
      <c r="AX75" s="9">
        <v>158954</v>
      </c>
      <c r="AY75" s="9">
        <v>21799</v>
      </c>
      <c r="AZ75" s="9">
        <v>1014</v>
      </c>
      <c r="BA75" s="9">
        <v>244441</v>
      </c>
      <c r="BB75" s="9">
        <v>105118</v>
      </c>
      <c r="BC75" s="9">
        <v>265536</v>
      </c>
      <c r="BD75" s="9">
        <v>71474</v>
      </c>
      <c r="BE75" s="9">
        <v>31574</v>
      </c>
      <c r="BF75" s="9">
        <v>91640</v>
      </c>
      <c r="BG75" s="9">
        <v>0</v>
      </c>
      <c r="BH75" s="9">
        <v>0</v>
      </c>
      <c r="BI75" s="9">
        <v>380807</v>
      </c>
      <c r="BJ75" s="9">
        <v>367493</v>
      </c>
      <c r="BK75" s="9">
        <v>1620</v>
      </c>
      <c r="BL75" s="9">
        <v>0</v>
      </c>
      <c r="BM75" s="9">
        <v>16932</v>
      </c>
      <c r="BN75" s="9">
        <v>10921</v>
      </c>
      <c r="BO75" s="9">
        <v>520982</v>
      </c>
      <c r="BP75" s="9">
        <v>0</v>
      </c>
      <c r="BQ75" s="9">
        <v>62763</v>
      </c>
      <c r="BR75" s="39">
        <v>15399</v>
      </c>
      <c r="BS75" s="40">
        <f t="shared" si="2"/>
        <v>17238376</v>
      </c>
    </row>
    <row r="76" spans="1:71" x14ac:dyDescent="0.25">
      <c r="A76" s="7"/>
      <c r="B76" s="38">
        <v>603</v>
      </c>
      <c r="C76" s="8" t="s">
        <v>278</v>
      </c>
      <c r="D76" s="9">
        <v>127982</v>
      </c>
      <c r="E76" s="9">
        <v>0</v>
      </c>
      <c r="F76" s="9">
        <v>91911</v>
      </c>
      <c r="G76" s="9">
        <v>4223</v>
      </c>
      <c r="H76" s="9">
        <v>0</v>
      </c>
      <c r="I76" s="9">
        <v>1219000</v>
      </c>
      <c r="J76" s="9">
        <v>5955</v>
      </c>
      <c r="K76" s="9">
        <v>100109</v>
      </c>
      <c r="L76" s="9">
        <v>56321</v>
      </c>
      <c r="M76" s="9">
        <v>1519</v>
      </c>
      <c r="N76" s="9">
        <v>180186</v>
      </c>
      <c r="O76" s="9">
        <v>0</v>
      </c>
      <c r="P76" s="9">
        <v>0</v>
      </c>
      <c r="Q76" s="9">
        <v>9220</v>
      </c>
      <c r="R76" s="9">
        <v>1344733</v>
      </c>
      <c r="S76" s="9">
        <v>118482</v>
      </c>
      <c r="T76" s="9">
        <v>26061</v>
      </c>
      <c r="U76" s="9">
        <v>17445</v>
      </c>
      <c r="V76" s="9">
        <v>43161</v>
      </c>
      <c r="W76" s="9">
        <v>14426</v>
      </c>
      <c r="X76" s="9">
        <v>717</v>
      </c>
      <c r="Y76" s="9">
        <v>1523</v>
      </c>
      <c r="Z76" s="9">
        <v>12369</v>
      </c>
      <c r="AA76" s="9">
        <v>0</v>
      </c>
      <c r="AB76" s="9">
        <v>11878</v>
      </c>
      <c r="AC76" s="9">
        <v>3162</v>
      </c>
      <c r="AD76" s="9">
        <v>18601</v>
      </c>
      <c r="AE76" s="9">
        <v>1112661</v>
      </c>
      <c r="AF76" s="9">
        <v>0</v>
      </c>
      <c r="AG76" s="9">
        <v>74812</v>
      </c>
      <c r="AH76" s="9">
        <v>64225</v>
      </c>
      <c r="AI76" s="9">
        <v>13842</v>
      </c>
      <c r="AJ76" s="9">
        <v>0</v>
      </c>
      <c r="AK76" s="9">
        <v>0</v>
      </c>
      <c r="AL76" s="9">
        <v>624788</v>
      </c>
      <c r="AM76" s="9">
        <v>37045</v>
      </c>
      <c r="AN76" s="9">
        <v>18415</v>
      </c>
      <c r="AO76" s="9">
        <v>0</v>
      </c>
      <c r="AP76" s="9">
        <v>0</v>
      </c>
      <c r="AQ76" s="9">
        <v>328982</v>
      </c>
      <c r="AR76" s="9">
        <v>313488</v>
      </c>
      <c r="AS76" s="9">
        <v>140903</v>
      </c>
      <c r="AT76" s="9">
        <v>2744837</v>
      </c>
      <c r="AU76" s="9">
        <v>588470</v>
      </c>
      <c r="AV76" s="9">
        <v>7421</v>
      </c>
      <c r="AW76" s="9">
        <v>621</v>
      </c>
      <c r="AX76" s="9">
        <v>5909</v>
      </c>
      <c r="AY76" s="9">
        <v>252335</v>
      </c>
      <c r="AZ76" s="9">
        <v>9383</v>
      </c>
      <c r="BA76" s="9">
        <v>164556</v>
      </c>
      <c r="BB76" s="9">
        <v>61613</v>
      </c>
      <c r="BC76" s="9">
        <v>1059025</v>
      </c>
      <c r="BD76" s="9">
        <v>106482</v>
      </c>
      <c r="BE76" s="9">
        <v>3491</v>
      </c>
      <c r="BF76" s="9">
        <v>6479</v>
      </c>
      <c r="BG76" s="9">
        <v>0</v>
      </c>
      <c r="BH76" s="9">
        <v>0</v>
      </c>
      <c r="BI76" s="9">
        <v>473921</v>
      </c>
      <c r="BJ76" s="9">
        <v>227106</v>
      </c>
      <c r="BK76" s="9">
        <v>3461</v>
      </c>
      <c r="BL76" s="9">
        <v>0</v>
      </c>
      <c r="BM76" s="9">
        <v>15243</v>
      </c>
      <c r="BN76" s="9">
        <v>3681</v>
      </c>
      <c r="BO76" s="9">
        <v>421225</v>
      </c>
      <c r="BP76" s="9">
        <v>0</v>
      </c>
      <c r="BQ76" s="9">
        <v>17546</v>
      </c>
      <c r="BR76" s="39">
        <v>16303</v>
      </c>
      <c r="BS76" s="40">
        <f t="shared" si="2"/>
        <v>12327253</v>
      </c>
    </row>
    <row r="77" spans="1:71" x14ac:dyDescent="0.25">
      <c r="A77" s="7"/>
      <c r="B77" s="38">
        <v>604</v>
      </c>
      <c r="C77" s="8" t="s">
        <v>277</v>
      </c>
      <c r="D77" s="9">
        <v>1446604</v>
      </c>
      <c r="E77" s="9">
        <v>304899</v>
      </c>
      <c r="F77" s="9">
        <v>1074135</v>
      </c>
      <c r="G77" s="9">
        <v>337024</v>
      </c>
      <c r="H77" s="9">
        <v>1446877</v>
      </c>
      <c r="I77" s="9">
        <v>13480000</v>
      </c>
      <c r="J77" s="9">
        <v>195830</v>
      </c>
      <c r="K77" s="9">
        <v>677921</v>
      </c>
      <c r="L77" s="9">
        <v>259416</v>
      </c>
      <c r="M77" s="9">
        <v>740894</v>
      </c>
      <c r="N77" s="9">
        <v>1337522</v>
      </c>
      <c r="O77" s="9">
        <v>777847</v>
      </c>
      <c r="P77" s="9">
        <v>1150437</v>
      </c>
      <c r="Q77" s="9">
        <v>169650</v>
      </c>
      <c r="R77" s="9">
        <v>22057046</v>
      </c>
      <c r="S77" s="9">
        <v>1504723</v>
      </c>
      <c r="T77" s="9">
        <v>145582</v>
      </c>
      <c r="U77" s="9">
        <v>0</v>
      </c>
      <c r="V77" s="9">
        <v>399630</v>
      </c>
      <c r="W77" s="9">
        <v>164031</v>
      </c>
      <c r="X77" s="9">
        <v>0</v>
      </c>
      <c r="Y77" s="9">
        <v>426939</v>
      </c>
      <c r="Z77" s="9">
        <v>139185</v>
      </c>
      <c r="AA77" s="9">
        <v>290080</v>
      </c>
      <c r="AB77" s="9">
        <v>237853</v>
      </c>
      <c r="AC77" s="9">
        <v>1747618</v>
      </c>
      <c r="AD77" s="9">
        <v>427213</v>
      </c>
      <c r="AE77" s="9">
        <v>6520531</v>
      </c>
      <c r="AF77" s="9">
        <v>147104</v>
      </c>
      <c r="AG77" s="9">
        <v>837170</v>
      </c>
      <c r="AH77" s="9">
        <v>299651</v>
      </c>
      <c r="AI77" s="9">
        <v>562915</v>
      </c>
      <c r="AJ77" s="9">
        <v>0</v>
      </c>
      <c r="AK77" s="9">
        <v>1543642</v>
      </c>
      <c r="AL77" s="9">
        <v>0</v>
      </c>
      <c r="AM77" s="9">
        <v>1147215</v>
      </c>
      <c r="AN77" s="9">
        <v>259094</v>
      </c>
      <c r="AO77" s="9">
        <v>94263</v>
      </c>
      <c r="AP77" s="9">
        <v>512856</v>
      </c>
      <c r="AQ77" s="9">
        <v>0</v>
      </c>
      <c r="AR77" s="9">
        <v>2138090</v>
      </c>
      <c r="AS77" s="9">
        <v>403893</v>
      </c>
      <c r="AT77" s="9">
        <v>5288085</v>
      </c>
      <c r="AU77" s="9">
        <v>830479</v>
      </c>
      <c r="AV77" s="9">
        <v>647349</v>
      </c>
      <c r="AW77" s="9">
        <v>5175856</v>
      </c>
      <c r="AX77" s="9">
        <v>50623</v>
      </c>
      <c r="AY77" s="9">
        <v>8861088</v>
      </c>
      <c r="AZ77" s="9">
        <v>0</v>
      </c>
      <c r="BA77" s="9">
        <v>5683674</v>
      </c>
      <c r="BB77" s="9">
        <v>1048676</v>
      </c>
      <c r="BC77" s="9">
        <v>2184425</v>
      </c>
      <c r="BD77" s="9">
        <v>959887</v>
      </c>
      <c r="BE77" s="9">
        <v>558001</v>
      </c>
      <c r="BF77" s="9">
        <v>1048865</v>
      </c>
      <c r="BG77" s="9">
        <v>0</v>
      </c>
      <c r="BH77" s="9">
        <v>825327</v>
      </c>
      <c r="BI77" s="9">
        <v>2342432</v>
      </c>
      <c r="BJ77" s="9">
        <v>2091124</v>
      </c>
      <c r="BK77" s="9">
        <v>315350</v>
      </c>
      <c r="BL77" s="9">
        <v>0</v>
      </c>
      <c r="BM77" s="9">
        <v>0</v>
      </c>
      <c r="BN77" s="9">
        <v>0</v>
      </c>
      <c r="BO77" s="9">
        <v>5199984</v>
      </c>
      <c r="BP77" s="9">
        <v>191302</v>
      </c>
      <c r="BQ77" s="9">
        <v>0</v>
      </c>
      <c r="BR77" s="39">
        <v>129007</v>
      </c>
      <c r="BS77" s="40">
        <f t="shared" si="2"/>
        <v>108836914</v>
      </c>
    </row>
    <row r="78" spans="1:71" x14ac:dyDescent="0.25">
      <c r="A78" s="7"/>
      <c r="B78" s="38">
        <v>605</v>
      </c>
      <c r="C78" s="8" t="s">
        <v>276</v>
      </c>
      <c r="D78" s="9">
        <v>0</v>
      </c>
      <c r="E78" s="9">
        <v>0</v>
      </c>
      <c r="F78" s="9">
        <v>56839</v>
      </c>
      <c r="G78" s="9">
        <v>1025</v>
      </c>
      <c r="H78" s="9">
        <v>0</v>
      </c>
      <c r="I78" s="9">
        <v>494000</v>
      </c>
      <c r="J78" s="9">
        <v>8760</v>
      </c>
      <c r="K78" s="9">
        <v>50609</v>
      </c>
      <c r="L78" s="9">
        <v>251866</v>
      </c>
      <c r="M78" s="9">
        <v>27329</v>
      </c>
      <c r="N78" s="9">
        <v>32397</v>
      </c>
      <c r="O78" s="9">
        <v>272954</v>
      </c>
      <c r="P78" s="9">
        <v>0</v>
      </c>
      <c r="Q78" s="9">
        <v>4364</v>
      </c>
      <c r="R78" s="9">
        <v>401450</v>
      </c>
      <c r="S78" s="9">
        <v>10911</v>
      </c>
      <c r="T78" s="9">
        <v>0</v>
      </c>
      <c r="U78" s="9">
        <v>39280</v>
      </c>
      <c r="V78" s="9">
        <v>26116</v>
      </c>
      <c r="W78" s="9">
        <v>0</v>
      </c>
      <c r="X78" s="9">
        <v>0</v>
      </c>
      <c r="Y78" s="9">
        <v>0</v>
      </c>
      <c r="Z78" s="9">
        <v>0</v>
      </c>
      <c r="AA78" s="9">
        <v>19673</v>
      </c>
      <c r="AB78" s="9">
        <v>16194</v>
      </c>
      <c r="AC78" s="9">
        <v>7905</v>
      </c>
      <c r="AD78" s="9">
        <v>0</v>
      </c>
      <c r="AE78" s="9">
        <v>0</v>
      </c>
      <c r="AF78" s="9">
        <v>0</v>
      </c>
      <c r="AG78" s="9">
        <v>90364</v>
      </c>
      <c r="AH78" s="9">
        <v>9774</v>
      </c>
      <c r="AI78" s="9">
        <v>0</v>
      </c>
      <c r="AJ78" s="9">
        <v>0</v>
      </c>
      <c r="AK78" s="9">
        <v>0</v>
      </c>
      <c r="AL78" s="9">
        <v>354455</v>
      </c>
      <c r="AM78" s="9">
        <v>30782</v>
      </c>
      <c r="AN78" s="9">
        <v>489</v>
      </c>
      <c r="AO78" s="9">
        <v>0</v>
      </c>
      <c r="AP78" s="9">
        <v>10398</v>
      </c>
      <c r="AQ78" s="9">
        <v>13500</v>
      </c>
      <c r="AR78" s="9">
        <v>185713</v>
      </c>
      <c r="AS78" s="9">
        <v>444809</v>
      </c>
      <c r="AT78" s="9">
        <v>307562</v>
      </c>
      <c r="AU78" s="9">
        <v>144595</v>
      </c>
      <c r="AV78" s="9">
        <v>11612</v>
      </c>
      <c r="AW78" s="9">
        <v>3676</v>
      </c>
      <c r="AX78" s="9">
        <v>197</v>
      </c>
      <c r="AY78" s="9">
        <v>0</v>
      </c>
      <c r="AZ78" s="9">
        <v>0</v>
      </c>
      <c r="BA78" s="9">
        <v>267932</v>
      </c>
      <c r="BB78" s="9">
        <v>4612</v>
      </c>
      <c r="BC78" s="9">
        <v>0</v>
      </c>
      <c r="BD78" s="9">
        <v>33827</v>
      </c>
      <c r="BE78" s="9">
        <v>72072</v>
      </c>
      <c r="BF78" s="9">
        <v>0</v>
      </c>
      <c r="BG78" s="9">
        <v>3474891</v>
      </c>
      <c r="BH78" s="9">
        <v>909731</v>
      </c>
      <c r="BI78" s="9">
        <v>0</v>
      </c>
      <c r="BJ78" s="9">
        <v>372254</v>
      </c>
      <c r="BK78" s="9">
        <v>7791</v>
      </c>
      <c r="BL78" s="9">
        <v>0</v>
      </c>
      <c r="BM78" s="9">
        <v>4136</v>
      </c>
      <c r="BN78" s="9">
        <v>11798</v>
      </c>
      <c r="BO78" s="9">
        <v>0</v>
      </c>
      <c r="BP78" s="9">
        <v>0</v>
      </c>
      <c r="BQ78" s="9">
        <v>1203668</v>
      </c>
      <c r="BR78" s="39">
        <v>0</v>
      </c>
      <c r="BS78" s="40">
        <f t="shared" si="2"/>
        <v>9692310</v>
      </c>
    </row>
    <row r="79" spans="1:71" x14ac:dyDescent="0.25">
      <c r="A79" s="7"/>
      <c r="B79" s="38">
        <v>606</v>
      </c>
      <c r="C79" s="8" t="s">
        <v>275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909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44747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16924</v>
      </c>
      <c r="AO79" s="9">
        <v>0</v>
      </c>
      <c r="AP79" s="9">
        <v>0</v>
      </c>
      <c r="AQ79" s="9">
        <v>0</v>
      </c>
      <c r="AR79" s="9">
        <v>5324</v>
      </c>
      <c r="AS79" s="9">
        <v>0</v>
      </c>
      <c r="AT79" s="9">
        <v>81882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572232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39">
        <v>0</v>
      </c>
      <c r="BS79" s="40">
        <f t="shared" si="2"/>
        <v>722018</v>
      </c>
    </row>
    <row r="80" spans="1:71" x14ac:dyDescent="0.25">
      <c r="A80" s="7"/>
      <c r="B80" s="38">
        <v>607</v>
      </c>
      <c r="C80" s="8" t="s">
        <v>274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708000</v>
      </c>
      <c r="J80" s="9">
        <v>0</v>
      </c>
      <c r="K80" s="9">
        <v>42202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143800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111259</v>
      </c>
      <c r="AS80" s="9">
        <v>47424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137330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187382</v>
      </c>
      <c r="BP80" s="9">
        <v>0</v>
      </c>
      <c r="BQ80" s="9">
        <v>0</v>
      </c>
      <c r="BR80" s="39">
        <v>0</v>
      </c>
      <c r="BS80" s="40">
        <f t="shared" si="2"/>
        <v>1377397</v>
      </c>
    </row>
    <row r="81" spans="1:71" x14ac:dyDescent="0.25">
      <c r="A81" s="7"/>
      <c r="B81" s="38">
        <v>608</v>
      </c>
      <c r="C81" s="8" t="s">
        <v>273</v>
      </c>
      <c r="D81" s="9">
        <v>81450</v>
      </c>
      <c r="E81" s="9">
        <v>4902</v>
      </c>
      <c r="F81" s="9">
        <v>539069</v>
      </c>
      <c r="G81" s="9">
        <v>17398</v>
      </c>
      <c r="H81" s="9">
        <v>395117</v>
      </c>
      <c r="I81" s="9">
        <v>851000</v>
      </c>
      <c r="J81" s="9">
        <v>9599</v>
      </c>
      <c r="K81" s="9">
        <v>164313</v>
      </c>
      <c r="L81" s="9">
        <v>310386</v>
      </c>
      <c r="M81" s="9">
        <v>35606</v>
      </c>
      <c r="N81" s="9">
        <v>233097</v>
      </c>
      <c r="O81" s="9">
        <v>47635</v>
      </c>
      <c r="P81" s="9">
        <v>0</v>
      </c>
      <c r="Q81" s="9">
        <v>4811</v>
      </c>
      <c r="R81" s="9">
        <v>0</v>
      </c>
      <c r="S81" s="9">
        <v>303656</v>
      </c>
      <c r="T81" s="9">
        <v>12071</v>
      </c>
      <c r="U81" s="9">
        <v>0</v>
      </c>
      <c r="V81" s="9">
        <v>39529</v>
      </c>
      <c r="W81" s="9">
        <v>21960</v>
      </c>
      <c r="X81" s="9">
        <v>0</v>
      </c>
      <c r="Y81" s="9">
        <v>0</v>
      </c>
      <c r="Z81" s="9">
        <v>3234</v>
      </c>
      <c r="AA81" s="9">
        <v>22009</v>
      </c>
      <c r="AB81" s="9">
        <v>25961</v>
      </c>
      <c r="AC81" s="9">
        <v>140419</v>
      </c>
      <c r="AD81" s="9">
        <v>65434</v>
      </c>
      <c r="AE81" s="9">
        <v>661226</v>
      </c>
      <c r="AF81" s="9">
        <v>11164</v>
      </c>
      <c r="AG81" s="9">
        <v>129728</v>
      </c>
      <c r="AH81" s="9">
        <v>0</v>
      </c>
      <c r="AI81" s="9">
        <v>0</v>
      </c>
      <c r="AJ81" s="9">
        <v>0</v>
      </c>
      <c r="AK81" s="9">
        <v>247764</v>
      </c>
      <c r="AL81" s="9">
        <v>397715</v>
      </c>
      <c r="AM81" s="9">
        <v>244738</v>
      </c>
      <c r="AN81" s="9">
        <v>39253</v>
      </c>
      <c r="AO81" s="9">
        <v>933</v>
      </c>
      <c r="AP81" s="9">
        <v>0</v>
      </c>
      <c r="AQ81" s="9">
        <v>0</v>
      </c>
      <c r="AR81" s="9">
        <v>248630</v>
      </c>
      <c r="AS81" s="9">
        <v>143949</v>
      </c>
      <c r="AT81" s="9">
        <v>1189873</v>
      </c>
      <c r="AU81" s="9">
        <v>155537</v>
      </c>
      <c r="AV81" s="9">
        <v>72353</v>
      </c>
      <c r="AW81" s="9">
        <v>0</v>
      </c>
      <c r="AX81" s="9">
        <v>28988</v>
      </c>
      <c r="AY81" s="9">
        <v>1066729</v>
      </c>
      <c r="AZ81" s="9">
        <v>0</v>
      </c>
      <c r="BA81" s="9">
        <v>759995</v>
      </c>
      <c r="BB81" s="9">
        <v>233431</v>
      </c>
      <c r="BC81" s="9">
        <v>588714</v>
      </c>
      <c r="BD81" s="9">
        <v>336715</v>
      </c>
      <c r="BE81" s="9">
        <v>46369</v>
      </c>
      <c r="BF81" s="9">
        <v>82404</v>
      </c>
      <c r="BG81" s="9">
        <v>0</v>
      </c>
      <c r="BH81" s="9">
        <v>36095</v>
      </c>
      <c r="BI81" s="9">
        <v>206833</v>
      </c>
      <c r="BJ81" s="9">
        <v>93156</v>
      </c>
      <c r="BK81" s="9">
        <v>23279</v>
      </c>
      <c r="BL81" s="9">
        <v>0</v>
      </c>
      <c r="BM81" s="9">
        <v>804</v>
      </c>
      <c r="BN81" s="9">
        <v>6549</v>
      </c>
      <c r="BO81" s="9">
        <v>237729</v>
      </c>
      <c r="BP81" s="9">
        <v>11084</v>
      </c>
      <c r="BQ81" s="9">
        <v>0</v>
      </c>
      <c r="BR81" s="39">
        <v>6099</v>
      </c>
      <c r="BS81" s="40">
        <f t="shared" si="2"/>
        <v>10636492</v>
      </c>
    </row>
    <row r="82" spans="1:71" x14ac:dyDescent="0.25">
      <c r="A82" s="7"/>
      <c r="B82" s="38">
        <v>609</v>
      </c>
      <c r="C82" s="8" t="s">
        <v>272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1064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530299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57654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113439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2"/>
        <v>702456</v>
      </c>
    </row>
    <row r="83" spans="1:71" x14ac:dyDescent="0.25">
      <c r="A83" s="7"/>
      <c r="B83" s="38">
        <v>611</v>
      </c>
      <c r="C83" s="8" t="s">
        <v>154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1513882</v>
      </c>
      <c r="N83" s="9">
        <v>0</v>
      </c>
      <c r="O83" s="9">
        <v>230465</v>
      </c>
      <c r="P83" s="9">
        <v>0</v>
      </c>
      <c r="Q83" s="9">
        <v>0</v>
      </c>
      <c r="R83" s="9">
        <v>1114063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17115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34571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430301</v>
      </c>
      <c r="AU83" s="9">
        <v>0</v>
      </c>
      <c r="AV83" s="9">
        <v>0</v>
      </c>
      <c r="AW83" s="9">
        <v>0</v>
      </c>
      <c r="AX83" s="9">
        <v>0</v>
      </c>
      <c r="AY83" s="9">
        <v>150588</v>
      </c>
      <c r="AZ83" s="9">
        <v>1740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677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54645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2"/>
        <v>3548047</v>
      </c>
    </row>
    <row r="84" spans="1:71" x14ac:dyDescent="0.25">
      <c r="A84" s="7"/>
      <c r="B84" s="38">
        <v>614</v>
      </c>
      <c r="C84" s="8" t="s">
        <v>271</v>
      </c>
      <c r="D84" s="9">
        <v>935827</v>
      </c>
      <c r="E84" s="9">
        <v>62885</v>
      </c>
      <c r="F84" s="9">
        <v>1739169</v>
      </c>
      <c r="G84" s="9">
        <v>105055</v>
      </c>
      <c r="H84" s="9">
        <v>1541697</v>
      </c>
      <c r="I84" s="9">
        <v>3788000</v>
      </c>
      <c r="J84" s="9">
        <v>48905</v>
      </c>
      <c r="K84" s="9">
        <v>395286</v>
      </c>
      <c r="L84" s="9">
        <v>118647</v>
      </c>
      <c r="M84" s="9">
        <v>0</v>
      </c>
      <c r="N84" s="9">
        <v>1066926</v>
      </c>
      <c r="O84" s="9">
        <v>232718</v>
      </c>
      <c r="P84" s="9">
        <v>0</v>
      </c>
      <c r="Q84" s="9">
        <v>68574</v>
      </c>
      <c r="R84" s="9">
        <v>0</v>
      </c>
      <c r="S84" s="9">
        <v>1090280</v>
      </c>
      <c r="T84" s="9">
        <v>281742</v>
      </c>
      <c r="U84" s="9">
        <v>716048</v>
      </c>
      <c r="V84" s="9">
        <v>126706</v>
      </c>
      <c r="W84" s="9">
        <v>24445</v>
      </c>
      <c r="X84" s="9">
        <v>0</v>
      </c>
      <c r="Y84" s="9">
        <v>0</v>
      </c>
      <c r="Z84" s="9">
        <v>76961</v>
      </c>
      <c r="AA84" s="9">
        <v>89805</v>
      </c>
      <c r="AB84" s="9">
        <v>64690</v>
      </c>
      <c r="AC84" s="9">
        <v>425211</v>
      </c>
      <c r="AD84" s="9">
        <v>303063</v>
      </c>
      <c r="AE84" s="9">
        <v>5352637</v>
      </c>
      <c r="AF84" s="9">
        <v>49161</v>
      </c>
      <c r="AG84" s="9">
        <v>693953</v>
      </c>
      <c r="AH84" s="9">
        <v>166000</v>
      </c>
      <c r="AI84" s="9">
        <v>0</v>
      </c>
      <c r="AJ84" s="9">
        <v>0</v>
      </c>
      <c r="AK84" s="9">
        <v>1039554</v>
      </c>
      <c r="AL84" s="9">
        <v>1551688</v>
      </c>
      <c r="AM84" s="9">
        <v>1138634</v>
      </c>
      <c r="AN84" s="9">
        <v>103089</v>
      </c>
      <c r="AO84" s="9">
        <v>33658</v>
      </c>
      <c r="AP84" s="9">
        <v>54495</v>
      </c>
      <c r="AQ84" s="9">
        <v>0</v>
      </c>
      <c r="AR84" s="9">
        <v>1253747</v>
      </c>
      <c r="AS84" s="9">
        <v>407597</v>
      </c>
      <c r="AT84" s="9">
        <v>12889558</v>
      </c>
      <c r="AU84" s="9">
        <v>795646</v>
      </c>
      <c r="AV84" s="9">
        <v>186180</v>
      </c>
      <c r="AW84" s="9">
        <v>0</v>
      </c>
      <c r="AX84" s="9">
        <v>439300</v>
      </c>
      <c r="AY84" s="9">
        <v>4759542</v>
      </c>
      <c r="AZ84" s="9">
        <v>0</v>
      </c>
      <c r="BA84" s="9">
        <v>5198456</v>
      </c>
      <c r="BB84" s="9">
        <v>2692250</v>
      </c>
      <c r="BC84" s="9">
        <v>3904532</v>
      </c>
      <c r="BD84" s="9">
        <v>2912171</v>
      </c>
      <c r="BE84" s="9">
        <v>219165</v>
      </c>
      <c r="BF84" s="9">
        <v>587282</v>
      </c>
      <c r="BG84" s="9">
        <v>1988154</v>
      </c>
      <c r="BH84" s="9">
        <v>408703</v>
      </c>
      <c r="BI84" s="9">
        <v>1027052</v>
      </c>
      <c r="BJ84" s="9">
        <v>1149177</v>
      </c>
      <c r="BK84" s="9">
        <v>383913</v>
      </c>
      <c r="BL84" s="9">
        <v>0</v>
      </c>
      <c r="BM84" s="9">
        <v>152969</v>
      </c>
      <c r="BN84" s="9">
        <v>500</v>
      </c>
      <c r="BO84" s="9">
        <v>1528299</v>
      </c>
      <c r="BP84" s="9">
        <v>124047</v>
      </c>
      <c r="BQ84" s="9">
        <v>0</v>
      </c>
      <c r="BR84" s="39">
        <v>118312</v>
      </c>
      <c r="BS84" s="40">
        <f t="shared" si="2"/>
        <v>66612061</v>
      </c>
    </row>
    <row r="85" spans="1:71" x14ac:dyDescent="0.25">
      <c r="A85" s="7"/>
      <c r="B85" s="38">
        <v>615</v>
      </c>
      <c r="C85" s="8" t="s">
        <v>157</v>
      </c>
      <c r="D85" s="9">
        <v>0</v>
      </c>
      <c r="E85" s="9">
        <v>0</v>
      </c>
      <c r="F85" s="9">
        <v>0</v>
      </c>
      <c r="G85" s="9">
        <v>4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2006</v>
      </c>
      <c r="U85" s="9">
        <v>0</v>
      </c>
      <c r="V85" s="9">
        <v>2807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445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1600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704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39">
        <v>0</v>
      </c>
      <c r="BS85" s="40">
        <f t="shared" si="2"/>
        <v>7566</v>
      </c>
    </row>
    <row r="86" spans="1:71" x14ac:dyDescent="0.25">
      <c r="A86" s="7"/>
      <c r="B86" s="38">
        <v>616</v>
      </c>
      <c r="C86" s="8" t="s">
        <v>158</v>
      </c>
      <c r="D86" s="9">
        <v>0</v>
      </c>
      <c r="E86" s="9">
        <v>0</v>
      </c>
      <c r="F86" s="9">
        <v>0</v>
      </c>
      <c r="G86" s="9">
        <v>375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340518</v>
      </c>
      <c r="O86" s="9">
        <v>0</v>
      </c>
      <c r="P86" s="9">
        <v>0</v>
      </c>
      <c r="Q86" s="9">
        <v>2199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55000</v>
      </c>
      <c r="BQ86" s="9">
        <v>0</v>
      </c>
      <c r="BR86" s="39">
        <v>0</v>
      </c>
      <c r="BS86" s="40">
        <f t="shared" si="2"/>
        <v>398092</v>
      </c>
    </row>
    <row r="87" spans="1:71" x14ac:dyDescent="0.25">
      <c r="A87" s="7"/>
      <c r="B87" s="38">
        <v>617</v>
      </c>
      <c r="C87" s="8" t="s">
        <v>159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1000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-401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1920</v>
      </c>
      <c r="BP87" s="9">
        <v>0</v>
      </c>
      <c r="BQ87" s="9">
        <v>0</v>
      </c>
      <c r="BR87" s="39">
        <v>0</v>
      </c>
      <c r="BS87" s="40">
        <f t="shared" si="2"/>
        <v>2519</v>
      </c>
    </row>
    <row r="88" spans="1:71" x14ac:dyDescent="0.25">
      <c r="A88" s="7"/>
      <c r="B88" s="38">
        <v>618</v>
      </c>
      <c r="C88" s="8" t="s">
        <v>160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10658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25263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33308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2054</v>
      </c>
      <c r="BP88" s="9">
        <v>0</v>
      </c>
      <c r="BQ88" s="9">
        <v>0</v>
      </c>
      <c r="BR88" s="39">
        <v>0</v>
      </c>
      <c r="BS88" s="40">
        <f t="shared" si="2"/>
        <v>71283</v>
      </c>
    </row>
    <row r="89" spans="1:71" x14ac:dyDescent="0.25">
      <c r="A89" s="7"/>
      <c r="B89" s="38">
        <v>622</v>
      </c>
      <c r="C89" s="8" t="s">
        <v>163</v>
      </c>
      <c r="D89" s="9">
        <v>409286</v>
      </c>
      <c r="E89" s="9">
        <v>0</v>
      </c>
      <c r="F89" s="9">
        <v>127531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97085</v>
      </c>
      <c r="M89" s="9">
        <v>125483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164884</v>
      </c>
      <c r="T89" s="9">
        <v>98615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90528</v>
      </c>
      <c r="AD89" s="9">
        <v>0</v>
      </c>
      <c r="AE89" s="9">
        <v>559553</v>
      </c>
      <c r="AF89" s="9">
        <v>0</v>
      </c>
      <c r="AG89" s="9">
        <v>0</v>
      </c>
      <c r="AH89" s="9">
        <v>1510</v>
      </c>
      <c r="AI89" s="9">
        <v>0</v>
      </c>
      <c r="AJ89" s="9">
        <v>0</v>
      </c>
      <c r="AK89" s="9">
        <v>0</v>
      </c>
      <c r="AL89" s="9">
        <v>472431</v>
      </c>
      <c r="AM89" s="9">
        <v>287927</v>
      </c>
      <c r="AN89" s="9">
        <v>0</v>
      </c>
      <c r="AO89" s="9">
        <v>0</v>
      </c>
      <c r="AP89" s="9">
        <v>0</v>
      </c>
      <c r="AQ89" s="9">
        <v>286667</v>
      </c>
      <c r="AR89" s="9">
        <v>171615</v>
      </c>
      <c r="AS89" s="9">
        <v>0</v>
      </c>
      <c r="AT89" s="9">
        <v>362812</v>
      </c>
      <c r="AU89" s="9">
        <v>403884</v>
      </c>
      <c r="AV89" s="9">
        <v>0</v>
      </c>
      <c r="AW89" s="9">
        <v>174259</v>
      </c>
      <c r="AX89" s="9">
        <v>0</v>
      </c>
      <c r="AY89" s="9">
        <v>186812</v>
      </c>
      <c r="AZ89" s="9">
        <v>375583</v>
      </c>
      <c r="BA89" s="9">
        <v>569875</v>
      </c>
      <c r="BB89" s="9">
        <v>0</v>
      </c>
      <c r="BC89" s="9">
        <v>823038</v>
      </c>
      <c r="BD89" s="9">
        <v>0</v>
      </c>
      <c r="BE89" s="9">
        <v>179920</v>
      </c>
      <c r="BF89" s="9">
        <v>0</v>
      </c>
      <c r="BG89" s="9">
        <v>0</v>
      </c>
      <c r="BH89" s="9">
        <v>0</v>
      </c>
      <c r="BI89" s="9">
        <v>675590</v>
      </c>
      <c r="BJ89" s="9">
        <v>3911</v>
      </c>
      <c r="BK89" s="9">
        <v>0</v>
      </c>
      <c r="BL89" s="9">
        <v>0</v>
      </c>
      <c r="BM89" s="9">
        <v>0</v>
      </c>
      <c r="BN89" s="9">
        <v>0</v>
      </c>
      <c r="BO89" s="9">
        <v>242383</v>
      </c>
      <c r="BP89" s="9">
        <v>0</v>
      </c>
      <c r="BQ89" s="9">
        <v>0</v>
      </c>
      <c r="BR89" s="39">
        <v>0</v>
      </c>
      <c r="BS89" s="40">
        <f t="shared" si="2"/>
        <v>6891182</v>
      </c>
    </row>
    <row r="90" spans="1:71" x14ac:dyDescent="0.25">
      <c r="A90" s="7"/>
      <c r="B90" s="38">
        <v>623</v>
      </c>
      <c r="C90" s="8" t="s">
        <v>164</v>
      </c>
      <c r="D90" s="9">
        <v>1223373</v>
      </c>
      <c r="E90" s="9">
        <v>0</v>
      </c>
      <c r="F90" s="9">
        <v>63736</v>
      </c>
      <c r="G90" s="9">
        <v>0</v>
      </c>
      <c r="H90" s="9">
        <v>758975</v>
      </c>
      <c r="I90" s="9">
        <v>0</v>
      </c>
      <c r="J90" s="9">
        <v>0</v>
      </c>
      <c r="K90" s="9">
        <v>384319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1703779</v>
      </c>
      <c r="AM90" s="9">
        <v>0</v>
      </c>
      <c r="AN90" s="9">
        <v>0</v>
      </c>
      <c r="AO90" s="9">
        <v>0</v>
      </c>
      <c r="AP90" s="9">
        <v>0</v>
      </c>
      <c r="AQ90" s="9">
        <v>414767</v>
      </c>
      <c r="AR90" s="9">
        <v>143703</v>
      </c>
      <c r="AS90" s="9">
        <v>0</v>
      </c>
      <c r="AT90" s="9">
        <v>0</v>
      </c>
      <c r="AU90" s="9">
        <v>602008</v>
      </c>
      <c r="AV90" s="9">
        <v>0</v>
      </c>
      <c r="AW90" s="9">
        <v>309227</v>
      </c>
      <c r="AX90" s="9">
        <v>0</v>
      </c>
      <c r="AY90" s="9">
        <v>0</v>
      </c>
      <c r="AZ90" s="9">
        <v>536541</v>
      </c>
      <c r="BA90" s="9">
        <v>1566180</v>
      </c>
      <c r="BB90" s="9">
        <v>0</v>
      </c>
      <c r="BC90" s="9">
        <v>0</v>
      </c>
      <c r="BD90" s="9">
        <v>939578</v>
      </c>
      <c r="BE90" s="9">
        <v>0</v>
      </c>
      <c r="BF90" s="9">
        <v>0</v>
      </c>
      <c r="BG90" s="9">
        <v>0</v>
      </c>
      <c r="BH90" s="9">
        <v>0</v>
      </c>
      <c r="BI90" s="9">
        <v>1308258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1392834</v>
      </c>
      <c r="BP90" s="9">
        <v>0</v>
      </c>
      <c r="BQ90" s="9">
        <v>0</v>
      </c>
      <c r="BR90" s="39">
        <v>0</v>
      </c>
      <c r="BS90" s="40">
        <f t="shared" si="2"/>
        <v>11347278</v>
      </c>
    </row>
    <row r="91" spans="1:71" x14ac:dyDescent="0.25">
      <c r="A91" s="7"/>
      <c r="B91" s="38">
        <v>624</v>
      </c>
      <c r="C91" s="8" t="s">
        <v>165</v>
      </c>
      <c r="D91" s="9">
        <v>547845</v>
      </c>
      <c r="E91" s="9">
        <v>0</v>
      </c>
      <c r="F91" s="9">
        <v>0</v>
      </c>
      <c r="G91" s="9">
        <v>0</v>
      </c>
      <c r="H91" s="9">
        <v>0</v>
      </c>
      <c r="I91" s="9">
        <v>137000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941377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24000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861220</v>
      </c>
      <c r="BP91" s="9">
        <v>0</v>
      </c>
      <c r="BQ91" s="9">
        <v>0</v>
      </c>
      <c r="BR91" s="39">
        <v>0</v>
      </c>
      <c r="BS91" s="40">
        <f t="shared" si="2"/>
        <v>2511442</v>
      </c>
    </row>
    <row r="92" spans="1:71" x14ac:dyDescent="0.25">
      <c r="A92" s="7"/>
      <c r="B92" s="38">
        <v>629</v>
      </c>
      <c r="C92" s="8" t="s">
        <v>166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170208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93207</v>
      </c>
      <c r="S92" s="9">
        <v>0</v>
      </c>
      <c r="T92" s="9">
        <v>0</v>
      </c>
      <c r="U92" s="9">
        <v>0</v>
      </c>
      <c r="V92" s="9">
        <v>0</v>
      </c>
      <c r="W92" s="9">
        <v>21484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14496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243</v>
      </c>
      <c r="AN92" s="9">
        <v>0</v>
      </c>
      <c r="AO92" s="9">
        <v>0</v>
      </c>
      <c r="AP92" s="9">
        <v>0</v>
      </c>
      <c r="AQ92" s="9">
        <v>2500</v>
      </c>
      <c r="AR92" s="9">
        <v>0</v>
      </c>
      <c r="AS92" s="9">
        <v>84547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1046</v>
      </c>
      <c r="BF92" s="9">
        <v>44926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2"/>
        <v>432657</v>
      </c>
    </row>
    <row r="93" spans="1:71" x14ac:dyDescent="0.25">
      <c r="A93" s="7"/>
      <c r="B93" s="38">
        <v>631</v>
      </c>
      <c r="C93" s="8" t="s">
        <v>167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36009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109466</v>
      </c>
      <c r="AU93" s="9">
        <v>0</v>
      </c>
      <c r="AV93" s="9">
        <v>0</v>
      </c>
      <c r="AW93" s="9">
        <v>0</v>
      </c>
      <c r="AX93" s="9">
        <v>0</v>
      </c>
      <c r="AY93" s="9">
        <v>92669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1021</v>
      </c>
      <c r="BG93" s="9">
        <v>0</v>
      </c>
      <c r="BH93" s="9">
        <v>0</v>
      </c>
      <c r="BI93" s="9">
        <v>0</v>
      </c>
      <c r="BJ93" s="9">
        <v>84424</v>
      </c>
      <c r="BK93" s="9">
        <v>0</v>
      </c>
      <c r="BL93" s="9">
        <v>637176</v>
      </c>
      <c r="BM93" s="9">
        <v>0</v>
      </c>
      <c r="BN93" s="9">
        <v>28180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2"/>
        <v>988945</v>
      </c>
    </row>
    <row r="94" spans="1:71" x14ac:dyDescent="0.25">
      <c r="A94" s="7"/>
      <c r="B94" s="38">
        <v>634</v>
      </c>
      <c r="C94" s="8" t="s">
        <v>270</v>
      </c>
      <c r="D94" s="9">
        <v>432537</v>
      </c>
      <c r="E94" s="9">
        <v>30313</v>
      </c>
      <c r="F94" s="9">
        <v>374312</v>
      </c>
      <c r="G94" s="9">
        <v>32188</v>
      </c>
      <c r="H94" s="9">
        <v>1659696</v>
      </c>
      <c r="I94" s="9">
        <v>4319000</v>
      </c>
      <c r="J94" s="9">
        <v>9815</v>
      </c>
      <c r="K94" s="9">
        <v>943128</v>
      </c>
      <c r="L94" s="9">
        <v>380784</v>
      </c>
      <c r="M94" s="9">
        <v>348201</v>
      </c>
      <c r="N94" s="9">
        <v>613619</v>
      </c>
      <c r="O94" s="9">
        <v>49696</v>
      </c>
      <c r="P94" s="9">
        <v>0</v>
      </c>
      <c r="Q94" s="9">
        <v>47009</v>
      </c>
      <c r="R94" s="9">
        <v>0</v>
      </c>
      <c r="S94" s="9">
        <v>365880</v>
      </c>
      <c r="T94" s="9">
        <v>576038</v>
      </c>
      <c r="U94" s="9">
        <v>0</v>
      </c>
      <c r="V94" s="9">
        <v>230130</v>
      </c>
      <c r="W94" s="9">
        <v>22061</v>
      </c>
      <c r="X94" s="9">
        <v>0</v>
      </c>
      <c r="Y94" s="9">
        <v>0</v>
      </c>
      <c r="Z94" s="9">
        <v>45767</v>
      </c>
      <c r="AA94" s="9">
        <v>135454</v>
      </c>
      <c r="AB94" s="9">
        <v>64687</v>
      </c>
      <c r="AC94" s="9">
        <v>309193</v>
      </c>
      <c r="AD94" s="9">
        <v>76290</v>
      </c>
      <c r="AE94" s="9">
        <v>3086066</v>
      </c>
      <c r="AF94" s="9">
        <v>20310</v>
      </c>
      <c r="AG94" s="9">
        <v>383289</v>
      </c>
      <c r="AH94" s="9">
        <v>105754</v>
      </c>
      <c r="AI94" s="9">
        <v>0</v>
      </c>
      <c r="AJ94" s="9">
        <v>0</v>
      </c>
      <c r="AK94" s="9">
        <v>523436</v>
      </c>
      <c r="AL94" s="9">
        <v>2897404</v>
      </c>
      <c r="AM94" s="9">
        <v>412905</v>
      </c>
      <c r="AN94" s="9">
        <v>42176</v>
      </c>
      <c r="AO94" s="9">
        <v>6558</v>
      </c>
      <c r="AP94" s="9">
        <v>43206</v>
      </c>
      <c r="AQ94" s="9">
        <v>0</v>
      </c>
      <c r="AR94" s="9">
        <v>464156</v>
      </c>
      <c r="AS94" s="9">
        <v>914930</v>
      </c>
      <c r="AT94" s="9">
        <v>11332892</v>
      </c>
      <c r="AU94" s="9">
        <v>397552</v>
      </c>
      <c r="AV94" s="9">
        <v>156915</v>
      </c>
      <c r="AW94" s="9">
        <v>0</v>
      </c>
      <c r="AX94" s="9">
        <v>81050</v>
      </c>
      <c r="AY94" s="9">
        <v>2325537</v>
      </c>
      <c r="AZ94" s="9">
        <v>0</v>
      </c>
      <c r="BA94" s="9">
        <v>5374112</v>
      </c>
      <c r="BB94" s="9">
        <v>726460</v>
      </c>
      <c r="BC94" s="9">
        <v>2171115</v>
      </c>
      <c r="BD94" s="9">
        <v>982345</v>
      </c>
      <c r="BE94" s="9">
        <v>90778</v>
      </c>
      <c r="BF94" s="9">
        <v>576054</v>
      </c>
      <c r="BG94" s="9">
        <v>901440</v>
      </c>
      <c r="BH94" s="9">
        <v>200738</v>
      </c>
      <c r="BI94" s="9">
        <v>899147</v>
      </c>
      <c r="BJ94" s="9">
        <v>969864</v>
      </c>
      <c r="BK94" s="9">
        <v>328228</v>
      </c>
      <c r="BL94" s="9">
        <v>0</v>
      </c>
      <c r="BM94" s="9">
        <v>84509</v>
      </c>
      <c r="BN94" s="9">
        <v>0</v>
      </c>
      <c r="BO94" s="9">
        <v>953952</v>
      </c>
      <c r="BP94" s="9">
        <v>43335</v>
      </c>
      <c r="BQ94" s="9">
        <v>0</v>
      </c>
      <c r="BR94" s="39">
        <v>88045</v>
      </c>
      <c r="BS94" s="40">
        <f t="shared" si="2"/>
        <v>48650056</v>
      </c>
    </row>
    <row r="95" spans="1:71" x14ac:dyDescent="0.25">
      <c r="A95" s="7"/>
      <c r="B95" s="38">
        <v>642</v>
      </c>
      <c r="C95" s="8" t="s">
        <v>269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3950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9994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13944</v>
      </c>
    </row>
    <row r="96" spans="1:71" x14ac:dyDescent="0.25">
      <c r="A96" s="7"/>
      <c r="B96" s="38">
        <v>649</v>
      </c>
      <c r="C96" s="8" t="s">
        <v>171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62623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62623</v>
      </c>
    </row>
    <row r="97" spans="1:71" x14ac:dyDescent="0.25">
      <c r="A97" s="7"/>
      <c r="B97" s="38">
        <v>651</v>
      </c>
      <c r="C97" s="8" t="s">
        <v>304</v>
      </c>
      <c r="D97" s="9">
        <v>0</v>
      </c>
      <c r="E97" s="9">
        <v>54271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1545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168730</v>
      </c>
      <c r="AV97" s="9">
        <v>0</v>
      </c>
      <c r="AW97" s="9">
        <v>0</v>
      </c>
      <c r="AX97" s="9">
        <v>0</v>
      </c>
      <c r="AY97" s="9">
        <v>538356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4783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32993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800678</v>
      </c>
    </row>
    <row r="98" spans="1:71" x14ac:dyDescent="0.25">
      <c r="A98" s="7"/>
      <c r="B98" s="38">
        <v>654</v>
      </c>
      <c r="C98" s="8" t="s">
        <v>303</v>
      </c>
      <c r="D98" s="9">
        <v>371072</v>
      </c>
      <c r="E98" s="9">
        <v>0</v>
      </c>
      <c r="F98" s="9">
        <v>66057</v>
      </c>
      <c r="G98" s="9">
        <v>95509</v>
      </c>
      <c r="H98" s="9">
        <v>1075769</v>
      </c>
      <c r="I98" s="9">
        <v>2845000</v>
      </c>
      <c r="J98" s="9">
        <v>54706</v>
      </c>
      <c r="K98" s="9">
        <v>91930</v>
      </c>
      <c r="L98" s="9">
        <v>144507</v>
      </c>
      <c r="M98" s="9">
        <v>545172</v>
      </c>
      <c r="N98" s="9">
        <v>1010140</v>
      </c>
      <c r="O98" s="9">
        <v>100928</v>
      </c>
      <c r="P98" s="9">
        <v>0</v>
      </c>
      <c r="Q98" s="9">
        <v>86535</v>
      </c>
      <c r="R98" s="9">
        <v>0</v>
      </c>
      <c r="S98" s="9">
        <v>976500</v>
      </c>
      <c r="T98" s="9">
        <v>126047</v>
      </c>
      <c r="U98" s="9">
        <v>0</v>
      </c>
      <c r="V98" s="9">
        <v>173573</v>
      </c>
      <c r="W98" s="9">
        <v>33177</v>
      </c>
      <c r="X98" s="9">
        <v>0</v>
      </c>
      <c r="Y98" s="9">
        <v>0</v>
      </c>
      <c r="Z98" s="9">
        <v>0</v>
      </c>
      <c r="AA98" s="9">
        <v>75750</v>
      </c>
      <c r="AB98" s="9">
        <v>34886</v>
      </c>
      <c r="AC98" s="9">
        <v>353501</v>
      </c>
      <c r="AD98" s="9">
        <v>244958</v>
      </c>
      <c r="AE98" s="9">
        <v>1359570</v>
      </c>
      <c r="AF98" s="9">
        <v>42508</v>
      </c>
      <c r="AG98" s="9">
        <v>299801</v>
      </c>
      <c r="AH98" s="9">
        <v>18268</v>
      </c>
      <c r="AI98" s="9">
        <v>0</v>
      </c>
      <c r="AJ98" s="9">
        <v>0</v>
      </c>
      <c r="AK98" s="9">
        <v>433150</v>
      </c>
      <c r="AL98" s="9">
        <v>410794</v>
      </c>
      <c r="AM98" s="9">
        <v>880659</v>
      </c>
      <c r="AN98" s="9">
        <v>25630</v>
      </c>
      <c r="AO98" s="9">
        <v>31553</v>
      </c>
      <c r="AP98" s="9">
        <v>36832</v>
      </c>
      <c r="AQ98" s="9">
        <v>72301</v>
      </c>
      <c r="AR98" s="9">
        <v>868781</v>
      </c>
      <c r="AS98" s="9">
        <v>0</v>
      </c>
      <c r="AT98" s="9">
        <v>11719556</v>
      </c>
      <c r="AU98" s="9">
        <v>124653</v>
      </c>
      <c r="AV98" s="9">
        <v>249380</v>
      </c>
      <c r="AW98" s="9">
        <v>0</v>
      </c>
      <c r="AX98" s="9">
        <v>221341</v>
      </c>
      <c r="AY98" s="9">
        <v>2721295</v>
      </c>
      <c r="AZ98" s="9">
        <v>0</v>
      </c>
      <c r="BA98" s="9">
        <v>4446646</v>
      </c>
      <c r="BB98" s="9">
        <v>1921540</v>
      </c>
      <c r="BC98" s="9">
        <v>4001869</v>
      </c>
      <c r="BD98" s="9">
        <v>1214007</v>
      </c>
      <c r="BE98" s="9">
        <v>373713</v>
      </c>
      <c r="BF98" s="9">
        <v>487673</v>
      </c>
      <c r="BG98" s="9">
        <v>1327688</v>
      </c>
      <c r="BH98" s="9">
        <v>390620</v>
      </c>
      <c r="BI98" s="9">
        <v>857942</v>
      </c>
      <c r="BJ98" s="9">
        <v>996636</v>
      </c>
      <c r="BK98" s="9">
        <v>215220</v>
      </c>
      <c r="BL98" s="9">
        <v>0</v>
      </c>
      <c r="BM98" s="9">
        <v>47227</v>
      </c>
      <c r="BN98" s="9">
        <v>0</v>
      </c>
      <c r="BO98" s="9">
        <v>1313689</v>
      </c>
      <c r="BP98" s="9">
        <v>114445</v>
      </c>
      <c r="BQ98" s="9">
        <v>0</v>
      </c>
      <c r="BR98" s="39">
        <v>38187</v>
      </c>
      <c r="BS98" s="40">
        <f t="shared" si="2"/>
        <v>45768891</v>
      </c>
    </row>
    <row r="99" spans="1:71" x14ac:dyDescent="0.25">
      <c r="A99" s="7"/>
      <c r="B99" s="38">
        <v>656</v>
      </c>
      <c r="C99" s="8" t="s">
        <v>302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84000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5800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89800</v>
      </c>
    </row>
    <row r="100" spans="1:71" x14ac:dyDescent="0.25">
      <c r="A100" s="7"/>
      <c r="B100" s="38">
        <v>658</v>
      </c>
      <c r="C100" s="8" t="s">
        <v>301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3620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3620</v>
      </c>
    </row>
    <row r="101" spans="1:71" x14ac:dyDescent="0.25">
      <c r="A101" s="7"/>
      <c r="B101" s="38">
        <v>661</v>
      </c>
      <c r="C101" s="8" t="s">
        <v>300</v>
      </c>
      <c r="D101" s="9">
        <v>3221</v>
      </c>
      <c r="E101" s="9">
        <v>0</v>
      </c>
      <c r="F101" s="9">
        <v>0</v>
      </c>
      <c r="G101" s="9">
        <v>0</v>
      </c>
      <c r="H101" s="9">
        <v>0</v>
      </c>
      <c r="I101" s="9">
        <v>92000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307523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5959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3"/>
        <v>408703</v>
      </c>
    </row>
    <row r="102" spans="1:71" x14ac:dyDescent="0.25">
      <c r="A102" s="7"/>
      <c r="B102" s="38">
        <v>662</v>
      </c>
      <c r="C102" s="8" t="s">
        <v>299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8</v>
      </c>
      <c r="AF102" s="9">
        <v>0</v>
      </c>
      <c r="AG102" s="9">
        <v>138858</v>
      </c>
      <c r="AH102" s="9">
        <v>0</v>
      </c>
      <c r="AI102" s="9">
        <v>0</v>
      </c>
      <c r="AJ102" s="9">
        <v>0</v>
      </c>
      <c r="AK102" s="9">
        <v>0</v>
      </c>
      <c r="AL102" s="9">
        <v>54618</v>
      </c>
      <c r="AM102" s="9">
        <v>171212</v>
      </c>
      <c r="AN102" s="9">
        <v>0</v>
      </c>
      <c r="AO102" s="9">
        <v>0</v>
      </c>
      <c r="AP102" s="9">
        <v>0</v>
      </c>
      <c r="AQ102" s="9">
        <v>0</v>
      </c>
      <c r="AR102" s="9">
        <v>12860</v>
      </c>
      <c r="AS102" s="9">
        <v>0</v>
      </c>
      <c r="AT102" s="9">
        <v>0</v>
      </c>
      <c r="AU102" s="9">
        <v>6388</v>
      </c>
      <c r="AV102" s="9">
        <v>0</v>
      </c>
      <c r="AW102" s="9">
        <v>25000</v>
      </c>
      <c r="AX102" s="9">
        <v>0</v>
      </c>
      <c r="AY102" s="9">
        <v>191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409135</v>
      </c>
    </row>
    <row r="103" spans="1:71" x14ac:dyDescent="0.25">
      <c r="A103" s="7"/>
      <c r="B103" s="38">
        <v>663</v>
      </c>
      <c r="C103" s="8" t="s">
        <v>298</v>
      </c>
      <c r="D103" s="9">
        <v>113587</v>
      </c>
      <c r="E103" s="9">
        <v>0</v>
      </c>
      <c r="F103" s="9">
        <v>0</v>
      </c>
      <c r="G103" s="9">
        <v>9077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503595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921358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8457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1556074</v>
      </c>
    </row>
    <row r="104" spans="1:71" x14ac:dyDescent="0.25">
      <c r="A104" s="7"/>
      <c r="B104" s="38">
        <v>664</v>
      </c>
      <c r="C104" s="8" t="s">
        <v>297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181972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236318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368069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222593</v>
      </c>
      <c r="AS104" s="9">
        <v>64864</v>
      </c>
      <c r="AT104" s="9">
        <v>221441</v>
      </c>
      <c r="AU104" s="9">
        <v>0</v>
      </c>
      <c r="AV104" s="9">
        <v>0</v>
      </c>
      <c r="AW104" s="9">
        <v>5144</v>
      </c>
      <c r="AX104" s="9">
        <v>0</v>
      </c>
      <c r="AY104" s="9">
        <v>100453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64796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1465650</v>
      </c>
    </row>
    <row r="105" spans="1:71" x14ac:dyDescent="0.25">
      <c r="A105" s="7"/>
      <c r="B105" s="38">
        <v>665</v>
      </c>
      <c r="C105" s="8" t="s">
        <v>296</v>
      </c>
      <c r="D105" s="9">
        <v>0</v>
      </c>
      <c r="E105" s="9">
        <v>0</v>
      </c>
      <c r="F105" s="9">
        <v>0</v>
      </c>
      <c r="G105" s="9">
        <v>1400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1400</v>
      </c>
    </row>
    <row r="106" spans="1:71" x14ac:dyDescent="0.25">
      <c r="A106" s="7"/>
      <c r="B106" s="38">
        <v>666</v>
      </c>
      <c r="C106" s="8" t="s">
        <v>295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398042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398042</v>
      </c>
    </row>
    <row r="107" spans="1:71" x14ac:dyDescent="0.25">
      <c r="A107" s="7"/>
      <c r="B107" s="38">
        <v>667</v>
      </c>
      <c r="C107" s="8" t="s">
        <v>294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3303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2573532</v>
      </c>
      <c r="AF107" s="9">
        <v>0</v>
      </c>
      <c r="AG107" s="9">
        <v>59722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47566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17816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2701939</v>
      </c>
    </row>
    <row r="108" spans="1:71" x14ac:dyDescent="0.25">
      <c r="A108" s="7"/>
      <c r="B108" s="38">
        <v>669</v>
      </c>
      <c r="C108" s="8" t="s">
        <v>293</v>
      </c>
      <c r="D108" s="9">
        <v>318971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7989229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99371</v>
      </c>
      <c r="AU108" s="9">
        <v>0</v>
      </c>
      <c r="AV108" s="9">
        <v>7610</v>
      </c>
      <c r="AW108" s="9">
        <v>170469</v>
      </c>
      <c r="AX108" s="9">
        <v>0</v>
      </c>
      <c r="AY108" s="9">
        <v>0</v>
      </c>
      <c r="AZ108" s="9">
        <v>110122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44294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8740066</v>
      </c>
    </row>
    <row r="109" spans="1:71" x14ac:dyDescent="0.25">
      <c r="A109" s="7"/>
      <c r="B109" s="38">
        <v>671</v>
      </c>
      <c r="C109" s="8" t="s">
        <v>184</v>
      </c>
      <c r="D109" s="9">
        <v>50365</v>
      </c>
      <c r="E109" s="9">
        <v>28145</v>
      </c>
      <c r="F109" s="9">
        <v>0</v>
      </c>
      <c r="G109" s="9">
        <v>0</v>
      </c>
      <c r="H109" s="9">
        <v>0</v>
      </c>
      <c r="I109" s="9">
        <v>160000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486140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4700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559052</v>
      </c>
      <c r="AT109" s="9">
        <v>0</v>
      </c>
      <c r="AU109" s="9">
        <v>0</v>
      </c>
      <c r="AV109" s="9">
        <v>0</v>
      </c>
      <c r="AW109" s="9">
        <v>108917</v>
      </c>
      <c r="AX109" s="9">
        <v>0</v>
      </c>
      <c r="AY109" s="9">
        <v>560835</v>
      </c>
      <c r="AZ109" s="9">
        <v>122953</v>
      </c>
      <c r="BA109" s="9">
        <v>0</v>
      </c>
      <c r="BB109" s="9">
        <v>6065</v>
      </c>
      <c r="BC109" s="9">
        <v>939429</v>
      </c>
      <c r="BD109" s="9">
        <v>275448</v>
      </c>
      <c r="BE109" s="9">
        <v>0</v>
      </c>
      <c r="BF109" s="9">
        <v>227</v>
      </c>
      <c r="BG109" s="9">
        <v>0</v>
      </c>
      <c r="BH109" s="9">
        <v>0</v>
      </c>
      <c r="BI109" s="9">
        <v>0</v>
      </c>
      <c r="BJ109" s="9">
        <v>0</v>
      </c>
      <c r="BK109" s="9">
        <v>242785</v>
      </c>
      <c r="BL109" s="9">
        <v>32847</v>
      </c>
      <c r="BM109" s="9">
        <v>6968</v>
      </c>
      <c r="BN109" s="9">
        <v>41982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3626858</v>
      </c>
    </row>
    <row r="110" spans="1:71" x14ac:dyDescent="0.25">
      <c r="A110" s="7"/>
      <c r="B110" s="38">
        <v>674</v>
      </c>
      <c r="C110" s="8" t="s">
        <v>267</v>
      </c>
      <c r="D110" s="9">
        <v>347311</v>
      </c>
      <c r="E110" s="9">
        <v>0</v>
      </c>
      <c r="F110" s="9">
        <v>303197</v>
      </c>
      <c r="G110" s="9">
        <v>31171</v>
      </c>
      <c r="H110" s="9">
        <v>464440</v>
      </c>
      <c r="I110" s="9">
        <v>1393000</v>
      </c>
      <c r="J110" s="9">
        <v>6786</v>
      </c>
      <c r="K110" s="9">
        <v>101168</v>
      </c>
      <c r="L110" s="9">
        <v>119450</v>
      </c>
      <c r="M110" s="9">
        <v>126304</v>
      </c>
      <c r="N110" s="9">
        <v>200461</v>
      </c>
      <c r="O110" s="9">
        <v>63112</v>
      </c>
      <c r="P110" s="9">
        <v>0</v>
      </c>
      <c r="Q110" s="9">
        <v>32311</v>
      </c>
      <c r="R110" s="9">
        <v>0</v>
      </c>
      <c r="S110" s="9">
        <v>473878</v>
      </c>
      <c r="T110" s="9">
        <v>86656</v>
      </c>
      <c r="U110" s="9">
        <v>0</v>
      </c>
      <c r="V110" s="9">
        <v>92435</v>
      </c>
      <c r="W110" s="9">
        <v>23655</v>
      </c>
      <c r="X110" s="9">
        <v>0</v>
      </c>
      <c r="Y110" s="9">
        <v>0</v>
      </c>
      <c r="Z110" s="9">
        <v>21054</v>
      </c>
      <c r="AA110" s="9">
        <v>66485</v>
      </c>
      <c r="AB110" s="9">
        <v>51983</v>
      </c>
      <c r="AC110" s="9">
        <v>125510</v>
      </c>
      <c r="AD110" s="9">
        <v>220398</v>
      </c>
      <c r="AE110" s="9">
        <v>2132252</v>
      </c>
      <c r="AF110" s="9">
        <v>15711</v>
      </c>
      <c r="AG110" s="9">
        <v>272723</v>
      </c>
      <c r="AH110" s="9">
        <v>38047</v>
      </c>
      <c r="AI110" s="9">
        <v>0</v>
      </c>
      <c r="AJ110" s="9">
        <v>0</v>
      </c>
      <c r="AK110" s="9">
        <v>334339</v>
      </c>
      <c r="AL110" s="9">
        <v>777911</v>
      </c>
      <c r="AM110" s="9">
        <v>292245</v>
      </c>
      <c r="AN110" s="9">
        <v>85512</v>
      </c>
      <c r="AO110" s="9">
        <v>11880</v>
      </c>
      <c r="AP110" s="9">
        <v>20952</v>
      </c>
      <c r="AQ110" s="9">
        <v>0</v>
      </c>
      <c r="AR110" s="9">
        <v>671251</v>
      </c>
      <c r="AS110" s="9">
        <v>275243</v>
      </c>
      <c r="AT110" s="9">
        <v>4627147</v>
      </c>
      <c r="AU110" s="9">
        <v>124482</v>
      </c>
      <c r="AV110" s="9">
        <v>111279</v>
      </c>
      <c r="AW110" s="9">
        <v>0</v>
      </c>
      <c r="AX110" s="9">
        <v>84416</v>
      </c>
      <c r="AY110" s="9">
        <v>1731920</v>
      </c>
      <c r="AZ110" s="9">
        <v>0</v>
      </c>
      <c r="BA110" s="9">
        <v>486300</v>
      </c>
      <c r="BB110" s="9">
        <v>675352</v>
      </c>
      <c r="BC110" s="9">
        <v>1844798</v>
      </c>
      <c r="BD110" s="9">
        <v>1247351</v>
      </c>
      <c r="BE110" s="9">
        <v>75516</v>
      </c>
      <c r="BF110" s="9">
        <v>70583</v>
      </c>
      <c r="BG110" s="9">
        <v>1150688</v>
      </c>
      <c r="BH110" s="9">
        <v>228014</v>
      </c>
      <c r="BI110" s="9">
        <v>541018</v>
      </c>
      <c r="BJ110" s="9">
        <v>427999</v>
      </c>
      <c r="BK110" s="9">
        <v>160950</v>
      </c>
      <c r="BL110" s="9">
        <v>0</v>
      </c>
      <c r="BM110" s="9">
        <v>22264</v>
      </c>
      <c r="BN110" s="9">
        <v>0</v>
      </c>
      <c r="BO110" s="9">
        <v>806557</v>
      </c>
      <c r="BP110" s="9">
        <v>17669</v>
      </c>
      <c r="BQ110" s="9">
        <v>0</v>
      </c>
      <c r="BR110" s="39">
        <v>8415</v>
      </c>
      <c r="BS110" s="40">
        <f t="shared" si="3"/>
        <v>23721549</v>
      </c>
    </row>
    <row r="111" spans="1:71" x14ac:dyDescent="0.25">
      <c r="A111" s="7"/>
      <c r="B111" s="38">
        <v>675</v>
      </c>
      <c r="C111" s="8" t="s">
        <v>186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1000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1000</v>
      </c>
    </row>
    <row r="112" spans="1:71" x14ac:dyDescent="0.25">
      <c r="A112" s="7"/>
      <c r="B112" s="38">
        <v>676</v>
      </c>
      <c r="C112" s="8" t="s">
        <v>292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362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362</v>
      </c>
    </row>
    <row r="113" spans="1:71" x14ac:dyDescent="0.25">
      <c r="A113" s="7"/>
      <c r="B113" s="38">
        <v>682</v>
      </c>
      <c r="C113" s="8" t="s">
        <v>266</v>
      </c>
      <c r="D113" s="9">
        <v>19025</v>
      </c>
      <c r="E113" s="9">
        <v>0</v>
      </c>
      <c r="F113" s="9">
        <v>0</v>
      </c>
      <c r="G113" s="9">
        <v>3554</v>
      </c>
      <c r="H113" s="9">
        <v>0</v>
      </c>
      <c r="I113" s="9">
        <v>509000</v>
      </c>
      <c r="J113" s="9">
        <v>775</v>
      </c>
      <c r="K113" s="9">
        <v>0</v>
      </c>
      <c r="L113" s="9">
        <v>64181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67276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26339</v>
      </c>
      <c r="AC113" s="9">
        <v>0</v>
      </c>
      <c r="AD113" s="9">
        <v>0</v>
      </c>
      <c r="AE113" s="9">
        <v>417863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230326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100140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10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163674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1602163</v>
      </c>
    </row>
    <row r="114" spans="1:71" x14ac:dyDescent="0.25">
      <c r="A114" s="7"/>
      <c r="B114" s="38">
        <v>683</v>
      </c>
      <c r="C114" s="8" t="s">
        <v>188</v>
      </c>
      <c r="D114" s="9">
        <v>0</v>
      </c>
      <c r="E114" s="9">
        <v>0</v>
      </c>
      <c r="F114" s="9">
        <v>0</v>
      </c>
      <c r="G114" s="9">
        <v>232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8250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8482</v>
      </c>
    </row>
    <row r="115" spans="1:71" x14ac:dyDescent="0.25">
      <c r="A115" s="7"/>
      <c r="B115" s="38">
        <v>684</v>
      </c>
      <c r="C115" s="8" t="s">
        <v>189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38227</v>
      </c>
      <c r="P115" s="9">
        <v>0</v>
      </c>
      <c r="Q115" s="9">
        <v>0</v>
      </c>
      <c r="R115" s="9">
        <v>337458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87505</v>
      </c>
      <c r="AS115" s="9">
        <v>0</v>
      </c>
      <c r="AT115" s="9">
        <v>19478</v>
      </c>
      <c r="AU115" s="9">
        <v>17655</v>
      </c>
      <c r="AV115" s="9">
        <v>0</v>
      </c>
      <c r="AW115" s="9">
        <v>0</v>
      </c>
      <c r="AX115" s="9">
        <v>4815</v>
      </c>
      <c r="AY115" s="9">
        <v>260364</v>
      </c>
      <c r="AZ115" s="9">
        <v>0</v>
      </c>
      <c r="BA115" s="9">
        <v>0</v>
      </c>
      <c r="BB115" s="9">
        <v>0</v>
      </c>
      <c r="BC115" s="9">
        <v>0</v>
      </c>
      <c r="BD115" s="9">
        <v>1153961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114771</v>
      </c>
      <c r="BP115" s="9">
        <v>0</v>
      </c>
      <c r="BQ115" s="9">
        <v>0</v>
      </c>
      <c r="BR115" s="39">
        <v>0</v>
      </c>
      <c r="BS115" s="40">
        <f t="shared" si="3"/>
        <v>2034234</v>
      </c>
    </row>
    <row r="116" spans="1:71" x14ac:dyDescent="0.25">
      <c r="A116" s="7"/>
      <c r="B116" s="38">
        <v>685</v>
      </c>
      <c r="C116" s="8" t="s">
        <v>190</v>
      </c>
      <c r="D116" s="9">
        <v>98695</v>
      </c>
      <c r="E116" s="9">
        <v>0</v>
      </c>
      <c r="F116" s="9">
        <v>10234</v>
      </c>
      <c r="G116" s="9">
        <v>578</v>
      </c>
      <c r="H116" s="9">
        <v>21773</v>
      </c>
      <c r="I116" s="9">
        <v>14000</v>
      </c>
      <c r="J116" s="9">
        <v>886</v>
      </c>
      <c r="K116" s="9">
        <v>5646</v>
      </c>
      <c r="L116" s="9">
        <v>6575</v>
      </c>
      <c r="M116" s="9">
        <v>25067</v>
      </c>
      <c r="N116" s="9">
        <v>0</v>
      </c>
      <c r="O116" s="9">
        <v>0</v>
      </c>
      <c r="P116" s="9">
        <v>0</v>
      </c>
      <c r="Q116" s="9">
        <v>10216</v>
      </c>
      <c r="R116" s="9">
        <v>111955</v>
      </c>
      <c r="S116" s="9">
        <v>0</v>
      </c>
      <c r="T116" s="9">
        <v>39370</v>
      </c>
      <c r="U116" s="9">
        <v>7138</v>
      </c>
      <c r="V116" s="9">
        <v>2832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48111</v>
      </c>
      <c r="AD116" s="9">
        <v>892</v>
      </c>
      <c r="AE116" s="9">
        <v>487504</v>
      </c>
      <c r="AF116" s="9">
        <v>0</v>
      </c>
      <c r="AG116" s="9">
        <v>74782</v>
      </c>
      <c r="AH116" s="9">
        <v>3759</v>
      </c>
      <c r="AI116" s="9">
        <v>0</v>
      </c>
      <c r="AJ116" s="9">
        <v>0</v>
      </c>
      <c r="AK116" s="9">
        <v>62074</v>
      </c>
      <c r="AL116" s="9">
        <v>68685</v>
      </c>
      <c r="AM116" s="9">
        <v>0</v>
      </c>
      <c r="AN116" s="9">
        <v>6985</v>
      </c>
      <c r="AO116" s="9">
        <v>0</v>
      </c>
      <c r="AP116" s="9">
        <v>13838</v>
      </c>
      <c r="AQ116" s="9">
        <v>63935</v>
      </c>
      <c r="AR116" s="9">
        <v>71583</v>
      </c>
      <c r="AS116" s="9">
        <v>113725</v>
      </c>
      <c r="AT116" s="9">
        <v>0</v>
      </c>
      <c r="AU116" s="9">
        <v>158710</v>
      </c>
      <c r="AV116" s="9">
        <v>4064</v>
      </c>
      <c r="AW116" s="9">
        <v>1200</v>
      </c>
      <c r="AX116" s="9">
        <v>27662</v>
      </c>
      <c r="AY116" s="9">
        <v>0</v>
      </c>
      <c r="AZ116" s="9">
        <v>0</v>
      </c>
      <c r="BA116" s="9">
        <v>169130</v>
      </c>
      <c r="BB116" s="9">
        <v>3152</v>
      </c>
      <c r="BC116" s="9">
        <v>13520</v>
      </c>
      <c r="BD116" s="9">
        <v>769</v>
      </c>
      <c r="BE116" s="9">
        <v>24046</v>
      </c>
      <c r="BF116" s="9">
        <v>78339</v>
      </c>
      <c r="BG116" s="9">
        <v>0</v>
      </c>
      <c r="BH116" s="9">
        <v>0</v>
      </c>
      <c r="BI116" s="9">
        <v>178020</v>
      </c>
      <c r="BJ116" s="9">
        <v>83719</v>
      </c>
      <c r="BK116" s="9">
        <v>20463</v>
      </c>
      <c r="BL116" s="9">
        <v>0</v>
      </c>
      <c r="BM116" s="9">
        <v>14259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3"/>
        <v>2147891</v>
      </c>
    </row>
    <row r="117" spans="1:71" x14ac:dyDescent="0.25">
      <c r="A117" s="7"/>
      <c r="B117" s="38">
        <v>689</v>
      </c>
      <c r="C117" s="8" t="s">
        <v>291</v>
      </c>
      <c r="D117" s="9">
        <v>2307459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5287</v>
      </c>
      <c r="K117" s="9">
        <v>0</v>
      </c>
      <c r="L117" s="9">
        <v>0</v>
      </c>
      <c r="M117" s="9">
        <v>7489</v>
      </c>
      <c r="N117" s="9">
        <v>0</v>
      </c>
      <c r="O117" s="9">
        <v>0</v>
      </c>
      <c r="P117" s="9">
        <v>0</v>
      </c>
      <c r="Q117" s="9">
        <v>39</v>
      </c>
      <c r="R117" s="9">
        <v>0</v>
      </c>
      <c r="S117" s="9">
        <v>83339</v>
      </c>
      <c r="T117" s="9">
        <v>438420</v>
      </c>
      <c r="U117" s="9">
        <v>0</v>
      </c>
      <c r="V117" s="9">
        <v>0</v>
      </c>
      <c r="W117" s="9">
        <v>0</v>
      </c>
      <c r="X117" s="9">
        <v>0</v>
      </c>
      <c r="Y117" s="9">
        <v>1599</v>
      </c>
      <c r="Z117" s="9">
        <v>0</v>
      </c>
      <c r="AA117" s="9">
        <v>0</v>
      </c>
      <c r="AB117" s="9">
        <v>0</v>
      </c>
      <c r="AC117" s="9">
        <v>86368</v>
      </c>
      <c r="AD117" s="9">
        <v>0</v>
      </c>
      <c r="AE117" s="9">
        <v>46393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3710127</v>
      </c>
      <c r="AM117" s="9">
        <v>1997111</v>
      </c>
      <c r="AN117" s="9">
        <v>4613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47371</v>
      </c>
      <c r="AV117" s="9">
        <v>0</v>
      </c>
      <c r="AW117" s="9">
        <v>0</v>
      </c>
      <c r="AX117" s="9">
        <v>6481</v>
      </c>
      <c r="AY117" s="9">
        <v>195568</v>
      </c>
      <c r="AZ117" s="9">
        <v>0</v>
      </c>
      <c r="BA117" s="9">
        <v>0</v>
      </c>
      <c r="BB117" s="9">
        <v>144397</v>
      </c>
      <c r="BC117" s="9">
        <v>0</v>
      </c>
      <c r="BD117" s="9">
        <v>236</v>
      </c>
      <c r="BE117" s="9">
        <v>0</v>
      </c>
      <c r="BF117" s="9">
        <v>21811</v>
      </c>
      <c r="BG117" s="9">
        <v>0</v>
      </c>
      <c r="BH117" s="9">
        <v>1212827</v>
      </c>
      <c r="BI117" s="9">
        <v>0</v>
      </c>
      <c r="BJ117" s="9">
        <v>481685</v>
      </c>
      <c r="BK117" s="9">
        <v>0</v>
      </c>
      <c r="BL117" s="9">
        <v>0</v>
      </c>
      <c r="BM117" s="9">
        <v>0</v>
      </c>
      <c r="BN117" s="9">
        <v>0</v>
      </c>
      <c r="BO117" s="9">
        <v>287053</v>
      </c>
      <c r="BP117" s="9">
        <v>0</v>
      </c>
      <c r="BQ117" s="9">
        <v>0</v>
      </c>
      <c r="BR117" s="39">
        <v>0</v>
      </c>
      <c r="BS117" s="40">
        <f t="shared" si="3"/>
        <v>11085673</v>
      </c>
    </row>
    <row r="118" spans="1:71" x14ac:dyDescent="0.25">
      <c r="A118" s="7"/>
      <c r="B118" s="38">
        <v>691</v>
      </c>
      <c r="C118" s="8" t="s">
        <v>192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40301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23168</v>
      </c>
      <c r="AZ118" s="9">
        <v>0</v>
      </c>
      <c r="BA118" s="9">
        <v>0</v>
      </c>
      <c r="BB118" s="9">
        <v>0</v>
      </c>
      <c r="BC118" s="9">
        <v>58276</v>
      </c>
      <c r="BD118" s="9">
        <v>0</v>
      </c>
      <c r="BE118" s="9">
        <v>0</v>
      </c>
      <c r="BF118" s="9">
        <v>112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5393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3"/>
        <v>127250</v>
      </c>
    </row>
    <row r="119" spans="1:71" x14ac:dyDescent="0.25">
      <c r="A119" s="7"/>
      <c r="B119" s="38">
        <v>694</v>
      </c>
      <c r="C119" s="8" t="s">
        <v>265</v>
      </c>
      <c r="D119" s="9">
        <v>211056</v>
      </c>
      <c r="E119" s="9">
        <v>0</v>
      </c>
      <c r="F119" s="9">
        <v>132046</v>
      </c>
      <c r="G119" s="9">
        <v>18008</v>
      </c>
      <c r="H119" s="9">
        <v>240425</v>
      </c>
      <c r="I119" s="9">
        <v>1934000</v>
      </c>
      <c r="J119" s="9">
        <v>6107</v>
      </c>
      <c r="K119" s="9">
        <v>196393</v>
      </c>
      <c r="L119" s="9">
        <v>82092</v>
      </c>
      <c r="M119" s="9">
        <v>35688</v>
      </c>
      <c r="N119" s="9">
        <v>371145</v>
      </c>
      <c r="O119" s="9">
        <v>39051</v>
      </c>
      <c r="P119" s="9">
        <v>0</v>
      </c>
      <c r="Q119" s="9">
        <v>18615</v>
      </c>
      <c r="R119" s="9">
        <v>0</v>
      </c>
      <c r="S119" s="9">
        <v>481273</v>
      </c>
      <c r="T119" s="9">
        <v>140311</v>
      </c>
      <c r="U119" s="9">
        <v>0</v>
      </c>
      <c r="V119" s="9">
        <v>11971</v>
      </c>
      <c r="W119" s="9">
        <v>10568</v>
      </c>
      <c r="X119" s="9">
        <v>0</v>
      </c>
      <c r="Y119" s="9">
        <v>0</v>
      </c>
      <c r="Z119" s="9">
        <v>3710</v>
      </c>
      <c r="AA119" s="9">
        <v>18958</v>
      </c>
      <c r="AB119" s="9">
        <v>32413</v>
      </c>
      <c r="AC119" s="9">
        <v>237050</v>
      </c>
      <c r="AD119" s="9">
        <v>162405</v>
      </c>
      <c r="AE119" s="9">
        <v>1283462</v>
      </c>
      <c r="AF119" s="9">
        <v>3620</v>
      </c>
      <c r="AG119" s="9">
        <v>125240</v>
      </c>
      <c r="AH119" s="9">
        <v>54486</v>
      </c>
      <c r="AI119" s="9">
        <v>0</v>
      </c>
      <c r="AJ119" s="9">
        <v>0</v>
      </c>
      <c r="AK119" s="9">
        <v>231341</v>
      </c>
      <c r="AL119" s="9">
        <v>448874</v>
      </c>
      <c r="AM119" s="9">
        <v>127161</v>
      </c>
      <c r="AN119" s="9">
        <v>23234</v>
      </c>
      <c r="AO119" s="9">
        <v>1490</v>
      </c>
      <c r="AP119" s="9">
        <v>20829</v>
      </c>
      <c r="AQ119" s="9">
        <v>0</v>
      </c>
      <c r="AR119" s="9">
        <v>320779</v>
      </c>
      <c r="AS119" s="9">
        <v>156047</v>
      </c>
      <c r="AT119" s="9">
        <v>2661815</v>
      </c>
      <c r="AU119" s="9">
        <v>92914</v>
      </c>
      <c r="AV119" s="9">
        <v>62327</v>
      </c>
      <c r="AW119" s="9">
        <v>0</v>
      </c>
      <c r="AX119" s="9">
        <v>59118</v>
      </c>
      <c r="AY119" s="9">
        <v>962791</v>
      </c>
      <c r="AZ119" s="9">
        <v>0</v>
      </c>
      <c r="BA119" s="9">
        <v>1202323</v>
      </c>
      <c r="BB119" s="9">
        <v>1625534</v>
      </c>
      <c r="BC119" s="9">
        <v>2155840</v>
      </c>
      <c r="BD119" s="9">
        <v>624856</v>
      </c>
      <c r="BE119" s="9">
        <v>36742</v>
      </c>
      <c r="BF119" s="9">
        <v>202847</v>
      </c>
      <c r="BG119" s="9">
        <v>414487</v>
      </c>
      <c r="BH119" s="9">
        <v>109681</v>
      </c>
      <c r="BI119" s="9">
        <v>506247</v>
      </c>
      <c r="BJ119" s="9">
        <v>190607</v>
      </c>
      <c r="BK119" s="9">
        <v>43232</v>
      </c>
      <c r="BL119" s="9">
        <v>0</v>
      </c>
      <c r="BM119" s="9">
        <v>25452</v>
      </c>
      <c r="BN119" s="9">
        <v>0</v>
      </c>
      <c r="BO119" s="9">
        <v>439058</v>
      </c>
      <c r="BP119" s="9">
        <v>13607</v>
      </c>
      <c r="BQ119" s="9">
        <v>0</v>
      </c>
      <c r="BR119" s="39">
        <v>28639</v>
      </c>
      <c r="BS119" s="40">
        <f t="shared" si="3"/>
        <v>18637965</v>
      </c>
    </row>
    <row r="120" spans="1:71" x14ac:dyDescent="0.25">
      <c r="A120" s="7"/>
      <c r="B120" s="38">
        <v>698</v>
      </c>
      <c r="C120" s="8" t="s">
        <v>194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40736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v>0</v>
      </c>
      <c r="BQ120" s="9">
        <v>0</v>
      </c>
      <c r="BR120" s="39">
        <v>0</v>
      </c>
      <c r="BS120" s="40">
        <f t="shared" si="3"/>
        <v>40736</v>
      </c>
    </row>
    <row r="121" spans="1:71" x14ac:dyDescent="0.25">
      <c r="A121" s="7"/>
      <c r="B121" s="38">
        <v>704</v>
      </c>
      <c r="C121" s="8" t="s">
        <v>195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190600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263576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1344748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192668</v>
      </c>
      <c r="BB121" s="9">
        <v>0</v>
      </c>
      <c r="BC121" s="9">
        <v>76663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105200</v>
      </c>
      <c r="BP121" s="9">
        <v>0</v>
      </c>
      <c r="BQ121" s="9">
        <v>0</v>
      </c>
      <c r="BR121" s="39">
        <v>0</v>
      </c>
      <c r="BS121" s="40">
        <f t="shared" si="3"/>
        <v>2173455</v>
      </c>
    </row>
    <row r="122" spans="1:71" x14ac:dyDescent="0.25">
      <c r="A122" s="7"/>
      <c r="B122" s="38">
        <v>709</v>
      </c>
      <c r="C122" s="8" t="s">
        <v>196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267267</v>
      </c>
      <c r="BB122" s="9">
        <v>330777</v>
      </c>
      <c r="BC122" s="9">
        <v>0</v>
      </c>
      <c r="BD122" s="9">
        <v>0</v>
      </c>
      <c r="BE122" s="9">
        <v>0</v>
      </c>
      <c r="BF122" s="9">
        <v>18085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3"/>
        <v>616129</v>
      </c>
    </row>
    <row r="123" spans="1:71" x14ac:dyDescent="0.25">
      <c r="A123" s="7"/>
      <c r="B123" s="38">
        <v>711</v>
      </c>
      <c r="C123" s="8" t="s">
        <v>290</v>
      </c>
      <c r="D123" s="9">
        <v>2798834</v>
      </c>
      <c r="E123" s="9">
        <v>258902</v>
      </c>
      <c r="F123" s="9">
        <v>0</v>
      </c>
      <c r="G123" s="9">
        <v>266533</v>
      </c>
      <c r="H123" s="9">
        <v>5712151</v>
      </c>
      <c r="I123" s="9">
        <v>0</v>
      </c>
      <c r="J123" s="9">
        <v>48094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40333</v>
      </c>
      <c r="R123" s="9">
        <v>0</v>
      </c>
      <c r="S123" s="9">
        <v>197667</v>
      </c>
      <c r="T123" s="9">
        <v>801424</v>
      </c>
      <c r="U123" s="9">
        <v>0</v>
      </c>
      <c r="V123" s="9">
        <v>19029</v>
      </c>
      <c r="W123" s="9">
        <v>0</v>
      </c>
      <c r="X123" s="9">
        <v>28737</v>
      </c>
      <c r="Y123" s="9">
        <v>0</v>
      </c>
      <c r="Z123" s="9">
        <v>19056</v>
      </c>
      <c r="AA123" s="9">
        <v>62752</v>
      </c>
      <c r="AB123" s="9">
        <v>347063</v>
      </c>
      <c r="AC123" s="9">
        <v>1300091</v>
      </c>
      <c r="AD123" s="9">
        <v>999256</v>
      </c>
      <c r="AE123" s="9">
        <v>16591574</v>
      </c>
      <c r="AF123" s="9">
        <v>0</v>
      </c>
      <c r="AG123" s="9">
        <v>1728098</v>
      </c>
      <c r="AH123" s="9">
        <v>0</v>
      </c>
      <c r="AI123" s="9">
        <v>0</v>
      </c>
      <c r="AJ123" s="9">
        <v>0</v>
      </c>
      <c r="AK123" s="9">
        <v>2113734</v>
      </c>
      <c r="AL123" s="9">
        <v>8061922</v>
      </c>
      <c r="AM123" s="9">
        <v>3147460</v>
      </c>
      <c r="AN123" s="9">
        <v>260180</v>
      </c>
      <c r="AO123" s="9">
        <v>0</v>
      </c>
      <c r="AP123" s="9">
        <v>0</v>
      </c>
      <c r="AQ123" s="9">
        <v>4119104</v>
      </c>
      <c r="AR123" s="9">
        <v>638987</v>
      </c>
      <c r="AS123" s="9">
        <v>3305822</v>
      </c>
      <c r="AT123" s="9">
        <v>7693284</v>
      </c>
      <c r="AU123" s="9">
        <v>1346907</v>
      </c>
      <c r="AV123" s="9">
        <v>848192</v>
      </c>
      <c r="AW123" s="9">
        <v>1912363</v>
      </c>
      <c r="AX123" s="9">
        <v>982244</v>
      </c>
      <c r="AY123" s="9">
        <v>11566829</v>
      </c>
      <c r="AZ123" s="9">
        <v>16674316</v>
      </c>
      <c r="BA123" s="9">
        <v>20375454</v>
      </c>
      <c r="BB123" s="9">
        <v>2941302</v>
      </c>
      <c r="BC123" s="9">
        <v>14274876</v>
      </c>
      <c r="BD123" s="9">
        <v>5828975</v>
      </c>
      <c r="BE123" s="9">
        <v>635921</v>
      </c>
      <c r="BF123" s="9">
        <v>0</v>
      </c>
      <c r="BG123" s="9">
        <v>1333492</v>
      </c>
      <c r="BH123" s="9">
        <v>0</v>
      </c>
      <c r="BI123" s="9">
        <v>6262688</v>
      </c>
      <c r="BJ123" s="9">
        <v>3893697</v>
      </c>
      <c r="BK123" s="9">
        <v>724739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150162082</v>
      </c>
    </row>
    <row r="124" spans="1:71" x14ac:dyDescent="0.25">
      <c r="A124" s="7"/>
      <c r="B124" s="38">
        <v>712</v>
      </c>
      <c r="C124" s="8" t="s">
        <v>289</v>
      </c>
      <c r="D124" s="9">
        <v>2513276</v>
      </c>
      <c r="E124" s="9">
        <v>0</v>
      </c>
      <c r="F124" s="9">
        <v>706833</v>
      </c>
      <c r="G124" s="9">
        <v>236881</v>
      </c>
      <c r="H124" s="9">
        <v>10230</v>
      </c>
      <c r="I124" s="9">
        <v>85000</v>
      </c>
      <c r="J124" s="9">
        <v>123585</v>
      </c>
      <c r="K124" s="9">
        <v>0</v>
      </c>
      <c r="L124" s="9">
        <v>0</v>
      </c>
      <c r="M124" s="9">
        <v>0</v>
      </c>
      <c r="N124" s="9">
        <v>2616650</v>
      </c>
      <c r="O124" s="9">
        <v>0</v>
      </c>
      <c r="P124" s="9">
        <v>0</v>
      </c>
      <c r="Q124" s="9">
        <v>0</v>
      </c>
      <c r="R124" s="9">
        <v>77037</v>
      </c>
      <c r="S124" s="9">
        <v>102457</v>
      </c>
      <c r="T124" s="9">
        <v>18371</v>
      </c>
      <c r="U124" s="9">
        <v>0</v>
      </c>
      <c r="V124" s="9">
        <v>99805</v>
      </c>
      <c r="W124" s="9">
        <v>0</v>
      </c>
      <c r="X124" s="9">
        <v>0</v>
      </c>
      <c r="Y124" s="9">
        <v>19895</v>
      </c>
      <c r="Z124" s="9">
        <v>0</v>
      </c>
      <c r="AA124" s="9">
        <v>272482</v>
      </c>
      <c r="AB124" s="9">
        <v>0</v>
      </c>
      <c r="AC124" s="9">
        <v>18442</v>
      </c>
      <c r="AD124" s="9">
        <v>387379</v>
      </c>
      <c r="AE124" s="9">
        <v>4973399</v>
      </c>
      <c r="AF124" s="9">
        <v>151278</v>
      </c>
      <c r="AG124" s="9">
        <v>0</v>
      </c>
      <c r="AH124" s="9">
        <v>45803</v>
      </c>
      <c r="AI124" s="9">
        <v>0</v>
      </c>
      <c r="AJ124" s="9">
        <v>0</v>
      </c>
      <c r="AK124" s="9">
        <v>630861</v>
      </c>
      <c r="AL124" s="9">
        <v>27949806</v>
      </c>
      <c r="AM124" s="9">
        <v>2318552</v>
      </c>
      <c r="AN124" s="9">
        <v>14243</v>
      </c>
      <c r="AO124" s="9">
        <v>0</v>
      </c>
      <c r="AP124" s="9">
        <v>491103</v>
      </c>
      <c r="AQ124" s="9">
        <v>808763</v>
      </c>
      <c r="AR124" s="9">
        <v>13807988</v>
      </c>
      <c r="AS124" s="9">
        <v>0</v>
      </c>
      <c r="AT124" s="9">
        <v>6932970</v>
      </c>
      <c r="AU124" s="9">
        <v>66407</v>
      </c>
      <c r="AV124" s="9">
        <v>1000212</v>
      </c>
      <c r="AW124" s="9">
        <v>0</v>
      </c>
      <c r="AX124" s="9">
        <v>60515</v>
      </c>
      <c r="AY124" s="9">
        <v>4377534</v>
      </c>
      <c r="AZ124" s="9">
        <v>2989245</v>
      </c>
      <c r="BA124" s="9">
        <v>0</v>
      </c>
      <c r="BB124" s="9">
        <v>75177</v>
      </c>
      <c r="BC124" s="9">
        <v>5096642</v>
      </c>
      <c r="BD124" s="9">
        <v>2073448</v>
      </c>
      <c r="BE124" s="9">
        <v>35427</v>
      </c>
      <c r="BF124" s="9">
        <v>952748</v>
      </c>
      <c r="BG124" s="9">
        <v>0</v>
      </c>
      <c r="BH124" s="9">
        <v>480840</v>
      </c>
      <c r="BI124" s="9">
        <v>766213</v>
      </c>
      <c r="BJ124" s="9">
        <v>0</v>
      </c>
      <c r="BK124" s="9">
        <v>21485</v>
      </c>
      <c r="BL124" s="9">
        <v>0</v>
      </c>
      <c r="BM124" s="9">
        <v>183060</v>
      </c>
      <c r="BN124" s="9">
        <v>139632</v>
      </c>
      <c r="BO124" s="9">
        <v>0</v>
      </c>
      <c r="BP124" s="9">
        <v>272350</v>
      </c>
      <c r="BQ124" s="9">
        <v>0</v>
      </c>
      <c r="BR124" s="39">
        <v>0</v>
      </c>
      <c r="BS124" s="40">
        <f t="shared" si="3"/>
        <v>84004024</v>
      </c>
    </row>
    <row r="125" spans="1:71" x14ac:dyDescent="0.25">
      <c r="A125" s="7"/>
      <c r="B125" s="38">
        <v>713</v>
      </c>
      <c r="C125" s="8" t="s">
        <v>288</v>
      </c>
      <c r="D125" s="9">
        <v>1383354</v>
      </c>
      <c r="E125" s="9">
        <v>33801</v>
      </c>
      <c r="F125" s="9">
        <v>438882</v>
      </c>
      <c r="G125" s="9">
        <v>47013</v>
      </c>
      <c r="H125" s="9">
        <v>8034971</v>
      </c>
      <c r="I125" s="9">
        <v>9983000</v>
      </c>
      <c r="J125" s="9">
        <v>16406</v>
      </c>
      <c r="K125" s="9">
        <v>1201233</v>
      </c>
      <c r="L125" s="9">
        <v>0</v>
      </c>
      <c r="M125" s="9">
        <v>786055</v>
      </c>
      <c r="N125" s="9">
        <v>1160979</v>
      </c>
      <c r="O125" s="9">
        <v>65554</v>
      </c>
      <c r="P125" s="9">
        <v>0</v>
      </c>
      <c r="Q125" s="9">
        <v>56094</v>
      </c>
      <c r="R125" s="9">
        <v>3616478</v>
      </c>
      <c r="S125" s="9">
        <v>214146</v>
      </c>
      <c r="T125" s="9">
        <v>0</v>
      </c>
      <c r="U125" s="9">
        <v>0</v>
      </c>
      <c r="V125" s="9">
        <v>107661</v>
      </c>
      <c r="W125" s="9">
        <v>0</v>
      </c>
      <c r="X125" s="9">
        <v>0</v>
      </c>
      <c r="Y125" s="9">
        <v>36222</v>
      </c>
      <c r="Z125" s="9">
        <v>0</v>
      </c>
      <c r="AA125" s="9">
        <v>131744</v>
      </c>
      <c r="AB125" s="9">
        <v>0</v>
      </c>
      <c r="AC125" s="9">
        <v>883105</v>
      </c>
      <c r="AD125" s="9">
        <v>342475</v>
      </c>
      <c r="AE125" s="9">
        <v>13407604</v>
      </c>
      <c r="AF125" s="9">
        <v>10812</v>
      </c>
      <c r="AG125" s="9">
        <v>0</v>
      </c>
      <c r="AH125" s="9">
        <v>0</v>
      </c>
      <c r="AI125" s="9">
        <v>0</v>
      </c>
      <c r="AJ125" s="9">
        <v>0</v>
      </c>
      <c r="AK125" s="9">
        <v>833758</v>
      </c>
      <c r="AL125" s="9">
        <v>3307463</v>
      </c>
      <c r="AM125" s="9">
        <v>1293172</v>
      </c>
      <c r="AN125" s="9">
        <v>153991</v>
      </c>
      <c r="AO125" s="9">
        <v>0</v>
      </c>
      <c r="AP125" s="9">
        <v>0</v>
      </c>
      <c r="AQ125" s="9">
        <v>1087373</v>
      </c>
      <c r="AR125" s="9">
        <v>352967</v>
      </c>
      <c r="AS125" s="9">
        <v>0</v>
      </c>
      <c r="AT125" s="9">
        <v>8731478</v>
      </c>
      <c r="AU125" s="9">
        <v>190950</v>
      </c>
      <c r="AV125" s="9">
        <v>45148</v>
      </c>
      <c r="AW125" s="9">
        <v>0</v>
      </c>
      <c r="AX125" s="9">
        <v>0</v>
      </c>
      <c r="AY125" s="9">
        <v>7461257</v>
      </c>
      <c r="AZ125" s="9">
        <v>1231772</v>
      </c>
      <c r="BA125" s="9">
        <v>10617688</v>
      </c>
      <c r="BB125" s="9">
        <v>4410070</v>
      </c>
      <c r="BC125" s="9">
        <v>9501938</v>
      </c>
      <c r="BD125" s="9">
        <v>2341695</v>
      </c>
      <c r="BE125" s="9">
        <v>0</v>
      </c>
      <c r="BF125" s="9">
        <v>0</v>
      </c>
      <c r="BG125" s="9">
        <v>991224</v>
      </c>
      <c r="BH125" s="9">
        <v>236916</v>
      </c>
      <c r="BI125" s="9">
        <v>819261</v>
      </c>
      <c r="BJ125" s="9">
        <v>1679114</v>
      </c>
      <c r="BK125" s="9">
        <v>237588</v>
      </c>
      <c r="BL125" s="9">
        <v>348884</v>
      </c>
      <c r="BM125" s="9">
        <v>226339</v>
      </c>
      <c r="BN125" s="9">
        <v>0</v>
      </c>
      <c r="BO125" s="9">
        <v>4111623</v>
      </c>
      <c r="BP125" s="9">
        <v>72746</v>
      </c>
      <c r="BQ125" s="9">
        <v>0</v>
      </c>
      <c r="BR125" s="39">
        <v>16915</v>
      </c>
      <c r="BS125" s="40">
        <f t="shared" si="3"/>
        <v>102258919</v>
      </c>
    </row>
    <row r="126" spans="1:71" x14ac:dyDescent="0.25">
      <c r="A126" s="7"/>
      <c r="B126" s="38">
        <v>714</v>
      </c>
      <c r="C126" s="8" t="s">
        <v>287</v>
      </c>
      <c r="D126" s="9">
        <v>82510</v>
      </c>
      <c r="E126" s="9">
        <v>0</v>
      </c>
      <c r="F126" s="9">
        <v>113789</v>
      </c>
      <c r="G126" s="9">
        <v>0</v>
      </c>
      <c r="H126" s="9">
        <v>0</v>
      </c>
      <c r="I126" s="9">
        <v>776000</v>
      </c>
      <c r="J126" s="9">
        <v>0</v>
      </c>
      <c r="K126" s="9">
        <v>22493</v>
      </c>
      <c r="L126" s="9">
        <v>50567</v>
      </c>
      <c r="M126" s="9">
        <v>0</v>
      </c>
      <c r="N126" s="9">
        <v>0</v>
      </c>
      <c r="O126" s="9">
        <v>200</v>
      </c>
      <c r="P126" s="9">
        <v>0</v>
      </c>
      <c r="Q126" s="9">
        <v>3654</v>
      </c>
      <c r="R126" s="9">
        <v>356406</v>
      </c>
      <c r="S126" s="9">
        <v>75150</v>
      </c>
      <c r="T126" s="9">
        <v>14254</v>
      </c>
      <c r="U126" s="9">
        <v>0</v>
      </c>
      <c r="V126" s="9">
        <v>2496</v>
      </c>
      <c r="W126" s="9">
        <v>0</v>
      </c>
      <c r="X126" s="9">
        <v>0</v>
      </c>
      <c r="Y126" s="9">
        <v>0</v>
      </c>
      <c r="Z126" s="9">
        <v>0</v>
      </c>
      <c r="AA126" s="9">
        <v>16323</v>
      </c>
      <c r="AB126" s="9">
        <v>0</v>
      </c>
      <c r="AC126" s="9">
        <v>29495</v>
      </c>
      <c r="AD126" s="9">
        <v>34476</v>
      </c>
      <c r="AE126" s="9">
        <v>534940</v>
      </c>
      <c r="AF126" s="9">
        <v>0</v>
      </c>
      <c r="AG126" s="9">
        <v>123132</v>
      </c>
      <c r="AH126" s="9">
        <v>0</v>
      </c>
      <c r="AI126" s="9">
        <v>0</v>
      </c>
      <c r="AJ126" s="9">
        <v>0</v>
      </c>
      <c r="AK126" s="9">
        <v>199362</v>
      </c>
      <c r="AL126" s="9">
        <v>236910</v>
      </c>
      <c r="AM126" s="9">
        <v>5558</v>
      </c>
      <c r="AN126" s="9">
        <v>5153</v>
      </c>
      <c r="AO126" s="9">
        <v>0</v>
      </c>
      <c r="AP126" s="9">
        <v>0</v>
      </c>
      <c r="AQ126" s="9">
        <v>286427</v>
      </c>
      <c r="AR126" s="9">
        <v>99077</v>
      </c>
      <c r="AS126" s="9">
        <v>0</v>
      </c>
      <c r="AT126" s="9">
        <v>0</v>
      </c>
      <c r="AU126" s="9">
        <v>53781</v>
      </c>
      <c r="AV126" s="9">
        <v>18782</v>
      </c>
      <c r="AW126" s="9">
        <v>101843</v>
      </c>
      <c r="AX126" s="9">
        <v>81</v>
      </c>
      <c r="AY126" s="9">
        <v>299019</v>
      </c>
      <c r="AZ126" s="9">
        <v>184475</v>
      </c>
      <c r="BA126" s="9">
        <v>370939</v>
      </c>
      <c r="BB126" s="9">
        <v>125385</v>
      </c>
      <c r="BC126" s="9">
        <v>243794</v>
      </c>
      <c r="BD126" s="9">
        <v>225962</v>
      </c>
      <c r="BE126" s="9">
        <v>16939</v>
      </c>
      <c r="BF126" s="9">
        <v>48131</v>
      </c>
      <c r="BG126" s="9">
        <v>0</v>
      </c>
      <c r="BH126" s="9">
        <v>41804</v>
      </c>
      <c r="BI126" s="9">
        <v>443470</v>
      </c>
      <c r="BJ126" s="9">
        <v>1240819</v>
      </c>
      <c r="BK126" s="9">
        <v>34502</v>
      </c>
      <c r="BL126" s="9">
        <v>0</v>
      </c>
      <c r="BM126" s="9">
        <v>0</v>
      </c>
      <c r="BN126" s="9">
        <v>2489</v>
      </c>
      <c r="BO126" s="9">
        <v>1139770</v>
      </c>
      <c r="BP126" s="9">
        <v>0</v>
      </c>
      <c r="BQ126" s="9">
        <v>0</v>
      </c>
      <c r="BR126" s="39">
        <v>0</v>
      </c>
      <c r="BS126" s="40">
        <f t="shared" si="3"/>
        <v>7660357</v>
      </c>
    </row>
    <row r="127" spans="1:71" x14ac:dyDescent="0.25">
      <c r="A127" s="7"/>
      <c r="B127" s="38">
        <v>715</v>
      </c>
      <c r="C127" s="8" t="s">
        <v>286</v>
      </c>
      <c r="D127" s="9">
        <v>0</v>
      </c>
      <c r="E127" s="9">
        <v>0</v>
      </c>
      <c r="F127" s="9">
        <v>30381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124688</v>
      </c>
      <c r="T127" s="9">
        <v>0</v>
      </c>
      <c r="U127" s="9">
        <v>0</v>
      </c>
      <c r="V127" s="9">
        <v>20743</v>
      </c>
      <c r="W127" s="9">
        <v>0</v>
      </c>
      <c r="X127" s="9">
        <v>0</v>
      </c>
      <c r="Y127" s="9">
        <v>5222</v>
      </c>
      <c r="Z127" s="9">
        <v>0</v>
      </c>
      <c r="AA127" s="9">
        <v>11906</v>
      </c>
      <c r="AB127" s="9">
        <v>0</v>
      </c>
      <c r="AC127" s="9">
        <v>38027</v>
      </c>
      <c r="AD127" s="9">
        <v>0</v>
      </c>
      <c r="AE127" s="9">
        <v>1100000</v>
      </c>
      <c r="AF127" s="9">
        <v>4643</v>
      </c>
      <c r="AG127" s="9">
        <v>0</v>
      </c>
      <c r="AH127" s="9">
        <v>0</v>
      </c>
      <c r="AI127" s="9">
        <v>0</v>
      </c>
      <c r="AJ127" s="9">
        <v>0</v>
      </c>
      <c r="AK127" s="9">
        <v>115070</v>
      </c>
      <c r="AL127" s="9">
        <v>497234</v>
      </c>
      <c r="AM127" s="9">
        <v>70377</v>
      </c>
      <c r="AN127" s="9">
        <v>6457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133026</v>
      </c>
      <c r="AX127" s="9">
        <v>0</v>
      </c>
      <c r="AY127" s="9">
        <v>818283</v>
      </c>
      <c r="AZ127" s="9">
        <v>0</v>
      </c>
      <c r="BA127" s="9">
        <v>0</v>
      </c>
      <c r="BB127" s="9">
        <v>218942</v>
      </c>
      <c r="BC127" s="9">
        <v>352185</v>
      </c>
      <c r="BD127" s="9">
        <v>315744</v>
      </c>
      <c r="BE127" s="9">
        <v>15868</v>
      </c>
      <c r="BF127" s="9">
        <v>308119</v>
      </c>
      <c r="BG127" s="9">
        <v>0</v>
      </c>
      <c r="BH127" s="9">
        <v>0</v>
      </c>
      <c r="BI127" s="9">
        <v>134889</v>
      </c>
      <c r="BJ127" s="9">
        <v>325919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8676</v>
      </c>
      <c r="BS127" s="40">
        <f t="shared" si="3"/>
        <v>4656399</v>
      </c>
    </row>
    <row r="128" spans="1:71" x14ac:dyDescent="0.25">
      <c r="A128" s="7"/>
      <c r="B128" s="38">
        <v>716</v>
      </c>
      <c r="C128" s="8" t="s">
        <v>285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358755</v>
      </c>
      <c r="T128" s="9">
        <v>0</v>
      </c>
      <c r="U128" s="9">
        <v>0</v>
      </c>
      <c r="V128" s="9">
        <v>0</v>
      </c>
      <c r="W128" s="9">
        <v>56025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1896719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694604</v>
      </c>
      <c r="AL128" s="9">
        <v>1359575</v>
      </c>
      <c r="AM128" s="9">
        <v>609471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477148</v>
      </c>
      <c r="AT128" s="9">
        <v>0</v>
      </c>
      <c r="AU128" s="9">
        <v>0</v>
      </c>
      <c r="AV128" s="9">
        <v>128596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5035827</v>
      </c>
      <c r="BD128" s="9">
        <v>2823468</v>
      </c>
      <c r="BE128" s="9">
        <v>0</v>
      </c>
      <c r="BF128" s="9">
        <v>0</v>
      </c>
      <c r="BG128" s="9">
        <v>0</v>
      </c>
      <c r="BH128" s="9">
        <v>144995</v>
      </c>
      <c r="BI128" s="9">
        <v>905656</v>
      </c>
      <c r="BJ128" s="9">
        <v>0</v>
      </c>
      <c r="BK128" s="9">
        <v>0</v>
      </c>
      <c r="BL128" s="9">
        <v>0</v>
      </c>
      <c r="BM128" s="9">
        <v>0</v>
      </c>
      <c r="BN128" s="9">
        <v>37137</v>
      </c>
      <c r="BO128" s="9">
        <v>0</v>
      </c>
      <c r="BP128" s="9">
        <v>0</v>
      </c>
      <c r="BQ128" s="9">
        <v>0</v>
      </c>
      <c r="BR128" s="39">
        <v>0</v>
      </c>
      <c r="BS128" s="40">
        <f t="shared" si="3"/>
        <v>14527976</v>
      </c>
    </row>
    <row r="129" spans="1:71" x14ac:dyDescent="0.25">
      <c r="A129" s="7"/>
      <c r="B129" s="38">
        <v>719</v>
      </c>
      <c r="C129" s="8" t="s">
        <v>284</v>
      </c>
      <c r="D129" s="9">
        <v>0</v>
      </c>
      <c r="E129" s="9">
        <v>0</v>
      </c>
      <c r="F129" s="9">
        <v>208691</v>
      </c>
      <c r="G129" s="9">
        <v>94942</v>
      </c>
      <c r="H129" s="9">
        <v>5505845</v>
      </c>
      <c r="I129" s="9">
        <v>0</v>
      </c>
      <c r="J129" s="9">
        <v>0</v>
      </c>
      <c r="K129" s="9">
        <v>600555</v>
      </c>
      <c r="L129" s="9">
        <v>377177</v>
      </c>
      <c r="M129" s="9">
        <v>0</v>
      </c>
      <c r="N129" s="9">
        <v>62591</v>
      </c>
      <c r="O129" s="9">
        <v>0</v>
      </c>
      <c r="P129" s="9">
        <v>0</v>
      </c>
      <c r="Q129" s="9">
        <v>38</v>
      </c>
      <c r="R129" s="9">
        <v>0</v>
      </c>
      <c r="S129" s="9">
        <v>565161</v>
      </c>
      <c r="T129" s="9">
        <v>90049</v>
      </c>
      <c r="U129" s="9">
        <v>0</v>
      </c>
      <c r="V129" s="9">
        <v>0</v>
      </c>
      <c r="W129" s="9">
        <v>48713</v>
      </c>
      <c r="X129" s="9">
        <v>0</v>
      </c>
      <c r="Y129" s="9">
        <v>3522</v>
      </c>
      <c r="Z129" s="9">
        <v>0</v>
      </c>
      <c r="AA129" s="9">
        <v>0</v>
      </c>
      <c r="AB129" s="9">
        <v>0</v>
      </c>
      <c r="AC129" s="9">
        <v>296021</v>
      </c>
      <c r="AD129" s="9">
        <v>175678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94152</v>
      </c>
      <c r="AL129" s="9">
        <v>3289</v>
      </c>
      <c r="AM129" s="9">
        <v>348247</v>
      </c>
      <c r="AN129" s="9">
        <v>17110</v>
      </c>
      <c r="AO129" s="9">
        <v>0</v>
      </c>
      <c r="AP129" s="9">
        <v>45699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40077</v>
      </c>
      <c r="AW129" s="9">
        <v>134716</v>
      </c>
      <c r="AX129" s="9">
        <v>0</v>
      </c>
      <c r="AY129" s="9">
        <v>180</v>
      </c>
      <c r="AZ129" s="9">
        <v>0</v>
      </c>
      <c r="BA129" s="9">
        <v>0</v>
      </c>
      <c r="BB129" s="9">
        <v>0</v>
      </c>
      <c r="BC129" s="9">
        <v>5665038</v>
      </c>
      <c r="BD129" s="9">
        <v>5848</v>
      </c>
      <c r="BE129" s="9">
        <v>126733</v>
      </c>
      <c r="BF129" s="9">
        <v>233277</v>
      </c>
      <c r="BG129" s="9">
        <v>0</v>
      </c>
      <c r="BH129" s="9">
        <v>66445</v>
      </c>
      <c r="BI129" s="9">
        <v>3383</v>
      </c>
      <c r="BJ129" s="9">
        <v>0</v>
      </c>
      <c r="BK129" s="9">
        <v>85976</v>
      </c>
      <c r="BL129" s="9">
        <v>0</v>
      </c>
      <c r="BM129" s="9">
        <v>0</v>
      </c>
      <c r="BN129" s="9">
        <v>38510</v>
      </c>
      <c r="BO129" s="9">
        <v>435764</v>
      </c>
      <c r="BP129" s="9">
        <v>0</v>
      </c>
      <c r="BQ129" s="9">
        <v>0</v>
      </c>
      <c r="BR129" s="39">
        <v>0</v>
      </c>
      <c r="BS129" s="40">
        <f t="shared" si="3"/>
        <v>15373427</v>
      </c>
    </row>
    <row r="130" spans="1:71" x14ac:dyDescent="0.25">
      <c r="A130" s="7"/>
      <c r="B130" s="38">
        <v>721</v>
      </c>
      <c r="C130" s="8" t="s">
        <v>204</v>
      </c>
      <c r="D130" s="9">
        <v>0</v>
      </c>
      <c r="E130" s="9">
        <v>60028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1511</v>
      </c>
      <c r="N130" s="9">
        <v>0</v>
      </c>
      <c r="O130" s="9">
        <v>0</v>
      </c>
      <c r="P130" s="9">
        <v>0</v>
      </c>
      <c r="Q130" s="9">
        <v>0</v>
      </c>
      <c r="R130" s="9">
        <v>33810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1837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17072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150588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19664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45973</v>
      </c>
      <c r="BO130" s="9">
        <v>0</v>
      </c>
      <c r="BP130" s="9">
        <v>0</v>
      </c>
      <c r="BQ130" s="9">
        <v>0</v>
      </c>
      <c r="BR130" s="39">
        <v>0</v>
      </c>
      <c r="BS130" s="40">
        <f t="shared" si="3"/>
        <v>330483</v>
      </c>
    </row>
    <row r="131" spans="1:71" x14ac:dyDescent="0.25">
      <c r="A131" s="7"/>
      <c r="B131" s="38">
        <v>724</v>
      </c>
      <c r="C131" s="8" t="s">
        <v>263</v>
      </c>
      <c r="D131" s="9">
        <v>1081525</v>
      </c>
      <c r="E131" s="9">
        <v>0</v>
      </c>
      <c r="F131" s="9">
        <v>588495</v>
      </c>
      <c r="G131" s="9">
        <v>49673</v>
      </c>
      <c r="H131" s="9">
        <v>2079993</v>
      </c>
      <c r="I131" s="9">
        <v>3398000</v>
      </c>
      <c r="J131" s="9">
        <v>50569</v>
      </c>
      <c r="K131" s="9">
        <v>388413</v>
      </c>
      <c r="L131" s="9">
        <v>43395</v>
      </c>
      <c r="M131" s="9">
        <v>426475</v>
      </c>
      <c r="N131" s="9">
        <v>1342581</v>
      </c>
      <c r="O131" s="9">
        <v>205128</v>
      </c>
      <c r="P131" s="9">
        <v>0</v>
      </c>
      <c r="Q131" s="9">
        <v>31945</v>
      </c>
      <c r="R131" s="9">
        <v>0</v>
      </c>
      <c r="S131" s="9">
        <v>990159</v>
      </c>
      <c r="T131" s="9">
        <v>286200</v>
      </c>
      <c r="U131" s="9">
        <v>0</v>
      </c>
      <c r="V131" s="9">
        <v>114994</v>
      </c>
      <c r="W131" s="9">
        <v>42100</v>
      </c>
      <c r="X131" s="9">
        <v>0</v>
      </c>
      <c r="Y131" s="9">
        <v>0</v>
      </c>
      <c r="Z131" s="9">
        <v>52337</v>
      </c>
      <c r="AA131" s="9">
        <v>56972</v>
      </c>
      <c r="AB131" s="9">
        <v>99588</v>
      </c>
      <c r="AC131" s="9">
        <v>500443</v>
      </c>
      <c r="AD131" s="9">
        <v>188112</v>
      </c>
      <c r="AE131" s="9">
        <v>2648197</v>
      </c>
      <c r="AF131" s="9">
        <v>42042</v>
      </c>
      <c r="AG131" s="9">
        <v>424934</v>
      </c>
      <c r="AH131" s="9">
        <v>121334</v>
      </c>
      <c r="AI131" s="9">
        <v>0</v>
      </c>
      <c r="AJ131" s="9">
        <v>0</v>
      </c>
      <c r="AK131" s="9">
        <v>645523</v>
      </c>
      <c r="AL131" s="9">
        <v>1509421</v>
      </c>
      <c r="AM131" s="9">
        <v>607392</v>
      </c>
      <c r="AN131" s="9">
        <v>129087</v>
      </c>
      <c r="AO131" s="9">
        <v>21857</v>
      </c>
      <c r="AP131" s="9">
        <v>39209</v>
      </c>
      <c r="AQ131" s="9">
        <v>0</v>
      </c>
      <c r="AR131" s="9">
        <v>1059645</v>
      </c>
      <c r="AS131" s="9">
        <v>348267</v>
      </c>
      <c r="AT131" s="9">
        <v>2535990</v>
      </c>
      <c r="AU131" s="9">
        <v>584166</v>
      </c>
      <c r="AV131" s="9">
        <v>251411</v>
      </c>
      <c r="AW131" s="9">
        <v>0</v>
      </c>
      <c r="AX131" s="9">
        <v>0</v>
      </c>
      <c r="AY131" s="9">
        <v>2307297</v>
      </c>
      <c r="AZ131" s="9">
        <v>0</v>
      </c>
      <c r="BA131" s="9">
        <v>3460031</v>
      </c>
      <c r="BB131" s="9">
        <v>971106</v>
      </c>
      <c r="BC131" s="9">
        <v>2925958</v>
      </c>
      <c r="BD131" s="9">
        <v>1985284</v>
      </c>
      <c r="BE131" s="9">
        <v>363918</v>
      </c>
      <c r="BF131" s="9">
        <v>418963</v>
      </c>
      <c r="BG131" s="9">
        <v>1109118</v>
      </c>
      <c r="BH131" s="9">
        <v>532564</v>
      </c>
      <c r="BI131" s="9">
        <v>1081998</v>
      </c>
      <c r="BJ131" s="9">
        <v>1698578</v>
      </c>
      <c r="BK131" s="9">
        <v>533190</v>
      </c>
      <c r="BL131" s="9">
        <v>0</v>
      </c>
      <c r="BM131" s="9">
        <v>19262</v>
      </c>
      <c r="BN131" s="9">
        <v>0</v>
      </c>
      <c r="BO131" s="9">
        <v>1400891</v>
      </c>
      <c r="BP131" s="9">
        <v>98759</v>
      </c>
      <c r="BQ131" s="9">
        <v>0</v>
      </c>
      <c r="BR131" s="39">
        <v>101742</v>
      </c>
      <c r="BS131" s="40">
        <f t="shared" si="3"/>
        <v>41994231</v>
      </c>
    </row>
    <row r="132" spans="1:71" x14ac:dyDescent="0.25">
      <c r="A132" s="7"/>
      <c r="B132" s="38">
        <v>727</v>
      </c>
      <c r="C132" s="8" t="s">
        <v>306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-724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39">
        <v>0</v>
      </c>
      <c r="BS132" s="40">
        <f t="shared" ref="BS132:BS163" si="4">SUM(D132:BR132)</f>
        <v>-724</v>
      </c>
    </row>
    <row r="133" spans="1:71" x14ac:dyDescent="0.25">
      <c r="A133" s="7"/>
      <c r="B133" s="38">
        <v>728</v>
      </c>
      <c r="C133" s="8" t="s">
        <v>305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-28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-28</v>
      </c>
    </row>
    <row r="134" spans="1:71" x14ac:dyDescent="0.25">
      <c r="A134" s="7"/>
      <c r="B134" s="38">
        <v>732</v>
      </c>
      <c r="C134" s="8" t="s">
        <v>207</v>
      </c>
      <c r="D134" s="9">
        <v>58768</v>
      </c>
      <c r="E134" s="9">
        <v>0</v>
      </c>
      <c r="F134" s="9">
        <v>61125</v>
      </c>
      <c r="G134" s="9">
        <v>0</v>
      </c>
      <c r="H134" s="9">
        <v>724933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276753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17653</v>
      </c>
      <c r="AR134" s="9">
        <v>36600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504779</v>
      </c>
      <c r="BB134" s="9">
        <v>667129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2347740</v>
      </c>
    </row>
    <row r="135" spans="1:71" x14ac:dyDescent="0.25">
      <c r="A135" s="7"/>
      <c r="B135" s="38">
        <v>733</v>
      </c>
      <c r="C135" s="8" t="s">
        <v>208</v>
      </c>
      <c r="D135" s="9">
        <v>0</v>
      </c>
      <c r="E135" s="9">
        <v>0</v>
      </c>
      <c r="F135" s="9">
        <v>0</v>
      </c>
      <c r="G135" s="9">
        <v>0</v>
      </c>
      <c r="H135" s="9">
        <v>2284857</v>
      </c>
      <c r="I135" s="9">
        <v>0</v>
      </c>
      <c r="J135" s="9">
        <v>68832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252266</v>
      </c>
      <c r="W135" s="9">
        <v>0</v>
      </c>
      <c r="X135" s="9">
        <v>0</v>
      </c>
      <c r="Y135" s="9">
        <v>0</v>
      </c>
      <c r="Z135" s="9">
        <v>0</v>
      </c>
      <c r="AA135" s="9">
        <v>120048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2101058</v>
      </c>
      <c r="AM135" s="9">
        <v>0</v>
      </c>
      <c r="AN135" s="9">
        <v>0</v>
      </c>
      <c r="AO135" s="9">
        <v>0</v>
      </c>
      <c r="AP135" s="9">
        <v>0</v>
      </c>
      <c r="AQ135" s="9">
        <v>1067180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185776</v>
      </c>
      <c r="BA135" s="9">
        <v>0</v>
      </c>
      <c r="BB135" s="9">
        <v>0</v>
      </c>
      <c r="BC135" s="9">
        <v>0</v>
      </c>
      <c r="BD135" s="9">
        <v>2111175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8191192</v>
      </c>
    </row>
    <row r="136" spans="1:71" x14ac:dyDescent="0.25">
      <c r="A136" s="7"/>
      <c r="B136" s="38">
        <v>734</v>
      </c>
      <c r="C136" s="8" t="s">
        <v>209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293900</v>
      </c>
      <c r="AT136" s="9">
        <v>0</v>
      </c>
      <c r="AU136" s="9">
        <v>0</v>
      </c>
      <c r="AV136" s="9">
        <v>0</v>
      </c>
      <c r="AW136" s="9">
        <v>20485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4"/>
        <v>314385</v>
      </c>
    </row>
    <row r="137" spans="1:71" x14ac:dyDescent="0.25">
      <c r="A137" s="7"/>
      <c r="B137" s="38">
        <v>739</v>
      </c>
      <c r="C137" s="8" t="s">
        <v>210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262239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200</v>
      </c>
      <c r="AR137" s="9">
        <v>6207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247078</v>
      </c>
      <c r="BE137" s="9">
        <v>0</v>
      </c>
      <c r="BF137" s="9">
        <v>135775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4"/>
        <v>651499</v>
      </c>
    </row>
    <row r="138" spans="1:71" x14ac:dyDescent="0.25">
      <c r="A138" s="7"/>
      <c r="B138" s="38">
        <v>741</v>
      </c>
      <c r="C138" s="8" t="s">
        <v>211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13446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57918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54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42868</v>
      </c>
      <c r="BN138" s="9">
        <v>56749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4"/>
        <v>171035</v>
      </c>
    </row>
    <row r="139" spans="1:71" x14ac:dyDescent="0.25">
      <c r="A139" s="7"/>
      <c r="B139" s="38">
        <v>744</v>
      </c>
      <c r="C139" s="8" t="s">
        <v>262</v>
      </c>
      <c r="D139" s="9">
        <v>437914</v>
      </c>
      <c r="E139" s="9">
        <v>0</v>
      </c>
      <c r="F139" s="9">
        <v>201212</v>
      </c>
      <c r="G139" s="9">
        <v>27131</v>
      </c>
      <c r="H139" s="9">
        <v>935057</v>
      </c>
      <c r="I139" s="9">
        <v>3412000</v>
      </c>
      <c r="J139" s="9">
        <v>22788</v>
      </c>
      <c r="K139" s="9">
        <v>277195</v>
      </c>
      <c r="L139" s="9">
        <v>80451</v>
      </c>
      <c r="M139" s="9">
        <v>301359</v>
      </c>
      <c r="N139" s="9">
        <v>975107</v>
      </c>
      <c r="O139" s="9">
        <v>46218</v>
      </c>
      <c r="P139" s="9">
        <v>0</v>
      </c>
      <c r="Q139" s="9">
        <v>0</v>
      </c>
      <c r="R139" s="9">
        <v>0</v>
      </c>
      <c r="S139" s="9">
        <v>301398</v>
      </c>
      <c r="T139" s="9">
        <v>139876</v>
      </c>
      <c r="U139" s="9">
        <v>0</v>
      </c>
      <c r="V139" s="9">
        <v>131381</v>
      </c>
      <c r="W139" s="9">
        <v>23396</v>
      </c>
      <c r="X139" s="9">
        <v>0</v>
      </c>
      <c r="Y139" s="9">
        <v>0</v>
      </c>
      <c r="Z139" s="9">
        <v>19393</v>
      </c>
      <c r="AA139" s="9">
        <v>25930</v>
      </c>
      <c r="AB139" s="9">
        <v>36064</v>
      </c>
      <c r="AC139" s="9">
        <v>213684</v>
      </c>
      <c r="AD139" s="9">
        <v>85902</v>
      </c>
      <c r="AE139" s="9">
        <v>2387216</v>
      </c>
      <c r="AF139" s="9">
        <v>19145</v>
      </c>
      <c r="AG139" s="9">
        <v>335597</v>
      </c>
      <c r="AH139" s="9">
        <v>89705</v>
      </c>
      <c r="AI139" s="9">
        <v>0</v>
      </c>
      <c r="AJ139" s="9">
        <v>0</v>
      </c>
      <c r="AK139" s="9">
        <v>504250</v>
      </c>
      <c r="AL139" s="9">
        <v>910191</v>
      </c>
      <c r="AM139" s="9">
        <v>617607</v>
      </c>
      <c r="AN139" s="9">
        <v>44454</v>
      </c>
      <c r="AO139" s="9">
        <v>12649</v>
      </c>
      <c r="AP139" s="9">
        <v>18806</v>
      </c>
      <c r="AQ139" s="9">
        <v>0</v>
      </c>
      <c r="AR139" s="9">
        <v>526821</v>
      </c>
      <c r="AS139" s="9">
        <v>251867</v>
      </c>
      <c r="AT139" s="9">
        <v>8979558</v>
      </c>
      <c r="AU139" s="9">
        <v>187407</v>
      </c>
      <c r="AV139" s="9">
        <v>129647</v>
      </c>
      <c r="AW139" s="9">
        <v>0</v>
      </c>
      <c r="AX139" s="9">
        <v>47649</v>
      </c>
      <c r="AY139" s="9">
        <v>2189526</v>
      </c>
      <c r="AZ139" s="9">
        <v>0</v>
      </c>
      <c r="BA139" s="9">
        <v>2910537</v>
      </c>
      <c r="BB139" s="9">
        <v>1114232</v>
      </c>
      <c r="BC139" s="9">
        <v>1984179</v>
      </c>
      <c r="BD139" s="9">
        <v>1207708</v>
      </c>
      <c r="BE139" s="9">
        <v>100918</v>
      </c>
      <c r="BF139" s="9">
        <v>216327</v>
      </c>
      <c r="BG139" s="9">
        <v>513560</v>
      </c>
      <c r="BH139" s="9">
        <v>145709</v>
      </c>
      <c r="BI139" s="9">
        <v>742763</v>
      </c>
      <c r="BJ139" s="9">
        <v>714410</v>
      </c>
      <c r="BK139" s="9">
        <v>99766</v>
      </c>
      <c r="BL139" s="9">
        <v>294595</v>
      </c>
      <c r="BM139" s="9">
        <v>0</v>
      </c>
      <c r="BN139" s="9">
        <v>0</v>
      </c>
      <c r="BO139" s="9">
        <v>1025724</v>
      </c>
      <c r="BP139" s="9">
        <v>51870</v>
      </c>
      <c r="BQ139" s="9">
        <v>0</v>
      </c>
      <c r="BR139" s="39">
        <v>52341</v>
      </c>
      <c r="BS139" s="40">
        <f t="shared" si="4"/>
        <v>36120190</v>
      </c>
    </row>
    <row r="140" spans="1:71" x14ac:dyDescent="0.25">
      <c r="A140" s="7"/>
      <c r="B140" s="38">
        <v>751</v>
      </c>
      <c r="C140" s="8" t="s">
        <v>258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19445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4"/>
        <v>19445</v>
      </c>
    </row>
    <row r="141" spans="1:71" x14ac:dyDescent="0.25">
      <c r="A141" s="7"/>
      <c r="B141" s="38">
        <v>752</v>
      </c>
      <c r="C141" s="8" t="s">
        <v>261</v>
      </c>
      <c r="D141" s="9">
        <v>7774</v>
      </c>
      <c r="E141" s="9">
        <v>0</v>
      </c>
      <c r="F141" s="9">
        <v>0</v>
      </c>
      <c r="G141" s="9">
        <v>0</v>
      </c>
      <c r="H141" s="9">
        <v>0</v>
      </c>
      <c r="I141" s="9">
        <v>196000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1597</v>
      </c>
      <c r="S141" s="9">
        <v>36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51816</v>
      </c>
      <c r="AR141" s="9">
        <v>4440</v>
      </c>
      <c r="AS141" s="9">
        <v>0</v>
      </c>
      <c r="AT141" s="9">
        <v>504259</v>
      </c>
      <c r="AU141" s="9">
        <v>0</v>
      </c>
      <c r="AV141" s="9">
        <v>0</v>
      </c>
      <c r="AW141" s="9">
        <v>0</v>
      </c>
      <c r="AX141" s="9">
        <v>375</v>
      </c>
      <c r="AY141" s="9">
        <v>452</v>
      </c>
      <c r="AZ141" s="9">
        <v>0</v>
      </c>
      <c r="BA141" s="9">
        <v>0</v>
      </c>
      <c r="BB141" s="9">
        <v>0</v>
      </c>
      <c r="BC141" s="9">
        <v>26245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50907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10525</v>
      </c>
      <c r="BP141" s="9">
        <v>0</v>
      </c>
      <c r="BQ141" s="9">
        <v>0</v>
      </c>
      <c r="BR141" s="39">
        <v>0</v>
      </c>
      <c r="BS141" s="40">
        <f t="shared" si="4"/>
        <v>854426</v>
      </c>
    </row>
    <row r="142" spans="1:71" x14ac:dyDescent="0.25">
      <c r="A142" s="7"/>
      <c r="B142" s="38">
        <v>759</v>
      </c>
      <c r="C142" s="8" t="s">
        <v>214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89913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13581</v>
      </c>
      <c r="BF142" s="9">
        <v>65434</v>
      </c>
      <c r="BG142" s="9">
        <v>0</v>
      </c>
      <c r="BH142" s="9">
        <v>0</v>
      </c>
      <c r="BI142" s="9">
        <v>0</v>
      </c>
      <c r="BJ142" s="9">
        <v>71032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239960</v>
      </c>
    </row>
    <row r="143" spans="1:71" x14ac:dyDescent="0.25">
      <c r="A143" s="7"/>
      <c r="B143" s="38">
        <v>761</v>
      </c>
      <c r="C143" s="8" t="s">
        <v>215</v>
      </c>
      <c r="D143" s="9">
        <v>0</v>
      </c>
      <c r="E143" s="9">
        <v>65923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44947</v>
      </c>
      <c r="BN143" s="9">
        <v>13825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4"/>
        <v>124695</v>
      </c>
    </row>
    <row r="144" spans="1:71" x14ac:dyDescent="0.25">
      <c r="A144" s="7"/>
      <c r="B144" s="38">
        <v>764</v>
      </c>
      <c r="C144" s="8" t="s">
        <v>260</v>
      </c>
      <c r="D144" s="9">
        <v>840433</v>
      </c>
      <c r="E144" s="9">
        <v>0</v>
      </c>
      <c r="F144" s="9">
        <v>708578</v>
      </c>
      <c r="G144" s="9">
        <v>107248</v>
      </c>
      <c r="H144" s="9">
        <v>1262955</v>
      </c>
      <c r="I144" s="9">
        <v>7393000</v>
      </c>
      <c r="J144" s="9">
        <v>28916</v>
      </c>
      <c r="K144" s="9">
        <v>637572</v>
      </c>
      <c r="L144" s="9">
        <v>198079</v>
      </c>
      <c r="M144" s="9">
        <v>411649</v>
      </c>
      <c r="N144" s="9">
        <v>1900468</v>
      </c>
      <c r="O144" s="9">
        <v>140669</v>
      </c>
      <c r="P144" s="9">
        <v>0</v>
      </c>
      <c r="Q144" s="9">
        <v>42111</v>
      </c>
      <c r="R144" s="9">
        <v>0</v>
      </c>
      <c r="S144" s="9">
        <v>718764</v>
      </c>
      <c r="T144" s="9">
        <v>182522</v>
      </c>
      <c r="U144" s="9">
        <v>0</v>
      </c>
      <c r="V144" s="9">
        <v>211660</v>
      </c>
      <c r="W144" s="9">
        <v>100166</v>
      </c>
      <c r="X144" s="9">
        <v>0</v>
      </c>
      <c r="Y144" s="9">
        <v>0</v>
      </c>
      <c r="Z144" s="9">
        <v>64879</v>
      </c>
      <c r="AA144" s="9">
        <v>134603</v>
      </c>
      <c r="AB144" s="9">
        <v>129114</v>
      </c>
      <c r="AC144" s="9">
        <v>342184</v>
      </c>
      <c r="AD144" s="9">
        <v>334288</v>
      </c>
      <c r="AE144" s="9">
        <v>6524271</v>
      </c>
      <c r="AF144" s="9">
        <v>76649</v>
      </c>
      <c r="AG144" s="9">
        <v>579968</v>
      </c>
      <c r="AH144" s="9">
        <v>137812</v>
      </c>
      <c r="AI144" s="9">
        <v>0</v>
      </c>
      <c r="AJ144" s="9">
        <v>0</v>
      </c>
      <c r="AK144" s="9">
        <v>1182848</v>
      </c>
      <c r="AL144" s="9">
        <v>2876908</v>
      </c>
      <c r="AM144" s="9">
        <v>1067063</v>
      </c>
      <c r="AN144" s="9">
        <v>204830</v>
      </c>
      <c r="AO144" s="9">
        <v>49017</v>
      </c>
      <c r="AP144" s="9">
        <v>80345</v>
      </c>
      <c r="AQ144" s="9">
        <v>0</v>
      </c>
      <c r="AR144" s="9">
        <v>702149</v>
      </c>
      <c r="AS144" s="9">
        <v>784496</v>
      </c>
      <c r="AT144" s="9">
        <v>20840591</v>
      </c>
      <c r="AU144" s="9">
        <v>685723</v>
      </c>
      <c r="AV144" s="9">
        <v>191519</v>
      </c>
      <c r="AW144" s="9">
        <v>0</v>
      </c>
      <c r="AX144" s="9">
        <v>200519</v>
      </c>
      <c r="AY144" s="9">
        <v>5759093</v>
      </c>
      <c r="AZ144" s="9">
        <v>0</v>
      </c>
      <c r="BA144" s="9">
        <v>7915647</v>
      </c>
      <c r="BB144" s="9">
        <v>2384761</v>
      </c>
      <c r="BC144" s="9">
        <v>4749893</v>
      </c>
      <c r="BD144" s="9">
        <v>1733668</v>
      </c>
      <c r="BE144" s="9">
        <v>133195</v>
      </c>
      <c r="BF144" s="9">
        <v>640192</v>
      </c>
      <c r="BG144" s="9">
        <v>1180862</v>
      </c>
      <c r="BH144" s="9">
        <v>771541</v>
      </c>
      <c r="BI144" s="9">
        <v>1112045</v>
      </c>
      <c r="BJ144" s="9">
        <v>1298015</v>
      </c>
      <c r="BK144" s="9">
        <v>290939</v>
      </c>
      <c r="BL144" s="9">
        <v>0</v>
      </c>
      <c r="BM144" s="9">
        <v>16232</v>
      </c>
      <c r="BN144" s="9">
        <v>0</v>
      </c>
      <c r="BO144" s="9">
        <v>1663654</v>
      </c>
      <c r="BP144" s="9">
        <v>75253</v>
      </c>
      <c r="BQ144" s="9">
        <v>0</v>
      </c>
      <c r="BR144" s="39">
        <v>69836</v>
      </c>
      <c r="BS144" s="40">
        <f t="shared" si="4"/>
        <v>81869392</v>
      </c>
    </row>
    <row r="145" spans="1:71" x14ac:dyDescent="0.25">
      <c r="A145" s="7"/>
      <c r="B145" s="38">
        <v>765</v>
      </c>
      <c r="C145" s="8" t="s">
        <v>219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10000</v>
      </c>
      <c r="S145" s="9">
        <v>6942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88758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4"/>
        <v>105700</v>
      </c>
    </row>
    <row r="146" spans="1:71" ht="15.75" thickBot="1" x14ac:dyDescent="0.3">
      <c r="A146" s="7"/>
      <c r="B146" s="38">
        <v>769</v>
      </c>
      <c r="C146" s="8" t="s">
        <v>220</v>
      </c>
      <c r="D146" s="9">
        <v>0</v>
      </c>
      <c r="E146" s="9">
        <v>0</v>
      </c>
      <c r="F146" s="9">
        <v>0</v>
      </c>
      <c r="G146" s="9">
        <v>17273</v>
      </c>
      <c r="H146" s="9">
        <v>0</v>
      </c>
      <c r="I146" s="9">
        <v>276000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1526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293452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948537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4"/>
        <v>1536788</v>
      </c>
    </row>
    <row r="147" spans="1:71" ht="16.5" thickBot="1" x14ac:dyDescent="0.3">
      <c r="A147" s="14" t="s">
        <v>1</v>
      </c>
      <c r="B147" s="15"/>
      <c r="C147" s="16"/>
      <c r="D147" s="17">
        <v>382246187</v>
      </c>
      <c r="E147" s="17">
        <v>38760148</v>
      </c>
      <c r="F147" s="17">
        <v>230801841</v>
      </c>
      <c r="G147" s="17">
        <v>33682384</v>
      </c>
      <c r="H147" s="17">
        <v>706471427</v>
      </c>
      <c r="I147" s="17">
        <v>3394720000</v>
      </c>
      <c r="J147" s="17">
        <v>17694902</v>
      </c>
      <c r="K147" s="17">
        <v>519072649</v>
      </c>
      <c r="L147" s="17">
        <v>198287485</v>
      </c>
      <c r="M147" s="17">
        <v>261558070</v>
      </c>
      <c r="N147" s="17">
        <v>1010304242</v>
      </c>
      <c r="O147" s="17">
        <v>81409532</v>
      </c>
      <c r="P147" s="17">
        <v>62876785</v>
      </c>
      <c r="Q147" s="17">
        <v>36443824</v>
      </c>
      <c r="R147" s="17">
        <v>4638081794</v>
      </c>
      <c r="S147" s="17">
        <v>397113117</v>
      </c>
      <c r="T147" s="17">
        <v>100789396</v>
      </c>
      <c r="U147" s="17">
        <v>40175000</v>
      </c>
      <c r="V147" s="17">
        <v>76243081</v>
      </c>
      <c r="W147" s="17">
        <v>28379453</v>
      </c>
      <c r="X147" s="17">
        <v>34321759</v>
      </c>
      <c r="Y147" s="17">
        <v>40658521</v>
      </c>
      <c r="Z147" s="17">
        <v>25215332</v>
      </c>
      <c r="AA147" s="17">
        <v>42175015</v>
      </c>
      <c r="AB147" s="17">
        <v>68970525</v>
      </c>
      <c r="AC147" s="17">
        <v>211979897</v>
      </c>
      <c r="AD147" s="17">
        <v>115995657</v>
      </c>
      <c r="AE147" s="17">
        <v>3176396912</v>
      </c>
      <c r="AF147" s="17">
        <v>18886692</v>
      </c>
      <c r="AG147" s="17">
        <v>275038502</v>
      </c>
      <c r="AH147" s="17">
        <v>50979984</v>
      </c>
      <c r="AI147" s="17">
        <v>30301986</v>
      </c>
      <c r="AJ147" s="17">
        <v>11964933</v>
      </c>
      <c r="AK147" s="17">
        <v>339221327</v>
      </c>
      <c r="AL147" s="17">
        <v>1596994833</v>
      </c>
      <c r="AM147" s="17">
        <v>353034794</v>
      </c>
      <c r="AN147" s="17">
        <v>62468329</v>
      </c>
      <c r="AO147" s="17">
        <v>14427700</v>
      </c>
      <c r="AP147" s="17">
        <v>34081338</v>
      </c>
      <c r="AQ147" s="17">
        <v>711924140</v>
      </c>
      <c r="AR147" s="17">
        <v>473272696</v>
      </c>
      <c r="AS147" s="17">
        <v>362829077</v>
      </c>
      <c r="AT147" s="17">
        <v>9473757610</v>
      </c>
      <c r="AU147" s="17">
        <v>322816689</v>
      </c>
      <c r="AV147" s="17">
        <v>132562151</v>
      </c>
      <c r="AW147" s="17">
        <v>267403116</v>
      </c>
      <c r="AX147" s="17">
        <v>76801609</v>
      </c>
      <c r="AY147" s="17">
        <v>2233321351</v>
      </c>
      <c r="AZ147" s="17">
        <v>586388621</v>
      </c>
      <c r="BA147" s="17">
        <v>3300894473</v>
      </c>
      <c r="BB147" s="17">
        <v>673185362</v>
      </c>
      <c r="BC147" s="17">
        <v>1836142519</v>
      </c>
      <c r="BD147" s="17">
        <v>847315165</v>
      </c>
      <c r="BE147" s="17">
        <v>108559827</v>
      </c>
      <c r="BF147" s="17">
        <v>386997149</v>
      </c>
      <c r="BG147" s="17">
        <v>403582001</v>
      </c>
      <c r="BH147" s="17">
        <v>174823029</v>
      </c>
      <c r="BI147" s="17">
        <v>926583836</v>
      </c>
      <c r="BJ147" s="17">
        <v>519374864</v>
      </c>
      <c r="BK147" s="17">
        <v>144261047</v>
      </c>
      <c r="BL147" s="17">
        <v>56319051</v>
      </c>
      <c r="BM147" s="17">
        <v>37133316</v>
      </c>
      <c r="BN147" s="17">
        <v>15238918</v>
      </c>
      <c r="BO147" s="17">
        <v>646707359</v>
      </c>
      <c r="BP147" s="17">
        <v>51940649</v>
      </c>
      <c r="BQ147" s="17">
        <v>131847386</v>
      </c>
      <c r="BR147" s="30">
        <v>31099471</v>
      </c>
      <c r="BS147" s="42">
        <f t="shared" si="4"/>
        <v>43691307835</v>
      </c>
    </row>
    <row r="148" spans="1:71" x14ac:dyDescent="0.25">
      <c r="A148" s="18"/>
      <c r="B148" s="19"/>
      <c r="C148" s="19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43"/>
    </row>
    <row r="149" spans="1:71" x14ac:dyDescent="0.25">
      <c r="A149" s="18" t="s">
        <v>57</v>
      </c>
      <c r="B149" s="19"/>
      <c r="C149" s="19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44"/>
    </row>
    <row r="150" spans="1:71" ht="15.75" thickBot="1" x14ac:dyDescent="0.3">
      <c r="A150" s="87" t="s">
        <v>58</v>
      </c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88"/>
      <c r="BA150" s="88"/>
      <c r="BB150" s="88"/>
      <c r="BC150" s="88"/>
      <c r="BD150" s="88"/>
      <c r="BE150" s="88"/>
      <c r="BF150" s="88"/>
      <c r="BG150" s="88"/>
      <c r="BH150" s="88"/>
      <c r="BI150" s="88"/>
      <c r="BJ150" s="88"/>
      <c r="BK150" s="88"/>
      <c r="BL150" s="88"/>
      <c r="BM150" s="88"/>
      <c r="BN150" s="88"/>
      <c r="BO150" s="88"/>
      <c r="BP150" s="88"/>
      <c r="BQ150" s="88"/>
      <c r="BR150" s="88"/>
      <c r="BS150" s="45"/>
    </row>
  </sheetData>
  <mergeCells count="3">
    <mergeCell ref="A3:C3"/>
    <mergeCell ref="A150:BR150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1DA5-BBB9-4A68-B971-0F844B868139}">
  <sheetPr>
    <pageSetUpPr fitToPage="1"/>
  </sheetPr>
  <dimension ref="A1:BS155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251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252</v>
      </c>
      <c r="B4" s="85"/>
      <c r="C4" s="86"/>
      <c r="D4" s="25">
        <v>252388</v>
      </c>
      <c r="E4" s="25">
        <v>25890</v>
      </c>
      <c r="F4" s="25">
        <v>169307</v>
      </c>
      <c r="G4" s="25">
        <v>29059</v>
      </c>
      <c r="H4" s="25">
        <v>556213</v>
      </c>
      <c r="I4" s="25">
        <v>1758494</v>
      </c>
      <c r="J4" s="25">
        <v>14310</v>
      </c>
      <c r="K4" s="25">
        <v>165781</v>
      </c>
      <c r="L4" s="25">
        <v>142043</v>
      </c>
      <c r="M4" s="25">
        <v>185168</v>
      </c>
      <c r="N4" s="25">
        <v>332854</v>
      </c>
      <c r="O4" s="25">
        <v>66121</v>
      </c>
      <c r="P4" s="25">
        <v>34487</v>
      </c>
      <c r="Q4" s="25">
        <v>15963</v>
      </c>
      <c r="R4" s="25">
        <v>859421</v>
      </c>
      <c r="S4" s="25">
        <v>313480</v>
      </c>
      <c r="T4" s="25">
        <v>95512</v>
      </c>
      <c r="U4" s="25">
        <v>12331</v>
      </c>
      <c r="V4" s="25">
        <v>50611</v>
      </c>
      <c r="W4" s="25">
        <v>17256</v>
      </c>
      <c r="X4" s="25">
        <v>11323</v>
      </c>
      <c r="Y4" s="25">
        <v>16923</v>
      </c>
      <c r="Z4" s="25">
        <v>14779</v>
      </c>
      <c r="AA4" s="25">
        <v>27909</v>
      </c>
      <c r="AB4" s="25">
        <v>41216</v>
      </c>
      <c r="AC4" s="25">
        <v>164907</v>
      </c>
      <c r="AD4" s="25">
        <v>100207</v>
      </c>
      <c r="AE4" s="25">
        <v>1200541</v>
      </c>
      <c r="AF4" s="25">
        <v>19757</v>
      </c>
      <c r="AG4" s="25">
        <v>141667</v>
      </c>
      <c r="AH4" s="25">
        <v>52639</v>
      </c>
      <c r="AI4" s="25">
        <v>14553</v>
      </c>
      <c r="AJ4" s="25">
        <v>8287</v>
      </c>
      <c r="AK4" s="25">
        <v>288379</v>
      </c>
      <c r="AL4" s="25">
        <v>623725</v>
      </c>
      <c r="AM4" s="25">
        <v>274892</v>
      </c>
      <c r="AN4" s="25">
        <v>40817</v>
      </c>
      <c r="AO4" s="25">
        <v>8158</v>
      </c>
      <c r="AP4" s="25">
        <v>20152</v>
      </c>
      <c r="AQ4" s="25">
        <v>317699</v>
      </c>
      <c r="AR4" s="25">
        <v>329418</v>
      </c>
      <c r="AS4" s="25">
        <v>143868</v>
      </c>
      <c r="AT4" s="25">
        <v>2477289</v>
      </c>
      <c r="AU4" s="25">
        <v>76081</v>
      </c>
      <c r="AV4" s="25">
        <v>71915</v>
      </c>
      <c r="AW4" s="25">
        <v>197597</v>
      </c>
      <c r="AX4" s="25">
        <v>40003</v>
      </c>
      <c r="AY4" s="25">
        <v>1114979</v>
      </c>
      <c r="AZ4" s="25">
        <v>273709</v>
      </c>
      <c r="BA4" s="25">
        <v>1294654</v>
      </c>
      <c r="BB4" s="25">
        <v>438668</v>
      </c>
      <c r="BC4" s="25">
        <v>938461</v>
      </c>
      <c r="BD4" s="25">
        <v>585733</v>
      </c>
      <c r="BE4" s="25">
        <v>74989</v>
      </c>
      <c r="BF4" s="25">
        <v>181180</v>
      </c>
      <c r="BG4" s="25">
        <v>276585</v>
      </c>
      <c r="BH4" s="25">
        <v>144136</v>
      </c>
      <c r="BI4" s="25">
        <v>393608</v>
      </c>
      <c r="BJ4" s="25">
        <v>426413</v>
      </c>
      <c r="BK4" s="25">
        <v>93034</v>
      </c>
      <c r="BL4" s="25">
        <v>40927</v>
      </c>
      <c r="BM4" s="25">
        <v>23199</v>
      </c>
      <c r="BN4" s="25">
        <v>15974</v>
      </c>
      <c r="BO4" s="25">
        <v>510750</v>
      </c>
      <c r="BP4" s="25">
        <v>30717</v>
      </c>
      <c r="BQ4" s="25">
        <v>57784</v>
      </c>
      <c r="BR4" s="26">
        <v>24779</v>
      </c>
      <c r="BS4" s="35">
        <f t="shared" ref="BS4:BS35" si="0">SUM(D4:BR4)</f>
        <v>18761669</v>
      </c>
    </row>
    <row r="5" spans="1:71" ht="15.75" x14ac:dyDescent="0.25">
      <c r="A5" s="4" t="s">
        <v>76</v>
      </c>
      <c r="B5" s="5"/>
      <c r="C5" s="5"/>
      <c r="D5" s="36">
        <v>77451092</v>
      </c>
      <c r="E5" s="36">
        <v>5173439</v>
      </c>
      <c r="F5" s="36">
        <v>39945555</v>
      </c>
      <c r="G5" s="36">
        <v>4686815</v>
      </c>
      <c r="H5" s="36">
        <v>192027921</v>
      </c>
      <c r="I5" s="36">
        <v>461898000</v>
      </c>
      <c r="J5" s="36">
        <v>2426395</v>
      </c>
      <c r="K5" s="36">
        <v>114204729</v>
      </c>
      <c r="L5" s="36">
        <v>57602918</v>
      </c>
      <c r="M5" s="36">
        <v>30301886</v>
      </c>
      <c r="N5" s="36">
        <v>285238053</v>
      </c>
      <c r="O5" s="36">
        <v>7567659</v>
      </c>
      <c r="P5" s="36">
        <v>10319426</v>
      </c>
      <c r="Q5" s="36">
        <v>5131236</v>
      </c>
      <c r="R5" s="36">
        <v>1216101258</v>
      </c>
      <c r="S5" s="36">
        <v>99800853</v>
      </c>
      <c r="T5" s="36">
        <v>31058355</v>
      </c>
      <c r="U5" s="36">
        <v>7241599</v>
      </c>
      <c r="V5" s="36">
        <v>10776583</v>
      </c>
      <c r="W5" s="36">
        <v>5078120</v>
      </c>
      <c r="X5" s="36">
        <v>5955292</v>
      </c>
      <c r="Y5" s="36">
        <v>4935112</v>
      </c>
      <c r="Z5" s="36">
        <v>3095282</v>
      </c>
      <c r="AA5" s="36">
        <v>7505809</v>
      </c>
      <c r="AB5" s="36">
        <v>16021873</v>
      </c>
      <c r="AC5" s="36">
        <v>41659036</v>
      </c>
      <c r="AD5" s="36">
        <v>23667901</v>
      </c>
      <c r="AE5" s="36">
        <v>547687418</v>
      </c>
      <c r="AF5" s="36">
        <v>3200891</v>
      </c>
      <c r="AG5" s="36">
        <v>60583731</v>
      </c>
      <c r="AH5" s="36">
        <v>8769445</v>
      </c>
      <c r="AI5" s="36">
        <v>3718686</v>
      </c>
      <c r="AJ5" s="36">
        <v>2319138</v>
      </c>
      <c r="AK5" s="36">
        <v>110027145</v>
      </c>
      <c r="AL5" s="36">
        <v>337097179</v>
      </c>
      <c r="AM5" s="36">
        <v>50452675</v>
      </c>
      <c r="AN5" s="36">
        <v>10761682</v>
      </c>
      <c r="AO5" s="36">
        <v>2828422</v>
      </c>
      <c r="AP5" s="36">
        <v>4554302</v>
      </c>
      <c r="AQ5" s="36">
        <v>165738713</v>
      </c>
      <c r="AR5" s="36">
        <v>103337184</v>
      </c>
      <c r="AS5" s="36">
        <v>93606910</v>
      </c>
      <c r="AT5" s="36">
        <v>1111763669</v>
      </c>
      <c r="AU5" s="36">
        <v>50424622</v>
      </c>
      <c r="AV5" s="36">
        <v>28991174</v>
      </c>
      <c r="AW5" s="36">
        <v>54635926</v>
      </c>
      <c r="AX5" s="36">
        <v>11285140</v>
      </c>
      <c r="AY5" s="36">
        <v>345646544</v>
      </c>
      <c r="AZ5" s="36">
        <v>137471571</v>
      </c>
      <c r="BA5" s="36">
        <v>566657732</v>
      </c>
      <c r="BB5" s="36">
        <v>123588085</v>
      </c>
      <c r="BC5" s="36">
        <v>301752524</v>
      </c>
      <c r="BD5" s="36">
        <v>178784196</v>
      </c>
      <c r="BE5" s="36">
        <v>31580789</v>
      </c>
      <c r="BF5" s="36">
        <v>77813314</v>
      </c>
      <c r="BG5" s="36">
        <v>91031618</v>
      </c>
      <c r="BH5" s="36">
        <v>34755343</v>
      </c>
      <c r="BI5" s="36">
        <v>154805962</v>
      </c>
      <c r="BJ5" s="36">
        <v>101958868</v>
      </c>
      <c r="BK5" s="36">
        <v>24279165</v>
      </c>
      <c r="BL5" s="36">
        <v>7771285</v>
      </c>
      <c r="BM5" s="36">
        <v>4639767</v>
      </c>
      <c r="BN5" s="36">
        <v>1938357</v>
      </c>
      <c r="BO5" s="36">
        <v>149613728</v>
      </c>
      <c r="BP5" s="36">
        <v>5837945</v>
      </c>
      <c r="BQ5" s="36">
        <v>33450885</v>
      </c>
      <c r="BR5" s="28">
        <v>6547722</v>
      </c>
      <c r="BS5" s="37">
        <f t="shared" si="0"/>
        <v>7908581649</v>
      </c>
    </row>
    <row r="6" spans="1:71" x14ac:dyDescent="0.25">
      <c r="A6" s="7"/>
      <c r="B6" s="38">
        <v>511</v>
      </c>
      <c r="C6" s="8" t="s">
        <v>77</v>
      </c>
      <c r="D6" s="9">
        <v>477113</v>
      </c>
      <c r="E6" s="9">
        <v>1417305</v>
      </c>
      <c r="F6" s="9">
        <v>526434</v>
      </c>
      <c r="G6" s="9">
        <v>1310567</v>
      </c>
      <c r="H6" s="9">
        <v>1427268</v>
      </c>
      <c r="I6" s="9">
        <v>3590000</v>
      </c>
      <c r="J6" s="9">
        <v>171421</v>
      </c>
      <c r="K6" s="9">
        <v>3000</v>
      </c>
      <c r="L6" s="9">
        <v>29249769</v>
      </c>
      <c r="M6" s="9">
        <v>4388384</v>
      </c>
      <c r="N6" s="9">
        <v>1126219</v>
      </c>
      <c r="O6" s="9">
        <v>1434038</v>
      </c>
      <c r="P6" s="9">
        <v>0</v>
      </c>
      <c r="Q6" s="9">
        <v>932774</v>
      </c>
      <c r="R6" s="9">
        <v>8380583</v>
      </c>
      <c r="S6" s="9">
        <v>926128</v>
      </c>
      <c r="T6" s="9">
        <v>364918</v>
      </c>
      <c r="U6" s="9">
        <v>6618586</v>
      </c>
      <c r="V6" s="9">
        <v>434709</v>
      </c>
      <c r="W6" s="9">
        <v>1268306</v>
      </c>
      <c r="X6" s="9">
        <v>1069825</v>
      </c>
      <c r="Y6" s="9">
        <v>982300</v>
      </c>
      <c r="Z6" s="9">
        <v>611837</v>
      </c>
      <c r="AA6" s="9">
        <v>248688</v>
      </c>
      <c r="AB6" s="9">
        <v>1009372</v>
      </c>
      <c r="AC6" s="9">
        <v>794562</v>
      </c>
      <c r="AD6" s="9">
        <v>340408</v>
      </c>
      <c r="AE6" s="9">
        <v>2799622</v>
      </c>
      <c r="AF6" s="9">
        <v>1040483</v>
      </c>
      <c r="AG6" s="9">
        <v>1029156</v>
      </c>
      <c r="AH6" s="9">
        <v>291396</v>
      </c>
      <c r="AI6" s="9">
        <v>943500</v>
      </c>
      <c r="AJ6" s="9">
        <v>170835</v>
      </c>
      <c r="AK6" s="9">
        <v>521058</v>
      </c>
      <c r="AL6" s="9">
        <v>1238129</v>
      </c>
      <c r="AM6" s="9">
        <v>1283290</v>
      </c>
      <c r="AN6" s="9">
        <v>256339</v>
      </c>
      <c r="AO6" s="9">
        <v>727978</v>
      </c>
      <c r="AP6" s="9">
        <v>714299</v>
      </c>
      <c r="AQ6" s="9">
        <v>1668728</v>
      </c>
      <c r="AR6" s="9">
        <v>2724918</v>
      </c>
      <c r="AS6" s="9">
        <v>926480</v>
      </c>
      <c r="AT6" s="9">
        <v>18035364</v>
      </c>
      <c r="AU6" s="9">
        <v>1683960</v>
      </c>
      <c r="AV6" s="9">
        <v>380136</v>
      </c>
      <c r="AW6" s="9">
        <v>828936</v>
      </c>
      <c r="AX6" s="9">
        <v>1610063</v>
      </c>
      <c r="AY6" s="9">
        <v>2173642</v>
      </c>
      <c r="AZ6" s="9">
        <v>723430</v>
      </c>
      <c r="BA6" s="9">
        <v>20983556</v>
      </c>
      <c r="BB6" s="9">
        <v>877061</v>
      </c>
      <c r="BC6" s="9">
        <v>27674824</v>
      </c>
      <c r="BD6" s="9">
        <v>501569</v>
      </c>
      <c r="BE6" s="9">
        <v>464284</v>
      </c>
      <c r="BF6" s="9">
        <v>834464</v>
      </c>
      <c r="BG6" s="9">
        <v>1004354</v>
      </c>
      <c r="BH6" s="9">
        <v>674729</v>
      </c>
      <c r="BI6" s="9">
        <v>636372</v>
      </c>
      <c r="BJ6" s="9">
        <v>906564</v>
      </c>
      <c r="BK6" s="9">
        <v>1727207</v>
      </c>
      <c r="BL6" s="9">
        <v>1946217</v>
      </c>
      <c r="BM6" s="9">
        <v>221660</v>
      </c>
      <c r="BN6" s="9">
        <v>501925</v>
      </c>
      <c r="BO6" s="9">
        <v>482597</v>
      </c>
      <c r="BP6" s="9">
        <v>1739230</v>
      </c>
      <c r="BQ6" s="9">
        <v>16146402</v>
      </c>
      <c r="BR6" s="39">
        <v>69919</v>
      </c>
      <c r="BS6" s="40">
        <f t="shared" si="0"/>
        <v>188269190</v>
      </c>
    </row>
    <row r="7" spans="1:71" x14ac:dyDescent="0.25">
      <c r="A7" s="7"/>
      <c r="B7" s="38">
        <v>512</v>
      </c>
      <c r="C7" s="8" t="s">
        <v>78</v>
      </c>
      <c r="D7" s="9">
        <v>1085633</v>
      </c>
      <c r="E7" s="9">
        <v>0</v>
      </c>
      <c r="F7" s="9">
        <v>8278210</v>
      </c>
      <c r="G7" s="9">
        <v>182326</v>
      </c>
      <c r="H7" s="9">
        <v>947704</v>
      </c>
      <c r="I7" s="9">
        <v>7332000</v>
      </c>
      <c r="J7" s="9">
        <v>0</v>
      </c>
      <c r="K7" s="9">
        <v>219293</v>
      </c>
      <c r="L7" s="9">
        <v>159134</v>
      </c>
      <c r="M7" s="9">
        <v>4671935</v>
      </c>
      <c r="N7" s="9">
        <v>1212191</v>
      </c>
      <c r="O7" s="9">
        <v>2073743</v>
      </c>
      <c r="P7" s="9">
        <v>715607</v>
      </c>
      <c r="Q7" s="9">
        <v>303196</v>
      </c>
      <c r="R7" s="9">
        <v>3020974</v>
      </c>
      <c r="S7" s="9">
        <v>23721900</v>
      </c>
      <c r="T7" s="9">
        <v>801772</v>
      </c>
      <c r="U7" s="9">
        <v>177523</v>
      </c>
      <c r="V7" s="9">
        <v>581120</v>
      </c>
      <c r="W7" s="9">
        <v>515366</v>
      </c>
      <c r="X7" s="9">
        <v>208330</v>
      </c>
      <c r="Y7" s="9">
        <v>878658</v>
      </c>
      <c r="Z7" s="9">
        <v>106286</v>
      </c>
      <c r="AA7" s="9">
        <v>336454</v>
      </c>
      <c r="AB7" s="9">
        <v>1484925</v>
      </c>
      <c r="AC7" s="9">
        <v>1229879</v>
      </c>
      <c r="AD7" s="9">
        <v>441911</v>
      </c>
      <c r="AE7" s="9">
        <v>5442597</v>
      </c>
      <c r="AF7" s="9">
        <v>0</v>
      </c>
      <c r="AG7" s="9">
        <v>542400</v>
      </c>
      <c r="AH7" s="9">
        <v>293876</v>
      </c>
      <c r="AI7" s="9">
        <v>0</v>
      </c>
      <c r="AJ7" s="9">
        <v>2909</v>
      </c>
      <c r="AK7" s="9">
        <v>799695</v>
      </c>
      <c r="AL7" s="9">
        <v>17202264</v>
      </c>
      <c r="AM7" s="9">
        <v>1628460</v>
      </c>
      <c r="AN7" s="9">
        <v>232737</v>
      </c>
      <c r="AO7" s="9">
        <v>0</v>
      </c>
      <c r="AP7" s="9">
        <v>0</v>
      </c>
      <c r="AQ7" s="9">
        <v>1720485</v>
      </c>
      <c r="AR7" s="9">
        <v>487112</v>
      </c>
      <c r="AS7" s="9">
        <v>1188072</v>
      </c>
      <c r="AT7" s="9">
        <v>10567901</v>
      </c>
      <c r="AU7" s="9">
        <v>846091</v>
      </c>
      <c r="AV7" s="9">
        <v>570041</v>
      </c>
      <c r="AW7" s="9">
        <v>3545196</v>
      </c>
      <c r="AX7" s="9">
        <v>910543</v>
      </c>
      <c r="AY7" s="9">
        <v>3036223</v>
      </c>
      <c r="AZ7" s="9">
        <v>1836305</v>
      </c>
      <c r="BA7" s="9">
        <v>0</v>
      </c>
      <c r="BB7" s="9">
        <v>654036</v>
      </c>
      <c r="BC7" s="9">
        <v>2012829</v>
      </c>
      <c r="BD7" s="9">
        <v>4683985</v>
      </c>
      <c r="BE7" s="9">
        <v>538045</v>
      </c>
      <c r="BF7" s="9">
        <v>21646616</v>
      </c>
      <c r="BG7" s="9">
        <v>1366293</v>
      </c>
      <c r="BH7" s="9">
        <v>1968878</v>
      </c>
      <c r="BI7" s="9">
        <v>13002418</v>
      </c>
      <c r="BJ7" s="9">
        <v>1916009</v>
      </c>
      <c r="BK7" s="9">
        <v>223787</v>
      </c>
      <c r="BL7" s="9">
        <v>152409</v>
      </c>
      <c r="BM7" s="9">
        <v>310430</v>
      </c>
      <c r="BN7" s="9">
        <v>0</v>
      </c>
      <c r="BO7" s="9">
        <v>1640594</v>
      </c>
      <c r="BP7" s="9">
        <v>436622</v>
      </c>
      <c r="BQ7" s="9">
        <v>424216</v>
      </c>
      <c r="BR7" s="39">
        <v>426445</v>
      </c>
      <c r="BS7" s="40">
        <f t="shared" si="0"/>
        <v>162942589</v>
      </c>
    </row>
    <row r="8" spans="1:71" x14ac:dyDescent="0.25">
      <c r="A8" s="7"/>
      <c r="B8" s="38">
        <v>513</v>
      </c>
      <c r="C8" s="8" t="s">
        <v>79</v>
      </c>
      <c r="D8" s="9">
        <v>22340273</v>
      </c>
      <c r="E8" s="9">
        <v>1672002</v>
      </c>
      <c r="F8" s="9">
        <v>16699910</v>
      </c>
      <c r="G8" s="9">
        <v>2119648</v>
      </c>
      <c r="H8" s="9">
        <v>107456863</v>
      </c>
      <c r="I8" s="9">
        <v>232985000</v>
      </c>
      <c r="J8" s="9">
        <v>1608073</v>
      </c>
      <c r="K8" s="9">
        <v>17105745</v>
      </c>
      <c r="L8" s="9">
        <v>17017570</v>
      </c>
      <c r="M8" s="9">
        <v>10512820</v>
      </c>
      <c r="N8" s="9">
        <v>15546723</v>
      </c>
      <c r="O8" s="9">
        <v>2029509</v>
      </c>
      <c r="P8" s="9">
        <v>5017341</v>
      </c>
      <c r="Q8" s="9">
        <v>1376024</v>
      </c>
      <c r="R8" s="9">
        <v>182292568</v>
      </c>
      <c r="S8" s="9">
        <v>46464452</v>
      </c>
      <c r="T8" s="9">
        <v>6671507</v>
      </c>
      <c r="U8" s="9">
        <v>119586</v>
      </c>
      <c r="V8" s="9">
        <v>4812655</v>
      </c>
      <c r="W8" s="9">
        <v>1476299</v>
      </c>
      <c r="X8" s="9">
        <v>2180764</v>
      </c>
      <c r="Y8" s="9">
        <v>1275241</v>
      </c>
      <c r="Z8" s="9">
        <v>1663611</v>
      </c>
      <c r="AA8" s="9">
        <v>2820645</v>
      </c>
      <c r="AB8" s="9">
        <v>7381516</v>
      </c>
      <c r="AC8" s="9">
        <v>11729003</v>
      </c>
      <c r="AD8" s="9">
        <v>14543375</v>
      </c>
      <c r="AE8" s="9">
        <v>168968377</v>
      </c>
      <c r="AF8" s="9">
        <v>1180919</v>
      </c>
      <c r="AG8" s="9">
        <v>16920018</v>
      </c>
      <c r="AH8" s="9">
        <v>3683781</v>
      </c>
      <c r="AI8" s="9">
        <v>1717737</v>
      </c>
      <c r="AJ8" s="9">
        <v>65500</v>
      </c>
      <c r="AK8" s="9">
        <v>56777983</v>
      </c>
      <c r="AL8" s="9">
        <v>133632579</v>
      </c>
      <c r="AM8" s="9">
        <v>20565285</v>
      </c>
      <c r="AN8" s="9">
        <v>3438366</v>
      </c>
      <c r="AO8" s="9">
        <v>1078183</v>
      </c>
      <c r="AP8" s="9">
        <v>1789683</v>
      </c>
      <c r="AQ8" s="9">
        <v>23226689</v>
      </c>
      <c r="AR8" s="9">
        <v>4783056</v>
      </c>
      <c r="AS8" s="9">
        <v>48001505</v>
      </c>
      <c r="AT8" s="9">
        <v>116095445</v>
      </c>
      <c r="AU8" s="9">
        <v>26690790</v>
      </c>
      <c r="AV8" s="9">
        <v>9431478</v>
      </c>
      <c r="AW8" s="9">
        <v>15543940</v>
      </c>
      <c r="AX8" s="9">
        <v>3955789</v>
      </c>
      <c r="AY8" s="9">
        <v>73213742</v>
      </c>
      <c r="AZ8" s="9">
        <v>61220252</v>
      </c>
      <c r="BA8" s="9">
        <v>93888076</v>
      </c>
      <c r="BB8" s="9">
        <v>28119703</v>
      </c>
      <c r="BC8" s="9">
        <v>71374154</v>
      </c>
      <c r="BD8" s="9">
        <v>32192847</v>
      </c>
      <c r="BE8" s="9">
        <v>6183722</v>
      </c>
      <c r="BF8" s="9">
        <v>1367516</v>
      </c>
      <c r="BG8" s="9">
        <v>24063742</v>
      </c>
      <c r="BH8" s="9">
        <v>14729741</v>
      </c>
      <c r="BI8" s="9">
        <v>41420277</v>
      </c>
      <c r="BJ8" s="9">
        <v>4923180</v>
      </c>
      <c r="BK8" s="9">
        <v>6340713</v>
      </c>
      <c r="BL8" s="9">
        <v>3428024</v>
      </c>
      <c r="BM8" s="9">
        <v>3212044</v>
      </c>
      <c r="BN8" s="9">
        <v>1027722</v>
      </c>
      <c r="BO8" s="9">
        <v>32374608</v>
      </c>
      <c r="BP8" s="9">
        <v>2339025</v>
      </c>
      <c r="BQ8" s="9">
        <v>10590332</v>
      </c>
      <c r="BR8" s="39">
        <v>2039775</v>
      </c>
      <c r="BS8" s="40">
        <f t="shared" si="0"/>
        <v>1908515021</v>
      </c>
    </row>
    <row r="9" spans="1:71" x14ac:dyDescent="0.25">
      <c r="A9" s="7"/>
      <c r="B9" s="38">
        <v>514</v>
      </c>
      <c r="C9" s="8" t="s">
        <v>80</v>
      </c>
      <c r="D9" s="9">
        <v>890663</v>
      </c>
      <c r="E9" s="9">
        <v>35954</v>
      </c>
      <c r="F9" s="9">
        <v>498024</v>
      </c>
      <c r="G9" s="9">
        <v>40179</v>
      </c>
      <c r="H9" s="9">
        <v>1318839</v>
      </c>
      <c r="I9" s="9">
        <v>7126000</v>
      </c>
      <c r="J9" s="9">
        <v>17684</v>
      </c>
      <c r="K9" s="9">
        <v>1268404</v>
      </c>
      <c r="L9" s="9">
        <v>794452</v>
      </c>
      <c r="M9" s="9">
        <v>507520</v>
      </c>
      <c r="N9" s="9">
        <v>3514148</v>
      </c>
      <c r="O9" s="9">
        <v>119094</v>
      </c>
      <c r="P9" s="9">
        <v>219222</v>
      </c>
      <c r="Q9" s="9">
        <v>75618</v>
      </c>
      <c r="R9" s="9">
        <v>9210761</v>
      </c>
      <c r="S9" s="9">
        <v>1469120</v>
      </c>
      <c r="T9" s="9">
        <v>571059</v>
      </c>
      <c r="U9" s="9">
        <v>51023</v>
      </c>
      <c r="V9" s="9">
        <v>455003</v>
      </c>
      <c r="W9" s="9">
        <v>60000</v>
      </c>
      <c r="X9" s="9">
        <v>86659</v>
      </c>
      <c r="Y9" s="9">
        <v>133060</v>
      </c>
      <c r="Z9" s="9">
        <v>42308</v>
      </c>
      <c r="AA9" s="9">
        <v>56145</v>
      </c>
      <c r="AB9" s="9">
        <v>319052</v>
      </c>
      <c r="AC9" s="9">
        <v>719323</v>
      </c>
      <c r="AD9" s="9">
        <v>354631</v>
      </c>
      <c r="AE9" s="9">
        <v>10121779</v>
      </c>
      <c r="AF9" s="9">
        <v>16071</v>
      </c>
      <c r="AG9" s="9">
        <v>811047</v>
      </c>
      <c r="AH9" s="9">
        <v>75657</v>
      </c>
      <c r="AI9" s="9">
        <v>97517</v>
      </c>
      <c r="AJ9" s="9">
        <v>27427</v>
      </c>
      <c r="AK9" s="9">
        <v>737898</v>
      </c>
      <c r="AL9" s="9">
        <v>3752576</v>
      </c>
      <c r="AM9" s="9">
        <v>1388840</v>
      </c>
      <c r="AN9" s="9">
        <v>445764</v>
      </c>
      <c r="AO9" s="9">
        <v>37819</v>
      </c>
      <c r="AP9" s="9">
        <v>39900</v>
      </c>
      <c r="AQ9" s="9">
        <v>2678977</v>
      </c>
      <c r="AR9" s="9">
        <v>581706</v>
      </c>
      <c r="AS9" s="9">
        <v>1052424</v>
      </c>
      <c r="AT9" s="9">
        <v>19844721</v>
      </c>
      <c r="AU9" s="9">
        <v>1577781</v>
      </c>
      <c r="AV9" s="9">
        <v>658807</v>
      </c>
      <c r="AW9" s="9">
        <v>372943</v>
      </c>
      <c r="AX9" s="9">
        <v>149979</v>
      </c>
      <c r="AY9" s="9">
        <v>4791027</v>
      </c>
      <c r="AZ9" s="9">
        <v>1849858</v>
      </c>
      <c r="BA9" s="9">
        <v>6120972</v>
      </c>
      <c r="BB9" s="9">
        <v>1509186</v>
      </c>
      <c r="BC9" s="9">
        <v>5052839</v>
      </c>
      <c r="BD9" s="9">
        <v>1362002</v>
      </c>
      <c r="BE9" s="9">
        <v>227893</v>
      </c>
      <c r="BF9" s="9">
        <v>1140819</v>
      </c>
      <c r="BG9" s="9">
        <v>1840894</v>
      </c>
      <c r="BH9" s="9">
        <v>253015</v>
      </c>
      <c r="BI9" s="9">
        <v>3199052</v>
      </c>
      <c r="BJ9" s="9">
        <v>1744312</v>
      </c>
      <c r="BK9" s="9">
        <v>190059</v>
      </c>
      <c r="BL9" s="9">
        <v>126375</v>
      </c>
      <c r="BM9" s="9">
        <v>24480</v>
      </c>
      <c r="BN9" s="9">
        <v>34723</v>
      </c>
      <c r="BO9" s="9">
        <v>1875078</v>
      </c>
      <c r="BP9" s="9">
        <v>0</v>
      </c>
      <c r="BQ9" s="9">
        <v>276475</v>
      </c>
      <c r="BR9" s="39">
        <v>40077</v>
      </c>
      <c r="BS9" s="40">
        <f t="shared" si="0"/>
        <v>106082714</v>
      </c>
    </row>
    <row r="10" spans="1:71" x14ac:dyDescent="0.25">
      <c r="A10" s="7"/>
      <c r="B10" s="38">
        <v>515</v>
      </c>
      <c r="C10" s="8" t="s">
        <v>81</v>
      </c>
      <c r="D10" s="9">
        <v>4920</v>
      </c>
      <c r="E10" s="9">
        <v>9652</v>
      </c>
      <c r="F10" s="9">
        <v>1328858</v>
      </c>
      <c r="G10" s="9">
        <v>262826</v>
      </c>
      <c r="H10" s="9">
        <v>3743138</v>
      </c>
      <c r="I10" s="9">
        <v>23735000</v>
      </c>
      <c r="J10" s="9">
        <v>134787</v>
      </c>
      <c r="K10" s="9">
        <v>6607936</v>
      </c>
      <c r="L10" s="9">
        <v>90186</v>
      </c>
      <c r="M10" s="9">
        <v>969316</v>
      </c>
      <c r="N10" s="9">
        <v>5834643</v>
      </c>
      <c r="O10" s="9">
        <v>0</v>
      </c>
      <c r="P10" s="9">
        <v>90978</v>
      </c>
      <c r="Q10" s="9">
        <v>78200</v>
      </c>
      <c r="R10" s="9">
        <v>11644834</v>
      </c>
      <c r="S10" s="9">
        <v>3601270</v>
      </c>
      <c r="T10" s="9">
        <v>1046197</v>
      </c>
      <c r="U10" s="9">
        <v>110122</v>
      </c>
      <c r="V10" s="9">
        <v>646137</v>
      </c>
      <c r="W10" s="9">
        <v>0</v>
      </c>
      <c r="X10" s="9">
        <v>398640</v>
      </c>
      <c r="Y10" s="9">
        <v>212400</v>
      </c>
      <c r="Z10" s="9">
        <v>40019</v>
      </c>
      <c r="AA10" s="9">
        <v>321824</v>
      </c>
      <c r="AB10" s="9">
        <v>597540</v>
      </c>
      <c r="AC10" s="9">
        <v>1315323</v>
      </c>
      <c r="AD10" s="9">
        <v>746151</v>
      </c>
      <c r="AE10" s="9">
        <v>15164978</v>
      </c>
      <c r="AF10" s="9">
        <v>111139</v>
      </c>
      <c r="AG10" s="9">
        <v>2675390</v>
      </c>
      <c r="AH10" s="9">
        <v>492858</v>
      </c>
      <c r="AI10" s="9">
        <v>207338</v>
      </c>
      <c r="AJ10" s="9">
        <v>10104</v>
      </c>
      <c r="AK10" s="9">
        <v>2840106</v>
      </c>
      <c r="AL10" s="9">
        <v>7580973</v>
      </c>
      <c r="AM10" s="9">
        <v>999406</v>
      </c>
      <c r="AN10" s="9">
        <v>139746</v>
      </c>
      <c r="AO10" s="9">
        <v>416715</v>
      </c>
      <c r="AP10" s="9">
        <v>0</v>
      </c>
      <c r="AQ10" s="9">
        <v>5337991</v>
      </c>
      <c r="AR10" s="9">
        <v>1708655</v>
      </c>
      <c r="AS10" s="9">
        <v>7911259</v>
      </c>
      <c r="AT10" s="9">
        <v>6362026</v>
      </c>
      <c r="AU10" s="9">
        <v>4524801</v>
      </c>
      <c r="AV10" s="9">
        <v>2593412</v>
      </c>
      <c r="AW10" s="9">
        <v>1249872</v>
      </c>
      <c r="AX10" s="9">
        <v>833204</v>
      </c>
      <c r="AY10" s="9">
        <v>5781469</v>
      </c>
      <c r="AZ10" s="9">
        <v>10790794</v>
      </c>
      <c r="BA10" s="9">
        <v>12243816</v>
      </c>
      <c r="BB10" s="9">
        <v>4844613</v>
      </c>
      <c r="BC10" s="9">
        <v>7375750</v>
      </c>
      <c r="BD10" s="9">
        <v>4482889</v>
      </c>
      <c r="BE10" s="9">
        <v>818259</v>
      </c>
      <c r="BF10" s="9">
        <v>3103082</v>
      </c>
      <c r="BG10" s="9">
        <v>3397690</v>
      </c>
      <c r="BH10" s="9">
        <v>0</v>
      </c>
      <c r="BI10" s="9">
        <v>3364249</v>
      </c>
      <c r="BJ10" s="9">
        <v>4289563</v>
      </c>
      <c r="BK10" s="9">
        <v>688353</v>
      </c>
      <c r="BL10" s="9">
        <v>0</v>
      </c>
      <c r="BM10" s="9">
        <v>107500</v>
      </c>
      <c r="BN10" s="9">
        <v>8272</v>
      </c>
      <c r="BO10" s="9">
        <v>3350165</v>
      </c>
      <c r="BP10" s="9">
        <v>435363</v>
      </c>
      <c r="BQ10" s="9">
        <v>3641284</v>
      </c>
      <c r="BR10" s="39">
        <v>171526</v>
      </c>
      <c r="BS10" s="40">
        <f t="shared" si="0"/>
        <v>193625507</v>
      </c>
    </row>
    <row r="11" spans="1:71" x14ac:dyDescent="0.25">
      <c r="A11" s="7"/>
      <c r="B11" s="38">
        <v>517</v>
      </c>
      <c r="C11" s="8" t="s">
        <v>83</v>
      </c>
      <c r="D11" s="9">
        <v>11628199</v>
      </c>
      <c r="E11" s="9">
        <v>1111654</v>
      </c>
      <c r="F11" s="9">
        <v>0</v>
      </c>
      <c r="G11" s="9">
        <v>0</v>
      </c>
      <c r="H11" s="9">
        <v>47829279</v>
      </c>
      <c r="I11" s="9">
        <v>7000</v>
      </c>
      <c r="J11" s="9">
        <v>0</v>
      </c>
      <c r="K11" s="9">
        <v>0</v>
      </c>
      <c r="L11" s="9">
        <v>4867216</v>
      </c>
      <c r="M11" s="9">
        <v>1284487</v>
      </c>
      <c r="N11" s="9">
        <v>74149369</v>
      </c>
      <c r="O11" s="9">
        <v>0</v>
      </c>
      <c r="P11" s="9">
        <v>1873845</v>
      </c>
      <c r="Q11" s="9">
        <v>1634699</v>
      </c>
      <c r="R11" s="9">
        <v>586214877</v>
      </c>
      <c r="S11" s="9">
        <v>11577404</v>
      </c>
      <c r="T11" s="9">
        <v>12776568</v>
      </c>
      <c r="U11" s="9">
        <v>0</v>
      </c>
      <c r="V11" s="9">
        <v>0</v>
      </c>
      <c r="W11" s="9">
        <v>1356591</v>
      </c>
      <c r="X11" s="9">
        <v>0</v>
      </c>
      <c r="Y11" s="9">
        <v>0</v>
      </c>
      <c r="Z11" s="9">
        <v>0</v>
      </c>
      <c r="AA11" s="9">
        <v>751152</v>
      </c>
      <c r="AB11" s="9">
        <v>0</v>
      </c>
      <c r="AC11" s="9">
        <v>0</v>
      </c>
      <c r="AD11" s="9">
        <v>0</v>
      </c>
      <c r="AE11" s="9">
        <v>142262736</v>
      </c>
      <c r="AF11" s="9">
        <v>0</v>
      </c>
      <c r="AG11" s="9">
        <v>7873176</v>
      </c>
      <c r="AH11" s="9">
        <v>131671</v>
      </c>
      <c r="AI11" s="9">
        <v>300555</v>
      </c>
      <c r="AJ11" s="9">
        <v>0</v>
      </c>
      <c r="AK11" s="9">
        <v>8320139</v>
      </c>
      <c r="AL11" s="9">
        <v>0</v>
      </c>
      <c r="AM11" s="9">
        <v>0</v>
      </c>
      <c r="AN11" s="9">
        <v>1343509</v>
      </c>
      <c r="AO11" s="9">
        <v>347646</v>
      </c>
      <c r="AP11" s="9">
        <v>0</v>
      </c>
      <c r="AQ11" s="9">
        <v>26339490</v>
      </c>
      <c r="AR11" s="9">
        <v>8254256</v>
      </c>
      <c r="AS11" s="9">
        <v>11193914</v>
      </c>
      <c r="AT11" s="9">
        <v>206281347</v>
      </c>
      <c r="AU11" s="9">
        <v>4803022</v>
      </c>
      <c r="AV11" s="9">
        <v>10073537</v>
      </c>
      <c r="AW11" s="9">
        <v>690830</v>
      </c>
      <c r="AX11" s="9">
        <v>1396794</v>
      </c>
      <c r="AY11" s="9">
        <v>141466836</v>
      </c>
      <c r="AZ11" s="9">
        <v>36348742</v>
      </c>
      <c r="BA11" s="9">
        <v>127151397</v>
      </c>
      <c r="BB11" s="9">
        <v>10749073</v>
      </c>
      <c r="BC11" s="9">
        <v>29131220</v>
      </c>
      <c r="BD11" s="9">
        <v>0</v>
      </c>
      <c r="BE11" s="9">
        <v>3076070</v>
      </c>
      <c r="BF11" s="9">
        <v>19905232</v>
      </c>
      <c r="BG11" s="9">
        <v>0</v>
      </c>
      <c r="BH11" s="9">
        <v>2875492</v>
      </c>
      <c r="BI11" s="9">
        <v>70502488</v>
      </c>
      <c r="BJ11" s="9">
        <v>22670830</v>
      </c>
      <c r="BK11" s="9">
        <v>3099487</v>
      </c>
      <c r="BL11" s="9">
        <v>0</v>
      </c>
      <c r="BM11" s="9">
        <v>0</v>
      </c>
      <c r="BN11" s="9">
        <v>0</v>
      </c>
      <c r="BO11" s="9">
        <v>29799648</v>
      </c>
      <c r="BP11" s="9">
        <v>0</v>
      </c>
      <c r="BQ11" s="9">
        <v>0</v>
      </c>
      <c r="BR11" s="39">
        <v>1008748</v>
      </c>
      <c r="BS11" s="40">
        <f t="shared" si="0"/>
        <v>1684460225</v>
      </c>
    </row>
    <row r="12" spans="1:71" x14ac:dyDescent="0.25">
      <c r="A12" s="7"/>
      <c r="B12" s="38">
        <v>518</v>
      </c>
      <c r="C12" s="8" t="s">
        <v>84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1606328</v>
      </c>
      <c r="N12" s="9">
        <v>0</v>
      </c>
      <c r="O12" s="9">
        <v>0</v>
      </c>
      <c r="P12" s="9">
        <v>0</v>
      </c>
      <c r="Q12" s="9">
        <v>0</v>
      </c>
      <c r="R12" s="9">
        <v>279884839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819000</v>
      </c>
      <c r="AU12" s="9">
        <v>16650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69588</v>
      </c>
      <c r="BP12" s="9">
        <v>0</v>
      </c>
      <c r="BQ12" s="9">
        <v>0</v>
      </c>
      <c r="BR12" s="39">
        <v>0</v>
      </c>
      <c r="BS12" s="40">
        <f t="shared" si="0"/>
        <v>282396405</v>
      </c>
    </row>
    <row r="13" spans="1:71" x14ac:dyDescent="0.25">
      <c r="A13" s="7"/>
      <c r="B13" s="38">
        <v>519</v>
      </c>
      <c r="C13" s="8" t="s">
        <v>85</v>
      </c>
      <c r="D13" s="9">
        <v>41024291</v>
      </c>
      <c r="E13" s="9">
        <v>926872</v>
      </c>
      <c r="F13" s="9">
        <v>12614119</v>
      </c>
      <c r="G13" s="9">
        <v>771269</v>
      </c>
      <c r="H13" s="9">
        <v>29304830</v>
      </c>
      <c r="I13" s="9">
        <v>187123000</v>
      </c>
      <c r="J13" s="9">
        <v>494430</v>
      </c>
      <c r="K13" s="9">
        <v>89000351</v>
      </c>
      <c r="L13" s="9">
        <v>5424591</v>
      </c>
      <c r="M13" s="9">
        <v>6361096</v>
      </c>
      <c r="N13" s="9">
        <v>183854760</v>
      </c>
      <c r="O13" s="9">
        <v>1911275</v>
      </c>
      <c r="P13" s="9">
        <v>2402433</v>
      </c>
      <c r="Q13" s="9">
        <v>730725</v>
      </c>
      <c r="R13" s="9">
        <v>135451822</v>
      </c>
      <c r="S13" s="9">
        <v>12040579</v>
      </c>
      <c r="T13" s="9">
        <v>8826334</v>
      </c>
      <c r="U13" s="9">
        <v>164759</v>
      </c>
      <c r="V13" s="9">
        <v>3846959</v>
      </c>
      <c r="W13" s="9">
        <v>401558</v>
      </c>
      <c r="X13" s="9">
        <v>2011074</v>
      </c>
      <c r="Y13" s="9">
        <v>1453453</v>
      </c>
      <c r="Z13" s="9">
        <v>631221</v>
      </c>
      <c r="AA13" s="9">
        <v>2970901</v>
      </c>
      <c r="AB13" s="9">
        <v>5229468</v>
      </c>
      <c r="AC13" s="9">
        <v>25870946</v>
      </c>
      <c r="AD13" s="9">
        <v>7241425</v>
      </c>
      <c r="AE13" s="9">
        <v>202927329</v>
      </c>
      <c r="AF13" s="9">
        <v>852279</v>
      </c>
      <c r="AG13" s="9">
        <v>30732544</v>
      </c>
      <c r="AH13" s="9">
        <v>3800206</v>
      </c>
      <c r="AI13" s="9">
        <v>452039</v>
      </c>
      <c r="AJ13" s="9">
        <v>2042363</v>
      </c>
      <c r="AK13" s="9">
        <v>40030266</v>
      </c>
      <c r="AL13" s="9">
        <v>173690658</v>
      </c>
      <c r="AM13" s="9">
        <v>24587394</v>
      </c>
      <c r="AN13" s="9">
        <v>4905221</v>
      </c>
      <c r="AO13" s="9">
        <v>220081</v>
      </c>
      <c r="AP13" s="9">
        <v>2010420</v>
      </c>
      <c r="AQ13" s="9">
        <v>104766353</v>
      </c>
      <c r="AR13" s="9">
        <v>84797481</v>
      </c>
      <c r="AS13" s="9">
        <v>23333256</v>
      </c>
      <c r="AT13" s="9">
        <v>733757865</v>
      </c>
      <c r="AU13" s="9">
        <v>10281527</v>
      </c>
      <c r="AV13" s="9">
        <v>5283763</v>
      </c>
      <c r="AW13" s="9">
        <v>32404209</v>
      </c>
      <c r="AX13" s="9">
        <v>2428768</v>
      </c>
      <c r="AY13" s="9">
        <v>115183605</v>
      </c>
      <c r="AZ13" s="9">
        <v>24702190</v>
      </c>
      <c r="BA13" s="9">
        <v>306269915</v>
      </c>
      <c r="BB13" s="9">
        <v>76834413</v>
      </c>
      <c r="BC13" s="9">
        <v>159130908</v>
      </c>
      <c r="BD13" s="9">
        <v>135560904</v>
      </c>
      <c r="BE13" s="9">
        <v>20272516</v>
      </c>
      <c r="BF13" s="9">
        <v>29815585</v>
      </c>
      <c r="BG13" s="9">
        <v>59358645</v>
      </c>
      <c r="BH13" s="9">
        <v>14253488</v>
      </c>
      <c r="BI13" s="9">
        <v>22681106</v>
      </c>
      <c r="BJ13" s="9">
        <v>65508410</v>
      </c>
      <c r="BK13" s="9">
        <v>12009559</v>
      </c>
      <c r="BL13" s="9">
        <v>2118260</v>
      </c>
      <c r="BM13" s="9">
        <v>763653</v>
      </c>
      <c r="BN13" s="9">
        <v>365715</v>
      </c>
      <c r="BO13" s="9">
        <v>80021450</v>
      </c>
      <c r="BP13" s="9">
        <v>887705</v>
      </c>
      <c r="BQ13" s="9">
        <v>2372176</v>
      </c>
      <c r="BR13" s="39">
        <v>2791232</v>
      </c>
      <c r="BS13" s="40">
        <f t="shared" si="0"/>
        <v>3382289998</v>
      </c>
    </row>
    <row r="14" spans="1:71" ht="15.75" x14ac:dyDescent="0.25">
      <c r="A14" s="10" t="s">
        <v>86</v>
      </c>
      <c r="B14" s="11"/>
      <c r="C14" s="12"/>
      <c r="D14" s="13">
        <v>110377580</v>
      </c>
      <c r="E14" s="13">
        <v>8211967</v>
      </c>
      <c r="F14" s="13">
        <v>81416464</v>
      </c>
      <c r="G14" s="13">
        <v>7752855</v>
      </c>
      <c r="H14" s="13">
        <v>176302940</v>
      </c>
      <c r="I14" s="13">
        <v>761948000</v>
      </c>
      <c r="J14" s="13">
        <v>3557210</v>
      </c>
      <c r="K14" s="13">
        <v>120138486</v>
      </c>
      <c r="L14" s="13">
        <v>68225360</v>
      </c>
      <c r="M14" s="13">
        <v>66495405</v>
      </c>
      <c r="N14" s="13">
        <v>241552664</v>
      </c>
      <c r="O14" s="13">
        <v>22315874</v>
      </c>
      <c r="P14" s="13">
        <v>15682478</v>
      </c>
      <c r="Q14" s="13">
        <v>7135240</v>
      </c>
      <c r="R14" s="13">
        <v>510587510</v>
      </c>
      <c r="S14" s="13">
        <v>147033062</v>
      </c>
      <c r="T14" s="13">
        <v>35353798</v>
      </c>
      <c r="U14" s="13">
        <v>7153805</v>
      </c>
      <c r="V14" s="13">
        <v>12991772</v>
      </c>
      <c r="W14" s="13">
        <v>8511372</v>
      </c>
      <c r="X14" s="13">
        <v>14136427</v>
      </c>
      <c r="Y14" s="13">
        <v>7281929</v>
      </c>
      <c r="Z14" s="13">
        <v>6400496</v>
      </c>
      <c r="AA14" s="13">
        <v>13222635</v>
      </c>
      <c r="AB14" s="13">
        <v>17724831</v>
      </c>
      <c r="AC14" s="13">
        <v>91519627</v>
      </c>
      <c r="AD14" s="13">
        <v>40034398</v>
      </c>
      <c r="AE14" s="13">
        <v>531361829</v>
      </c>
      <c r="AF14" s="13">
        <v>5864872</v>
      </c>
      <c r="AG14" s="13">
        <v>76662827</v>
      </c>
      <c r="AH14" s="13">
        <v>14584820</v>
      </c>
      <c r="AI14" s="13">
        <v>5612607</v>
      </c>
      <c r="AJ14" s="13">
        <v>2949258</v>
      </c>
      <c r="AK14" s="13">
        <v>137695164</v>
      </c>
      <c r="AL14" s="13">
        <v>257012657</v>
      </c>
      <c r="AM14" s="13">
        <v>91225056</v>
      </c>
      <c r="AN14" s="13">
        <v>18820235</v>
      </c>
      <c r="AO14" s="13">
        <v>2878784</v>
      </c>
      <c r="AP14" s="13">
        <v>8278768</v>
      </c>
      <c r="AQ14" s="13">
        <v>162646472</v>
      </c>
      <c r="AR14" s="13">
        <v>134812018</v>
      </c>
      <c r="AS14" s="13">
        <v>107909695</v>
      </c>
      <c r="AT14" s="13">
        <v>1405803745</v>
      </c>
      <c r="AU14" s="13">
        <v>96303798</v>
      </c>
      <c r="AV14" s="13">
        <v>30862520</v>
      </c>
      <c r="AW14" s="13">
        <v>65403336</v>
      </c>
      <c r="AX14" s="13">
        <v>23549583</v>
      </c>
      <c r="AY14" s="13">
        <v>525722199</v>
      </c>
      <c r="AZ14" s="13">
        <v>134243731</v>
      </c>
      <c r="BA14" s="13">
        <v>709712374</v>
      </c>
      <c r="BB14" s="13">
        <v>164670270</v>
      </c>
      <c r="BC14" s="13">
        <v>457449792</v>
      </c>
      <c r="BD14" s="13">
        <v>211203564</v>
      </c>
      <c r="BE14" s="13">
        <v>27901223</v>
      </c>
      <c r="BF14" s="13">
        <v>114992003</v>
      </c>
      <c r="BG14" s="13">
        <v>86863226</v>
      </c>
      <c r="BH14" s="13">
        <v>76022207</v>
      </c>
      <c r="BI14" s="13">
        <v>172500996</v>
      </c>
      <c r="BJ14" s="13">
        <v>153264742</v>
      </c>
      <c r="BK14" s="13">
        <v>39272601</v>
      </c>
      <c r="BL14" s="13">
        <v>10626130</v>
      </c>
      <c r="BM14" s="13">
        <v>7904328</v>
      </c>
      <c r="BN14" s="13">
        <v>3669924</v>
      </c>
      <c r="BO14" s="13">
        <v>160470297</v>
      </c>
      <c r="BP14" s="13">
        <v>15174675</v>
      </c>
      <c r="BQ14" s="13">
        <v>35648337</v>
      </c>
      <c r="BR14" s="29">
        <v>8048031</v>
      </c>
      <c r="BS14" s="41">
        <f t="shared" si="0"/>
        <v>8898662879</v>
      </c>
    </row>
    <row r="15" spans="1:71" x14ac:dyDescent="0.25">
      <c r="A15" s="7"/>
      <c r="B15" s="38">
        <v>521</v>
      </c>
      <c r="C15" s="8" t="s">
        <v>87</v>
      </c>
      <c r="D15" s="9">
        <v>32556572</v>
      </c>
      <c r="E15" s="9">
        <v>3706387</v>
      </c>
      <c r="F15" s="9">
        <v>49242923</v>
      </c>
      <c r="G15" s="9">
        <v>2405919</v>
      </c>
      <c r="H15" s="9">
        <v>60710480</v>
      </c>
      <c r="I15" s="9">
        <v>413257000</v>
      </c>
      <c r="J15" s="9">
        <v>1378038</v>
      </c>
      <c r="K15" s="9">
        <v>69213068</v>
      </c>
      <c r="L15" s="9">
        <v>37316517</v>
      </c>
      <c r="M15" s="9">
        <v>48245402</v>
      </c>
      <c r="N15" s="9">
        <v>186183278</v>
      </c>
      <c r="O15" s="9">
        <v>9327145</v>
      </c>
      <c r="P15" s="9">
        <v>5666357</v>
      </c>
      <c r="Q15" s="9">
        <v>2495738</v>
      </c>
      <c r="R15" s="9">
        <v>321694078</v>
      </c>
      <c r="S15" s="9">
        <v>52324848</v>
      </c>
      <c r="T15" s="9">
        <v>16651939</v>
      </c>
      <c r="U15" s="9">
        <v>6124014</v>
      </c>
      <c r="V15" s="9">
        <v>5111388</v>
      </c>
      <c r="W15" s="9">
        <v>5006905</v>
      </c>
      <c r="X15" s="9">
        <v>4657767</v>
      </c>
      <c r="Y15" s="9">
        <v>2686754</v>
      </c>
      <c r="Z15" s="9">
        <v>2287050</v>
      </c>
      <c r="AA15" s="9">
        <v>5054272</v>
      </c>
      <c r="AB15" s="9">
        <v>8595652</v>
      </c>
      <c r="AC15" s="9">
        <v>33759874</v>
      </c>
      <c r="AD15" s="9">
        <v>16612065</v>
      </c>
      <c r="AE15" s="9">
        <v>208109634</v>
      </c>
      <c r="AF15" s="9">
        <v>1802802</v>
      </c>
      <c r="AG15" s="9">
        <v>28271819</v>
      </c>
      <c r="AH15" s="9">
        <v>4707417</v>
      </c>
      <c r="AI15" s="9">
        <v>3504584</v>
      </c>
      <c r="AJ15" s="9">
        <v>832973</v>
      </c>
      <c r="AK15" s="9">
        <v>47996386</v>
      </c>
      <c r="AL15" s="9">
        <v>132333391</v>
      </c>
      <c r="AM15" s="9">
        <v>61945891</v>
      </c>
      <c r="AN15" s="9">
        <v>6725712</v>
      </c>
      <c r="AO15" s="9">
        <v>993963</v>
      </c>
      <c r="AP15" s="9">
        <v>2872569</v>
      </c>
      <c r="AQ15" s="9">
        <v>90809906</v>
      </c>
      <c r="AR15" s="9">
        <v>43846327</v>
      </c>
      <c r="AS15" s="9">
        <v>43777284</v>
      </c>
      <c r="AT15" s="9">
        <v>581084384</v>
      </c>
      <c r="AU15" s="9">
        <v>42313993</v>
      </c>
      <c r="AV15" s="9">
        <v>11916097</v>
      </c>
      <c r="AW15" s="9">
        <v>38592128</v>
      </c>
      <c r="AX15" s="9">
        <v>9181330</v>
      </c>
      <c r="AY15" s="9">
        <v>184275592</v>
      </c>
      <c r="AZ15" s="9">
        <v>55234816</v>
      </c>
      <c r="BA15" s="9">
        <v>293625933</v>
      </c>
      <c r="BB15" s="9">
        <v>66117592</v>
      </c>
      <c r="BC15" s="9">
        <v>197264015</v>
      </c>
      <c r="BD15" s="9">
        <v>87254378</v>
      </c>
      <c r="BE15" s="9">
        <v>11391886</v>
      </c>
      <c r="BF15" s="9">
        <v>61068679</v>
      </c>
      <c r="BG15" s="9">
        <v>44303977</v>
      </c>
      <c r="BH15" s="9">
        <v>52169966</v>
      </c>
      <c r="BI15" s="9">
        <v>60797170</v>
      </c>
      <c r="BJ15" s="9">
        <v>70908996</v>
      </c>
      <c r="BK15" s="9">
        <v>12018924</v>
      </c>
      <c r="BL15" s="9">
        <v>4579079</v>
      </c>
      <c r="BM15" s="9">
        <v>3665445</v>
      </c>
      <c r="BN15" s="9">
        <v>1605062</v>
      </c>
      <c r="BO15" s="9">
        <v>66000237</v>
      </c>
      <c r="BP15" s="9">
        <v>7552994</v>
      </c>
      <c r="BQ15" s="9">
        <v>15704415</v>
      </c>
      <c r="BR15" s="39">
        <v>3393563</v>
      </c>
      <c r="BS15" s="40">
        <f t="shared" si="0"/>
        <v>4062822739</v>
      </c>
    </row>
    <row r="16" spans="1:71" x14ac:dyDescent="0.25">
      <c r="A16" s="7"/>
      <c r="B16" s="38">
        <v>522</v>
      </c>
      <c r="C16" s="8" t="s">
        <v>88</v>
      </c>
      <c r="D16" s="9">
        <v>14700145</v>
      </c>
      <c r="E16" s="9">
        <v>322381</v>
      </c>
      <c r="F16" s="9">
        <v>5581371</v>
      </c>
      <c r="G16" s="9">
        <v>271586</v>
      </c>
      <c r="H16" s="9">
        <v>38094587</v>
      </c>
      <c r="I16" s="9">
        <v>104028000</v>
      </c>
      <c r="J16" s="9">
        <v>64865</v>
      </c>
      <c r="K16" s="9">
        <v>21571714</v>
      </c>
      <c r="L16" s="9">
        <v>5371966</v>
      </c>
      <c r="M16" s="9">
        <v>3781179</v>
      </c>
      <c r="N16" s="9">
        <v>3565053</v>
      </c>
      <c r="O16" s="9">
        <v>3146632</v>
      </c>
      <c r="P16" s="9">
        <v>4193168</v>
      </c>
      <c r="Q16" s="9">
        <v>221287</v>
      </c>
      <c r="R16" s="9">
        <v>118017109</v>
      </c>
      <c r="S16" s="9">
        <v>11283658</v>
      </c>
      <c r="T16" s="9">
        <v>8718630</v>
      </c>
      <c r="U16" s="9">
        <v>239033</v>
      </c>
      <c r="V16" s="9">
        <v>1149847</v>
      </c>
      <c r="W16" s="9">
        <v>714812</v>
      </c>
      <c r="X16" s="9">
        <v>344582</v>
      </c>
      <c r="Y16" s="9">
        <v>953357</v>
      </c>
      <c r="Z16" s="9">
        <v>264193</v>
      </c>
      <c r="AA16" s="9">
        <v>2267000</v>
      </c>
      <c r="AB16" s="9">
        <v>1338592</v>
      </c>
      <c r="AC16" s="9">
        <v>31418660</v>
      </c>
      <c r="AD16" s="9">
        <v>1918911</v>
      </c>
      <c r="AE16" s="9">
        <v>96398599</v>
      </c>
      <c r="AF16" s="9">
        <v>247785</v>
      </c>
      <c r="AG16" s="9">
        <v>28366016</v>
      </c>
      <c r="AH16" s="9">
        <v>19457</v>
      </c>
      <c r="AI16" s="9">
        <v>521763</v>
      </c>
      <c r="AJ16" s="9">
        <v>104636</v>
      </c>
      <c r="AK16" s="9">
        <v>22889969</v>
      </c>
      <c r="AL16" s="9">
        <v>872450</v>
      </c>
      <c r="AM16" s="9">
        <v>6162197</v>
      </c>
      <c r="AN16" s="9">
        <v>868393</v>
      </c>
      <c r="AO16" s="9">
        <v>25591</v>
      </c>
      <c r="AP16" s="9">
        <v>372493</v>
      </c>
      <c r="AQ16" s="9">
        <v>0</v>
      </c>
      <c r="AR16" s="9">
        <v>40128700</v>
      </c>
      <c r="AS16" s="9">
        <v>357811</v>
      </c>
      <c r="AT16" s="9">
        <v>382980070</v>
      </c>
      <c r="AU16" s="9">
        <v>3509088</v>
      </c>
      <c r="AV16" s="9">
        <v>5717424</v>
      </c>
      <c r="AW16" s="9">
        <v>0</v>
      </c>
      <c r="AX16" s="9">
        <v>2898595</v>
      </c>
      <c r="AY16" s="9">
        <v>136031135</v>
      </c>
      <c r="AZ16" s="9">
        <v>39345003</v>
      </c>
      <c r="BA16" s="9">
        <v>238209994</v>
      </c>
      <c r="BB16" s="9">
        <v>33551180</v>
      </c>
      <c r="BC16" s="9">
        <v>16271876</v>
      </c>
      <c r="BD16" s="9">
        <v>27558407</v>
      </c>
      <c r="BE16" s="9">
        <v>2258018</v>
      </c>
      <c r="BF16" s="9">
        <v>26422948</v>
      </c>
      <c r="BG16" s="9">
        <v>0</v>
      </c>
      <c r="BH16" s="9">
        <v>3094721</v>
      </c>
      <c r="BI16" s="9">
        <v>28154092</v>
      </c>
      <c r="BJ16" s="9">
        <v>40957781</v>
      </c>
      <c r="BK16" s="9">
        <v>8007733</v>
      </c>
      <c r="BL16" s="9">
        <v>1458769</v>
      </c>
      <c r="BM16" s="9">
        <v>859301</v>
      </c>
      <c r="BN16" s="9">
        <v>113905</v>
      </c>
      <c r="BO16" s="9">
        <v>27275942</v>
      </c>
      <c r="BP16" s="9">
        <v>1078592</v>
      </c>
      <c r="BQ16" s="9">
        <v>412935</v>
      </c>
      <c r="BR16" s="39">
        <v>502812</v>
      </c>
      <c r="BS16" s="40">
        <f t="shared" si="0"/>
        <v>1607548499</v>
      </c>
    </row>
    <row r="17" spans="1:71" x14ac:dyDescent="0.25">
      <c r="A17" s="7"/>
      <c r="B17" s="38">
        <v>523</v>
      </c>
      <c r="C17" s="8" t="s">
        <v>89</v>
      </c>
      <c r="D17" s="9">
        <v>36151732</v>
      </c>
      <c r="E17" s="9">
        <v>1851989</v>
      </c>
      <c r="F17" s="9">
        <v>0</v>
      </c>
      <c r="G17" s="9">
        <v>2340327</v>
      </c>
      <c r="H17" s="9">
        <v>40859722</v>
      </c>
      <c r="I17" s="9">
        <v>229452000</v>
      </c>
      <c r="J17" s="9">
        <v>1170680</v>
      </c>
      <c r="K17" s="9">
        <v>2723826</v>
      </c>
      <c r="L17" s="9">
        <v>0</v>
      </c>
      <c r="M17" s="9">
        <v>1489779</v>
      </c>
      <c r="N17" s="9">
        <v>716498</v>
      </c>
      <c r="O17" s="9">
        <v>4645216</v>
      </c>
      <c r="P17" s="9">
        <v>3688010</v>
      </c>
      <c r="Q17" s="9">
        <v>1777725</v>
      </c>
      <c r="R17" s="9">
        <v>1193732</v>
      </c>
      <c r="S17" s="9">
        <v>40900630</v>
      </c>
      <c r="T17" s="9">
        <v>5003085</v>
      </c>
      <c r="U17" s="9">
        <v>57854</v>
      </c>
      <c r="V17" s="9">
        <v>3167277</v>
      </c>
      <c r="W17" s="9">
        <v>326020</v>
      </c>
      <c r="X17" s="9">
        <v>6715766</v>
      </c>
      <c r="Y17" s="9">
        <v>1266394</v>
      </c>
      <c r="Z17" s="9">
        <v>1946817</v>
      </c>
      <c r="AA17" s="9">
        <v>2617576</v>
      </c>
      <c r="AB17" s="9">
        <v>3319147</v>
      </c>
      <c r="AC17" s="9">
        <v>12560310</v>
      </c>
      <c r="AD17" s="9">
        <v>11328584</v>
      </c>
      <c r="AE17" s="9">
        <v>165604830</v>
      </c>
      <c r="AF17" s="9">
        <v>1426803</v>
      </c>
      <c r="AG17" s="9">
        <v>14861792</v>
      </c>
      <c r="AH17" s="9">
        <v>3176338</v>
      </c>
      <c r="AI17" s="9">
        <v>215418</v>
      </c>
      <c r="AJ17" s="9">
        <v>675512</v>
      </c>
      <c r="AK17" s="9">
        <v>26988056</v>
      </c>
      <c r="AL17" s="9">
        <v>55931302</v>
      </c>
      <c r="AM17" s="9">
        <v>4195347</v>
      </c>
      <c r="AN17" s="9">
        <v>4513303</v>
      </c>
      <c r="AO17" s="9">
        <v>949506</v>
      </c>
      <c r="AP17" s="9">
        <v>2605938</v>
      </c>
      <c r="AQ17" s="9">
        <v>28281165</v>
      </c>
      <c r="AR17" s="9">
        <v>31743069</v>
      </c>
      <c r="AS17" s="9">
        <v>18604244</v>
      </c>
      <c r="AT17" s="9">
        <v>312007633</v>
      </c>
      <c r="AU17" s="9">
        <v>3453983</v>
      </c>
      <c r="AV17" s="9">
        <v>5270305</v>
      </c>
      <c r="AW17" s="9">
        <v>13228054</v>
      </c>
      <c r="AX17" s="9">
        <v>6283525</v>
      </c>
      <c r="AY17" s="9">
        <v>162122254</v>
      </c>
      <c r="AZ17" s="9">
        <v>32178329</v>
      </c>
      <c r="BA17" s="9">
        <v>127531998</v>
      </c>
      <c r="BB17" s="9">
        <v>35153044</v>
      </c>
      <c r="BC17" s="9">
        <v>132808501</v>
      </c>
      <c r="BD17" s="9">
        <v>60015258</v>
      </c>
      <c r="BE17" s="9">
        <v>5339250</v>
      </c>
      <c r="BF17" s="9">
        <v>8850698</v>
      </c>
      <c r="BG17" s="9">
        <v>33500830</v>
      </c>
      <c r="BH17" s="9">
        <v>11115481</v>
      </c>
      <c r="BI17" s="9">
        <v>26994446</v>
      </c>
      <c r="BJ17" s="9">
        <v>29950655</v>
      </c>
      <c r="BK17" s="9">
        <v>13288927</v>
      </c>
      <c r="BL17" s="9">
        <v>2053138</v>
      </c>
      <c r="BM17" s="9">
        <v>2392801</v>
      </c>
      <c r="BN17" s="9">
        <v>288052</v>
      </c>
      <c r="BO17" s="9">
        <v>37887937</v>
      </c>
      <c r="BP17" s="9">
        <v>4494342</v>
      </c>
      <c r="BQ17" s="9">
        <v>5170109</v>
      </c>
      <c r="BR17" s="39">
        <v>1520329</v>
      </c>
      <c r="BS17" s="40">
        <f t="shared" si="0"/>
        <v>1849943198</v>
      </c>
    </row>
    <row r="18" spans="1:71" x14ac:dyDescent="0.25">
      <c r="A18" s="7"/>
      <c r="B18" s="38">
        <v>524</v>
      </c>
      <c r="C18" s="8" t="s">
        <v>90</v>
      </c>
      <c r="D18" s="9">
        <v>2141637</v>
      </c>
      <c r="E18" s="9">
        <v>210557</v>
      </c>
      <c r="F18" s="9">
        <v>2631397</v>
      </c>
      <c r="G18" s="9">
        <v>6537</v>
      </c>
      <c r="H18" s="9">
        <v>5691224</v>
      </c>
      <c r="I18" s="9">
        <v>0</v>
      </c>
      <c r="J18" s="9">
        <v>48359</v>
      </c>
      <c r="K18" s="9">
        <v>8178399</v>
      </c>
      <c r="L18" s="9">
        <v>4274819</v>
      </c>
      <c r="M18" s="9">
        <v>313004</v>
      </c>
      <c r="N18" s="9">
        <v>13439401</v>
      </c>
      <c r="O18" s="9">
        <v>1678206</v>
      </c>
      <c r="P18" s="9">
        <v>1454820</v>
      </c>
      <c r="Q18" s="9">
        <v>241563</v>
      </c>
      <c r="R18" s="9">
        <v>12114082</v>
      </c>
      <c r="S18" s="9">
        <v>2636564</v>
      </c>
      <c r="T18" s="9">
        <v>800677</v>
      </c>
      <c r="U18" s="9">
        <v>215277</v>
      </c>
      <c r="V18" s="9">
        <v>317959</v>
      </c>
      <c r="W18" s="9">
        <v>412911</v>
      </c>
      <c r="X18" s="9">
        <v>554660</v>
      </c>
      <c r="Y18" s="9">
        <v>240681</v>
      </c>
      <c r="Z18" s="9">
        <v>141106</v>
      </c>
      <c r="AA18" s="9">
        <v>408608</v>
      </c>
      <c r="AB18" s="9">
        <v>906002</v>
      </c>
      <c r="AC18" s="9">
        <v>5301371</v>
      </c>
      <c r="AD18" s="9">
        <v>1625044</v>
      </c>
      <c r="AE18" s="9">
        <v>20666472</v>
      </c>
      <c r="AF18" s="9">
        <v>153944</v>
      </c>
      <c r="AG18" s="9">
        <v>3551366</v>
      </c>
      <c r="AH18" s="9">
        <v>400921</v>
      </c>
      <c r="AI18" s="9">
        <v>132216</v>
      </c>
      <c r="AJ18" s="9">
        <v>120748</v>
      </c>
      <c r="AK18" s="9">
        <v>4535199</v>
      </c>
      <c r="AL18" s="9">
        <v>14359007</v>
      </c>
      <c r="AM18" s="9">
        <v>1766487</v>
      </c>
      <c r="AN18" s="9">
        <v>610531</v>
      </c>
      <c r="AO18" s="9">
        <v>59841</v>
      </c>
      <c r="AP18" s="9">
        <v>180642</v>
      </c>
      <c r="AQ18" s="9">
        <v>8618536</v>
      </c>
      <c r="AR18" s="9">
        <v>6269601</v>
      </c>
      <c r="AS18" s="9">
        <v>3709538</v>
      </c>
      <c r="AT18" s="9">
        <v>53125575</v>
      </c>
      <c r="AU18" s="9">
        <v>3244699</v>
      </c>
      <c r="AV18" s="9">
        <v>873436</v>
      </c>
      <c r="AW18" s="9">
        <v>1708936</v>
      </c>
      <c r="AX18" s="9">
        <v>1304432</v>
      </c>
      <c r="AY18" s="9">
        <v>25806016</v>
      </c>
      <c r="AZ18" s="9">
        <v>700713</v>
      </c>
      <c r="BA18" s="9">
        <v>23018914</v>
      </c>
      <c r="BB18" s="9">
        <v>5455172</v>
      </c>
      <c r="BC18" s="9">
        <v>4922716</v>
      </c>
      <c r="BD18" s="9">
        <v>6504165</v>
      </c>
      <c r="BE18" s="9">
        <v>1160157</v>
      </c>
      <c r="BF18" s="9">
        <v>4955176</v>
      </c>
      <c r="BG18" s="9">
        <v>3622829</v>
      </c>
      <c r="BH18" s="9">
        <v>2872271</v>
      </c>
      <c r="BI18" s="9">
        <v>11459959</v>
      </c>
      <c r="BJ18" s="9">
        <v>4083818</v>
      </c>
      <c r="BK18" s="9">
        <v>2390337</v>
      </c>
      <c r="BL18" s="9">
        <v>524097</v>
      </c>
      <c r="BM18" s="9">
        <v>192425</v>
      </c>
      <c r="BN18" s="9">
        <v>138395</v>
      </c>
      <c r="BO18" s="9">
        <v>3906034</v>
      </c>
      <c r="BP18" s="9">
        <v>406458</v>
      </c>
      <c r="BQ18" s="9">
        <v>1701716</v>
      </c>
      <c r="BR18" s="39">
        <v>280603</v>
      </c>
      <c r="BS18" s="40">
        <f t="shared" si="0"/>
        <v>295478963</v>
      </c>
    </row>
    <row r="19" spans="1:71" x14ac:dyDescent="0.25">
      <c r="A19" s="7"/>
      <c r="B19" s="38">
        <v>525</v>
      </c>
      <c r="C19" s="8" t="s">
        <v>91</v>
      </c>
      <c r="D19" s="9">
        <v>8917605</v>
      </c>
      <c r="E19" s="9">
        <v>398253</v>
      </c>
      <c r="F19" s="9">
        <v>2612004</v>
      </c>
      <c r="G19" s="9">
        <v>598825</v>
      </c>
      <c r="H19" s="9">
        <v>6492525</v>
      </c>
      <c r="I19" s="9">
        <v>7283000</v>
      </c>
      <c r="J19" s="9">
        <v>141293</v>
      </c>
      <c r="K19" s="9">
        <v>3222133</v>
      </c>
      <c r="L19" s="9">
        <v>13112987</v>
      </c>
      <c r="M19" s="9">
        <v>76848</v>
      </c>
      <c r="N19" s="9">
        <v>3093282</v>
      </c>
      <c r="O19" s="9">
        <v>487944</v>
      </c>
      <c r="P19" s="9">
        <v>316957</v>
      </c>
      <c r="Q19" s="9">
        <v>428439</v>
      </c>
      <c r="R19" s="9">
        <v>21176003</v>
      </c>
      <c r="S19" s="9">
        <v>20576919</v>
      </c>
      <c r="T19" s="9">
        <v>384769</v>
      </c>
      <c r="U19" s="9">
        <v>266381</v>
      </c>
      <c r="V19" s="9">
        <v>308567</v>
      </c>
      <c r="W19" s="9">
        <v>277830</v>
      </c>
      <c r="X19" s="9">
        <v>326107</v>
      </c>
      <c r="Y19" s="9">
        <v>796563</v>
      </c>
      <c r="Z19" s="9">
        <v>704996</v>
      </c>
      <c r="AA19" s="9">
        <v>704057</v>
      </c>
      <c r="AB19" s="9">
        <v>992710</v>
      </c>
      <c r="AC19" s="9">
        <v>2001160</v>
      </c>
      <c r="AD19" s="9">
        <v>2334277</v>
      </c>
      <c r="AE19" s="9">
        <v>3142497</v>
      </c>
      <c r="AF19" s="9">
        <v>630879</v>
      </c>
      <c r="AG19" s="9">
        <v>1268690</v>
      </c>
      <c r="AH19" s="9">
        <v>2289585</v>
      </c>
      <c r="AI19" s="9">
        <v>315131</v>
      </c>
      <c r="AJ19" s="9">
        <v>204828</v>
      </c>
      <c r="AK19" s="9">
        <v>2419942</v>
      </c>
      <c r="AL19" s="9">
        <v>2836022</v>
      </c>
      <c r="AM19" s="9">
        <v>3374332</v>
      </c>
      <c r="AN19" s="9">
        <v>551297</v>
      </c>
      <c r="AO19" s="9">
        <v>169978</v>
      </c>
      <c r="AP19" s="9">
        <v>606218</v>
      </c>
      <c r="AQ19" s="9">
        <v>4639365</v>
      </c>
      <c r="AR19" s="9">
        <v>5030730</v>
      </c>
      <c r="AS19" s="9">
        <v>2048105</v>
      </c>
      <c r="AT19" s="9">
        <v>8685378</v>
      </c>
      <c r="AU19" s="9">
        <v>2075481</v>
      </c>
      <c r="AV19" s="9">
        <v>765119</v>
      </c>
      <c r="AW19" s="9">
        <v>2787884</v>
      </c>
      <c r="AX19" s="9">
        <v>216450</v>
      </c>
      <c r="AY19" s="9">
        <v>10098449</v>
      </c>
      <c r="AZ19" s="9">
        <v>2904844</v>
      </c>
      <c r="BA19" s="9">
        <v>10064978</v>
      </c>
      <c r="BB19" s="9">
        <v>2406514</v>
      </c>
      <c r="BC19" s="9">
        <v>66367654</v>
      </c>
      <c r="BD19" s="9">
        <v>4982627</v>
      </c>
      <c r="BE19" s="9">
        <v>1854889</v>
      </c>
      <c r="BF19" s="9">
        <v>4356236</v>
      </c>
      <c r="BG19" s="9">
        <v>4367235</v>
      </c>
      <c r="BH19" s="9">
        <v>3265125</v>
      </c>
      <c r="BI19" s="9">
        <v>5454865</v>
      </c>
      <c r="BJ19" s="9">
        <v>6900892</v>
      </c>
      <c r="BK19" s="9">
        <v>729269</v>
      </c>
      <c r="BL19" s="9">
        <v>259261</v>
      </c>
      <c r="BM19" s="9">
        <v>277648</v>
      </c>
      <c r="BN19" s="9">
        <v>370477</v>
      </c>
      <c r="BO19" s="9">
        <v>3478988</v>
      </c>
      <c r="BP19" s="9">
        <v>0</v>
      </c>
      <c r="BQ19" s="9">
        <v>2402372</v>
      </c>
      <c r="BR19" s="39">
        <v>771447</v>
      </c>
      <c r="BS19" s="40">
        <f t="shared" si="0"/>
        <v>273404115</v>
      </c>
    </row>
    <row r="20" spans="1:71" x14ac:dyDescent="0.25">
      <c r="A20" s="7"/>
      <c r="B20" s="38">
        <v>526</v>
      </c>
      <c r="C20" s="8" t="s">
        <v>92</v>
      </c>
      <c r="D20" s="9">
        <v>9790620</v>
      </c>
      <c r="E20" s="9">
        <v>1104045</v>
      </c>
      <c r="F20" s="9">
        <v>0</v>
      </c>
      <c r="G20" s="9">
        <v>2016328</v>
      </c>
      <c r="H20" s="9">
        <v>21124513</v>
      </c>
      <c r="I20" s="9">
        <v>0</v>
      </c>
      <c r="J20" s="9">
        <v>434900</v>
      </c>
      <c r="K20" s="9">
        <v>13201965</v>
      </c>
      <c r="L20" s="9">
        <v>5369669</v>
      </c>
      <c r="M20" s="9">
        <v>466737</v>
      </c>
      <c r="N20" s="9">
        <v>33311777</v>
      </c>
      <c r="O20" s="9">
        <v>3030731</v>
      </c>
      <c r="P20" s="9">
        <v>236770</v>
      </c>
      <c r="Q20" s="9">
        <v>1889063</v>
      </c>
      <c r="R20" s="9">
        <v>29212742</v>
      </c>
      <c r="S20" s="9">
        <v>16991905</v>
      </c>
      <c r="T20" s="9">
        <v>24273</v>
      </c>
      <c r="U20" s="9">
        <v>207128</v>
      </c>
      <c r="V20" s="9">
        <v>2832183</v>
      </c>
      <c r="W20" s="9">
        <v>1597709</v>
      </c>
      <c r="X20" s="9">
        <v>1135786</v>
      </c>
      <c r="Y20" s="9">
        <v>1151614</v>
      </c>
      <c r="Z20" s="9">
        <v>1004109</v>
      </c>
      <c r="AA20" s="9">
        <v>1679512</v>
      </c>
      <c r="AB20" s="9">
        <v>2572728</v>
      </c>
      <c r="AC20" s="9">
        <v>6057098</v>
      </c>
      <c r="AD20" s="9">
        <v>5591836</v>
      </c>
      <c r="AE20" s="9">
        <v>16670382</v>
      </c>
      <c r="AF20" s="9">
        <v>1342683</v>
      </c>
      <c r="AG20" s="9">
        <v>0</v>
      </c>
      <c r="AH20" s="9">
        <v>3811778</v>
      </c>
      <c r="AI20" s="9">
        <v>884632</v>
      </c>
      <c r="AJ20" s="9">
        <v>732551</v>
      </c>
      <c r="AK20" s="9">
        <v>8638341</v>
      </c>
      <c r="AL20" s="9">
        <v>38299123</v>
      </c>
      <c r="AM20" s="9">
        <v>13605802</v>
      </c>
      <c r="AN20" s="9">
        <v>4323606</v>
      </c>
      <c r="AO20" s="9">
        <v>475492</v>
      </c>
      <c r="AP20" s="9">
        <v>1584423</v>
      </c>
      <c r="AQ20" s="9">
        <v>15043601</v>
      </c>
      <c r="AR20" s="9">
        <v>4427373</v>
      </c>
      <c r="AS20" s="9">
        <v>35548148</v>
      </c>
      <c r="AT20" s="9">
        <v>13506789</v>
      </c>
      <c r="AU20" s="9">
        <v>7183624</v>
      </c>
      <c r="AV20" s="9">
        <v>5646305</v>
      </c>
      <c r="AW20" s="9">
        <v>7325875</v>
      </c>
      <c r="AX20" s="9">
        <v>2138180</v>
      </c>
      <c r="AY20" s="9">
        <v>0</v>
      </c>
      <c r="AZ20" s="9">
        <v>62</v>
      </c>
      <c r="BA20" s="9">
        <v>0</v>
      </c>
      <c r="BB20" s="9">
        <v>16473949</v>
      </c>
      <c r="BC20" s="9">
        <v>32482621</v>
      </c>
      <c r="BD20" s="9">
        <v>19654382</v>
      </c>
      <c r="BE20" s="9">
        <v>5146380</v>
      </c>
      <c r="BF20" s="9">
        <v>7803669</v>
      </c>
      <c r="BG20" s="9">
        <v>0</v>
      </c>
      <c r="BH20" s="9">
        <v>0</v>
      </c>
      <c r="BI20" s="9">
        <v>33959235</v>
      </c>
      <c r="BJ20" s="9">
        <v>0</v>
      </c>
      <c r="BK20" s="9">
        <v>2615847</v>
      </c>
      <c r="BL20" s="9">
        <v>1505121</v>
      </c>
      <c r="BM20" s="9">
        <v>400071</v>
      </c>
      <c r="BN20" s="9">
        <v>1118157</v>
      </c>
      <c r="BO20" s="9">
        <v>19832112</v>
      </c>
      <c r="BP20" s="9">
        <v>1591722</v>
      </c>
      <c r="BQ20" s="9">
        <v>9568058</v>
      </c>
      <c r="BR20" s="39">
        <v>1465361</v>
      </c>
      <c r="BS20" s="40">
        <f t="shared" si="0"/>
        <v>496841196</v>
      </c>
    </row>
    <row r="21" spans="1:71" x14ac:dyDescent="0.25">
      <c r="A21" s="7"/>
      <c r="B21" s="38">
        <v>527</v>
      </c>
      <c r="C21" s="8" t="s">
        <v>93</v>
      </c>
      <c r="D21" s="9">
        <v>758808</v>
      </c>
      <c r="E21" s="9">
        <v>89109</v>
      </c>
      <c r="F21" s="9">
        <v>867308</v>
      </c>
      <c r="G21" s="9">
        <v>64370</v>
      </c>
      <c r="H21" s="9">
        <v>1560107</v>
      </c>
      <c r="I21" s="9">
        <v>5381000</v>
      </c>
      <c r="J21" s="9">
        <v>37482</v>
      </c>
      <c r="K21" s="9">
        <v>601315</v>
      </c>
      <c r="L21" s="9">
        <v>366817</v>
      </c>
      <c r="M21" s="9">
        <v>3064</v>
      </c>
      <c r="N21" s="9">
        <v>1102343</v>
      </c>
      <c r="O21" s="9">
        <v>0</v>
      </c>
      <c r="P21" s="9">
        <v>126396</v>
      </c>
      <c r="Q21" s="9">
        <v>57568</v>
      </c>
      <c r="R21" s="9">
        <v>2901076</v>
      </c>
      <c r="S21" s="9">
        <v>911807</v>
      </c>
      <c r="T21" s="9">
        <v>173296</v>
      </c>
      <c r="U21" s="9">
        <v>44118</v>
      </c>
      <c r="V21" s="9">
        <v>104551</v>
      </c>
      <c r="W21" s="9">
        <v>47197</v>
      </c>
      <c r="X21" s="9">
        <v>31241</v>
      </c>
      <c r="Y21" s="9">
        <v>39078</v>
      </c>
      <c r="Z21" s="9">
        <v>52225</v>
      </c>
      <c r="AA21" s="9">
        <v>78690</v>
      </c>
      <c r="AB21" s="9">
        <v>0</v>
      </c>
      <c r="AC21" s="9">
        <v>421154</v>
      </c>
      <c r="AD21" s="9">
        <v>263118</v>
      </c>
      <c r="AE21" s="9">
        <v>9384153</v>
      </c>
      <c r="AF21" s="9">
        <v>51317</v>
      </c>
      <c r="AG21" s="9">
        <v>319289</v>
      </c>
      <c r="AH21" s="9">
        <v>154724</v>
      </c>
      <c r="AI21" s="9">
        <v>38736</v>
      </c>
      <c r="AJ21" s="9">
        <v>40470</v>
      </c>
      <c r="AK21" s="9">
        <v>742445</v>
      </c>
      <c r="AL21" s="9">
        <v>2549631</v>
      </c>
      <c r="AM21" s="9">
        <v>0</v>
      </c>
      <c r="AN21" s="9">
        <v>94570</v>
      </c>
      <c r="AO21" s="9">
        <v>19527</v>
      </c>
      <c r="AP21" s="9">
        <v>56485</v>
      </c>
      <c r="AQ21" s="9">
        <v>1436586</v>
      </c>
      <c r="AR21" s="9">
        <v>2720002</v>
      </c>
      <c r="AS21" s="9">
        <v>347234</v>
      </c>
      <c r="AT21" s="9">
        <v>8648149</v>
      </c>
      <c r="AU21" s="9">
        <v>630450</v>
      </c>
      <c r="AV21" s="9">
        <v>148090</v>
      </c>
      <c r="AW21" s="9">
        <v>466610</v>
      </c>
      <c r="AX21" s="9">
        <v>99249</v>
      </c>
      <c r="AY21" s="9">
        <v>4530237</v>
      </c>
      <c r="AZ21" s="9">
        <v>3879748</v>
      </c>
      <c r="BA21" s="9">
        <v>3048658</v>
      </c>
      <c r="BB21" s="9">
        <v>1392030</v>
      </c>
      <c r="BC21" s="9">
        <v>4242522</v>
      </c>
      <c r="BD21" s="9">
        <v>997178</v>
      </c>
      <c r="BE21" s="9">
        <v>260699</v>
      </c>
      <c r="BF21" s="9">
        <v>282540</v>
      </c>
      <c r="BG21" s="9">
        <v>446966</v>
      </c>
      <c r="BH21" s="9">
        <v>0</v>
      </c>
      <c r="BI21" s="9">
        <v>2721984</v>
      </c>
      <c r="BJ21" s="9">
        <v>462600</v>
      </c>
      <c r="BK21" s="9">
        <v>221564</v>
      </c>
      <c r="BL21" s="9">
        <v>0</v>
      </c>
      <c r="BM21" s="9">
        <v>84765</v>
      </c>
      <c r="BN21" s="9">
        <v>35876</v>
      </c>
      <c r="BO21" s="9">
        <v>1760381</v>
      </c>
      <c r="BP21" s="9">
        <v>50567</v>
      </c>
      <c r="BQ21" s="9">
        <v>207903</v>
      </c>
      <c r="BR21" s="39">
        <v>62116</v>
      </c>
      <c r="BS21" s="40">
        <f t="shared" si="0"/>
        <v>68719289</v>
      </c>
    </row>
    <row r="22" spans="1:71" x14ac:dyDescent="0.25">
      <c r="A22" s="7"/>
      <c r="B22" s="38">
        <v>528</v>
      </c>
      <c r="C22" s="8" t="s">
        <v>94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2504000</v>
      </c>
      <c r="J22" s="9">
        <v>0</v>
      </c>
      <c r="K22" s="9">
        <v>0</v>
      </c>
      <c r="L22" s="9">
        <v>0</v>
      </c>
      <c r="M22" s="9">
        <v>14850</v>
      </c>
      <c r="N22" s="9">
        <v>0</v>
      </c>
      <c r="O22" s="9">
        <v>0</v>
      </c>
      <c r="P22" s="9">
        <v>0</v>
      </c>
      <c r="Q22" s="9">
        <v>0</v>
      </c>
      <c r="R22" s="9">
        <v>106807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1062872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27935686</v>
      </c>
      <c r="AU22" s="9">
        <v>0</v>
      </c>
      <c r="AV22" s="9">
        <v>0</v>
      </c>
      <c r="AW22" s="9">
        <v>0</v>
      </c>
      <c r="AX22" s="9">
        <v>0</v>
      </c>
      <c r="AY22" s="9">
        <v>254700</v>
      </c>
      <c r="AZ22" s="9">
        <v>0</v>
      </c>
      <c r="BA22" s="9">
        <v>1438297</v>
      </c>
      <c r="BB22" s="9">
        <v>0</v>
      </c>
      <c r="BC22" s="9">
        <v>2793006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39">
        <v>0</v>
      </c>
      <c r="BS22" s="40">
        <f t="shared" si="0"/>
        <v>36110218</v>
      </c>
    </row>
    <row r="23" spans="1:71" x14ac:dyDescent="0.25">
      <c r="A23" s="7"/>
      <c r="B23" s="38">
        <v>529</v>
      </c>
      <c r="C23" s="8" t="s">
        <v>95</v>
      </c>
      <c r="D23" s="9">
        <v>5360461</v>
      </c>
      <c r="E23" s="9">
        <v>529246</v>
      </c>
      <c r="F23" s="9">
        <v>20481461</v>
      </c>
      <c r="G23" s="9">
        <v>48963</v>
      </c>
      <c r="H23" s="9">
        <v>1769782</v>
      </c>
      <c r="I23" s="9">
        <v>43000</v>
      </c>
      <c r="J23" s="9">
        <v>281593</v>
      </c>
      <c r="K23" s="9">
        <v>1426066</v>
      </c>
      <c r="L23" s="9">
        <v>2412585</v>
      </c>
      <c r="M23" s="9">
        <v>12104542</v>
      </c>
      <c r="N23" s="9">
        <v>141032</v>
      </c>
      <c r="O23" s="9">
        <v>0</v>
      </c>
      <c r="P23" s="9">
        <v>0</v>
      </c>
      <c r="Q23" s="9">
        <v>23857</v>
      </c>
      <c r="R23" s="9">
        <v>4171881</v>
      </c>
      <c r="S23" s="9">
        <v>1406731</v>
      </c>
      <c r="T23" s="9">
        <v>3597129</v>
      </c>
      <c r="U23" s="9">
        <v>0</v>
      </c>
      <c r="V23" s="9">
        <v>0</v>
      </c>
      <c r="W23" s="9">
        <v>127988</v>
      </c>
      <c r="X23" s="9">
        <v>370518</v>
      </c>
      <c r="Y23" s="9">
        <v>147488</v>
      </c>
      <c r="Z23" s="9">
        <v>0</v>
      </c>
      <c r="AA23" s="9">
        <v>412920</v>
      </c>
      <c r="AB23" s="9">
        <v>0</v>
      </c>
      <c r="AC23" s="9">
        <v>0</v>
      </c>
      <c r="AD23" s="9">
        <v>360563</v>
      </c>
      <c r="AE23" s="9">
        <v>10322390</v>
      </c>
      <c r="AF23" s="9">
        <v>208659</v>
      </c>
      <c r="AG23" s="9">
        <v>23855</v>
      </c>
      <c r="AH23" s="9">
        <v>24600</v>
      </c>
      <c r="AI23" s="9">
        <v>127</v>
      </c>
      <c r="AJ23" s="9">
        <v>237540</v>
      </c>
      <c r="AK23" s="9">
        <v>23484826</v>
      </c>
      <c r="AL23" s="9">
        <v>9831731</v>
      </c>
      <c r="AM23" s="9">
        <v>175000</v>
      </c>
      <c r="AN23" s="9">
        <v>1132823</v>
      </c>
      <c r="AO23" s="9">
        <v>184886</v>
      </c>
      <c r="AP23" s="9">
        <v>0</v>
      </c>
      <c r="AQ23" s="9">
        <v>13817313</v>
      </c>
      <c r="AR23" s="9">
        <v>646216</v>
      </c>
      <c r="AS23" s="9">
        <v>3517331</v>
      </c>
      <c r="AT23" s="9">
        <v>17830081</v>
      </c>
      <c r="AU23" s="9">
        <v>33892480</v>
      </c>
      <c r="AV23" s="9">
        <v>525744</v>
      </c>
      <c r="AW23" s="9">
        <v>1293849</v>
      </c>
      <c r="AX23" s="9">
        <v>1427822</v>
      </c>
      <c r="AY23" s="9">
        <v>2603816</v>
      </c>
      <c r="AZ23" s="9">
        <v>216</v>
      </c>
      <c r="BA23" s="9">
        <v>12773602</v>
      </c>
      <c r="BB23" s="9">
        <v>4120789</v>
      </c>
      <c r="BC23" s="9">
        <v>296881</v>
      </c>
      <c r="BD23" s="9">
        <v>4237169</v>
      </c>
      <c r="BE23" s="9">
        <v>489944</v>
      </c>
      <c r="BF23" s="9">
        <v>1252057</v>
      </c>
      <c r="BG23" s="9">
        <v>621389</v>
      </c>
      <c r="BH23" s="9">
        <v>3504643</v>
      </c>
      <c r="BI23" s="9">
        <v>2959245</v>
      </c>
      <c r="BJ23" s="9">
        <v>0</v>
      </c>
      <c r="BK23" s="9">
        <v>0</v>
      </c>
      <c r="BL23" s="9">
        <v>246665</v>
      </c>
      <c r="BM23" s="9">
        <v>31872</v>
      </c>
      <c r="BN23" s="9">
        <v>0</v>
      </c>
      <c r="BO23" s="9">
        <v>328666</v>
      </c>
      <c r="BP23" s="9">
        <v>0</v>
      </c>
      <c r="BQ23" s="9">
        <v>480829</v>
      </c>
      <c r="BR23" s="39">
        <v>51800</v>
      </c>
      <c r="BS23" s="40">
        <f t="shared" si="0"/>
        <v>207794662</v>
      </c>
    </row>
    <row r="24" spans="1:71" ht="15.75" x14ac:dyDescent="0.25">
      <c r="A24" s="10" t="s">
        <v>96</v>
      </c>
      <c r="B24" s="11"/>
      <c r="C24" s="12"/>
      <c r="D24" s="13">
        <v>28120339</v>
      </c>
      <c r="E24" s="13">
        <v>1059346</v>
      </c>
      <c r="F24" s="13">
        <v>46038940</v>
      </c>
      <c r="G24" s="13">
        <v>1919604</v>
      </c>
      <c r="H24" s="13">
        <v>140752380</v>
      </c>
      <c r="I24" s="13">
        <v>265157000</v>
      </c>
      <c r="J24" s="13">
        <v>1622266</v>
      </c>
      <c r="K24" s="13">
        <v>148545174</v>
      </c>
      <c r="L24" s="13">
        <v>25164499</v>
      </c>
      <c r="M24" s="13">
        <v>21114272</v>
      </c>
      <c r="N24" s="13">
        <v>145267767</v>
      </c>
      <c r="O24" s="13">
        <v>7689143</v>
      </c>
      <c r="P24" s="13">
        <v>7793810</v>
      </c>
      <c r="Q24" s="13">
        <v>1552431</v>
      </c>
      <c r="R24" s="13">
        <v>1862484491</v>
      </c>
      <c r="S24" s="13">
        <v>18550858</v>
      </c>
      <c r="T24" s="13">
        <v>6934469</v>
      </c>
      <c r="U24" s="13">
        <v>2451145</v>
      </c>
      <c r="V24" s="13">
        <v>1523793</v>
      </c>
      <c r="W24" s="13">
        <v>1031016</v>
      </c>
      <c r="X24" s="13">
        <v>1589669</v>
      </c>
      <c r="Y24" s="13">
        <v>20264644</v>
      </c>
      <c r="Z24" s="13">
        <v>830417</v>
      </c>
      <c r="AA24" s="13">
        <v>3697145</v>
      </c>
      <c r="AB24" s="13">
        <v>7372371</v>
      </c>
      <c r="AC24" s="13">
        <v>36443012</v>
      </c>
      <c r="AD24" s="13">
        <v>11716673</v>
      </c>
      <c r="AE24" s="13">
        <v>352114234</v>
      </c>
      <c r="AF24" s="13">
        <v>440443</v>
      </c>
      <c r="AG24" s="13">
        <v>86241900</v>
      </c>
      <c r="AH24" s="13">
        <v>2738017</v>
      </c>
      <c r="AI24" s="13">
        <v>1927627</v>
      </c>
      <c r="AJ24" s="13">
        <v>2364024</v>
      </c>
      <c r="AK24" s="13">
        <v>27804159</v>
      </c>
      <c r="AL24" s="13">
        <v>225468411</v>
      </c>
      <c r="AM24" s="13">
        <v>27998090</v>
      </c>
      <c r="AN24" s="13">
        <v>2771281</v>
      </c>
      <c r="AO24" s="13">
        <v>1164500</v>
      </c>
      <c r="AP24" s="13">
        <v>2287209</v>
      </c>
      <c r="AQ24" s="13">
        <v>142081915</v>
      </c>
      <c r="AR24" s="13">
        <v>40174814</v>
      </c>
      <c r="AS24" s="13">
        <v>52619172</v>
      </c>
      <c r="AT24" s="13">
        <v>898395474</v>
      </c>
      <c r="AU24" s="13">
        <v>34727056</v>
      </c>
      <c r="AV24" s="13">
        <v>8656800</v>
      </c>
      <c r="AW24" s="13">
        <v>35916198</v>
      </c>
      <c r="AX24" s="13">
        <v>2610010</v>
      </c>
      <c r="AY24" s="13">
        <v>254446558</v>
      </c>
      <c r="AZ24" s="13">
        <v>41076052</v>
      </c>
      <c r="BA24" s="13">
        <v>315735438</v>
      </c>
      <c r="BB24" s="13">
        <v>113271958</v>
      </c>
      <c r="BC24" s="13">
        <v>240218595</v>
      </c>
      <c r="BD24" s="13">
        <v>106954412</v>
      </c>
      <c r="BE24" s="13">
        <v>20602860</v>
      </c>
      <c r="BF24" s="13">
        <v>54308558</v>
      </c>
      <c r="BG24" s="13">
        <v>33307561</v>
      </c>
      <c r="BH24" s="13">
        <v>8798042</v>
      </c>
      <c r="BI24" s="13">
        <v>184348083</v>
      </c>
      <c r="BJ24" s="13">
        <v>114991612</v>
      </c>
      <c r="BK24" s="13">
        <v>3924414</v>
      </c>
      <c r="BL24" s="13">
        <v>3398756</v>
      </c>
      <c r="BM24" s="13">
        <v>1696562</v>
      </c>
      <c r="BN24" s="13">
        <v>1027981</v>
      </c>
      <c r="BO24" s="13">
        <v>42838251</v>
      </c>
      <c r="BP24" s="13">
        <v>3069246</v>
      </c>
      <c r="BQ24" s="13">
        <v>8128349</v>
      </c>
      <c r="BR24" s="29">
        <v>300028</v>
      </c>
      <c r="BS24" s="41">
        <f t="shared" si="0"/>
        <v>6317631324</v>
      </c>
    </row>
    <row r="25" spans="1:71" x14ac:dyDescent="0.25">
      <c r="A25" s="7"/>
      <c r="B25" s="38">
        <v>531</v>
      </c>
      <c r="C25" s="8" t="s">
        <v>97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80309</v>
      </c>
      <c r="N25" s="9">
        <v>0</v>
      </c>
      <c r="O25" s="9">
        <v>0</v>
      </c>
      <c r="P25" s="9">
        <v>38553</v>
      </c>
      <c r="Q25" s="9">
        <v>0</v>
      </c>
      <c r="R25" s="9">
        <v>1431343867</v>
      </c>
      <c r="S25" s="9">
        <v>411003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43464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4400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163407</v>
      </c>
      <c r="BI25" s="9">
        <v>0</v>
      </c>
      <c r="BJ25" s="9">
        <v>0</v>
      </c>
      <c r="BK25" s="9">
        <v>0</v>
      </c>
      <c r="BL25" s="9">
        <v>39815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39">
        <v>0</v>
      </c>
      <c r="BS25" s="40">
        <f t="shared" si="0"/>
        <v>1432124818</v>
      </c>
    </row>
    <row r="26" spans="1:71" x14ac:dyDescent="0.25">
      <c r="A26" s="7"/>
      <c r="B26" s="38">
        <v>532</v>
      </c>
      <c r="C26" s="8" t="s">
        <v>283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35524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35524</v>
      </c>
    </row>
    <row r="27" spans="1:71" x14ac:dyDescent="0.25">
      <c r="A27" s="7"/>
      <c r="B27" s="38">
        <v>533</v>
      </c>
      <c r="C27" s="8" t="s">
        <v>98</v>
      </c>
      <c r="D27" s="9">
        <v>16064</v>
      </c>
      <c r="E27" s="9">
        <v>0</v>
      </c>
      <c r="F27" s="9">
        <v>14134984</v>
      </c>
      <c r="G27" s="9">
        <v>0</v>
      </c>
      <c r="H27" s="9">
        <v>0</v>
      </c>
      <c r="I27" s="9">
        <v>0</v>
      </c>
      <c r="J27" s="9">
        <v>0</v>
      </c>
      <c r="K27" s="9">
        <v>21905338</v>
      </c>
      <c r="L27" s="9">
        <v>1113952</v>
      </c>
      <c r="M27" s="9">
        <v>10705</v>
      </c>
      <c r="N27" s="9">
        <v>252325</v>
      </c>
      <c r="O27" s="9">
        <v>3754154</v>
      </c>
      <c r="P27" s="9">
        <v>820705</v>
      </c>
      <c r="Q27" s="9">
        <v>0</v>
      </c>
      <c r="R27" s="9">
        <v>0</v>
      </c>
      <c r="S27" s="9">
        <v>0</v>
      </c>
      <c r="T27" s="9">
        <v>484163</v>
      </c>
      <c r="U27" s="9">
        <v>0</v>
      </c>
      <c r="V27" s="9">
        <v>0</v>
      </c>
      <c r="W27" s="9">
        <v>0</v>
      </c>
      <c r="X27" s="9">
        <v>0</v>
      </c>
      <c r="Y27" s="9">
        <v>73599</v>
      </c>
      <c r="Z27" s="9">
        <v>0</v>
      </c>
      <c r="AA27" s="9">
        <v>282896</v>
      </c>
      <c r="AB27" s="9">
        <v>0</v>
      </c>
      <c r="AC27" s="9">
        <v>6299509</v>
      </c>
      <c r="AD27" s="9">
        <v>581513</v>
      </c>
      <c r="AE27" s="9">
        <v>0</v>
      </c>
      <c r="AF27" s="9">
        <v>0</v>
      </c>
      <c r="AG27" s="9">
        <v>5158662</v>
      </c>
      <c r="AH27" s="9">
        <v>0</v>
      </c>
      <c r="AI27" s="9">
        <v>0</v>
      </c>
      <c r="AJ27" s="9">
        <v>0</v>
      </c>
      <c r="AK27" s="9">
        <v>32446</v>
      </c>
      <c r="AL27" s="9">
        <v>51336</v>
      </c>
      <c r="AM27" s="9">
        <v>0</v>
      </c>
      <c r="AN27" s="9">
        <v>108792</v>
      </c>
      <c r="AO27" s="9">
        <v>410371</v>
      </c>
      <c r="AP27" s="9">
        <v>0</v>
      </c>
      <c r="AQ27" s="9">
        <v>18867578</v>
      </c>
      <c r="AR27" s="9">
        <v>3728960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25197713</v>
      </c>
      <c r="BC27" s="9">
        <v>99688073</v>
      </c>
      <c r="BD27" s="9">
        <v>0</v>
      </c>
      <c r="BE27" s="9">
        <v>13132790</v>
      </c>
      <c r="BF27" s="9">
        <v>0</v>
      </c>
      <c r="BG27" s="9">
        <v>0</v>
      </c>
      <c r="BH27" s="9">
        <v>0</v>
      </c>
      <c r="BI27" s="9">
        <v>55844689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1924267</v>
      </c>
      <c r="BP27" s="9">
        <v>0</v>
      </c>
      <c r="BQ27" s="9">
        <v>0</v>
      </c>
      <c r="BR27" s="39">
        <v>0</v>
      </c>
      <c r="BS27" s="40">
        <f t="shared" si="0"/>
        <v>273875584</v>
      </c>
    </row>
    <row r="28" spans="1:71" x14ac:dyDescent="0.25">
      <c r="A28" s="7"/>
      <c r="B28" s="38">
        <v>534</v>
      </c>
      <c r="C28" s="8" t="s">
        <v>99</v>
      </c>
      <c r="D28" s="9">
        <v>16407987</v>
      </c>
      <c r="E28" s="9">
        <v>860534</v>
      </c>
      <c r="F28" s="9">
        <v>15477882</v>
      </c>
      <c r="G28" s="9">
        <v>1577980</v>
      </c>
      <c r="H28" s="9">
        <v>37687391</v>
      </c>
      <c r="I28" s="9">
        <v>117296000</v>
      </c>
      <c r="J28" s="9">
        <v>6873</v>
      </c>
      <c r="K28" s="9">
        <v>20341094</v>
      </c>
      <c r="L28" s="9">
        <v>4678871</v>
      </c>
      <c r="M28" s="9">
        <v>18723072</v>
      </c>
      <c r="N28" s="9">
        <v>30085515</v>
      </c>
      <c r="O28" s="9">
        <v>3152008</v>
      </c>
      <c r="P28" s="9">
        <v>4326877</v>
      </c>
      <c r="Q28" s="9">
        <v>1490215</v>
      </c>
      <c r="R28" s="9">
        <v>70966747</v>
      </c>
      <c r="S28" s="9">
        <v>10353313</v>
      </c>
      <c r="T28" s="9">
        <v>1697600</v>
      </c>
      <c r="U28" s="9">
        <v>1496516</v>
      </c>
      <c r="V28" s="9">
        <v>755267</v>
      </c>
      <c r="W28" s="9">
        <v>806519</v>
      </c>
      <c r="X28" s="9">
        <v>1181602</v>
      </c>
      <c r="Y28" s="9">
        <v>2492515</v>
      </c>
      <c r="Z28" s="9">
        <v>693091</v>
      </c>
      <c r="AA28" s="9">
        <v>2636441</v>
      </c>
      <c r="AB28" s="9">
        <v>3757089</v>
      </c>
      <c r="AC28" s="9">
        <v>7196665</v>
      </c>
      <c r="AD28" s="9">
        <v>9135857</v>
      </c>
      <c r="AE28" s="9">
        <v>79762886</v>
      </c>
      <c r="AF28" s="9">
        <v>245879</v>
      </c>
      <c r="AG28" s="9">
        <v>11282148</v>
      </c>
      <c r="AH28" s="9">
        <v>494110</v>
      </c>
      <c r="AI28" s="9">
        <v>1667532</v>
      </c>
      <c r="AJ28" s="9">
        <v>885770</v>
      </c>
      <c r="AK28" s="9">
        <v>20772165</v>
      </c>
      <c r="AL28" s="9">
        <v>97618801</v>
      </c>
      <c r="AM28" s="9">
        <v>11984444</v>
      </c>
      <c r="AN28" s="9">
        <v>2137703</v>
      </c>
      <c r="AO28" s="9">
        <v>642678</v>
      </c>
      <c r="AP28" s="9">
        <v>1968117</v>
      </c>
      <c r="AQ28" s="9">
        <v>40701623</v>
      </c>
      <c r="AR28" s="9">
        <v>15370865</v>
      </c>
      <c r="AS28" s="9">
        <v>17036001</v>
      </c>
      <c r="AT28" s="9">
        <v>280354810</v>
      </c>
      <c r="AU28" s="9">
        <v>15560508</v>
      </c>
      <c r="AV28" s="9">
        <v>4626915</v>
      </c>
      <c r="AW28" s="9">
        <v>9756595</v>
      </c>
      <c r="AX28" s="9">
        <v>1719998</v>
      </c>
      <c r="AY28" s="9">
        <v>65809227</v>
      </c>
      <c r="AZ28" s="9">
        <v>15772141</v>
      </c>
      <c r="BA28" s="9">
        <v>149730976</v>
      </c>
      <c r="BB28" s="9">
        <v>26598393</v>
      </c>
      <c r="BC28" s="9">
        <v>53801804</v>
      </c>
      <c r="BD28" s="9">
        <v>41904555</v>
      </c>
      <c r="BE28" s="9">
        <v>6823949</v>
      </c>
      <c r="BF28" s="9">
        <v>15774012</v>
      </c>
      <c r="BG28" s="9">
        <v>14655836</v>
      </c>
      <c r="BH28" s="9">
        <v>3926078</v>
      </c>
      <c r="BI28" s="9">
        <v>38969531</v>
      </c>
      <c r="BJ28" s="9">
        <v>25174777</v>
      </c>
      <c r="BK28" s="9">
        <v>1757246</v>
      </c>
      <c r="BL28" s="9">
        <v>2875199</v>
      </c>
      <c r="BM28" s="9">
        <v>1405520</v>
      </c>
      <c r="BN28" s="9">
        <v>917969</v>
      </c>
      <c r="BO28" s="9">
        <v>24130976</v>
      </c>
      <c r="BP28" s="9">
        <v>1273805</v>
      </c>
      <c r="BQ28" s="9">
        <v>7401485</v>
      </c>
      <c r="BR28" s="39">
        <v>241543</v>
      </c>
      <c r="BS28" s="40">
        <f t="shared" si="0"/>
        <v>1498816091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0</v>
      </c>
      <c r="F29" s="9">
        <v>6664259</v>
      </c>
      <c r="G29" s="9">
        <v>0</v>
      </c>
      <c r="H29" s="9">
        <v>0</v>
      </c>
      <c r="I29" s="9">
        <v>0</v>
      </c>
      <c r="J29" s="9">
        <v>0</v>
      </c>
      <c r="K29" s="9">
        <v>39975485</v>
      </c>
      <c r="L29" s="9">
        <v>75569</v>
      </c>
      <c r="M29" s="9">
        <v>90937</v>
      </c>
      <c r="N29" s="9">
        <v>0</v>
      </c>
      <c r="O29" s="9">
        <v>0</v>
      </c>
      <c r="P29" s="9">
        <v>492053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300985</v>
      </c>
      <c r="W29" s="9">
        <v>0</v>
      </c>
      <c r="X29" s="9">
        <v>344701</v>
      </c>
      <c r="Y29" s="9">
        <v>549204</v>
      </c>
      <c r="Z29" s="9">
        <v>0</v>
      </c>
      <c r="AA29" s="9">
        <v>507593</v>
      </c>
      <c r="AB29" s="9">
        <v>0</v>
      </c>
      <c r="AC29" s="9">
        <v>7213556</v>
      </c>
      <c r="AD29" s="9">
        <v>304875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94973</v>
      </c>
      <c r="AM29" s="9">
        <v>238070</v>
      </c>
      <c r="AN29" s="9">
        <v>0</v>
      </c>
      <c r="AO29" s="9">
        <v>0</v>
      </c>
      <c r="AP29" s="9">
        <v>170612</v>
      </c>
      <c r="AQ29" s="9">
        <v>26432583</v>
      </c>
      <c r="AR29" s="9">
        <v>3882092</v>
      </c>
      <c r="AS29" s="9">
        <v>0</v>
      </c>
      <c r="AT29" s="9">
        <v>0</v>
      </c>
      <c r="AU29" s="9">
        <v>17733053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25274979</v>
      </c>
      <c r="BC29" s="9">
        <v>54505789</v>
      </c>
      <c r="BD29" s="9">
        <v>0</v>
      </c>
      <c r="BE29" s="9">
        <v>215494</v>
      </c>
      <c r="BF29" s="9">
        <v>0</v>
      </c>
      <c r="BG29" s="9">
        <v>1974648</v>
      </c>
      <c r="BH29" s="9">
        <v>256663</v>
      </c>
      <c r="BI29" s="9">
        <v>23240454</v>
      </c>
      <c r="BJ29" s="9">
        <v>0</v>
      </c>
      <c r="BK29" s="9">
        <v>56000</v>
      </c>
      <c r="BL29" s="9">
        <v>0</v>
      </c>
      <c r="BM29" s="9">
        <v>224719</v>
      </c>
      <c r="BN29" s="9">
        <v>0</v>
      </c>
      <c r="BO29" s="9">
        <v>2971633</v>
      </c>
      <c r="BP29" s="9">
        <v>1635769</v>
      </c>
      <c r="BQ29" s="9">
        <v>0</v>
      </c>
      <c r="BR29" s="39">
        <v>0</v>
      </c>
      <c r="BS29" s="40">
        <f t="shared" si="0"/>
        <v>215426748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4678028</v>
      </c>
      <c r="G30" s="9">
        <v>0</v>
      </c>
      <c r="H30" s="9">
        <v>31353007</v>
      </c>
      <c r="I30" s="9">
        <v>107062000</v>
      </c>
      <c r="J30" s="9">
        <v>0</v>
      </c>
      <c r="K30" s="9">
        <v>-11559594</v>
      </c>
      <c r="L30" s="9">
        <v>15136296</v>
      </c>
      <c r="M30" s="9">
        <v>300572</v>
      </c>
      <c r="N30" s="9">
        <v>77438201</v>
      </c>
      <c r="O30" s="9">
        <v>0</v>
      </c>
      <c r="P30" s="9">
        <v>1967364</v>
      </c>
      <c r="Q30" s="9">
        <v>0</v>
      </c>
      <c r="R30" s="9">
        <v>312803061</v>
      </c>
      <c r="S30" s="9">
        <v>0</v>
      </c>
      <c r="T30" s="9">
        <v>34</v>
      </c>
      <c r="U30" s="9">
        <v>0</v>
      </c>
      <c r="V30" s="9">
        <v>225628</v>
      </c>
      <c r="W30" s="9">
        <v>0</v>
      </c>
      <c r="X30" s="9">
        <v>0</v>
      </c>
      <c r="Y30" s="9">
        <v>6736</v>
      </c>
      <c r="Z30" s="9">
        <v>0</v>
      </c>
      <c r="AA30" s="9">
        <v>0</v>
      </c>
      <c r="AB30" s="9">
        <v>1719058</v>
      </c>
      <c r="AC30" s="9">
        <v>12018595</v>
      </c>
      <c r="AD30" s="9">
        <v>0</v>
      </c>
      <c r="AE30" s="9">
        <v>210193870</v>
      </c>
      <c r="AF30" s="9">
        <v>0</v>
      </c>
      <c r="AG30" s="9">
        <v>41160396</v>
      </c>
      <c r="AH30" s="9">
        <v>1873996</v>
      </c>
      <c r="AI30" s="9">
        <v>0</v>
      </c>
      <c r="AJ30" s="9">
        <v>0</v>
      </c>
      <c r="AK30" s="9">
        <v>0</v>
      </c>
      <c r="AL30" s="9">
        <v>111476904</v>
      </c>
      <c r="AM30" s="9">
        <v>0</v>
      </c>
      <c r="AN30" s="9">
        <v>0</v>
      </c>
      <c r="AO30" s="9">
        <v>0</v>
      </c>
      <c r="AP30" s="9">
        <v>0</v>
      </c>
      <c r="AQ30" s="9">
        <v>43214685</v>
      </c>
      <c r="AR30" s="9">
        <v>13260072</v>
      </c>
      <c r="AS30" s="9">
        <v>27514218</v>
      </c>
      <c r="AT30" s="9">
        <v>489950392</v>
      </c>
      <c r="AU30" s="9">
        <v>0</v>
      </c>
      <c r="AV30" s="9">
        <v>2113593</v>
      </c>
      <c r="AW30" s="9">
        <v>25048161</v>
      </c>
      <c r="AX30" s="9">
        <v>0</v>
      </c>
      <c r="AY30" s="9">
        <v>161409436</v>
      </c>
      <c r="AZ30" s="9">
        <v>0</v>
      </c>
      <c r="BA30" s="9">
        <v>120277511</v>
      </c>
      <c r="BB30" s="9">
        <v>30521872</v>
      </c>
      <c r="BC30" s="9">
        <v>0</v>
      </c>
      <c r="BD30" s="9">
        <v>46486893</v>
      </c>
      <c r="BE30" s="9">
        <v>0</v>
      </c>
      <c r="BF30" s="9">
        <v>36680099</v>
      </c>
      <c r="BG30" s="9">
        <v>3722514</v>
      </c>
      <c r="BH30" s="9">
        <v>2495126</v>
      </c>
      <c r="BI30" s="9">
        <v>220783</v>
      </c>
      <c r="BJ30" s="9">
        <v>38835442</v>
      </c>
      <c r="BK30" s="9">
        <v>0</v>
      </c>
      <c r="BL30" s="9">
        <v>0</v>
      </c>
      <c r="BM30" s="9">
        <v>0</v>
      </c>
      <c r="BN30" s="9">
        <v>0</v>
      </c>
      <c r="BO30" s="9">
        <v>7379785</v>
      </c>
      <c r="BP30" s="9">
        <v>0</v>
      </c>
      <c r="BQ30" s="9">
        <v>0</v>
      </c>
      <c r="BR30" s="39">
        <v>0</v>
      </c>
      <c r="BS30" s="40">
        <f t="shared" si="0"/>
        <v>1966984734</v>
      </c>
    </row>
    <row r="31" spans="1:71" x14ac:dyDescent="0.25">
      <c r="A31" s="7"/>
      <c r="B31" s="38">
        <v>537</v>
      </c>
      <c r="C31" s="8" t="s">
        <v>102</v>
      </c>
      <c r="D31" s="9">
        <v>10786980</v>
      </c>
      <c r="E31" s="9">
        <v>198812</v>
      </c>
      <c r="F31" s="9">
        <v>184374</v>
      </c>
      <c r="G31" s="9">
        <v>260066</v>
      </c>
      <c r="H31" s="9">
        <v>65826277</v>
      </c>
      <c r="I31" s="9">
        <v>18231000</v>
      </c>
      <c r="J31" s="9">
        <v>62147</v>
      </c>
      <c r="K31" s="9">
        <v>68533191</v>
      </c>
      <c r="L31" s="9">
        <v>3368074</v>
      </c>
      <c r="M31" s="9">
        <v>31690</v>
      </c>
      <c r="N31" s="9">
        <v>13299460</v>
      </c>
      <c r="O31" s="9">
        <v>611535</v>
      </c>
      <c r="P31" s="9">
        <v>900</v>
      </c>
      <c r="Q31" s="9">
        <v>61936</v>
      </c>
      <c r="R31" s="9">
        <v>13319312</v>
      </c>
      <c r="S31" s="9">
        <v>2112380</v>
      </c>
      <c r="T31" s="9">
        <v>4752672</v>
      </c>
      <c r="U31" s="9">
        <v>59830</v>
      </c>
      <c r="V31" s="9">
        <v>241913</v>
      </c>
      <c r="W31" s="9">
        <v>224497</v>
      </c>
      <c r="X31" s="9">
        <v>36448</v>
      </c>
      <c r="Y31" s="9">
        <v>17111763</v>
      </c>
      <c r="Z31" s="9">
        <v>137326</v>
      </c>
      <c r="AA31" s="9">
        <v>233451</v>
      </c>
      <c r="AB31" s="9">
        <v>388550</v>
      </c>
      <c r="AC31" s="9">
        <v>3174557</v>
      </c>
      <c r="AD31" s="9">
        <v>1485551</v>
      </c>
      <c r="AE31" s="9">
        <v>44296448</v>
      </c>
      <c r="AF31" s="9">
        <v>159478</v>
      </c>
      <c r="AG31" s="9">
        <v>434743</v>
      </c>
      <c r="AH31" s="9">
        <v>359814</v>
      </c>
      <c r="AI31" s="9">
        <v>260095</v>
      </c>
      <c r="AJ31" s="9">
        <v>151889</v>
      </c>
      <c r="AK31" s="9">
        <v>3508868</v>
      </c>
      <c r="AL31" s="9">
        <v>15391801</v>
      </c>
      <c r="AM31" s="9">
        <v>4985914</v>
      </c>
      <c r="AN31" s="9">
        <v>524786</v>
      </c>
      <c r="AO31" s="9">
        <v>70202</v>
      </c>
      <c r="AP31" s="9">
        <v>148480</v>
      </c>
      <c r="AQ31" s="9">
        <v>6421419</v>
      </c>
      <c r="AR31" s="9">
        <v>931782</v>
      </c>
      <c r="AS31" s="9">
        <v>2316735</v>
      </c>
      <c r="AT31" s="9">
        <v>25930595</v>
      </c>
      <c r="AU31" s="9">
        <v>1400584</v>
      </c>
      <c r="AV31" s="9">
        <v>392636</v>
      </c>
      <c r="AW31" s="9">
        <v>833879</v>
      </c>
      <c r="AX31" s="9">
        <v>374356</v>
      </c>
      <c r="AY31" s="9">
        <v>15123434</v>
      </c>
      <c r="AZ31" s="9">
        <v>21708096</v>
      </c>
      <c r="BA31" s="9">
        <v>45726951</v>
      </c>
      <c r="BB31" s="9">
        <v>612537</v>
      </c>
      <c r="BC31" s="9">
        <v>18954422</v>
      </c>
      <c r="BD31" s="9">
        <v>18416425</v>
      </c>
      <c r="BE31" s="9">
        <v>430627</v>
      </c>
      <c r="BF31" s="9">
        <v>1854447</v>
      </c>
      <c r="BG31" s="9">
        <v>11020242</v>
      </c>
      <c r="BH31" s="9">
        <v>905167</v>
      </c>
      <c r="BI31" s="9">
        <v>52757047</v>
      </c>
      <c r="BJ31" s="9">
        <v>479120</v>
      </c>
      <c r="BK31" s="9">
        <v>597268</v>
      </c>
      <c r="BL31" s="9">
        <v>483742</v>
      </c>
      <c r="BM31" s="9">
        <v>11789</v>
      </c>
      <c r="BN31" s="9">
        <v>103315</v>
      </c>
      <c r="BO31" s="9">
        <v>6387552</v>
      </c>
      <c r="BP31" s="9">
        <v>159672</v>
      </c>
      <c r="BQ31" s="9">
        <v>390561</v>
      </c>
      <c r="BR31" s="39">
        <v>0</v>
      </c>
      <c r="BS31" s="40">
        <f t="shared" si="0"/>
        <v>529751610</v>
      </c>
    </row>
    <row r="32" spans="1:71" x14ac:dyDescent="0.25">
      <c r="A32" s="7"/>
      <c r="B32" s="38">
        <v>538</v>
      </c>
      <c r="C32" s="8" t="s">
        <v>103</v>
      </c>
      <c r="D32" s="9">
        <v>761644</v>
      </c>
      <c r="E32" s="9">
        <v>0</v>
      </c>
      <c r="F32" s="9">
        <v>4871125</v>
      </c>
      <c r="G32" s="9">
        <v>0</v>
      </c>
      <c r="H32" s="9">
        <v>5885705</v>
      </c>
      <c r="I32" s="9">
        <v>17215000</v>
      </c>
      <c r="J32" s="9">
        <v>1250922</v>
      </c>
      <c r="K32" s="9">
        <v>44304</v>
      </c>
      <c r="L32" s="9">
        <v>53195</v>
      </c>
      <c r="M32" s="9">
        <v>32267</v>
      </c>
      <c r="N32" s="9">
        <v>446443</v>
      </c>
      <c r="O32" s="9">
        <v>171446</v>
      </c>
      <c r="P32" s="9">
        <v>0</v>
      </c>
      <c r="Q32" s="9">
        <v>0</v>
      </c>
      <c r="R32" s="9">
        <v>1330066</v>
      </c>
      <c r="S32" s="9">
        <v>3075483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36764</v>
      </c>
      <c r="AB32" s="9">
        <v>656136</v>
      </c>
      <c r="AC32" s="9">
        <v>465452</v>
      </c>
      <c r="AD32" s="9">
        <v>0</v>
      </c>
      <c r="AE32" s="9">
        <v>16706013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3490680</v>
      </c>
      <c r="AL32" s="9">
        <v>78966</v>
      </c>
      <c r="AM32" s="9">
        <v>8695877</v>
      </c>
      <c r="AN32" s="9">
        <v>0</v>
      </c>
      <c r="AO32" s="9">
        <v>0</v>
      </c>
      <c r="AP32" s="9">
        <v>0</v>
      </c>
      <c r="AQ32" s="9">
        <v>4401857</v>
      </c>
      <c r="AR32" s="9">
        <v>3001043</v>
      </c>
      <c r="AS32" s="9">
        <v>5752218</v>
      </c>
      <c r="AT32" s="9">
        <v>0</v>
      </c>
      <c r="AU32" s="9">
        <v>4950</v>
      </c>
      <c r="AV32" s="9">
        <v>0</v>
      </c>
      <c r="AW32" s="9">
        <v>277563</v>
      </c>
      <c r="AX32" s="9">
        <v>111150</v>
      </c>
      <c r="AY32" s="9">
        <v>9402885</v>
      </c>
      <c r="AZ32" s="9">
        <v>2163090</v>
      </c>
      <c r="BA32" s="9">
        <v>0</v>
      </c>
      <c r="BB32" s="9">
        <v>70362</v>
      </c>
      <c r="BC32" s="9">
        <v>13268507</v>
      </c>
      <c r="BD32" s="9">
        <v>0</v>
      </c>
      <c r="BE32" s="9">
        <v>0</v>
      </c>
      <c r="BF32" s="9">
        <v>0</v>
      </c>
      <c r="BG32" s="9">
        <v>0</v>
      </c>
      <c r="BH32" s="9">
        <v>261058</v>
      </c>
      <c r="BI32" s="9">
        <v>13190026</v>
      </c>
      <c r="BJ32" s="9">
        <v>6557260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39">
        <v>5000</v>
      </c>
      <c r="BS32" s="40">
        <f t="shared" si="0"/>
        <v>123734457</v>
      </c>
    </row>
    <row r="33" spans="1:71" x14ac:dyDescent="0.25">
      <c r="A33" s="7"/>
      <c r="B33" s="38">
        <v>539</v>
      </c>
      <c r="C33" s="8" t="s">
        <v>104</v>
      </c>
      <c r="D33" s="9">
        <v>147664</v>
      </c>
      <c r="E33" s="9">
        <v>0</v>
      </c>
      <c r="F33" s="9">
        <v>28288</v>
      </c>
      <c r="G33" s="9">
        <v>81558</v>
      </c>
      <c r="H33" s="9">
        <v>0</v>
      </c>
      <c r="I33" s="9">
        <v>5353000</v>
      </c>
      <c r="J33" s="9">
        <v>302324</v>
      </c>
      <c r="K33" s="9">
        <v>9305356</v>
      </c>
      <c r="L33" s="9">
        <v>738542</v>
      </c>
      <c r="M33" s="9">
        <v>1809196</v>
      </c>
      <c r="N33" s="9">
        <v>23745823</v>
      </c>
      <c r="O33" s="9">
        <v>0</v>
      </c>
      <c r="P33" s="9">
        <v>147358</v>
      </c>
      <c r="Q33" s="9">
        <v>280</v>
      </c>
      <c r="R33" s="9">
        <v>32721438</v>
      </c>
      <c r="S33" s="9">
        <v>2598679</v>
      </c>
      <c r="T33" s="9">
        <v>0</v>
      </c>
      <c r="U33" s="9">
        <v>894799</v>
      </c>
      <c r="V33" s="9">
        <v>0</v>
      </c>
      <c r="W33" s="9">
        <v>0</v>
      </c>
      <c r="X33" s="9">
        <v>26918</v>
      </c>
      <c r="Y33" s="9">
        <v>30827</v>
      </c>
      <c r="Z33" s="9">
        <v>0</v>
      </c>
      <c r="AA33" s="9">
        <v>0</v>
      </c>
      <c r="AB33" s="9">
        <v>808074</v>
      </c>
      <c r="AC33" s="9">
        <v>74678</v>
      </c>
      <c r="AD33" s="9">
        <v>208877</v>
      </c>
      <c r="AE33" s="9">
        <v>1155017</v>
      </c>
      <c r="AF33" s="9">
        <v>35086</v>
      </c>
      <c r="AG33" s="9">
        <v>28205951</v>
      </c>
      <c r="AH33" s="9">
        <v>5697</v>
      </c>
      <c r="AI33" s="9">
        <v>0</v>
      </c>
      <c r="AJ33" s="9">
        <v>1326365</v>
      </c>
      <c r="AK33" s="9">
        <v>0</v>
      </c>
      <c r="AL33" s="9">
        <v>755630</v>
      </c>
      <c r="AM33" s="9">
        <v>2093785</v>
      </c>
      <c r="AN33" s="9">
        <v>0</v>
      </c>
      <c r="AO33" s="9">
        <v>41249</v>
      </c>
      <c r="AP33" s="9">
        <v>0</v>
      </c>
      <c r="AQ33" s="9">
        <v>2042170</v>
      </c>
      <c r="AR33" s="9">
        <v>0</v>
      </c>
      <c r="AS33" s="9">
        <v>0</v>
      </c>
      <c r="AT33" s="9">
        <v>102159677</v>
      </c>
      <c r="AU33" s="9">
        <v>27961</v>
      </c>
      <c r="AV33" s="9">
        <v>1523656</v>
      </c>
      <c r="AW33" s="9">
        <v>0</v>
      </c>
      <c r="AX33" s="9">
        <v>404506</v>
      </c>
      <c r="AY33" s="9">
        <v>2701576</v>
      </c>
      <c r="AZ33" s="9">
        <v>1432725</v>
      </c>
      <c r="BA33" s="9">
        <v>0</v>
      </c>
      <c r="BB33" s="9">
        <v>4996102</v>
      </c>
      <c r="BC33" s="9">
        <v>0</v>
      </c>
      <c r="BD33" s="9">
        <v>146539</v>
      </c>
      <c r="BE33" s="9">
        <v>0</v>
      </c>
      <c r="BF33" s="9">
        <v>0</v>
      </c>
      <c r="BG33" s="9">
        <v>1934321</v>
      </c>
      <c r="BH33" s="9">
        <v>790543</v>
      </c>
      <c r="BI33" s="9">
        <v>125553</v>
      </c>
      <c r="BJ33" s="9">
        <v>43945013</v>
      </c>
      <c r="BK33" s="9">
        <v>1513900</v>
      </c>
      <c r="BL33" s="9">
        <v>0</v>
      </c>
      <c r="BM33" s="9">
        <v>54534</v>
      </c>
      <c r="BN33" s="9">
        <v>6697</v>
      </c>
      <c r="BO33" s="9">
        <v>44038</v>
      </c>
      <c r="BP33" s="9">
        <v>0</v>
      </c>
      <c r="BQ33" s="9">
        <v>336303</v>
      </c>
      <c r="BR33" s="39">
        <v>53485</v>
      </c>
      <c r="BS33" s="40">
        <f t="shared" si="0"/>
        <v>276881758</v>
      </c>
    </row>
    <row r="34" spans="1:71" ht="15.75" x14ac:dyDescent="0.25">
      <c r="A34" s="10" t="s">
        <v>105</v>
      </c>
      <c r="B34" s="11"/>
      <c r="C34" s="12"/>
      <c r="D34" s="13">
        <v>24330262</v>
      </c>
      <c r="E34" s="13">
        <v>4846380</v>
      </c>
      <c r="F34" s="13">
        <v>15708024</v>
      </c>
      <c r="G34" s="13">
        <v>3349246</v>
      </c>
      <c r="H34" s="13">
        <v>67205845</v>
      </c>
      <c r="I34" s="13">
        <v>578766000</v>
      </c>
      <c r="J34" s="13">
        <v>7598647</v>
      </c>
      <c r="K34" s="13">
        <v>53738365</v>
      </c>
      <c r="L34" s="13">
        <v>27811864</v>
      </c>
      <c r="M34" s="13">
        <v>30081619</v>
      </c>
      <c r="N34" s="13">
        <v>201651155</v>
      </c>
      <c r="O34" s="13">
        <v>14520191</v>
      </c>
      <c r="P34" s="13">
        <v>6174289</v>
      </c>
      <c r="Q34" s="13">
        <v>6389962</v>
      </c>
      <c r="R34" s="13">
        <v>582872507</v>
      </c>
      <c r="S34" s="13">
        <v>42080863</v>
      </c>
      <c r="T34" s="13">
        <v>10478049</v>
      </c>
      <c r="U34" s="13">
        <v>3349674</v>
      </c>
      <c r="V34" s="13">
        <v>7530155</v>
      </c>
      <c r="W34" s="13">
        <v>4698441</v>
      </c>
      <c r="X34" s="13">
        <v>3904981</v>
      </c>
      <c r="Y34" s="13">
        <v>7384501</v>
      </c>
      <c r="Z34" s="13">
        <v>11411810</v>
      </c>
      <c r="AA34" s="13">
        <v>4823421</v>
      </c>
      <c r="AB34" s="13">
        <v>7957774</v>
      </c>
      <c r="AC34" s="13">
        <v>27788941</v>
      </c>
      <c r="AD34" s="13">
        <v>20832905</v>
      </c>
      <c r="AE34" s="13">
        <v>197489705</v>
      </c>
      <c r="AF34" s="13">
        <v>5316394</v>
      </c>
      <c r="AG34" s="13">
        <v>53370770</v>
      </c>
      <c r="AH34" s="13">
        <v>14345670</v>
      </c>
      <c r="AI34" s="13">
        <v>2054905</v>
      </c>
      <c r="AJ34" s="13">
        <v>905885</v>
      </c>
      <c r="AK34" s="13">
        <v>37549875</v>
      </c>
      <c r="AL34" s="13">
        <v>304986507</v>
      </c>
      <c r="AM34" s="13">
        <v>18368636</v>
      </c>
      <c r="AN34" s="13">
        <v>9319874</v>
      </c>
      <c r="AO34" s="13">
        <v>4272936</v>
      </c>
      <c r="AP34" s="13">
        <v>9526670</v>
      </c>
      <c r="AQ34" s="13">
        <v>68559041</v>
      </c>
      <c r="AR34" s="13">
        <v>45712135</v>
      </c>
      <c r="AS34" s="13">
        <v>32526351</v>
      </c>
      <c r="AT34" s="13">
        <v>1441841806</v>
      </c>
      <c r="AU34" s="13">
        <v>16881044</v>
      </c>
      <c r="AV34" s="13">
        <v>10613878</v>
      </c>
      <c r="AW34" s="13">
        <v>27271092</v>
      </c>
      <c r="AX34" s="13">
        <v>7806624</v>
      </c>
      <c r="AY34" s="13">
        <v>231904705</v>
      </c>
      <c r="AZ34" s="13">
        <v>80761604</v>
      </c>
      <c r="BA34" s="13">
        <v>266390782</v>
      </c>
      <c r="BB34" s="13">
        <v>75310274</v>
      </c>
      <c r="BC34" s="13">
        <v>112811955</v>
      </c>
      <c r="BD34" s="13">
        <v>146553739</v>
      </c>
      <c r="BE34" s="13">
        <v>13768758</v>
      </c>
      <c r="BF34" s="13">
        <v>52252266</v>
      </c>
      <c r="BG34" s="13">
        <v>39355813</v>
      </c>
      <c r="BH34" s="13">
        <v>20558433</v>
      </c>
      <c r="BI34" s="13">
        <v>99424897</v>
      </c>
      <c r="BJ34" s="13">
        <v>70525514</v>
      </c>
      <c r="BK34" s="13">
        <v>8573349</v>
      </c>
      <c r="BL34" s="13">
        <v>9971103</v>
      </c>
      <c r="BM34" s="13">
        <v>3977644</v>
      </c>
      <c r="BN34" s="13">
        <v>1459512</v>
      </c>
      <c r="BO34" s="13">
        <v>92721505</v>
      </c>
      <c r="BP34" s="13">
        <v>6679721</v>
      </c>
      <c r="BQ34" s="13">
        <v>25330996</v>
      </c>
      <c r="BR34" s="29">
        <v>8341125</v>
      </c>
      <c r="BS34" s="41">
        <f t="shared" si="0"/>
        <v>5452679364</v>
      </c>
    </row>
    <row r="35" spans="1:71" x14ac:dyDescent="0.25">
      <c r="A35" s="7"/>
      <c r="B35" s="38">
        <v>541</v>
      </c>
      <c r="C35" s="8" t="s">
        <v>106</v>
      </c>
      <c r="D35" s="9">
        <v>23211980</v>
      </c>
      <c r="E35" s="9">
        <v>4846380</v>
      </c>
      <c r="F35" s="9">
        <v>15708024</v>
      </c>
      <c r="G35" s="9">
        <v>3349246</v>
      </c>
      <c r="H35" s="9">
        <v>50830722</v>
      </c>
      <c r="I35" s="9">
        <v>88406000</v>
      </c>
      <c r="J35" s="9">
        <v>7456784</v>
      </c>
      <c r="K35" s="9">
        <v>53738365</v>
      </c>
      <c r="L35" s="9">
        <v>24060869</v>
      </c>
      <c r="M35" s="9">
        <v>992260</v>
      </c>
      <c r="N35" s="9">
        <v>187366070</v>
      </c>
      <c r="O35" s="9">
        <v>14520191</v>
      </c>
      <c r="P35" s="9">
        <v>6042995</v>
      </c>
      <c r="Q35" s="9">
        <v>6383266</v>
      </c>
      <c r="R35" s="9">
        <v>188045014</v>
      </c>
      <c r="S35" s="9">
        <v>33670212</v>
      </c>
      <c r="T35" s="9">
        <v>5807188</v>
      </c>
      <c r="U35" s="9">
        <v>2533382</v>
      </c>
      <c r="V35" s="9">
        <v>7530155</v>
      </c>
      <c r="W35" s="9">
        <v>4694011</v>
      </c>
      <c r="X35" s="9">
        <v>3904981</v>
      </c>
      <c r="Y35" s="9">
        <v>7192946</v>
      </c>
      <c r="Z35" s="9">
        <v>11411810</v>
      </c>
      <c r="AA35" s="9">
        <v>4823421</v>
      </c>
      <c r="AB35" s="9">
        <v>5562985</v>
      </c>
      <c r="AC35" s="9">
        <v>25747095</v>
      </c>
      <c r="AD35" s="9">
        <v>20305458</v>
      </c>
      <c r="AE35" s="9">
        <v>195100764</v>
      </c>
      <c r="AF35" s="9">
        <v>5309894</v>
      </c>
      <c r="AG35" s="9">
        <v>53370770</v>
      </c>
      <c r="AH35" s="9">
        <v>14182938</v>
      </c>
      <c r="AI35" s="9">
        <v>2054905</v>
      </c>
      <c r="AJ35" s="9">
        <v>905885</v>
      </c>
      <c r="AK35" s="9">
        <v>30951172</v>
      </c>
      <c r="AL35" s="9">
        <v>167918129</v>
      </c>
      <c r="AM35" s="9">
        <v>18368636</v>
      </c>
      <c r="AN35" s="9">
        <v>7977857</v>
      </c>
      <c r="AO35" s="9">
        <v>3831010</v>
      </c>
      <c r="AP35" s="9">
        <v>9524170</v>
      </c>
      <c r="AQ35" s="9">
        <v>41120197</v>
      </c>
      <c r="AR35" s="9">
        <v>44100925</v>
      </c>
      <c r="AS35" s="9">
        <v>30636051</v>
      </c>
      <c r="AT35" s="9">
        <v>198313501</v>
      </c>
      <c r="AU35" s="9">
        <v>7438499</v>
      </c>
      <c r="AV35" s="9">
        <v>10205297</v>
      </c>
      <c r="AW35" s="9">
        <v>15481254</v>
      </c>
      <c r="AX35" s="9">
        <v>5544499</v>
      </c>
      <c r="AY35" s="9">
        <v>190726356</v>
      </c>
      <c r="AZ35" s="9">
        <v>76036065</v>
      </c>
      <c r="BA35" s="9">
        <v>113623613</v>
      </c>
      <c r="BB35" s="9">
        <v>69568826</v>
      </c>
      <c r="BC35" s="9">
        <v>93467158</v>
      </c>
      <c r="BD35" s="9">
        <v>131866745</v>
      </c>
      <c r="BE35" s="9">
        <v>13103324</v>
      </c>
      <c r="BF35" s="9">
        <v>51429464</v>
      </c>
      <c r="BG35" s="9">
        <v>26899391</v>
      </c>
      <c r="BH35" s="9">
        <v>18891858</v>
      </c>
      <c r="BI35" s="9">
        <v>76201028</v>
      </c>
      <c r="BJ35" s="9">
        <v>65046222</v>
      </c>
      <c r="BK35" s="9">
        <v>6884568</v>
      </c>
      <c r="BL35" s="9">
        <v>9066194</v>
      </c>
      <c r="BM35" s="9">
        <v>3703956</v>
      </c>
      <c r="BN35" s="9">
        <v>1459512</v>
      </c>
      <c r="BO35" s="9">
        <v>46731119</v>
      </c>
      <c r="BP35" s="9">
        <v>6612902</v>
      </c>
      <c r="BQ35" s="9">
        <v>25330996</v>
      </c>
      <c r="BR35" s="39">
        <v>8341125</v>
      </c>
      <c r="BS35" s="40">
        <f t="shared" si="0"/>
        <v>2705468585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3532292</v>
      </c>
      <c r="I36" s="9">
        <v>200619000</v>
      </c>
      <c r="J36" s="9">
        <v>141863</v>
      </c>
      <c r="K36" s="9">
        <v>0</v>
      </c>
      <c r="L36" s="9">
        <v>2105125</v>
      </c>
      <c r="M36" s="9">
        <v>0</v>
      </c>
      <c r="N36" s="9">
        <v>4907883</v>
      </c>
      <c r="O36" s="9">
        <v>0</v>
      </c>
      <c r="P36" s="9">
        <v>0</v>
      </c>
      <c r="Q36" s="9">
        <v>6696</v>
      </c>
      <c r="R36" s="9">
        <v>79264724</v>
      </c>
      <c r="S36" s="9">
        <v>0</v>
      </c>
      <c r="T36" s="9">
        <v>3164720</v>
      </c>
      <c r="U36" s="9">
        <v>613294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2394789</v>
      </c>
      <c r="AC36" s="9">
        <v>1607890</v>
      </c>
      <c r="AD36" s="9">
        <v>527447</v>
      </c>
      <c r="AE36" s="9">
        <v>0</v>
      </c>
      <c r="AF36" s="9">
        <v>5000</v>
      </c>
      <c r="AG36" s="9">
        <v>0</v>
      </c>
      <c r="AH36" s="9">
        <v>5000</v>
      </c>
      <c r="AI36" s="9">
        <v>0</v>
      </c>
      <c r="AJ36" s="9">
        <v>0</v>
      </c>
      <c r="AK36" s="9">
        <v>0</v>
      </c>
      <c r="AL36" s="9">
        <v>111968448</v>
      </c>
      <c r="AM36" s="9">
        <v>0</v>
      </c>
      <c r="AN36" s="9">
        <v>42678</v>
      </c>
      <c r="AO36" s="9">
        <v>28407</v>
      </c>
      <c r="AP36" s="9">
        <v>2500</v>
      </c>
      <c r="AQ36" s="9">
        <v>0</v>
      </c>
      <c r="AR36" s="9">
        <v>707957</v>
      </c>
      <c r="AS36" s="9">
        <v>1890300</v>
      </c>
      <c r="AT36" s="9">
        <v>521031982</v>
      </c>
      <c r="AU36" s="9">
        <v>9112245</v>
      </c>
      <c r="AV36" s="9">
        <v>0</v>
      </c>
      <c r="AW36" s="9">
        <v>8363050</v>
      </c>
      <c r="AX36" s="9">
        <v>2211851</v>
      </c>
      <c r="AY36" s="9">
        <v>0</v>
      </c>
      <c r="AZ36" s="9">
        <v>0</v>
      </c>
      <c r="BA36" s="9">
        <v>67100869</v>
      </c>
      <c r="BB36" s="9">
        <v>0</v>
      </c>
      <c r="BC36" s="9">
        <v>11684085</v>
      </c>
      <c r="BD36" s="9">
        <v>0</v>
      </c>
      <c r="BE36" s="9">
        <v>0</v>
      </c>
      <c r="BF36" s="9">
        <v>0</v>
      </c>
      <c r="BG36" s="9">
        <v>6911236</v>
      </c>
      <c r="BH36" s="9">
        <v>317912</v>
      </c>
      <c r="BI36" s="9">
        <v>0</v>
      </c>
      <c r="BJ36" s="9">
        <v>0</v>
      </c>
      <c r="BK36" s="9">
        <v>0</v>
      </c>
      <c r="BL36" s="9">
        <v>904909</v>
      </c>
      <c r="BM36" s="9">
        <v>273688</v>
      </c>
      <c r="BN36" s="9">
        <v>0</v>
      </c>
      <c r="BO36" s="9">
        <v>16713548</v>
      </c>
      <c r="BP36" s="9">
        <v>66819</v>
      </c>
      <c r="BQ36" s="9">
        <v>0</v>
      </c>
      <c r="BR36" s="39">
        <v>0</v>
      </c>
      <c r="BS36" s="40">
        <f t="shared" ref="BS36:BS67" si="1">SUM(D36:BR36)</f>
        <v>1058228207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111078000</v>
      </c>
      <c r="J37" s="9">
        <v>0</v>
      </c>
      <c r="K37" s="9">
        <v>0</v>
      </c>
      <c r="L37" s="9">
        <v>0</v>
      </c>
      <c r="M37" s="9">
        <v>7180665</v>
      </c>
      <c r="N37" s="9">
        <v>0</v>
      </c>
      <c r="O37" s="9">
        <v>0</v>
      </c>
      <c r="P37" s="9">
        <v>329</v>
      </c>
      <c r="Q37" s="9">
        <v>0</v>
      </c>
      <c r="R37" s="9">
        <v>75291722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433956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15020118</v>
      </c>
      <c r="AR37" s="9">
        <v>0</v>
      </c>
      <c r="AS37" s="9">
        <v>0</v>
      </c>
      <c r="AT37" s="9">
        <v>85191906</v>
      </c>
      <c r="AU37" s="9">
        <v>227864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35210</v>
      </c>
      <c r="BC37" s="9">
        <v>0</v>
      </c>
      <c r="BD37" s="9">
        <v>0</v>
      </c>
      <c r="BE37" s="9">
        <v>125156</v>
      </c>
      <c r="BF37" s="9">
        <v>0</v>
      </c>
      <c r="BG37" s="9">
        <v>1905075</v>
      </c>
      <c r="BH37" s="9">
        <v>1126906</v>
      </c>
      <c r="BI37" s="9">
        <v>0</v>
      </c>
      <c r="BJ37" s="9">
        <v>1089487</v>
      </c>
      <c r="BK37" s="9">
        <v>0</v>
      </c>
      <c r="BL37" s="9">
        <v>0</v>
      </c>
      <c r="BM37" s="9">
        <v>0</v>
      </c>
      <c r="BN37" s="9">
        <v>0</v>
      </c>
      <c r="BO37" s="9">
        <v>5257833</v>
      </c>
      <c r="BP37" s="9">
        <v>0</v>
      </c>
      <c r="BQ37" s="9">
        <v>0</v>
      </c>
      <c r="BR37" s="39">
        <v>0</v>
      </c>
      <c r="BS37" s="40">
        <f t="shared" si="1"/>
        <v>303964227</v>
      </c>
    </row>
    <row r="38" spans="1:71" x14ac:dyDescent="0.25">
      <c r="A38" s="7"/>
      <c r="B38" s="38">
        <v>544</v>
      </c>
      <c r="C38" s="8" t="s">
        <v>109</v>
      </c>
      <c r="D38" s="9">
        <v>1107331</v>
      </c>
      <c r="E38" s="9">
        <v>0</v>
      </c>
      <c r="F38" s="9">
        <v>0</v>
      </c>
      <c r="G38" s="9">
        <v>0</v>
      </c>
      <c r="H38" s="9">
        <v>11905888</v>
      </c>
      <c r="I38" s="9">
        <v>178195000</v>
      </c>
      <c r="J38" s="9">
        <v>0</v>
      </c>
      <c r="K38" s="9">
        <v>0</v>
      </c>
      <c r="L38" s="9">
        <v>1623634</v>
      </c>
      <c r="M38" s="9">
        <v>0</v>
      </c>
      <c r="N38" s="9">
        <v>9377202</v>
      </c>
      <c r="O38" s="9">
        <v>0</v>
      </c>
      <c r="P38" s="9">
        <v>130965</v>
      </c>
      <c r="Q38" s="9">
        <v>0</v>
      </c>
      <c r="R38" s="9">
        <v>137939745</v>
      </c>
      <c r="S38" s="9">
        <v>8391854</v>
      </c>
      <c r="T38" s="9">
        <v>1506141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808811</v>
      </c>
      <c r="AF38" s="9">
        <v>0</v>
      </c>
      <c r="AG38" s="9">
        <v>0</v>
      </c>
      <c r="AH38" s="9">
        <v>157732</v>
      </c>
      <c r="AI38" s="9">
        <v>0</v>
      </c>
      <c r="AJ38" s="9">
        <v>0</v>
      </c>
      <c r="AK38" s="9">
        <v>0</v>
      </c>
      <c r="AL38" s="9">
        <v>25099930</v>
      </c>
      <c r="AM38" s="9">
        <v>0</v>
      </c>
      <c r="AN38" s="9">
        <v>1299339</v>
      </c>
      <c r="AO38" s="9">
        <v>413519</v>
      </c>
      <c r="AP38" s="9">
        <v>0</v>
      </c>
      <c r="AQ38" s="9">
        <v>11512902</v>
      </c>
      <c r="AR38" s="9">
        <v>903253</v>
      </c>
      <c r="AS38" s="9">
        <v>0</v>
      </c>
      <c r="AT38" s="9">
        <v>582527259</v>
      </c>
      <c r="AU38" s="9">
        <v>0</v>
      </c>
      <c r="AV38" s="9">
        <v>0</v>
      </c>
      <c r="AW38" s="9">
        <v>3426788</v>
      </c>
      <c r="AX38" s="9">
        <v>0</v>
      </c>
      <c r="AY38" s="9">
        <v>41178349</v>
      </c>
      <c r="AZ38" s="9">
        <v>4725539</v>
      </c>
      <c r="BA38" s="9">
        <v>85666300</v>
      </c>
      <c r="BB38" s="9">
        <v>5706238</v>
      </c>
      <c r="BC38" s="9">
        <v>0</v>
      </c>
      <c r="BD38" s="9">
        <v>12145443</v>
      </c>
      <c r="BE38" s="9">
        <v>540278</v>
      </c>
      <c r="BF38" s="9">
        <v>822802</v>
      </c>
      <c r="BG38" s="9">
        <v>0</v>
      </c>
      <c r="BH38" s="9">
        <v>0</v>
      </c>
      <c r="BI38" s="9">
        <v>23221344</v>
      </c>
      <c r="BJ38" s="9">
        <v>4389805</v>
      </c>
      <c r="BK38" s="9">
        <v>0</v>
      </c>
      <c r="BL38" s="9">
        <v>0</v>
      </c>
      <c r="BM38" s="9">
        <v>0</v>
      </c>
      <c r="BN38" s="9">
        <v>0</v>
      </c>
      <c r="BO38" s="9">
        <v>21420408</v>
      </c>
      <c r="BP38" s="9">
        <v>0</v>
      </c>
      <c r="BQ38" s="9">
        <v>0</v>
      </c>
      <c r="BR38" s="39">
        <v>0</v>
      </c>
      <c r="BS38" s="40">
        <f t="shared" si="1"/>
        <v>1176143799</v>
      </c>
    </row>
    <row r="39" spans="1:71" x14ac:dyDescent="0.25">
      <c r="A39" s="7"/>
      <c r="B39" s="38">
        <v>545</v>
      </c>
      <c r="C39" s="8" t="s">
        <v>110</v>
      </c>
      <c r="D39" s="9">
        <v>10951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3921408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2023327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2342303</v>
      </c>
      <c r="BP39" s="9">
        <v>0</v>
      </c>
      <c r="BQ39" s="9">
        <v>0</v>
      </c>
      <c r="BR39" s="39">
        <v>0</v>
      </c>
      <c r="BS39" s="40">
        <f t="shared" si="1"/>
        <v>8297989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936943</v>
      </c>
      <c r="I40" s="9">
        <v>468000</v>
      </c>
      <c r="J40" s="9">
        <v>0</v>
      </c>
      <c r="K40" s="9">
        <v>0</v>
      </c>
      <c r="L40" s="9">
        <v>22236</v>
      </c>
      <c r="M40" s="9">
        <v>21908694</v>
      </c>
      <c r="N40" s="9">
        <v>0</v>
      </c>
      <c r="O40" s="9">
        <v>0</v>
      </c>
      <c r="P40" s="9">
        <v>0</v>
      </c>
      <c r="Q40" s="9">
        <v>0</v>
      </c>
      <c r="R40" s="9">
        <v>98409894</v>
      </c>
      <c r="S40" s="9">
        <v>18797</v>
      </c>
      <c r="T40" s="9">
        <v>0</v>
      </c>
      <c r="U40" s="9">
        <v>202998</v>
      </c>
      <c r="V40" s="9">
        <v>0</v>
      </c>
      <c r="W40" s="9">
        <v>4430</v>
      </c>
      <c r="X40" s="9">
        <v>0</v>
      </c>
      <c r="Y40" s="9">
        <v>191555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1580130</v>
      </c>
      <c r="AF40" s="9">
        <v>1500</v>
      </c>
      <c r="AG40" s="9">
        <v>0</v>
      </c>
      <c r="AH40" s="9">
        <v>0</v>
      </c>
      <c r="AI40" s="9">
        <v>0</v>
      </c>
      <c r="AJ40" s="9">
        <v>0</v>
      </c>
      <c r="AK40" s="9">
        <v>6598703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905824</v>
      </c>
      <c r="AR40" s="9">
        <v>0</v>
      </c>
      <c r="AS40" s="9">
        <v>0</v>
      </c>
      <c r="AT40" s="9">
        <v>52753831</v>
      </c>
      <c r="AU40" s="9">
        <v>102436</v>
      </c>
      <c r="AV40" s="9">
        <v>408581</v>
      </c>
      <c r="AW40" s="9">
        <v>0</v>
      </c>
      <c r="AX40" s="9">
        <v>50274</v>
      </c>
      <c r="AY40" s="9">
        <v>0</v>
      </c>
      <c r="AZ40" s="9">
        <v>0</v>
      </c>
      <c r="BA40" s="9">
        <v>0</v>
      </c>
      <c r="BB40" s="9">
        <v>0</v>
      </c>
      <c r="BC40" s="9">
        <v>7660712</v>
      </c>
      <c r="BD40" s="9">
        <v>2541551</v>
      </c>
      <c r="BE40" s="9">
        <v>0</v>
      </c>
      <c r="BF40" s="9">
        <v>0</v>
      </c>
      <c r="BG40" s="9">
        <v>3640111</v>
      </c>
      <c r="BH40" s="9">
        <v>221757</v>
      </c>
      <c r="BI40" s="9">
        <v>2525</v>
      </c>
      <c r="BJ40" s="9">
        <v>0</v>
      </c>
      <c r="BK40" s="9">
        <v>1688781</v>
      </c>
      <c r="BL40" s="9">
        <v>0</v>
      </c>
      <c r="BM40" s="9">
        <v>0</v>
      </c>
      <c r="BN40" s="9">
        <v>0</v>
      </c>
      <c r="BO40" s="9">
        <v>256294</v>
      </c>
      <c r="BP40" s="9">
        <v>0</v>
      </c>
      <c r="BQ40" s="9">
        <v>0</v>
      </c>
      <c r="BR40" s="39">
        <v>0</v>
      </c>
      <c r="BS40" s="40">
        <f t="shared" si="1"/>
        <v>200576557</v>
      </c>
    </row>
    <row r="41" spans="1:71" ht="15.75" x14ac:dyDescent="0.25">
      <c r="A41" s="10" t="s">
        <v>112</v>
      </c>
      <c r="B41" s="11"/>
      <c r="C41" s="12"/>
      <c r="D41" s="13">
        <v>6317365</v>
      </c>
      <c r="E41" s="13">
        <v>1292600</v>
      </c>
      <c r="F41" s="13">
        <v>20108978</v>
      </c>
      <c r="G41" s="13">
        <v>794975</v>
      </c>
      <c r="H41" s="13">
        <v>23316745</v>
      </c>
      <c r="I41" s="13">
        <v>28254000</v>
      </c>
      <c r="J41" s="13">
        <v>541052</v>
      </c>
      <c r="K41" s="13">
        <v>16261454</v>
      </c>
      <c r="L41" s="13">
        <v>1906609</v>
      </c>
      <c r="M41" s="13">
        <v>3536090</v>
      </c>
      <c r="N41" s="13">
        <v>14347385</v>
      </c>
      <c r="O41" s="13">
        <v>4160604</v>
      </c>
      <c r="P41" s="13">
        <v>4255961</v>
      </c>
      <c r="Q41" s="13">
        <v>546327</v>
      </c>
      <c r="R41" s="13">
        <v>95070293</v>
      </c>
      <c r="S41" s="13">
        <v>23375852</v>
      </c>
      <c r="T41" s="13">
        <v>2336752</v>
      </c>
      <c r="U41" s="13">
        <v>701656</v>
      </c>
      <c r="V41" s="13">
        <v>1036605</v>
      </c>
      <c r="W41" s="13">
        <v>467876</v>
      </c>
      <c r="X41" s="13">
        <v>2203353</v>
      </c>
      <c r="Y41" s="13">
        <v>2568034</v>
      </c>
      <c r="Z41" s="13">
        <v>1833758</v>
      </c>
      <c r="AA41" s="13">
        <v>2609526</v>
      </c>
      <c r="AB41" s="13">
        <v>1684952</v>
      </c>
      <c r="AC41" s="13">
        <v>2518441</v>
      </c>
      <c r="AD41" s="13">
        <v>5721431</v>
      </c>
      <c r="AE41" s="13">
        <v>74498799</v>
      </c>
      <c r="AF41" s="13">
        <v>911797</v>
      </c>
      <c r="AG41" s="13">
        <v>4578240</v>
      </c>
      <c r="AH41" s="13">
        <v>1448101</v>
      </c>
      <c r="AI41" s="13">
        <v>1607451</v>
      </c>
      <c r="AJ41" s="13">
        <v>467199</v>
      </c>
      <c r="AK41" s="13">
        <v>18211413</v>
      </c>
      <c r="AL41" s="13">
        <v>26886838</v>
      </c>
      <c r="AM41" s="13">
        <v>7484204</v>
      </c>
      <c r="AN41" s="13">
        <v>2127788</v>
      </c>
      <c r="AO41" s="13">
        <v>535207</v>
      </c>
      <c r="AP41" s="13">
        <v>472721</v>
      </c>
      <c r="AQ41" s="13">
        <v>15526226</v>
      </c>
      <c r="AR41" s="13">
        <v>4927809</v>
      </c>
      <c r="AS41" s="13">
        <v>3613920</v>
      </c>
      <c r="AT41" s="13">
        <v>401084641</v>
      </c>
      <c r="AU41" s="13">
        <v>18159261</v>
      </c>
      <c r="AV41" s="13">
        <v>1949196</v>
      </c>
      <c r="AW41" s="13">
        <v>6309529</v>
      </c>
      <c r="AX41" s="13">
        <v>4170871</v>
      </c>
      <c r="AY41" s="13">
        <v>237779404</v>
      </c>
      <c r="AZ41" s="13">
        <v>22411324</v>
      </c>
      <c r="BA41" s="13">
        <v>181922447</v>
      </c>
      <c r="BB41" s="13">
        <v>18239730</v>
      </c>
      <c r="BC41" s="13">
        <v>71596288</v>
      </c>
      <c r="BD41" s="13">
        <v>34199291</v>
      </c>
      <c r="BE41" s="13">
        <v>1935904</v>
      </c>
      <c r="BF41" s="13">
        <v>12574879</v>
      </c>
      <c r="BG41" s="13">
        <v>7532290</v>
      </c>
      <c r="BH41" s="13">
        <v>6306341</v>
      </c>
      <c r="BI41" s="13">
        <v>13014732</v>
      </c>
      <c r="BJ41" s="13">
        <v>22361282</v>
      </c>
      <c r="BK41" s="13">
        <v>2419511</v>
      </c>
      <c r="BL41" s="13">
        <v>520320</v>
      </c>
      <c r="BM41" s="13">
        <v>825165</v>
      </c>
      <c r="BN41" s="13">
        <v>335032</v>
      </c>
      <c r="BO41" s="13">
        <v>24820634</v>
      </c>
      <c r="BP41" s="13">
        <v>1173031</v>
      </c>
      <c r="BQ41" s="13">
        <v>14257390</v>
      </c>
      <c r="BR41" s="29">
        <v>1422940</v>
      </c>
      <c r="BS41" s="41">
        <f t="shared" si="1"/>
        <v>1538387820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3332000</v>
      </c>
      <c r="J42" s="9">
        <v>0</v>
      </c>
      <c r="K42" s="9">
        <v>0</v>
      </c>
      <c r="L42" s="9">
        <v>0</v>
      </c>
      <c r="M42" s="9">
        <v>74741</v>
      </c>
      <c r="N42" s="9">
        <v>0</v>
      </c>
      <c r="O42" s="9">
        <v>824967</v>
      </c>
      <c r="P42" s="9">
        <v>0</v>
      </c>
      <c r="Q42" s="9">
        <v>0</v>
      </c>
      <c r="R42" s="9">
        <v>994068</v>
      </c>
      <c r="S42" s="9">
        <v>0</v>
      </c>
      <c r="T42" s="9">
        <v>0</v>
      </c>
      <c r="U42" s="9">
        <v>0</v>
      </c>
      <c r="V42" s="9">
        <v>75000</v>
      </c>
      <c r="W42" s="9">
        <v>0</v>
      </c>
      <c r="X42" s="9">
        <v>0</v>
      </c>
      <c r="Y42" s="9">
        <v>1648</v>
      </c>
      <c r="Z42" s="9">
        <v>0</v>
      </c>
      <c r="AA42" s="9">
        <v>0</v>
      </c>
      <c r="AB42" s="9">
        <v>371095</v>
      </c>
      <c r="AC42" s="9">
        <v>0</v>
      </c>
      <c r="AD42" s="9">
        <v>24297</v>
      </c>
      <c r="AE42" s="9">
        <v>0</v>
      </c>
      <c r="AF42" s="9">
        <v>0</v>
      </c>
      <c r="AG42" s="9">
        <v>0</v>
      </c>
      <c r="AH42" s="9">
        <v>3000</v>
      </c>
      <c r="AI42" s="9">
        <v>700492</v>
      </c>
      <c r="AJ42" s="9">
        <v>0</v>
      </c>
      <c r="AK42" s="9">
        <v>0</v>
      </c>
      <c r="AL42" s="9">
        <v>0</v>
      </c>
      <c r="AM42" s="9">
        <v>65139</v>
      </c>
      <c r="AN42" s="9">
        <v>560930</v>
      </c>
      <c r="AO42" s="9">
        <v>0</v>
      </c>
      <c r="AP42" s="9">
        <v>0</v>
      </c>
      <c r="AQ42" s="9">
        <v>137313</v>
      </c>
      <c r="AR42" s="9">
        <v>0</v>
      </c>
      <c r="AS42" s="9">
        <v>0</v>
      </c>
      <c r="AT42" s="9">
        <v>986400</v>
      </c>
      <c r="AU42" s="9">
        <v>27989</v>
      </c>
      <c r="AV42" s="9">
        <v>0</v>
      </c>
      <c r="AW42" s="9">
        <v>0</v>
      </c>
      <c r="AX42" s="9">
        <v>0</v>
      </c>
      <c r="AY42" s="9">
        <v>0</v>
      </c>
      <c r="AZ42" s="9">
        <v>132588</v>
      </c>
      <c r="BA42" s="9">
        <v>688699</v>
      </c>
      <c r="BB42" s="9">
        <v>6201725</v>
      </c>
      <c r="BC42" s="9">
        <v>1036636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16238727</v>
      </c>
    </row>
    <row r="43" spans="1:71" x14ac:dyDescent="0.25">
      <c r="A43" s="7"/>
      <c r="B43" s="38">
        <v>552</v>
      </c>
      <c r="C43" s="8" t="s">
        <v>114</v>
      </c>
      <c r="D43" s="9">
        <v>2284581</v>
      </c>
      <c r="E43" s="9">
        <v>0</v>
      </c>
      <c r="F43" s="9">
        <v>5299731</v>
      </c>
      <c r="G43" s="9">
        <v>95967</v>
      </c>
      <c r="H43" s="9">
        <v>11905818</v>
      </c>
      <c r="I43" s="9">
        <v>2419000</v>
      </c>
      <c r="J43" s="9">
        <v>30429</v>
      </c>
      <c r="K43" s="9">
        <v>1467100</v>
      </c>
      <c r="L43" s="9">
        <v>655000</v>
      </c>
      <c r="M43" s="9">
        <v>13612</v>
      </c>
      <c r="N43" s="9">
        <v>0</v>
      </c>
      <c r="O43" s="9">
        <v>244417</v>
      </c>
      <c r="P43" s="9">
        <v>0</v>
      </c>
      <c r="Q43" s="9">
        <v>0</v>
      </c>
      <c r="R43" s="9">
        <v>31896411</v>
      </c>
      <c r="S43" s="9">
        <v>629110</v>
      </c>
      <c r="T43" s="9">
        <v>0</v>
      </c>
      <c r="U43" s="9">
        <v>0</v>
      </c>
      <c r="V43" s="9">
        <v>32710</v>
      </c>
      <c r="W43" s="9">
        <v>7985</v>
      </c>
      <c r="X43" s="9">
        <v>16250</v>
      </c>
      <c r="Y43" s="9">
        <v>1298872</v>
      </c>
      <c r="Z43" s="9">
        <v>681691</v>
      </c>
      <c r="AA43" s="9">
        <v>272862</v>
      </c>
      <c r="AB43" s="9">
        <v>0</v>
      </c>
      <c r="AC43" s="9">
        <v>718485</v>
      </c>
      <c r="AD43" s="9">
        <v>1974580</v>
      </c>
      <c r="AE43" s="9">
        <v>37217587</v>
      </c>
      <c r="AF43" s="9">
        <v>271439</v>
      </c>
      <c r="AG43" s="9">
        <v>127085</v>
      </c>
      <c r="AH43" s="9">
        <v>648786</v>
      </c>
      <c r="AI43" s="9">
        <v>264200</v>
      </c>
      <c r="AJ43" s="9">
        <v>13014</v>
      </c>
      <c r="AK43" s="9">
        <v>5426924</v>
      </c>
      <c r="AL43" s="9">
        <v>13473760</v>
      </c>
      <c r="AM43" s="9">
        <v>3551809</v>
      </c>
      <c r="AN43" s="9">
        <v>272962</v>
      </c>
      <c r="AO43" s="9">
        <v>1000</v>
      </c>
      <c r="AP43" s="9">
        <v>18844</v>
      </c>
      <c r="AQ43" s="9">
        <v>9323877</v>
      </c>
      <c r="AR43" s="9">
        <v>2231981</v>
      </c>
      <c r="AS43" s="9">
        <v>335000</v>
      </c>
      <c r="AT43" s="9">
        <v>0</v>
      </c>
      <c r="AU43" s="9">
        <v>14352535</v>
      </c>
      <c r="AV43" s="9">
        <v>1643994</v>
      </c>
      <c r="AW43" s="9">
        <v>6054209</v>
      </c>
      <c r="AX43" s="9">
        <v>216967</v>
      </c>
      <c r="AY43" s="9">
        <v>181746320</v>
      </c>
      <c r="AZ43" s="9">
        <v>16056838</v>
      </c>
      <c r="BA43" s="9">
        <v>21217130</v>
      </c>
      <c r="BB43" s="9">
        <v>504595</v>
      </c>
      <c r="BC43" s="9">
        <v>27387485</v>
      </c>
      <c r="BD43" s="9">
        <v>14929582</v>
      </c>
      <c r="BE43" s="9">
        <v>669579</v>
      </c>
      <c r="BF43" s="9">
        <v>361481</v>
      </c>
      <c r="BG43" s="9">
        <v>6885169</v>
      </c>
      <c r="BH43" s="9">
        <v>208974</v>
      </c>
      <c r="BI43" s="9">
        <v>3906494</v>
      </c>
      <c r="BJ43" s="9">
        <v>3790161</v>
      </c>
      <c r="BK43" s="9">
        <v>244226</v>
      </c>
      <c r="BL43" s="9">
        <v>113655</v>
      </c>
      <c r="BM43" s="9">
        <v>184868</v>
      </c>
      <c r="BN43" s="9">
        <v>0</v>
      </c>
      <c r="BO43" s="9">
        <v>10541933</v>
      </c>
      <c r="BP43" s="9">
        <v>29482</v>
      </c>
      <c r="BQ43" s="9">
        <v>11512337</v>
      </c>
      <c r="BR43" s="39">
        <v>174368</v>
      </c>
      <c r="BS43" s="40">
        <f t="shared" si="1"/>
        <v>457855261</v>
      </c>
    </row>
    <row r="44" spans="1:71" x14ac:dyDescent="0.25">
      <c r="A44" s="7"/>
      <c r="B44" s="38">
        <v>553</v>
      </c>
      <c r="C44" s="8" t="s">
        <v>115</v>
      </c>
      <c r="D44" s="9">
        <v>206505</v>
      </c>
      <c r="E44" s="9">
        <v>53466</v>
      </c>
      <c r="F44" s="9">
        <v>236870</v>
      </c>
      <c r="G44" s="9">
        <v>22465</v>
      </c>
      <c r="H44" s="9">
        <v>250676</v>
      </c>
      <c r="I44" s="9">
        <v>590000</v>
      </c>
      <c r="J44" s="9">
        <v>20174</v>
      </c>
      <c r="K44" s="9">
        <v>301560</v>
      </c>
      <c r="L44" s="9">
        <v>154251</v>
      </c>
      <c r="M44" s="9">
        <v>10405</v>
      </c>
      <c r="N44" s="9">
        <v>324928</v>
      </c>
      <c r="O44" s="9">
        <v>102485</v>
      </c>
      <c r="P44" s="9">
        <v>0</v>
      </c>
      <c r="Q44" s="9">
        <v>20593</v>
      </c>
      <c r="R44" s="9">
        <v>1444156</v>
      </c>
      <c r="S44" s="9">
        <v>0</v>
      </c>
      <c r="T44" s="9">
        <v>122528</v>
      </c>
      <c r="U44" s="9">
        <v>52971</v>
      </c>
      <c r="V44" s="9">
        <v>136967</v>
      </c>
      <c r="W44" s="9">
        <v>38794</v>
      </c>
      <c r="X44" s="9">
        <v>23244</v>
      </c>
      <c r="Y44" s="9">
        <v>61012</v>
      </c>
      <c r="Z44" s="9">
        <v>40694</v>
      </c>
      <c r="AA44" s="9">
        <v>18372</v>
      </c>
      <c r="AB44" s="9">
        <v>83029</v>
      </c>
      <c r="AC44" s="9">
        <v>216627</v>
      </c>
      <c r="AD44" s="9">
        <v>176379</v>
      </c>
      <c r="AE44" s="9">
        <v>1199307</v>
      </c>
      <c r="AF44" s="9">
        <v>45628</v>
      </c>
      <c r="AG44" s="9">
        <v>219591</v>
      </c>
      <c r="AH44" s="9">
        <v>71910</v>
      </c>
      <c r="AI44" s="9">
        <v>1585</v>
      </c>
      <c r="AJ44" s="9">
        <v>5493</v>
      </c>
      <c r="AK44" s="9">
        <v>271932</v>
      </c>
      <c r="AL44" s="9">
        <v>302728</v>
      </c>
      <c r="AM44" s="9">
        <v>228766</v>
      </c>
      <c r="AN44" s="9">
        <v>107916</v>
      </c>
      <c r="AO44" s="9">
        <v>10767</v>
      </c>
      <c r="AP44" s="9">
        <v>47832</v>
      </c>
      <c r="AQ44" s="9">
        <v>169787</v>
      </c>
      <c r="AR44" s="9">
        <v>513916</v>
      </c>
      <c r="AS44" s="9">
        <v>168677</v>
      </c>
      <c r="AT44" s="9">
        <v>0</v>
      </c>
      <c r="AU44" s="9">
        <v>687353</v>
      </c>
      <c r="AV44" s="9">
        <v>43841</v>
      </c>
      <c r="AW44" s="9">
        <v>255320</v>
      </c>
      <c r="AX44" s="9">
        <v>84287</v>
      </c>
      <c r="AY44" s="9">
        <v>363209</v>
      </c>
      <c r="AZ44" s="9">
        <v>160819</v>
      </c>
      <c r="BA44" s="9">
        <v>334398</v>
      </c>
      <c r="BB44" s="9">
        <v>241623</v>
      </c>
      <c r="BC44" s="9">
        <v>492396</v>
      </c>
      <c r="BD44" s="9">
        <v>328293</v>
      </c>
      <c r="BE44" s="9">
        <v>97637</v>
      </c>
      <c r="BF44" s="9">
        <v>243416</v>
      </c>
      <c r="BG44" s="9">
        <v>538215</v>
      </c>
      <c r="BH44" s="9">
        <v>134601</v>
      </c>
      <c r="BI44" s="9">
        <v>566101</v>
      </c>
      <c r="BJ44" s="9">
        <v>177496</v>
      </c>
      <c r="BK44" s="9">
        <v>337895</v>
      </c>
      <c r="BL44" s="9">
        <v>0</v>
      </c>
      <c r="BM44" s="9">
        <v>24456</v>
      </c>
      <c r="BN44" s="9">
        <v>7242</v>
      </c>
      <c r="BO44" s="9">
        <v>549573</v>
      </c>
      <c r="BP44" s="9">
        <v>42364</v>
      </c>
      <c r="BQ44" s="9">
        <v>151558</v>
      </c>
      <c r="BR44" s="39">
        <v>46331</v>
      </c>
      <c r="BS44" s="40">
        <f t="shared" si="1"/>
        <v>13983410</v>
      </c>
    </row>
    <row r="45" spans="1:71" x14ac:dyDescent="0.25">
      <c r="A45" s="7"/>
      <c r="B45" s="38">
        <v>554</v>
      </c>
      <c r="C45" s="8" t="s">
        <v>116</v>
      </c>
      <c r="D45" s="9">
        <v>3826279</v>
      </c>
      <c r="E45" s="9">
        <v>1237571</v>
      </c>
      <c r="F45" s="9">
        <v>437064</v>
      </c>
      <c r="G45" s="9">
        <v>644965</v>
      </c>
      <c r="H45" s="9">
        <v>10300964</v>
      </c>
      <c r="I45" s="9">
        <v>21913000</v>
      </c>
      <c r="J45" s="9">
        <v>490449</v>
      </c>
      <c r="K45" s="9">
        <v>14492013</v>
      </c>
      <c r="L45" s="9">
        <v>1095443</v>
      </c>
      <c r="M45" s="9">
        <v>147868</v>
      </c>
      <c r="N45" s="9">
        <v>10534748</v>
      </c>
      <c r="O45" s="9">
        <v>0</v>
      </c>
      <c r="P45" s="9">
        <v>4255961</v>
      </c>
      <c r="Q45" s="9">
        <v>0</v>
      </c>
      <c r="R45" s="9">
        <v>19751038</v>
      </c>
      <c r="S45" s="9">
        <v>13939036</v>
      </c>
      <c r="T45" s="9">
        <v>0</v>
      </c>
      <c r="U45" s="9">
        <v>0</v>
      </c>
      <c r="V45" s="9">
        <v>783835</v>
      </c>
      <c r="W45" s="9">
        <v>421097</v>
      </c>
      <c r="X45" s="9">
        <v>2163859</v>
      </c>
      <c r="Y45" s="9">
        <v>5000</v>
      </c>
      <c r="Z45" s="9">
        <v>1107373</v>
      </c>
      <c r="AA45" s="9">
        <v>2318292</v>
      </c>
      <c r="AB45" s="9">
        <v>1230828</v>
      </c>
      <c r="AC45" s="9">
        <v>1583329</v>
      </c>
      <c r="AD45" s="9">
        <v>2628292</v>
      </c>
      <c r="AE45" s="9">
        <v>33907589</v>
      </c>
      <c r="AF45" s="9">
        <v>2000</v>
      </c>
      <c r="AG45" s="9">
        <v>0</v>
      </c>
      <c r="AH45" s="9">
        <v>636955</v>
      </c>
      <c r="AI45" s="9">
        <v>641174</v>
      </c>
      <c r="AJ45" s="9">
        <v>279582</v>
      </c>
      <c r="AK45" s="9">
        <v>12512557</v>
      </c>
      <c r="AL45" s="9">
        <v>12365749</v>
      </c>
      <c r="AM45" s="9">
        <v>1615872</v>
      </c>
      <c r="AN45" s="9">
        <v>1185980</v>
      </c>
      <c r="AO45" s="9">
        <v>288341</v>
      </c>
      <c r="AP45" s="9">
        <v>337128</v>
      </c>
      <c r="AQ45" s="9">
        <v>5186254</v>
      </c>
      <c r="AR45" s="9">
        <v>2181912</v>
      </c>
      <c r="AS45" s="9">
        <v>2440817</v>
      </c>
      <c r="AT45" s="9">
        <v>294301155</v>
      </c>
      <c r="AU45" s="9">
        <v>3091384</v>
      </c>
      <c r="AV45" s="9">
        <v>258861</v>
      </c>
      <c r="AW45" s="9">
        <v>0</v>
      </c>
      <c r="AX45" s="9">
        <v>3859617</v>
      </c>
      <c r="AY45" s="9">
        <v>52120405</v>
      </c>
      <c r="AZ45" s="9">
        <v>6011079</v>
      </c>
      <c r="BA45" s="9">
        <v>40361335</v>
      </c>
      <c r="BB45" s="9">
        <v>11291787</v>
      </c>
      <c r="BC45" s="9">
        <v>41759145</v>
      </c>
      <c r="BD45" s="9">
        <v>18938631</v>
      </c>
      <c r="BE45" s="9">
        <v>1168688</v>
      </c>
      <c r="BF45" s="9">
        <v>11969982</v>
      </c>
      <c r="BG45" s="9">
        <v>108906</v>
      </c>
      <c r="BH45" s="9">
        <v>3793577</v>
      </c>
      <c r="BI45" s="9">
        <v>8149508</v>
      </c>
      <c r="BJ45" s="9">
        <v>12187193</v>
      </c>
      <c r="BK45" s="9">
        <v>1837390</v>
      </c>
      <c r="BL45" s="9">
        <v>406665</v>
      </c>
      <c r="BM45" s="9">
        <v>225098</v>
      </c>
      <c r="BN45" s="9">
        <v>327790</v>
      </c>
      <c r="BO45" s="9">
        <v>13662140</v>
      </c>
      <c r="BP45" s="9">
        <v>1101185</v>
      </c>
      <c r="BQ45" s="9">
        <v>2593495</v>
      </c>
      <c r="BR45" s="39">
        <v>1100915</v>
      </c>
      <c r="BS45" s="40">
        <f t="shared" si="1"/>
        <v>719516145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1563</v>
      </c>
      <c r="F46" s="9">
        <v>14135313</v>
      </c>
      <c r="G46" s="9">
        <v>31578</v>
      </c>
      <c r="H46" s="9">
        <v>859287</v>
      </c>
      <c r="I46" s="9">
        <v>0</v>
      </c>
      <c r="J46" s="9">
        <v>0</v>
      </c>
      <c r="K46" s="9">
        <v>781</v>
      </c>
      <c r="L46" s="9">
        <v>1915</v>
      </c>
      <c r="M46" s="9">
        <v>3289464</v>
      </c>
      <c r="N46" s="9">
        <v>3487709</v>
      </c>
      <c r="O46" s="9">
        <v>2988735</v>
      </c>
      <c r="P46" s="9">
        <v>0</v>
      </c>
      <c r="Q46" s="9">
        <v>525734</v>
      </c>
      <c r="R46" s="9">
        <v>40984620</v>
      </c>
      <c r="S46" s="9">
        <v>8807706</v>
      </c>
      <c r="T46" s="9">
        <v>2214224</v>
      </c>
      <c r="U46" s="9">
        <v>648685</v>
      </c>
      <c r="V46" s="9">
        <v>8093</v>
      </c>
      <c r="W46" s="9">
        <v>0</v>
      </c>
      <c r="X46" s="9">
        <v>0</v>
      </c>
      <c r="Y46" s="9">
        <v>1201502</v>
      </c>
      <c r="Z46" s="9">
        <v>4000</v>
      </c>
      <c r="AA46" s="9">
        <v>0</v>
      </c>
      <c r="AB46" s="9">
        <v>0</v>
      </c>
      <c r="AC46" s="9">
        <v>0</v>
      </c>
      <c r="AD46" s="9">
        <v>917883</v>
      </c>
      <c r="AE46" s="9">
        <v>2174316</v>
      </c>
      <c r="AF46" s="9">
        <v>592730</v>
      </c>
      <c r="AG46" s="9">
        <v>4231564</v>
      </c>
      <c r="AH46" s="9">
        <v>87450</v>
      </c>
      <c r="AI46" s="9">
        <v>0</v>
      </c>
      <c r="AJ46" s="9">
        <v>169110</v>
      </c>
      <c r="AK46" s="9">
        <v>0</v>
      </c>
      <c r="AL46" s="9">
        <v>744601</v>
      </c>
      <c r="AM46" s="9">
        <v>2022618</v>
      </c>
      <c r="AN46" s="9">
        <v>0</v>
      </c>
      <c r="AO46" s="9">
        <v>235099</v>
      </c>
      <c r="AP46" s="9">
        <v>68917</v>
      </c>
      <c r="AQ46" s="9">
        <v>708995</v>
      </c>
      <c r="AR46" s="9">
        <v>0</v>
      </c>
      <c r="AS46" s="9">
        <v>669426</v>
      </c>
      <c r="AT46" s="9">
        <v>105797086</v>
      </c>
      <c r="AU46" s="9">
        <v>0</v>
      </c>
      <c r="AV46" s="9">
        <v>2500</v>
      </c>
      <c r="AW46" s="9">
        <v>0</v>
      </c>
      <c r="AX46" s="9">
        <v>10000</v>
      </c>
      <c r="AY46" s="9">
        <v>3549470</v>
      </c>
      <c r="AZ46" s="9">
        <v>50000</v>
      </c>
      <c r="BA46" s="9">
        <v>119320885</v>
      </c>
      <c r="BB46" s="9">
        <v>0</v>
      </c>
      <c r="BC46" s="9">
        <v>920626</v>
      </c>
      <c r="BD46" s="9">
        <v>2785</v>
      </c>
      <c r="BE46" s="9">
        <v>0</v>
      </c>
      <c r="BF46" s="9">
        <v>0</v>
      </c>
      <c r="BG46" s="9">
        <v>0</v>
      </c>
      <c r="BH46" s="9">
        <v>2169189</v>
      </c>
      <c r="BI46" s="9">
        <v>392629</v>
      </c>
      <c r="BJ46" s="9">
        <v>6206432</v>
      </c>
      <c r="BK46" s="9">
        <v>0</v>
      </c>
      <c r="BL46" s="9">
        <v>0</v>
      </c>
      <c r="BM46" s="9">
        <v>390743</v>
      </c>
      <c r="BN46" s="9">
        <v>0</v>
      </c>
      <c r="BO46" s="9">
        <v>66988</v>
      </c>
      <c r="BP46" s="9">
        <v>0</v>
      </c>
      <c r="BQ46" s="9">
        <v>0</v>
      </c>
      <c r="BR46" s="39">
        <v>101326</v>
      </c>
      <c r="BS46" s="40">
        <f t="shared" si="1"/>
        <v>330794277</v>
      </c>
    </row>
    <row r="47" spans="1:71" ht="15.75" x14ac:dyDescent="0.25">
      <c r="A47" s="10" t="s">
        <v>118</v>
      </c>
      <c r="B47" s="11"/>
      <c r="C47" s="12"/>
      <c r="D47" s="13">
        <v>15654786</v>
      </c>
      <c r="E47" s="13">
        <v>3473532</v>
      </c>
      <c r="F47" s="13">
        <v>5050313</v>
      </c>
      <c r="G47" s="13">
        <v>706699</v>
      </c>
      <c r="H47" s="13">
        <v>31800980</v>
      </c>
      <c r="I47" s="13">
        <v>143801000</v>
      </c>
      <c r="J47" s="13">
        <v>223022</v>
      </c>
      <c r="K47" s="13">
        <v>16535686</v>
      </c>
      <c r="L47" s="13">
        <v>9685592</v>
      </c>
      <c r="M47" s="13">
        <v>5062822</v>
      </c>
      <c r="N47" s="13">
        <v>12988466</v>
      </c>
      <c r="O47" s="13">
        <v>1753020</v>
      </c>
      <c r="P47" s="13">
        <v>1220565</v>
      </c>
      <c r="Q47" s="13">
        <v>524429</v>
      </c>
      <c r="R47" s="13">
        <v>102622224</v>
      </c>
      <c r="S47" s="13">
        <v>4166351</v>
      </c>
      <c r="T47" s="13">
        <v>3639654</v>
      </c>
      <c r="U47" s="13">
        <v>7934810</v>
      </c>
      <c r="V47" s="13">
        <v>2300277</v>
      </c>
      <c r="W47" s="13">
        <v>490609</v>
      </c>
      <c r="X47" s="13">
        <v>314428</v>
      </c>
      <c r="Y47" s="13">
        <v>743383</v>
      </c>
      <c r="Z47" s="13">
        <v>405267</v>
      </c>
      <c r="AA47" s="13">
        <v>1414108</v>
      </c>
      <c r="AB47" s="13">
        <v>972353</v>
      </c>
      <c r="AC47" s="13">
        <v>5486661</v>
      </c>
      <c r="AD47" s="13">
        <v>3253822</v>
      </c>
      <c r="AE47" s="13">
        <v>233047326</v>
      </c>
      <c r="AF47" s="13">
        <v>404292</v>
      </c>
      <c r="AG47" s="13">
        <v>12605900</v>
      </c>
      <c r="AH47" s="13">
        <v>1075302</v>
      </c>
      <c r="AI47" s="13">
        <v>381059</v>
      </c>
      <c r="AJ47" s="13">
        <v>92192</v>
      </c>
      <c r="AK47" s="13">
        <v>8835209</v>
      </c>
      <c r="AL47" s="13">
        <v>24410900</v>
      </c>
      <c r="AM47" s="13">
        <v>9270459</v>
      </c>
      <c r="AN47" s="13">
        <v>1208529</v>
      </c>
      <c r="AO47" s="13">
        <v>266171</v>
      </c>
      <c r="AP47" s="13">
        <v>590079</v>
      </c>
      <c r="AQ47" s="13">
        <v>32237176</v>
      </c>
      <c r="AR47" s="13">
        <v>13123972</v>
      </c>
      <c r="AS47" s="13">
        <v>7304900</v>
      </c>
      <c r="AT47" s="13">
        <v>2290570379</v>
      </c>
      <c r="AU47" s="13">
        <v>27080746</v>
      </c>
      <c r="AV47" s="13">
        <v>2759884</v>
      </c>
      <c r="AW47" s="13">
        <v>4729672</v>
      </c>
      <c r="AX47" s="13">
        <v>2008051</v>
      </c>
      <c r="AY47" s="13">
        <v>139824997</v>
      </c>
      <c r="AZ47" s="13">
        <v>22996415</v>
      </c>
      <c r="BA47" s="13">
        <v>101296278</v>
      </c>
      <c r="BB47" s="13">
        <v>13484527</v>
      </c>
      <c r="BC47" s="13">
        <v>71508927</v>
      </c>
      <c r="BD47" s="13">
        <v>89391741</v>
      </c>
      <c r="BE47" s="13">
        <v>1928002</v>
      </c>
      <c r="BF47" s="13">
        <v>16071694</v>
      </c>
      <c r="BG47" s="13">
        <v>13009404</v>
      </c>
      <c r="BH47" s="13">
        <v>4112817</v>
      </c>
      <c r="BI47" s="13">
        <v>22586952</v>
      </c>
      <c r="BJ47" s="13">
        <v>7928772</v>
      </c>
      <c r="BK47" s="13">
        <v>1894836</v>
      </c>
      <c r="BL47" s="13">
        <v>2265071</v>
      </c>
      <c r="BM47" s="13">
        <v>2577333</v>
      </c>
      <c r="BN47" s="13">
        <v>311335</v>
      </c>
      <c r="BO47" s="13">
        <v>21597464</v>
      </c>
      <c r="BP47" s="13">
        <v>1021824</v>
      </c>
      <c r="BQ47" s="13">
        <v>2809644</v>
      </c>
      <c r="BR47" s="29">
        <v>500603</v>
      </c>
      <c r="BS47" s="41">
        <f t="shared" si="1"/>
        <v>3591345693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192782</v>
      </c>
      <c r="N48" s="9">
        <v>14021</v>
      </c>
      <c r="O48" s="9">
        <v>0</v>
      </c>
      <c r="P48" s="9">
        <v>0</v>
      </c>
      <c r="Q48" s="9">
        <v>0</v>
      </c>
      <c r="R48" s="9">
        <v>33071141</v>
      </c>
      <c r="S48" s="9">
        <v>0</v>
      </c>
      <c r="T48" s="9">
        <v>224451</v>
      </c>
      <c r="U48" s="9">
        <v>7086008</v>
      </c>
      <c r="V48" s="9">
        <v>225827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57126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9624955</v>
      </c>
      <c r="AM48" s="9">
        <v>0</v>
      </c>
      <c r="AN48" s="9">
        <v>0</v>
      </c>
      <c r="AO48" s="9">
        <v>0</v>
      </c>
      <c r="AP48" s="9">
        <v>0</v>
      </c>
      <c r="AQ48" s="9">
        <v>426088</v>
      </c>
      <c r="AR48" s="9">
        <v>0</v>
      </c>
      <c r="AS48" s="9">
        <v>0</v>
      </c>
      <c r="AT48" s="9">
        <v>1916186446</v>
      </c>
      <c r="AU48" s="9">
        <v>0</v>
      </c>
      <c r="AV48" s="9">
        <v>12791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62665128</v>
      </c>
      <c r="BE48" s="9">
        <v>0</v>
      </c>
      <c r="BF48" s="9">
        <v>2163794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1695067</v>
      </c>
      <c r="BN48" s="9">
        <v>0</v>
      </c>
      <c r="BO48" s="9">
        <v>0</v>
      </c>
      <c r="BP48" s="9">
        <v>0</v>
      </c>
      <c r="BQ48" s="9">
        <v>243476</v>
      </c>
      <c r="BR48" s="39">
        <v>0</v>
      </c>
      <c r="BS48" s="40">
        <f t="shared" si="1"/>
        <v>2033889101</v>
      </c>
    </row>
    <row r="49" spans="1:71" x14ac:dyDescent="0.25">
      <c r="A49" s="7"/>
      <c r="B49" s="38">
        <v>562</v>
      </c>
      <c r="C49" s="8" t="s">
        <v>120</v>
      </c>
      <c r="D49" s="9">
        <v>8003988</v>
      </c>
      <c r="E49" s="9">
        <v>2809754</v>
      </c>
      <c r="F49" s="9">
        <v>938083</v>
      </c>
      <c r="G49" s="9">
        <v>145660</v>
      </c>
      <c r="H49" s="9">
        <v>14525480</v>
      </c>
      <c r="I49" s="9">
        <v>70038000</v>
      </c>
      <c r="J49" s="9">
        <v>30000</v>
      </c>
      <c r="K49" s="9">
        <v>5710901</v>
      </c>
      <c r="L49" s="9">
        <v>2604241</v>
      </c>
      <c r="M49" s="9">
        <v>2001656</v>
      </c>
      <c r="N49" s="9">
        <v>4819199</v>
      </c>
      <c r="O49" s="9">
        <v>1606513</v>
      </c>
      <c r="P49" s="9">
        <v>329798</v>
      </c>
      <c r="Q49" s="9">
        <v>475924</v>
      </c>
      <c r="R49" s="9">
        <v>19108273</v>
      </c>
      <c r="S49" s="9">
        <v>2070848</v>
      </c>
      <c r="T49" s="9">
        <v>999754</v>
      </c>
      <c r="U49" s="9">
        <v>517764</v>
      </c>
      <c r="V49" s="9">
        <v>1602261</v>
      </c>
      <c r="W49" s="9">
        <v>204300</v>
      </c>
      <c r="X49" s="9">
        <v>200048</v>
      </c>
      <c r="Y49" s="9">
        <v>614263</v>
      </c>
      <c r="Z49" s="9">
        <v>220820</v>
      </c>
      <c r="AA49" s="9">
        <v>831673</v>
      </c>
      <c r="AB49" s="9">
        <v>477829</v>
      </c>
      <c r="AC49" s="9">
        <v>4422869</v>
      </c>
      <c r="AD49" s="9">
        <v>941401</v>
      </c>
      <c r="AE49" s="9">
        <v>130371252</v>
      </c>
      <c r="AF49" s="9">
        <v>370901</v>
      </c>
      <c r="AG49" s="9">
        <v>994531</v>
      </c>
      <c r="AH49" s="9">
        <v>964572</v>
      </c>
      <c r="AI49" s="9">
        <v>147501</v>
      </c>
      <c r="AJ49" s="9">
        <v>21215</v>
      </c>
      <c r="AK49" s="9">
        <v>4169507</v>
      </c>
      <c r="AL49" s="9">
        <v>6392445</v>
      </c>
      <c r="AM49" s="9">
        <v>5162499</v>
      </c>
      <c r="AN49" s="9">
        <v>769933</v>
      </c>
      <c r="AO49" s="9">
        <v>46000</v>
      </c>
      <c r="AP49" s="9">
        <v>271633</v>
      </c>
      <c r="AQ49" s="9">
        <v>8821670</v>
      </c>
      <c r="AR49" s="9">
        <v>5650228</v>
      </c>
      <c r="AS49" s="9">
        <v>1088365</v>
      </c>
      <c r="AT49" s="9">
        <v>25068263</v>
      </c>
      <c r="AU49" s="9">
        <v>17782226</v>
      </c>
      <c r="AV49" s="9">
        <v>2045790</v>
      </c>
      <c r="AW49" s="9">
        <v>1998013</v>
      </c>
      <c r="AX49" s="9">
        <v>796504</v>
      </c>
      <c r="AY49" s="9">
        <v>36815476</v>
      </c>
      <c r="AZ49" s="9">
        <v>4405107</v>
      </c>
      <c r="BA49" s="9">
        <v>36666998</v>
      </c>
      <c r="BB49" s="9">
        <v>4946952</v>
      </c>
      <c r="BC49" s="9">
        <v>23192000</v>
      </c>
      <c r="BD49" s="9">
        <v>6897832</v>
      </c>
      <c r="BE49" s="9">
        <v>1506258</v>
      </c>
      <c r="BF49" s="9">
        <v>2546016</v>
      </c>
      <c r="BG49" s="9">
        <v>6006138</v>
      </c>
      <c r="BH49" s="9">
        <v>3920287</v>
      </c>
      <c r="BI49" s="9">
        <v>6375342</v>
      </c>
      <c r="BJ49" s="9">
        <v>5764714</v>
      </c>
      <c r="BK49" s="9">
        <v>790655</v>
      </c>
      <c r="BL49" s="9">
        <v>1582021</v>
      </c>
      <c r="BM49" s="9">
        <v>116799</v>
      </c>
      <c r="BN49" s="9">
        <v>28889</v>
      </c>
      <c r="BO49" s="9">
        <v>4212075</v>
      </c>
      <c r="BP49" s="9">
        <v>744952</v>
      </c>
      <c r="BQ49" s="9">
        <v>2068227</v>
      </c>
      <c r="BR49" s="39">
        <v>475703</v>
      </c>
      <c r="BS49" s="40">
        <f t="shared" si="1"/>
        <v>508246789</v>
      </c>
    </row>
    <row r="50" spans="1:71" x14ac:dyDescent="0.25">
      <c r="A50" s="7"/>
      <c r="B50" s="38">
        <v>563</v>
      </c>
      <c r="C50" s="8" t="s">
        <v>121</v>
      </c>
      <c r="D50" s="9">
        <v>1273303</v>
      </c>
      <c r="E50" s="9">
        <v>593892</v>
      </c>
      <c r="F50" s="9">
        <v>0</v>
      </c>
      <c r="G50" s="9">
        <v>0</v>
      </c>
      <c r="H50" s="9">
        <v>2076111</v>
      </c>
      <c r="I50" s="9">
        <v>7122000</v>
      </c>
      <c r="J50" s="9">
        <v>11017</v>
      </c>
      <c r="K50" s="9">
        <v>2284643</v>
      </c>
      <c r="L50" s="9">
        <v>357635</v>
      </c>
      <c r="M50" s="9">
        <v>776519</v>
      </c>
      <c r="N50" s="9">
        <v>1142425</v>
      </c>
      <c r="O50" s="9">
        <v>0</v>
      </c>
      <c r="P50" s="9">
        <v>0</v>
      </c>
      <c r="Q50" s="9">
        <v>0</v>
      </c>
      <c r="R50" s="9">
        <v>9711263</v>
      </c>
      <c r="S50" s="9">
        <v>85996</v>
      </c>
      <c r="T50" s="9">
        <v>0</v>
      </c>
      <c r="U50" s="9">
        <v>24400</v>
      </c>
      <c r="V50" s="9">
        <v>143675</v>
      </c>
      <c r="W50" s="9">
        <v>41000</v>
      </c>
      <c r="X50" s="9">
        <v>0</v>
      </c>
      <c r="Y50" s="9">
        <v>62247</v>
      </c>
      <c r="Z50" s="9">
        <v>12000</v>
      </c>
      <c r="AA50" s="9">
        <v>30000</v>
      </c>
      <c r="AB50" s="9">
        <v>0</v>
      </c>
      <c r="AC50" s="9">
        <v>955636</v>
      </c>
      <c r="AD50" s="9">
        <v>424587</v>
      </c>
      <c r="AE50" s="9">
        <v>2341493</v>
      </c>
      <c r="AF50" s="9">
        <v>0</v>
      </c>
      <c r="AG50" s="9">
        <v>487500</v>
      </c>
      <c r="AH50" s="9">
        <v>63008</v>
      </c>
      <c r="AI50" s="9">
        <v>39199</v>
      </c>
      <c r="AJ50" s="9">
        <v>8400</v>
      </c>
      <c r="AK50" s="9">
        <v>1104683</v>
      </c>
      <c r="AL50" s="9">
        <v>0</v>
      </c>
      <c r="AM50" s="9">
        <v>614580</v>
      </c>
      <c r="AN50" s="9">
        <v>75124</v>
      </c>
      <c r="AO50" s="9">
        <v>47626</v>
      </c>
      <c r="AP50" s="9">
        <v>0</v>
      </c>
      <c r="AQ50" s="9">
        <v>1868270</v>
      </c>
      <c r="AR50" s="9">
        <v>1084377</v>
      </c>
      <c r="AS50" s="9">
        <v>0</v>
      </c>
      <c r="AT50" s="9">
        <v>0</v>
      </c>
      <c r="AU50" s="9">
        <v>1426075</v>
      </c>
      <c r="AV50" s="9">
        <v>45853</v>
      </c>
      <c r="AW50" s="9">
        <v>784215</v>
      </c>
      <c r="AX50" s="9">
        <v>55000</v>
      </c>
      <c r="AY50" s="9">
        <v>6495997</v>
      </c>
      <c r="AZ50" s="9">
        <v>969309</v>
      </c>
      <c r="BA50" s="9">
        <v>5523291</v>
      </c>
      <c r="BB50" s="9">
        <v>0</v>
      </c>
      <c r="BC50" s="9">
        <v>6986301</v>
      </c>
      <c r="BD50" s="9">
        <v>403625</v>
      </c>
      <c r="BE50" s="9">
        <v>382544</v>
      </c>
      <c r="BF50" s="9">
        <v>4500395</v>
      </c>
      <c r="BG50" s="9">
        <v>0</v>
      </c>
      <c r="BH50" s="9">
        <v>0</v>
      </c>
      <c r="BI50" s="9">
        <v>3938505</v>
      </c>
      <c r="BJ50" s="9">
        <v>0</v>
      </c>
      <c r="BK50" s="9">
        <v>169500</v>
      </c>
      <c r="BL50" s="9">
        <v>0</v>
      </c>
      <c r="BM50" s="9">
        <v>52900</v>
      </c>
      <c r="BN50" s="9">
        <v>40000</v>
      </c>
      <c r="BO50" s="9">
        <v>0</v>
      </c>
      <c r="BP50" s="9">
        <v>0</v>
      </c>
      <c r="BQ50" s="9">
        <v>143100</v>
      </c>
      <c r="BR50" s="39">
        <v>24900</v>
      </c>
      <c r="BS50" s="40">
        <f t="shared" si="1"/>
        <v>66804119</v>
      </c>
    </row>
    <row r="51" spans="1:71" x14ac:dyDescent="0.25">
      <c r="A51" s="7"/>
      <c r="B51" s="38">
        <v>564</v>
      </c>
      <c r="C51" s="8" t="s">
        <v>122</v>
      </c>
      <c r="D51" s="9">
        <v>3345043</v>
      </c>
      <c r="E51" s="9">
        <v>0</v>
      </c>
      <c r="F51" s="9">
        <v>0</v>
      </c>
      <c r="G51" s="9">
        <v>0</v>
      </c>
      <c r="H51" s="9">
        <v>5291961</v>
      </c>
      <c r="I51" s="9">
        <v>61429000</v>
      </c>
      <c r="J51" s="9">
        <v>180405</v>
      </c>
      <c r="K51" s="9">
        <v>7771875</v>
      </c>
      <c r="L51" s="9">
        <v>1330640</v>
      </c>
      <c r="M51" s="9">
        <v>107958</v>
      </c>
      <c r="N51" s="9">
        <v>6178939</v>
      </c>
      <c r="O51" s="9">
        <v>146507</v>
      </c>
      <c r="P51" s="9">
        <v>496347</v>
      </c>
      <c r="Q51" s="9">
        <v>0</v>
      </c>
      <c r="R51" s="9">
        <v>1667508</v>
      </c>
      <c r="S51" s="9">
        <v>443390</v>
      </c>
      <c r="T51" s="9">
        <v>556281</v>
      </c>
      <c r="U51" s="9">
        <v>48996</v>
      </c>
      <c r="V51" s="9">
        <v>328514</v>
      </c>
      <c r="W51" s="9">
        <v>171987</v>
      </c>
      <c r="X51" s="9">
        <v>0</v>
      </c>
      <c r="Y51" s="9">
        <v>66873</v>
      </c>
      <c r="Z51" s="9">
        <v>86246</v>
      </c>
      <c r="AA51" s="9">
        <v>304724</v>
      </c>
      <c r="AB51" s="9">
        <v>494524</v>
      </c>
      <c r="AC51" s="9">
        <v>98821</v>
      </c>
      <c r="AD51" s="9">
        <v>1614339</v>
      </c>
      <c r="AE51" s="9">
        <v>10070064</v>
      </c>
      <c r="AF51" s="9">
        <v>24000</v>
      </c>
      <c r="AG51" s="9">
        <v>3310022</v>
      </c>
      <c r="AH51" s="9">
        <v>31500</v>
      </c>
      <c r="AI51" s="9">
        <v>177919</v>
      </c>
      <c r="AJ51" s="9">
        <v>60377</v>
      </c>
      <c r="AK51" s="9">
        <v>2494821</v>
      </c>
      <c r="AL51" s="9">
        <v>4250761</v>
      </c>
      <c r="AM51" s="9">
        <v>1609183</v>
      </c>
      <c r="AN51" s="9">
        <v>323908</v>
      </c>
      <c r="AO51" s="9">
        <v>82097</v>
      </c>
      <c r="AP51" s="9">
        <v>259974</v>
      </c>
      <c r="AQ51" s="9">
        <v>5270067</v>
      </c>
      <c r="AR51" s="9">
        <v>5851607</v>
      </c>
      <c r="AS51" s="9">
        <v>4233213</v>
      </c>
      <c r="AT51" s="9">
        <v>7428652</v>
      </c>
      <c r="AU51" s="9">
        <v>2535556</v>
      </c>
      <c r="AV51" s="9">
        <v>394266</v>
      </c>
      <c r="AW51" s="9">
        <v>1677273</v>
      </c>
      <c r="AX51" s="9">
        <v>13625</v>
      </c>
      <c r="AY51" s="9">
        <v>16144070</v>
      </c>
      <c r="AZ51" s="9">
        <v>6969807</v>
      </c>
      <c r="BA51" s="9">
        <v>5941803</v>
      </c>
      <c r="BB51" s="9">
        <v>5837536</v>
      </c>
      <c r="BC51" s="9">
        <v>40525955</v>
      </c>
      <c r="BD51" s="9">
        <v>16177307</v>
      </c>
      <c r="BE51" s="9">
        <v>18950</v>
      </c>
      <c r="BF51" s="9">
        <v>6521581</v>
      </c>
      <c r="BG51" s="9">
        <v>5875859</v>
      </c>
      <c r="BH51" s="9">
        <v>26754</v>
      </c>
      <c r="BI51" s="9">
        <v>141610</v>
      </c>
      <c r="BJ51" s="9">
        <v>855492</v>
      </c>
      <c r="BK51" s="9">
        <v>730021</v>
      </c>
      <c r="BL51" s="9">
        <v>0</v>
      </c>
      <c r="BM51" s="9">
        <v>6700</v>
      </c>
      <c r="BN51" s="9">
        <v>241916</v>
      </c>
      <c r="BO51" s="9">
        <v>10711067</v>
      </c>
      <c r="BP51" s="9">
        <v>75895</v>
      </c>
      <c r="BQ51" s="9">
        <v>246370</v>
      </c>
      <c r="BR51" s="39">
        <v>0</v>
      </c>
      <c r="BS51" s="40">
        <f t="shared" si="1"/>
        <v>259308456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79541</v>
      </c>
      <c r="I52" s="9">
        <v>0</v>
      </c>
      <c r="J52" s="9">
        <v>0</v>
      </c>
      <c r="K52" s="9">
        <v>0</v>
      </c>
      <c r="L52" s="9">
        <v>20000</v>
      </c>
      <c r="M52" s="9">
        <v>228925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8124</v>
      </c>
      <c r="AA52" s="9">
        <v>10000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5000</v>
      </c>
      <c r="AI52" s="9">
        <v>0</v>
      </c>
      <c r="AJ52" s="9">
        <v>2200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10272</v>
      </c>
      <c r="AQ52" s="9">
        <v>174211</v>
      </c>
      <c r="AR52" s="9">
        <v>0</v>
      </c>
      <c r="AS52" s="9">
        <v>0</v>
      </c>
      <c r="AT52" s="9">
        <v>595693</v>
      </c>
      <c r="AU52" s="9">
        <v>0</v>
      </c>
      <c r="AV52" s="9">
        <v>42527</v>
      </c>
      <c r="AW52" s="9">
        <v>0</v>
      </c>
      <c r="AX52" s="9">
        <v>0</v>
      </c>
      <c r="AY52" s="9">
        <v>0</v>
      </c>
      <c r="AZ52" s="9">
        <v>0</v>
      </c>
      <c r="BA52" s="9">
        <v>822348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147063</v>
      </c>
      <c r="BJ52" s="9">
        <v>0</v>
      </c>
      <c r="BK52" s="9">
        <v>34000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64500</v>
      </c>
      <c r="BR52" s="39">
        <v>0</v>
      </c>
      <c r="BS52" s="40">
        <f t="shared" si="1"/>
        <v>2244404</v>
      </c>
    </row>
    <row r="53" spans="1:71" x14ac:dyDescent="0.25">
      <c r="A53" s="7"/>
      <c r="B53" s="38">
        <v>569</v>
      </c>
      <c r="C53" s="8" t="s">
        <v>124</v>
      </c>
      <c r="D53" s="9">
        <v>3032452</v>
      </c>
      <c r="E53" s="9">
        <v>69886</v>
      </c>
      <c r="F53" s="9">
        <v>4112230</v>
      </c>
      <c r="G53" s="9">
        <v>561039</v>
      </c>
      <c r="H53" s="9">
        <v>9827887</v>
      </c>
      <c r="I53" s="9">
        <v>5212000</v>
      </c>
      <c r="J53" s="9">
        <v>1600</v>
      </c>
      <c r="K53" s="9">
        <v>768267</v>
      </c>
      <c r="L53" s="9">
        <v>5373076</v>
      </c>
      <c r="M53" s="9">
        <v>1754982</v>
      </c>
      <c r="N53" s="9">
        <v>833882</v>
      </c>
      <c r="O53" s="9">
        <v>0</v>
      </c>
      <c r="P53" s="9">
        <v>394420</v>
      </c>
      <c r="Q53" s="9">
        <v>48505</v>
      </c>
      <c r="R53" s="9">
        <v>39064039</v>
      </c>
      <c r="S53" s="9">
        <v>1566117</v>
      </c>
      <c r="T53" s="9">
        <v>1859168</v>
      </c>
      <c r="U53" s="9">
        <v>257642</v>
      </c>
      <c r="V53" s="9">
        <v>0</v>
      </c>
      <c r="W53" s="9">
        <v>73322</v>
      </c>
      <c r="X53" s="9">
        <v>114380</v>
      </c>
      <c r="Y53" s="9">
        <v>0</v>
      </c>
      <c r="Z53" s="9">
        <v>78077</v>
      </c>
      <c r="AA53" s="9">
        <v>237711</v>
      </c>
      <c r="AB53" s="9">
        <v>0</v>
      </c>
      <c r="AC53" s="9">
        <v>9335</v>
      </c>
      <c r="AD53" s="9">
        <v>216369</v>
      </c>
      <c r="AE53" s="9">
        <v>90264517</v>
      </c>
      <c r="AF53" s="9">
        <v>9391</v>
      </c>
      <c r="AG53" s="9">
        <v>7813847</v>
      </c>
      <c r="AH53" s="9">
        <v>11222</v>
      </c>
      <c r="AI53" s="9">
        <v>16440</v>
      </c>
      <c r="AJ53" s="9">
        <v>0</v>
      </c>
      <c r="AK53" s="9">
        <v>1066198</v>
      </c>
      <c r="AL53" s="9">
        <v>4142739</v>
      </c>
      <c r="AM53" s="9">
        <v>1884197</v>
      </c>
      <c r="AN53" s="9">
        <v>39564</v>
      </c>
      <c r="AO53" s="9">
        <v>90448</v>
      </c>
      <c r="AP53" s="9">
        <v>48200</v>
      </c>
      <c r="AQ53" s="9">
        <v>15676870</v>
      </c>
      <c r="AR53" s="9">
        <v>537760</v>
      </c>
      <c r="AS53" s="9">
        <v>1983322</v>
      </c>
      <c r="AT53" s="9">
        <v>341291325</v>
      </c>
      <c r="AU53" s="9">
        <v>5336889</v>
      </c>
      <c r="AV53" s="9">
        <v>218657</v>
      </c>
      <c r="AW53" s="9">
        <v>270171</v>
      </c>
      <c r="AX53" s="9">
        <v>1142922</v>
      </c>
      <c r="AY53" s="9">
        <v>80369454</v>
      </c>
      <c r="AZ53" s="9">
        <v>10652192</v>
      </c>
      <c r="BA53" s="9">
        <v>52341838</v>
      </c>
      <c r="BB53" s="9">
        <v>2700039</v>
      </c>
      <c r="BC53" s="9">
        <v>804671</v>
      </c>
      <c r="BD53" s="9">
        <v>3247849</v>
      </c>
      <c r="BE53" s="9">
        <v>20250</v>
      </c>
      <c r="BF53" s="9">
        <v>339908</v>
      </c>
      <c r="BG53" s="9">
        <v>1127407</v>
      </c>
      <c r="BH53" s="9">
        <v>165776</v>
      </c>
      <c r="BI53" s="9">
        <v>11984432</v>
      </c>
      <c r="BJ53" s="9">
        <v>1308566</v>
      </c>
      <c r="BK53" s="9">
        <v>170660</v>
      </c>
      <c r="BL53" s="9">
        <v>683050</v>
      </c>
      <c r="BM53" s="9">
        <v>705867</v>
      </c>
      <c r="BN53" s="9">
        <v>530</v>
      </c>
      <c r="BO53" s="9">
        <v>6674322</v>
      </c>
      <c r="BP53" s="9">
        <v>200977</v>
      </c>
      <c r="BQ53" s="9">
        <v>43971</v>
      </c>
      <c r="BR53" s="39">
        <v>0</v>
      </c>
      <c r="BS53" s="40">
        <f t="shared" si="1"/>
        <v>720852824</v>
      </c>
    </row>
    <row r="54" spans="1:71" ht="15.75" x14ac:dyDescent="0.25">
      <c r="A54" s="10" t="s">
        <v>125</v>
      </c>
      <c r="B54" s="11"/>
      <c r="C54" s="12"/>
      <c r="D54" s="13">
        <v>2534295</v>
      </c>
      <c r="E54" s="13">
        <v>740431</v>
      </c>
      <c r="F54" s="13">
        <v>5085091</v>
      </c>
      <c r="G54" s="13">
        <v>1366584</v>
      </c>
      <c r="H54" s="13">
        <v>82046767</v>
      </c>
      <c r="I54" s="13">
        <v>245015000</v>
      </c>
      <c r="J54" s="13">
        <v>1168500</v>
      </c>
      <c r="K54" s="13">
        <v>61471667</v>
      </c>
      <c r="L54" s="13">
        <v>10986537</v>
      </c>
      <c r="M54" s="13">
        <v>6013214</v>
      </c>
      <c r="N54" s="13">
        <v>53685265</v>
      </c>
      <c r="O54" s="13">
        <v>3453552</v>
      </c>
      <c r="P54" s="13">
        <v>3015687</v>
      </c>
      <c r="Q54" s="13">
        <v>491333</v>
      </c>
      <c r="R54" s="13">
        <v>107040747</v>
      </c>
      <c r="S54" s="13">
        <v>13962817</v>
      </c>
      <c r="T54" s="13">
        <v>7290517</v>
      </c>
      <c r="U54" s="13">
        <v>2428689</v>
      </c>
      <c r="V54" s="13">
        <v>1472095</v>
      </c>
      <c r="W54" s="13">
        <v>639533</v>
      </c>
      <c r="X54" s="13">
        <v>261089</v>
      </c>
      <c r="Y54" s="13">
        <v>849670</v>
      </c>
      <c r="Z54" s="13">
        <v>764504</v>
      </c>
      <c r="AA54" s="13">
        <v>1133645</v>
      </c>
      <c r="AB54" s="13">
        <v>929323</v>
      </c>
      <c r="AC54" s="13">
        <v>7311303</v>
      </c>
      <c r="AD54" s="13">
        <v>4166034</v>
      </c>
      <c r="AE54" s="13">
        <v>147630582</v>
      </c>
      <c r="AF54" s="13">
        <v>323262</v>
      </c>
      <c r="AG54" s="13">
        <v>23998568</v>
      </c>
      <c r="AH54" s="13">
        <v>1343329</v>
      </c>
      <c r="AI54" s="13">
        <v>475455</v>
      </c>
      <c r="AJ54" s="13">
        <v>659696</v>
      </c>
      <c r="AK54" s="13">
        <v>18329750</v>
      </c>
      <c r="AL54" s="13">
        <v>87495145</v>
      </c>
      <c r="AM54" s="13">
        <v>13785964</v>
      </c>
      <c r="AN54" s="13">
        <v>4610935</v>
      </c>
      <c r="AO54" s="13">
        <v>950097</v>
      </c>
      <c r="AP54" s="13">
        <v>949760</v>
      </c>
      <c r="AQ54" s="13">
        <v>35191630</v>
      </c>
      <c r="AR54" s="13">
        <v>14023724</v>
      </c>
      <c r="AS54" s="13">
        <v>32497472</v>
      </c>
      <c r="AT54" s="13">
        <v>392652427</v>
      </c>
      <c r="AU54" s="13">
        <v>8770405</v>
      </c>
      <c r="AV54" s="13">
        <v>3553151</v>
      </c>
      <c r="AW54" s="13">
        <v>9240526</v>
      </c>
      <c r="AX54" s="13">
        <v>3063071</v>
      </c>
      <c r="AY54" s="13">
        <v>37731354</v>
      </c>
      <c r="AZ54" s="13">
        <v>22766514</v>
      </c>
      <c r="BA54" s="13">
        <v>154829662</v>
      </c>
      <c r="BB54" s="13">
        <v>21086410</v>
      </c>
      <c r="BC54" s="13">
        <v>43113604</v>
      </c>
      <c r="BD54" s="13">
        <v>15715810</v>
      </c>
      <c r="BE54" s="13">
        <v>2182718</v>
      </c>
      <c r="BF54" s="13">
        <v>30892789</v>
      </c>
      <c r="BG54" s="13">
        <v>29195687</v>
      </c>
      <c r="BH54" s="13">
        <v>4363093</v>
      </c>
      <c r="BI54" s="13">
        <v>52599059</v>
      </c>
      <c r="BJ54" s="13">
        <v>15502097</v>
      </c>
      <c r="BK54" s="13">
        <v>3687037</v>
      </c>
      <c r="BL54" s="13">
        <v>3523978</v>
      </c>
      <c r="BM54" s="13">
        <v>1422784</v>
      </c>
      <c r="BN54" s="13">
        <v>731148</v>
      </c>
      <c r="BO54" s="13">
        <v>92230728</v>
      </c>
      <c r="BP54" s="13">
        <v>2065278</v>
      </c>
      <c r="BQ54" s="13">
        <v>4389430</v>
      </c>
      <c r="BR54" s="29">
        <v>1188696</v>
      </c>
      <c r="BS54" s="41">
        <f t="shared" si="1"/>
        <v>1964086714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607273</v>
      </c>
      <c r="F55" s="9">
        <v>2942331</v>
      </c>
      <c r="G55" s="9">
        <v>1173646</v>
      </c>
      <c r="H55" s="9">
        <v>19407502</v>
      </c>
      <c r="I55" s="9">
        <v>97401000</v>
      </c>
      <c r="J55" s="9">
        <v>698737</v>
      </c>
      <c r="K55" s="9">
        <v>3739940</v>
      </c>
      <c r="L55" s="9">
        <v>4395202</v>
      </c>
      <c r="M55" s="9">
        <v>38186</v>
      </c>
      <c r="N55" s="9">
        <v>18000841</v>
      </c>
      <c r="O55" s="9">
        <v>1433965</v>
      </c>
      <c r="P55" s="9">
        <v>370776</v>
      </c>
      <c r="Q55" s="9">
        <v>195333</v>
      </c>
      <c r="R55" s="9">
        <v>35594034</v>
      </c>
      <c r="S55" s="9">
        <v>0</v>
      </c>
      <c r="T55" s="9">
        <v>1123121</v>
      </c>
      <c r="U55" s="9">
        <v>264350</v>
      </c>
      <c r="V55" s="9">
        <v>1075654</v>
      </c>
      <c r="W55" s="9">
        <v>152916</v>
      </c>
      <c r="X55" s="9">
        <v>94283</v>
      </c>
      <c r="Y55" s="9">
        <v>189138</v>
      </c>
      <c r="Z55" s="9">
        <v>458404</v>
      </c>
      <c r="AA55" s="9">
        <v>251840</v>
      </c>
      <c r="AB55" s="9">
        <v>220640</v>
      </c>
      <c r="AC55" s="9">
        <v>2938366</v>
      </c>
      <c r="AD55" s="9">
        <v>1483149</v>
      </c>
      <c r="AE55" s="9">
        <v>46608948</v>
      </c>
      <c r="AF55" s="9">
        <v>183815</v>
      </c>
      <c r="AG55" s="9">
        <v>4274518</v>
      </c>
      <c r="AH55" s="9">
        <v>509084</v>
      </c>
      <c r="AI55" s="9">
        <v>249578</v>
      </c>
      <c r="AJ55" s="9">
        <v>163274</v>
      </c>
      <c r="AK55" s="9">
        <v>6369184</v>
      </c>
      <c r="AL55" s="9">
        <v>30828570</v>
      </c>
      <c r="AM55" s="9">
        <v>9165752</v>
      </c>
      <c r="AN55" s="9">
        <v>330395</v>
      </c>
      <c r="AO55" s="9">
        <v>135665</v>
      </c>
      <c r="AP55" s="9">
        <v>110417</v>
      </c>
      <c r="AQ55" s="9">
        <v>11326678</v>
      </c>
      <c r="AR55" s="9">
        <v>7329812</v>
      </c>
      <c r="AS55" s="9">
        <v>5396839</v>
      </c>
      <c r="AT55" s="9">
        <v>83211419</v>
      </c>
      <c r="AU55" s="9">
        <v>2572157</v>
      </c>
      <c r="AV55" s="9">
        <v>1418131</v>
      </c>
      <c r="AW55" s="9">
        <v>1790105</v>
      </c>
      <c r="AX55" s="9">
        <v>557664</v>
      </c>
      <c r="AY55" s="9">
        <v>0</v>
      </c>
      <c r="AZ55" s="9">
        <v>7468964</v>
      </c>
      <c r="BA55" s="9">
        <v>62361794</v>
      </c>
      <c r="BB55" s="9">
        <v>7759107</v>
      </c>
      <c r="BC55" s="9">
        <v>8336379</v>
      </c>
      <c r="BD55" s="9">
        <v>4344390</v>
      </c>
      <c r="BE55" s="9">
        <v>887086</v>
      </c>
      <c r="BF55" s="9">
        <v>5187551</v>
      </c>
      <c r="BG55" s="9">
        <v>7395529</v>
      </c>
      <c r="BH55" s="9">
        <v>1951005</v>
      </c>
      <c r="BI55" s="9">
        <v>12130363</v>
      </c>
      <c r="BJ55" s="9">
        <v>6908731</v>
      </c>
      <c r="BK55" s="9">
        <v>1986958</v>
      </c>
      <c r="BL55" s="9">
        <v>2519391</v>
      </c>
      <c r="BM55" s="9">
        <v>436811</v>
      </c>
      <c r="BN55" s="9">
        <v>446242</v>
      </c>
      <c r="BO55" s="9">
        <v>16664994</v>
      </c>
      <c r="BP55" s="9">
        <v>406242</v>
      </c>
      <c r="BQ55" s="9">
        <v>1005130</v>
      </c>
      <c r="BR55" s="39">
        <v>310155</v>
      </c>
      <c r="BS55" s="40">
        <f t="shared" si="1"/>
        <v>555289454</v>
      </c>
    </row>
    <row r="56" spans="1:71" x14ac:dyDescent="0.25">
      <c r="A56" s="7"/>
      <c r="B56" s="38">
        <v>572</v>
      </c>
      <c r="C56" s="8" t="s">
        <v>127</v>
      </c>
      <c r="D56" s="9">
        <v>2446590</v>
      </c>
      <c r="E56" s="9">
        <v>130984</v>
      </c>
      <c r="F56" s="9">
        <v>2092760</v>
      </c>
      <c r="G56" s="9">
        <v>192938</v>
      </c>
      <c r="H56" s="9">
        <v>60708163</v>
      </c>
      <c r="I56" s="9">
        <v>95945000</v>
      </c>
      <c r="J56" s="9">
        <v>464901</v>
      </c>
      <c r="K56" s="9">
        <v>35421787</v>
      </c>
      <c r="L56" s="9">
        <v>5826425</v>
      </c>
      <c r="M56" s="9">
        <v>256968</v>
      </c>
      <c r="N56" s="9">
        <v>34016279</v>
      </c>
      <c r="O56" s="9">
        <v>1064241</v>
      </c>
      <c r="P56" s="9">
        <v>1806981</v>
      </c>
      <c r="Q56" s="9">
        <v>296000</v>
      </c>
      <c r="R56" s="9">
        <v>38219008</v>
      </c>
      <c r="S56" s="9">
        <v>7761241</v>
      </c>
      <c r="T56" s="9">
        <v>5775107</v>
      </c>
      <c r="U56" s="9">
        <v>1274448</v>
      </c>
      <c r="V56" s="9">
        <v>396441</v>
      </c>
      <c r="W56" s="9">
        <v>486318</v>
      </c>
      <c r="X56" s="9">
        <v>166806</v>
      </c>
      <c r="Y56" s="9">
        <v>263515</v>
      </c>
      <c r="Z56" s="9">
        <v>306100</v>
      </c>
      <c r="AA56" s="9">
        <v>803438</v>
      </c>
      <c r="AB56" s="9">
        <v>708683</v>
      </c>
      <c r="AC56" s="9">
        <v>4335714</v>
      </c>
      <c r="AD56" s="9">
        <v>2682425</v>
      </c>
      <c r="AE56" s="9">
        <v>60696095</v>
      </c>
      <c r="AF56" s="9">
        <v>104758</v>
      </c>
      <c r="AG56" s="9">
        <v>19724050</v>
      </c>
      <c r="AH56" s="9">
        <v>828358</v>
      </c>
      <c r="AI56" s="9">
        <v>225877</v>
      </c>
      <c r="AJ56" s="9">
        <v>446416</v>
      </c>
      <c r="AK56" s="9">
        <v>11235121</v>
      </c>
      <c r="AL56" s="9">
        <v>55394364</v>
      </c>
      <c r="AM56" s="9">
        <v>4093532</v>
      </c>
      <c r="AN56" s="9">
        <v>4280540</v>
      </c>
      <c r="AO56" s="9">
        <v>794164</v>
      </c>
      <c r="AP56" s="9">
        <v>762660</v>
      </c>
      <c r="AQ56" s="9">
        <v>19626874</v>
      </c>
      <c r="AR56" s="9">
        <v>6009796</v>
      </c>
      <c r="AS56" s="9">
        <v>27100633</v>
      </c>
      <c r="AT56" s="9">
        <v>228987625</v>
      </c>
      <c r="AU56" s="9">
        <v>5979887</v>
      </c>
      <c r="AV56" s="9">
        <v>2131046</v>
      </c>
      <c r="AW56" s="9">
        <v>2894663</v>
      </c>
      <c r="AX56" s="9">
        <v>2482136</v>
      </c>
      <c r="AY56" s="9">
        <v>34594002</v>
      </c>
      <c r="AZ56" s="9">
        <v>6812167</v>
      </c>
      <c r="BA56" s="9">
        <v>92455371</v>
      </c>
      <c r="BB56" s="9">
        <v>13327303</v>
      </c>
      <c r="BC56" s="9">
        <v>30890881</v>
      </c>
      <c r="BD56" s="9">
        <v>11047616</v>
      </c>
      <c r="BE56" s="9">
        <v>1249879</v>
      </c>
      <c r="BF56" s="9">
        <v>22275474</v>
      </c>
      <c r="BG56" s="9">
        <v>15079345</v>
      </c>
      <c r="BH56" s="9">
        <v>2287088</v>
      </c>
      <c r="BI56" s="9">
        <v>37867142</v>
      </c>
      <c r="BJ56" s="9">
        <v>8199906</v>
      </c>
      <c r="BK56" s="9">
        <v>1055058</v>
      </c>
      <c r="BL56" s="9">
        <v>932877</v>
      </c>
      <c r="BM56" s="9">
        <v>955665</v>
      </c>
      <c r="BN56" s="9">
        <v>284906</v>
      </c>
      <c r="BO56" s="9">
        <v>30502251</v>
      </c>
      <c r="BP56" s="9">
        <v>1129800</v>
      </c>
      <c r="BQ56" s="9">
        <v>3351410</v>
      </c>
      <c r="BR56" s="39">
        <v>291716</v>
      </c>
      <c r="BS56" s="40">
        <f t="shared" si="1"/>
        <v>1072237713</v>
      </c>
    </row>
    <row r="57" spans="1:71" x14ac:dyDescent="0.25">
      <c r="A57" s="7"/>
      <c r="B57" s="38">
        <v>573</v>
      </c>
      <c r="C57" s="8" t="s">
        <v>128</v>
      </c>
      <c r="D57" s="9">
        <v>6392</v>
      </c>
      <c r="E57" s="9">
        <v>0</v>
      </c>
      <c r="F57" s="9">
        <v>0</v>
      </c>
      <c r="G57" s="9">
        <v>0</v>
      </c>
      <c r="H57" s="9">
        <v>589477</v>
      </c>
      <c r="I57" s="9">
        <v>6897000</v>
      </c>
      <c r="J57" s="9">
        <v>0</v>
      </c>
      <c r="K57" s="9">
        <v>0</v>
      </c>
      <c r="L57" s="9">
        <v>0</v>
      </c>
      <c r="M57" s="9">
        <v>302830</v>
      </c>
      <c r="N57" s="9">
        <v>1668145</v>
      </c>
      <c r="O57" s="9">
        <v>0</v>
      </c>
      <c r="P57" s="9">
        <v>32938</v>
      </c>
      <c r="Q57" s="9">
        <v>0</v>
      </c>
      <c r="R57" s="9">
        <v>60999</v>
      </c>
      <c r="S57" s="9">
        <v>0</v>
      </c>
      <c r="T57" s="9">
        <v>308972</v>
      </c>
      <c r="U57" s="9">
        <v>0</v>
      </c>
      <c r="V57" s="9">
        <v>0</v>
      </c>
      <c r="W57" s="9">
        <v>299</v>
      </c>
      <c r="X57" s="9">
        <v>0</v>
      </c>
      <c r="Y57" s="9">
        <v>349952</v>
      </c>
      <c r="Z57" s="9">
        <v>0</v>
      </c>
      <c r="AA57" s="9">
        <v>0</v>
      </c>
      <c r="AB57" s="9">
        <v>0</v>
      </c>
      <c r="AC57" s="9">
        <v>37223</v>
      </c>
      <c r="AD57" s="9">
        <v>0</v>
      </c>
      <c r="AE57" s="9">
        <v>2684429</v>
      </c>
      <c r="AF57" s="9">
        <v>0</v>
      </c>
      <c r="AG57" s="9">
        <v>0</v>
      </c>
      <c r="AH57" s="9">
        <v>2387</v>
      </c>
      <c r="AI57" s="9">
        <v>0</v>
      </c>
      <c r="AJ57" s="9">
        <v>0</v>
      </c>
      <c r="AK57" s="9">
        <v>143982</v>
      </c>
      <c r="AL57" s="9">
        <v>0</v>
      </c>
      <c r="AM57" s="9">
        <v>526680</v>
      </c>
      <c r="AN57" s="9">
        <v>0</v>
      </c>
      <c r="AO57" s="9">
        <v>0</v>
      </c>
      <c r="AP57" s="9">
        <v>30280</v>
      </c>
      <c r="AQ57" s="9">
        <v>1187434</v>
      </c>
      <c r="AR57" s="9">
        <v>0</v>
      </c>
      <c r="AS57" s="9">
        <v>0</v>
      </c>
      <c r="AT57" s="9">
        <v>22823619</v>
      </c>
      <c r="AU57" s="9">
        <v>0</v>
      </c>
      <c r="AV57" s="9">
        <v>300</v>
      </c>
      <c r="AW57" s="9">
        <v>0</v>
      </c>
      <c r="AX57" s="9">
        <v>0</v>
      </c>
      <c r="AY57" s="9">
        <v>3060800</v>
      </c>
      <c r="AZ57" s="9">
        <v>394379</v>
      </c>
      <c r="BA57" s="9">
        <v>0</v>
      </c>
      <c r="BB57" s="9">
        <v>0</v>
      </c>
      <c r="BC57" s="9">
        <v>3344160</v>
      </c>
      <c r="BD57" s="9">
        <v>0</v>
      </c>
      <c r="BE57" s="9">
        <v>5753</v>
      </c>
      <c r="BF57" s="9">
        <v>2107565</v>
      </c>
      <c r="BG57" s="9">
        <v>581194</v>
      </c>
      <c r="BH57" s="9">
        <v>0</v>
      </c>
      <c r="BI57" s="9">
        <v>2036976</v>
      </c>
      <c r="BJ57" s="9">
        <v>0</v>
      </c>
      <c r="BK57" s="9">
        <v>44691</v>
      </c>
      <c r="BL57" s="9">
        <v>0</v>
      </c>
      <c r="BM57" s="9">
        <v>15330</v>
      </c>
      <c r="BN57" s="9">
        <v>0</v>
      </c>
      <c r="BO57" s="9">
        <v>379262</v>
      </c>
      <c r="BP57" s="9">
        <v>0</v>
      </c>
      <c r="BQ57" s="9">
        <v>0</v>
      </c>
      <c r="BR57" s="39">
        <v>0</v>
      </c>
      <c r="BS57" s="40">
        <f t="shared" si="1"/>
        <v>49623448</v>
      </c>
    </row>
    <row r="58" spans="1:71" x14ac:dyDescent="0.25">
      <c r="A58" s="7"/>
      <c r="B58" s="38">
        <v>574</v>
      </c>
      <c r="C58" s="8" t="s">
        <v>129</v>
      </c>
      <c r="D58" s="9">
        <v>23916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1357</v>
      </c>
      <c r="M58" s="9">
        <v>68668</v>
      </c>
      <c r="N58" s="9">
        <v>0</v>
      </c>
      <c r="O58" s="9">
        <v>0</v>
      </c>
      <c r="P58" s="9">
        <v>0</v>
      </c>
      <c r="Q58" s="9">
        <v>0</v>
      </c>
      <c r="R58" s="9">
        <v>2087939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78367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215254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172839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1531969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0</v>
      </c>
      <c r="BS58" s="40">
        <f t="shared" si="1"/>
        <v>4180309</v>
      </c>
    </row>
    <row r="59" spans="1:71" x14ac:dyDescent="0.25">
      <c r="A59" s="7"/>
      <c r="B59" s="38">
        <v>575</v>
      </c>
      <c r="C59" s="8" t="s">
        <v>130</v>
      </c>
      <c r="D59" s="9">
        <v>0</v>
      </c>
      <c r="E59" s="9">
        <v>0</v>
      </c>
      <c r="F59" s="9">
        <v>0</v>
      </c>
      <c r="G59" s="9">
        <v>0</v>
      </c>
      <c r="H59" s="9">
        <v>1341625</v>
      </c>
      <c r="I59" s="9">
        <v>30706000</v>
      </c>
      <c r="J59" s="9">
        <v>4862</v>
      </c>
      <c r="K59" s="9">
        <v>22259397</v>
      </c>
      <c r="L59" s="9">
        <v>0</v>
      </c>
      <c r="M59" s="9">
        <v>15280</v>
      </c>
      <c r="N59" s="9">
        <v>0</v>
      </c>
      <c r="O59" s="9">
        <v>0</v>
      </c>
      <c r="P59" s="9">
        <v>804992</v>
      </c>
      <c r="Q59" s="9">
        <v>0</v>
      </c>
      <c r="R59" s="9">
        <v>30001747</v>
      </c>
      <c r="S59" s="9">
        <v>6197211</v>
      </c>
      <c r="T59" s="9">
        <v>83317</v>
      </c>
      <c r="U59" s="9">
        <v>17671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17846769</v>
      </c>
      <c r="AF59" s="9">
        <v>32689</v>
      </c>
      <c r="AG59" s="9">
        <v>0</v>
      </c>
      <c r="AH59" s="9">
        <v>2500</v>
      </c>
      <c r="AI59" s="9">
        <v>0</v>
      </c>
      <c r="AJ59" s="9">
        <v>50006</v>
      </c>
      <c r="AK59" s="9">
        <v>366209</v>
      </c>
      <c r="AL59" s="9">
        <v>0</v>
      </c>
      <c r="AM59" s="9">
        <v>0</v>
      </c>
      <c r="AN59" s="9">
        <v>0</v>
      </c>
      <c r="AO59" s="9">
        <v>0</v>
      </c>
      <c r="AP59" s="9">
        <v>46403</v>
      </c>
      <c r="AQ59" s="9">
        <v>3026001</v>
      </c>
      <c r="AR59" s="9">
        <v>684116</v>
      </c>
      <c r="AS59" s="9">
        <v>0</v>
      </c>
      <c r="AT59" s="9">
        <v>17231064</v>
      </c>
      <c r="AU59" s="9">
        <v>12206</v>
      </c>
      <c r="AV59" s="9">
        <v>0</v>
      </c>
      <c r="AW59" s="9">
        <v>4555758</v>
      </c>
      <c r="AX59" s="9">
        <v>23271</v>
      </c>
      <c r="AY59" s="9">
        <v>0</v>
      </c>
      <c r="AZ59" s="9">
        <v>8087573</v>
      </c>
      <c r="BA59" s="9">
        <v>0</v>
      </c>
      <c r="BB59" s="9">
        <v>0</v>
      </c>
      <c r="BC59" s="9">
        <v>334384</v>
      </c>
      <c r="BD59" s="9">
        <v>0</v>
      </c>
      <c r="BE59" s="9">
        <v>40000</v>
      </c>
      <c r="BF59" s="9">
        <v>1322199</v>
      </c>
      <c r="BG59" s="9">
        <v>3450979</v>
      </c>
      <c r="BH59" s="9">
        <v>0</v>
      </c>
      <c r="BI59" s="9">
        <v>0</v>
      </c>
      <c r="BJ59" s="9">
        <v>0</v>
      </c>
      <c r="BK59" s="9">
        <v>0</v>
      </c>
      <c r="BL59" s="9">
        <v>71710</v>
      </c>
      <c r="BM59" s="9">
        <v>14978</v>
      </c>
      <c r="BN59" s="9">
        <v>0</v>
      </c>
      <c r="BO59" s="9">
        <v>43819875</v>
      </c>
      <c r="BP59" s="9">
        <v>527646</v>
      </c>
      <c r="BQ59" s="9">
        <v>0</v>
      </c>
      <c r="BR59" s="39">
        <v>497568</v>
      </c>
      <c r="BS59" s="40">
        <f t="shared" si="1"/>
        <v>193476006</v>
      </c>
    </row>
    <row r="60" spans="1:71" x14ac:dyDescent="0.25">
      <c r="A60" s="7"/>
      <c r="B60" s="38">
        <v>578</v>
      </c>
      <c r="C60" s="8" t="s">
        <v>308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102173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39">
        <v>0</v>
      </c>
      <c r="BS60" s="40">
        <f t="shared" si="1"/>
        <v>102173</v>
      </c>
    </row>
    <row r="61" spans="1:71" x14ac:dyDescent="0.25">
      <c r="A61" s="7"/>
      <c r="B61" s="38">
        <v>579</v>
      </c>
      <c r="C61" s="8" t="s">
        <v>131</v>
      </c>
      <c r="D61" s="9">
        <v>57397</v>
      </c>
      <c r="E61" s="9">
        <v>2174</v>
      </c>
      <c r="F61" s="9">
        <v>50000</v>
      </c>
      <c r="G61" s="9">
        <v>0</v>
      </c>
      <c r="H61" s="9">
        <v>0</v>
      </c>
      <c r="I61" s="9">
        <v>14066000</v>
      </c>
      <c r="J61" s="9">
        <v>0</v>
      </c>
      <c r="K61" s="9">
        <v>50543</v>
      </c>
      <c r="L61" s="9">
        <v>763553</v>
      </c>
      <c r="M61" s="9">
        <v>5229109</v>
      </c>
      <c r="N61" s="9">
        <v>0</v>
      </c>
      <c r="O61" s="9">
        <v>955346</v>
      </c>
      <c r="P61" s="9">
        <v>0</v>
      </c>
      <c r="Q61" s="9">
        <v>0</v>
      </c>
      <c r="R61" s="9">
        <v>1077020</v>
      </c>
      <c r="S61" s="9">
        <v>4365</v>
      </c>
      <c r="T61" s="9">
        <v>0</v>
      </c>
      <c r="U61" s="9">
        <v>872220</v>
      </c>
      <c r="V61" s="9">
        <v>0</v>
      </c>
      <c r="W61" s="9">
        <v>0</v>
      </c>
      <c r="X61" s="9">
        <v>0</v>
      </c>
      <c r="Y61" s="9">
        <v>47065</v>
      </c>
      <c r="Z61" s="9">
        <v>0</v>
      </c>
      <c r="AA61" s="9">
        <v>0</v>
      </c>
      <c r="AB61" s="9">
        <v>0</v>
      </c>
      <c r="AC61" s="9">
        <v>0</v>
      </c>
      <c r="AD61" s="9">
        <v>460</v>
      </c>
      <c r="AE61" s="9">
        <v>19794341</v>
      </c>
      <c r="AF61" s="9">
        <v>2000</v>
      </c>
      <c r="AG61" s="9">
        <v>0</v>
      </c>
      <c r="AH61" s="9">
        <v>1000</v>
      </c>
      <c r="AI61" s="9">
        <v>0</v>
      </c>
      <c r="AJ61" s="9">
        <v>0</v>
      </c>
      <c r="AK61" s="9">
        <v>0</v>
      </c>
      <c r="AL61" s="9">
        <v>1272211</v>
      </c>
      <c r="AM61" s="9">
        <v>0</v>
      </c>
      <c r="AN61" s="9">
        <v>0</v>
      </c>
      <c r="AO61" s="9">
        <v>20268</v>
      </c>
      <c r="AP61" s="9">
        <v>0</v>
      </c>
      <c r="AQ61" s="9">
        <v>24643</v>
      </c>
      <c r="AR61" s="9">
        <v>0</v>
      </c>
      <c r="AS61" s="9">
        <v>0</v>
      </c>
      <c r="AT61" s="9">
        <v>40225861</v>
      </c>
      <c r="AU61" s="9">
        <v>206155</v>
      </c>
      <c r="AV61" s="9">
        <v>3674</v>
      </c>
      <c r="AW61" s="9">
        <v>0</v>
      </c>
      <c r="AX61" s="9">
        <v>0</v>
      </c>
      <c r="AY61" s="9">
        <v>76552</v>
      </c>
      <c r="AZ61" s="9">
        <v>3431</v>
      </c>
      <c r="BA61" s="9">
        <v>12497</v>
      </c>
      <c r="BB61" s="9">
        <v>0</v>
      </c>
      <c r="BC61" s="9">
        <v>207800</v>
      </c>
      <c r="BD61" s="9">
        <v>323804</v>
      </c>
      <c r="BE61" s="9">
        <v>0</v>
      </c>
      <c r="BF61" s="9">
        <v>0</v>
      </c>
      <c r="BG61" s="9">
        <v>1156671</v>
      </c>
      <c r="BH61" s="9">
        <v>125000</v>
      </c>
      <c r="BI61" s="9">
        <v>564578</v>
      </c>
      <c r="BJ61" s="9">
        <v>393460</v>
      </c>
      <c r="BK61" s="9">
        <v>600330</v>
      </c>
      <c r="BL61" s="9">
        <v>0</v>
      </c>
      <c r="BM61" s="9">
        <v>0</v>
      </c>
      <c r="BN61" s="9">
        <v>0</v>
      </c>
      <c r="BO61" s="9">
        <v>864346</v>
      </c>
      <c r="BP61" s="9">
        <v>1590</v>
      </c>
      <c r="BQ61" s="9">
        <v>32890</v>
      </c>
      <c r="BR61" s="39">
        <v>89257</v>
      </c>
      <c r="BS61" s="40">
        <f t="shared" si="1"/>
        <v>89177611</v>
      </c>
    </row>
    <row r="62" spans="1:71" ht="15.75" x14ac:dyDescent="0.25">
      <c r="A62" s="10" t="s">
        <v>132</v>
      </c>
      <c r="B62" s="11"/>
      <c r="C62" s="12"/>
      <c r="D62" s="13">
        <v>127186447</v>
      </c>
      <c r="E62" s="13">
        <v>10311908</v>
      </c>
      <c r="F62" s="13">
        <v>9641204</v>
      </c>
      <c r="G62" s="13">
        <v>11537478</v>
      </c>
      <c r="H62" s="13">
        <v>65221958</v>
      </c>
      <c r="I62" s="13">
        <v>1067367000</v>
      </c>
      <c r="J62" s="13">
        <v>371784</v>
      </c>
      <c r="K62" s="13">
        <v>160441489</v>
      </c>
      <c r="L62" s="13">
        <v>22786243</v>
      </c>
      <c r="M62" s="13">
        <v>67125993</v>
      </c>
      <c r="N62" s="13">
        <v>170614527</v>
      </c>
      <c r="O62" s="13">
        <v>14749221</v>
      </c>
      <c r="P62" s="13">
        <v>16493744</v>
      </c>
      <c r="Q62" s="13">
        <v>9357142</v>
      </c>
      <c r="R62" s="13">
        <v>345202470</v>
      </c>
      <c r="S62" s="13">
        <v>36403576</v>
      </c>
      <c r="T62" s="13">
        <v>10877707</v>
      </c>
      <c r="U62" s="13">
        <v>7802221</v>
      </c>
      <c r="V62" s="13">
        <v>32507936</v>
      </c>
      <c r="W62" s="13">
        <v>6700886</v>
      </c>
      <c r="X62" s="13">
        <v>6419368</v>
      </c>
      <c r="Y62" s="13">
        <v>4256321</v>
      </c>
      <c r="Z62" s="13">
        <v>6910646</v>
      </c>
      <c r="AA62" s="13">
        <v>11354563</v>
      </c>
      <c r="AB62" s="13">
        <v>16045888</v>
      </c>
      <c r="AC62" s="13">
        <v>13827937</v>
      </c>
      <c r="AD62" s="13">
        <v>5558256</v>
      </c>
      <c r="AE62" s="13">
        <v>1123482420</v>
      </c>
      <c r="AF62" s="13">
        <v>2433068</v>
      </c>
      <c r="AG62" s="13">
        <v>15305568</v>
      </c>
      <c r="AH62" s="13">
        <v>11806013</v>
      </c>
      <c r="AI62" s="13">
        <v>4063294</v>
      </c>
      <c r="AJ62" s="13">
        <v>2627840</v>
      </c>
      <c r="AK62" s="13">
        <v>40638605</v>
      </c>
      <c r="AL62" s="13">
        <v>339391500</v>
      </c>
      <c r="AM62" s="13">
        <v>135603736</v>
      </c>
      <c r="AN62" s="13">
        <v>17211980</v>
      </c>
      <c r="AO62" s="13">
        <v>3887137</v>
      </c>
      <c r="AP62" s="13">
        <v>10128884</v>
      </c>
      <c r="AQ62" s="13">
        <v>184434405</v>
      </c>
      <c r="AR62" s="13">
        <v>95613972</v>
      </c>
      <c r="AS62" s="13">
        <v>29438626</v>
      </c>
      <c r="AT62" s="13">
        <v>1293061827</v>
      </c>
      <c r="AU62" s="13">
        <v>75579602</v>
      </c>
      <c r="AV62" s="13">
        <v>24742949</v>
      </c>
      <c r="AW62" s="13">
        <v>50877719</v>
      </c>
      <c r="AX62" s="13">
        <v>21230296</v>
      </c>
      <c r="AY62" s="13">
        <v>495984156</v>
      </c>
      <c r="AZ62" s="13">
        <v>134567826</v>
      </c>
      <c r="BA62" s="13">
        <v>885093520</v>
      </c>
      <c r="BB62" s="13">
        <v>63904696</v>
      </c>
      <c r="BC62" s="13">
        <v>491571215</v>
      </c>
      <c r="BD62" s="13">
        <v>81793853</v>
      </c>
      <c r="BE62" s="13">
        <v>24403266</v>
      </c>
      <c r="BF62" s="13">
        <v>43428570</v>
      </c>
      <c r="BG62" s="13">
        <v>104251751</v>
      </c>
      <c r="BH62" s="13">
        <v>8331464</v>
      </c>
      <c r="BI62" s="13">
        <v>290009735</v>
      </c>
      <c r="BJ62" s="13">
        <v>22255914</v>
      </c>
      <c r="BK62" s="13">
        <v>39975056</v>
      </c>
      <c r="BL62" s="13">
        <v>15004048</v>
      </c>
      <c r="BM62" s="13">
        <v>8999417</v>
      </c>
      <c r="BN62" s="13">
        <v>3465027</v>
      </c>
      <c r="BO62" s="13">
        <v>118319023</v>
      </c>
      <c r="BP62" s="13">
        <v>14974619</v>
      </c>
      <c r="BQ62" s="13">
        <v>12694883</v>
      </c>
      <c r="BR62" s="29">
        <v>4123927</v>
      </c>
      <c r="BS62" s="41">
        <f t="shared" si="1"/>
        <v>8601785320</v>
      </c>
    </row>
    <row r="63" spans="1:71" x14ac:dyDescent="0.25">
      <c r="A63" s="7"/>
      <c r="B63" s="38">
        <v>581</v>
      </c>
      <c r="C63" s="8" t="s">
        <v>133</v>
      </c>
      <c r="D63" s="9">
        <v>46812510</v>
      </c>
      <c r="E63" s="9">
        <v>10166473</v>
      </c>
      <c r="F63" s="9">
        <v>8816092</v>
      </c>
      <c r="G63" s="9">
        <v>11331100</v>
      </c>
      <c r="H63" s="9">
        <v>65221958</v>
      </c>
      <c r="I63" s="9">
        <v>1013254000</v>
      </c>
      <c r="J63" s="9">
        <v>371784</v>
      </c>
      <c r="K63" s="9">
        <v>142869528</v>
      </c>
      <c r="L63" s="9">
        <v>21591987</v>
      </c>
      <c r="M63" s="9">
        <v>63702350</v>
      </c>
      <c r="N63" s="9">
        <v>169698591</v>
      </c>
      <c r="O63" s="9">
        <v>14749221</v>
      </c>
      <c r="P63" s="9">
        <v>16467326</v>
      </c>
      <c r="Q63" s="9">
        <v>9164044</v>
      </c>
      <c r="R63" s="9">
        <v>267479516</v>
      </c>
      <c r="S63" s="9">
        <v>36401920</v>
      </c>
      <c r="T63" s="9">
        <v>3881153</v>
      </c>
      <c r="U63" s="9">
        <v>7648223</v>
      </c>
      <c r="V63" s="9">
        <v>32198726</v>
      </c>
      <c r="W63" s="9">
        <v>6563616</v>
      </c>
      <c r="X63" s="9">
        <v>6419368</v>
      </c>
      <c r="Y63" s="9">
        <v>3650102</v>
      </c>
      <c r="Z63" s="9">
        <v>6910646</v>
      </c>
      <c r="AA63" s="9">
        <v>10827153</v>
      </c>
      <c r="AB63" s="9">
        <v>13252644</v>
      </c>
      <c r="AC63" s="9">
        <v>13827937</v>
      </c>
      <c r="AD63" s="9">
        <v>5021659</v>
      </c>
      <c r="AE63" s="9">
        <v>1117643956</v>
      </c>
      <c r="AF63" s="9">
        <v>2220581</v>
      </c>
      <c r="AG63" s="9">
        <v>15305568</v>
      </c>
      <c r="AH63" s="9">
        <v>11806013</v>
      </c>
      <c r="AI63" s="9">
        <v>4063294</v>
      </c>
      <c r="AJ63" s="9">
        <v>2627840</v>
      </c>
      <c r="AK63" s="9">
        <v>38807960</v>
      </c>
      <c r="AL63" s="9">
        <v>328291880</v>
      </c>
      <c r="AM63" s="9">
        <v>130988948</v>
      </c>
      <c r="AN63" s="9">
        <v>15936403</v>
      </c>
      <c r="AO63" s="9">
        <v>1626157</v>
      </c>
      <c r="AP63" s="9">
        <v>10128884</v>
      </c>
      <c r="AQ63" s="9">
        <v>184336869</v>
      </c>
      <c r="AR63" s="9">
        <v>95613972</v>
      </c>
      <c r="AS63" s="9">
        <v>28986666</v>
      </c>
      <c r="AT63" s="9">
        <v>1011085827</v>
      </c>
      <c r="AU63" s="9">
        <v>75560876</v>
      </c>
      <c r="AV63" s="9">
        <v>23658630</v>
      </c>
      <c r="AW63" s="9">
        <v>12222380</v>
      </c>
      <c r="AX63" s="9">
        <v>20988126</v>
      </c>
      <c r="AY63" s="9">
        <v>347719245</v>
      </c>
      <c r="AZ63" s="9">
        <v>121769292</v>
      </c>
      <c r="BA63" s="9">
        <v>780836470</v>
      </c>
      <c r="BB63" s="9">
        <v>54504346</v>
      </c>
      <c r="BC63" s="9">
        <v>107367052</v>
      </c>
      <c r="BD63" s="9">
        <v>78410386</v>
      </c>
      <c r="BE63" s="9">
        <v>23001443</v>
      </c>
      <c r="BF63" s="9">
        <v>21117216</v>
      </c>
      <c r="BG63" s="9">
        <v>77451205</v>
      </c>
      <c r="BH63" s="9">
        <v>6989380</v>
      </c>
      <c r="BI63" s="9">
        <v>197286990</v>
      </c>
      <c r="BJ63" s="9">
        <v>21305914</v>
      </c>
      <c r="BK63" s="9">
        <v>11946564</v>
      </c>
      <c r="BL63" s="9">
        <v>15004048</v>
      </c>
      <c r="BM63" s="9">
        <v>8999417</v>
      </c>
      <c r="BN63" s="9">
        <v>3465027</v>
      </c>
      <c r="BO63" s="9">
        <v>69372000</v>
      </c>
      <c r="BP63" s="9">
        <v>14974619</v>
      </c>
      <c r="BQ63" s="9">
        <v>12694883</v>
      </c>
      <c r="BR63" s="39">
        <v>4123927</v>
      </c>
      <c r="BS63" s="40">
        <f t="shared" si="1"/>
        <v>7118539881</v>
      </c>
    </row>
    <row r="64" spans="1:71" x14ac:dyDescent="0.25">
      <c r="A64" s="7"/>
      <c r="B64" s="38">
        <v>583</v>
      </c>
      <c r="C64" s="8" t="s">
        <v>134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526526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8293458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8819984</v>
      </c>
    </row>
    <row r="65" spans="1:71" x14ac:dyDescent="0.25">
      <c r="A65" s="7"/>
      <c r="B65" s="38">
        <v>585</v>
      </c>
      <c r="C65" s="8" t="s">
        <v>136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496598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54185518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46951318</v>
      </c>
      <c r="BP65" s="9">
        <v>0</v>
      </c>
      <c r="BQ65" s="9">
        <v>0</v>
      </c>
      <c r="BR65" s="39">
        <v>0</v>
      </c>
      <c r="BS65" s="40">
        <f t="shared" si="1"/>
        <v>101633434</v>
      </c>
    </row>
    <row r="66" spans="1:71" x14ac:dyDescent="0.25">
      <c r="A66" s="7"/>
      <c r="B66" s="38">
        <v>586</v>
      </c>
      <c r="C66" s="8" t="s">
        <v>307</v>
      </c>
      <c r="D66" s="9">
        <v>80176412</v>
      </c>
      <c r="E66" s="9">
        <v>145435</v>
      </c>
      <c r="F66" s="9">
        <v>4992</v>
      </c>
      <c r="G66" s="9">
        <v>0</v>
      </c>
      <c r="H66" s="9">
        <v>0</v>
      </c>
      <c r="I66" s="9">
        <v>54113000</v>
      </c>
      <c r="J66" s="9">
        <v>0</v>
      </c>
      <c r="K66" s="9">
        <v>7519669</v>
      </c>
      <c r="L66" s="9">
        <v>0</v>
      </c>
      <c r="M66" s="9">
        <v>3423643</v>
      </c>
      <c r="N66" s="9">
        <v>0</v>
      </c>
      <c r="O66" s="9">
        <v>0</v>
      </c>
      <c r="P66" s="9">
        <v>26418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289777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770552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2630329</v>
      </c>
      <c r="AM66" s="9">
        <v>4018947</v>
      </c>
      <c r="AN66" s="9">
        <v>881501</v>
      </c>
      <c r="AO66" s="9">
        <v>2211755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38655339</v>
      </c>
      <c r="AX66" s="9">
        <v>0</v>
      </c>
      <c r="AY66" s="9">
        <v>0</v>
      </c>
      <c r="AZ66" s="9">
        <v>12798534</v>
      </c>
      <c r="BA66" s="9">
        <v>9682513</v>
      </c>
      <c r="BB66" s="9">
        <v>74375</v>
      </c>
      <c r="BC66" s="9">
        <v>369895819</v>
      </c>
      <c r="BD66" s="9">
        <v>0</v>
      </c>
      <c r="BE66" s="9">
        <v>1401823</v>
      </c>
      <c r="BF66" s="9">
        <v>0</v>
      </c>
      <c r="BG66" s="9">
        <v>0</v>
      </c>
      <c r="BH66" s="9">
        <v>1324046</v>
      </c>
      <c r="BI66" s="9">
        <v>267278</v>
      </c>
      <c r="BJ66" s="9">
        <v>0</v>
      </c>
      <c r="BK66" s="9">
        <v>27258346</v>
      </c>
      <c r="BL66" s="9">
        <v>0</v>
      </c>
      <c r="BM66" s="9">
        <v>0</v>
      </c>
      <c r="BN66" s="9">
        <v>0</v>
      </c>
      <c r="BO66" s="9">
        <v>1270687</v>
      </c>
      <c r="BP66" s="9">
        <v>0</v>
      </c>
      <c r="BQ66" s="9">
        <v>0</v>
      </c>
      <c r="BR66" s="39">
        <v>0</v>
      </c>
      <c r="BS66" s="40">
        <f t="shared" si="1"/>
        <v>618841190</v>
      </c>
    </row>
    <row r="67" spans="1:71" x14ac:dyDescent="0.25">
      <c r="A67" s="7"/>
      <c r="B67" s="38">
        <v>587</v>
      </c>
      <c r="C67" s="8" t="s">
        <v>138</v>
      </c>
      <c r="D67" s="9">
        <v>197525</v>
      </c>
      <c r="E67" s="9">
        <v>0</v>
      </c>
      <c r="F67" s="9">
        <v>532196</v>
      </c>
      <c r="G67" s="9">
        <v>206378</v>
      </c>
      <c r="H67" s="9">
        <v>0</v>
      </c>
      <c r="I67" s="9">
        <v>0</v>
      </c>
      <c r="J67" s="9">
        <v>0</v>
      </c>
      <c r="K67" s="9">
        <v>961567</v>
      </c>
      <c r="L67" s="9">
        <v>1194256</v>
      </c>
      <c r="M67" s="9">
        <v>0</v>
      </c>
      <c r="N67" s="9">
        <v>0</v>
      </c>
      <c r="O67" s="9">
        <v>0</v>
      </c>
      <c r="P67" s="9">
        <v>0</v>
      </c>
      <c r="Q67" s="9">
        <v>193098</v>
      </c>
      <c r="R67" s="9">
        <v>838510</v>
      </c>
      <c r="S67" s="9">
        <v>1656</v>
      </c>
      <c r="T67" s="9">
        <v>378953</v>
      </c>
      <c r="U67" s="9">
        <v>153998</v>
      </c>
      <c r="V67" s="9">
        <v>19433</v>
      </c>
      <c r="W67" s="9">
        <v>137270</v>
      </c>
      <c r="X67" s="9">
        <v>0</v>
      </c>
      <c r="Y67" s="9">
        <v>79693</v>
      </c>
      <c r="Z67" s="9">
        <v>0</v>
      </c>
      <c r="AA67" s="9">
        <v>38588</v>
      </c>
      <c r="AB67" s="9">
        <v>0</v>
      </c>
      <c r="AC67" s="9">
        <v>0</v>
      </c>
      <c r="AD67" s="9">
        <v>536597</v>
      </c>
      <c r="AE67" s="9">
        <v>4707483</v>
      </c>
      <c r="AF67" s="9">
        <v>212487</v>
      </c>
      <c r="AG67" s="9">
        <v>0</v>
      </c>
      <c r="AH67" s="9">
        <v>0</v>
      </c>
      <c r="AI67" s="9">
        <v>0</v>
      </c>
      <c r="AJ67" s="9">
        <v>0</v>
      </c>
      <c r="AK67" s="9">
        <v>1830645</v>
      </c>
      <c r="AL67" s="9">
        <v>8469291</v>
      </c>
      <c r="AM67" s="9">
        <v>595841</v>
      </c>
      <c r="AN67" s="9">
        <v>394076</v>
      </c>
      <c r="AO67" s="9">
        <v>49225</v>
      </c>
      <c r="AP67" s="9">
        <v>0</v>
      </c>
      <c r="AQ67" s="9">
        <v>97536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3641768</v>
      </c>
      <c r="AZ67" s="9">
        <v>0</v>
      </c>
      <c r="BA67" s="9">
        <v>1777970</v>
      </c>
      <c r="BB67" s="9">
        <v>1595752</v>
      </c>
      <c r="BC67" s="9">
        <v>768256</v>
      </c>
      <c r="BD67" s="9">
        <v>3383467</v>
      </c>
      <c r="BE67" s="9">
        <v>0</v>
      </c>
      <c r="BF67" s="9">
        <v>0</v>
      </c>
      <c r="BG67" s="9">
        <v>0</v>
      </c>
      <c r="BH67" s="9">
        <v>18038</v>
      </c>
      <c r="BI67" s="9">
        <v>1381626</v>
      </c>
      <c r="BJ67" s="9">
        <v>0</v>
      </c>
      <c r="BK67" s="9">
        <v>770146</v>
      </c>
      <c r="BL67" s="9">
        <v>0</v>
      </c>
      <c r="BM67" s="9">
        <v>0</v>
      </c>
      <c r="BN67" s="9">
        <v>0</v>
      </c>
      <c r="BO67" s="9">
        <v>725018</v>
      </c>
      <c r="BP67" s="9">
        <v>0</v>
      </c>
      <c r="BQ67" s="9">
        <v>0</v>
      </c>
      <c r="BR67" s="39">
        <v>0</v>
      </c>
      <c r="BS67" s="40">
        <f t="shared" si="1"/>
        <v>35888343</v>
      </c>
    </row>
    <row r="68" spans="1:71" x14ac:dyDescent="0.25">
      <c r="A68" s="7"/>
      <c r="B68" s="38">
        <v>590</v>
      </c>
      <c r="C68" s="8" t="s">
        <v>140</v>
      </c>
      <c r="D68" s="9">
        <v>0</v>
      </c>
      <c r="E68" s="9">
        <v>0</v>
      </c>
      <c r="F68" s="9">
        <v>287924</v>
      </c>
      <c r="G68" s="9">
        <v>0</v>
      </c>
      <c r="H68" s="9">
        <v>0</v>
      </c>
      <c r="I68" s="9">
        <v>0</v>
      </c>
      <c r="J68" s="9">
        <v>0</v>
      </c>
      <c r="K68" s="9">
        <v>696257</v>
      </c>
      <c r="L68" s="9">
        <v>0</v>
      </c>
      <c r="M68" s="9">
        <v>0</v>
      </c>
      <c r="N68" s="9">
        <v>915936</v>
      </c>
      <c r="O68" s="9">
        <v>0</v>
      </c>
      <c r="P68" s="9">
        <v>0</v>
      </c>
      <c r="Q68" s="9">
        <v>0</v>
      </c>
      <c r="R68" s="9">
        <v>76884444</v>
      </c>
      <c r="S68" s="9">
        <v>0</v>
      </c>
      <c r="T68" s="9">
        <v>6617601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439867</v>
      </c>
      <c r="AB68" s="9">
        <v>2022692</v>
      </c>
      <c r="AC68" s="9">
        <v>0</v>
      </c>
      <c r="AD68" s="9">
        <v>0</v>
      </c>
      <c r="AE68" s="9">
        <v>634383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451960</v>
      </c>
      <c r="AT68" s="9">
        <v>0</v>
      </c>
      <c r="AU68" s="9">
        <v>0</v>
      </c>
      <c r="AV68" s="9">
        <v>1084319</v>
      </c>
      <c r="AW68" s="9">
        <v>0</v>
      </c>
      <c r="AX68" s="9">
        <v>242170</v>
      </c>
      <c r="AY68" s="9">
        <v>144623143</v>
      </c>
      <c r="AZ68" s="9">
        <v>0</v>
      </c>
      <c r="BA68" s="9">
        <v>16933143</v>
      </c>
      <c r="BB68" s="9">
        <v>1585113</v>
      </c>
      <c r="BC68" s="9">
        <v>0</v>
      </c>
      <c r="BD68" s="9">
        <v>0</v>
      </c>
      <c r="BE68" s="9">
        <v>0</v>
      </c>
      <c r="BF68" s="9">
        <v>22311354</v>
      </c>
      <c r="BG68" s="9">
        <v>0</v>
      </c>
      <c r="BH68" s="9">
        <v>0</v>
      </c>
      <c r="BI68" s="9">
        <v>91073841</v>
      </c>
      <c r="BJ68" s="9">
        <v>950000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367754147</v>
      </c>
    </row>
    <row r="69" spans="1:71" x14ac:dyDescent="0.25">
      <c r="A69" s="7"/>
      <c r="B69" s="38">
        <v>591</v>
      </c>
      <c r="C69" s="8" t="s">
        <v>141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8394468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281976000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21677906</v>
      </c>
      <c r="BB69" s="9">
        <v>6145110</v>
      </c>
      <c r="BC69" s="9">
        <v>4626702</v>
      </c>
      <c r="BD69" s="9">
        <v>0</v>
      </c>
      <c r="BE69" s="9">
        <v>0</v>
      </c>
      <c r="BF69" s="9">
        <v>0</v>
      </c>
      <c r="BG69" s="9">
        <v>26800546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349620732</v>
      </c>
    </row>
    <row r="70" spans="1:71" x14ac:dyDescent="0.25">
      <c r="A70" s="7"/>
      <c r="B70" s="38">
        <v>592</v>
      </c>
      <c r="C70" s="8" t="s">
        <v>142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18726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2"/>
        <v>18726</v>
      </c>
    </row>
    <row r="71" spans="1:71" x14ac:dyDescent="0.25">
      <c r="A71" s="7"/>
      <c r="B71" s="38">
        <v>593</v>
      </c>
      <c r="C71" s="8" t="s">
        <v>143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48955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619928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39">
        <v>0</v>
      </c>
      <c r="BS71" s="40">
        <f t="shared" si="2"/>
        <v>668883</v>
      </c>
    </row>
    <row r="72" spans="1:71" ht="15.75" x14ac:dyDescent="0.25">
      <c r="A72" s="10" t="s">
        <v>144</v>
      </c>
      <c r="B72" s="11"/>
      <c r="C72" s="12"/>
      <c r="D72" s="13">
        <v>19025713</v>
      </c>
      <c r="E72" s="13">
        <v>1019355</v>
      </c>
      <c r="F72" s="13">
        <v>8374078</v>
      </c>
      <c r="G72" s="13">
        <v>1469846</v>
      </c>
      <c r="H72" s="13">
        <v>38921500</v>
      </c>
      <c r="I72" s="13">
        <v>59582000</v>
      </c>
      <c r="J72" s="13">
        <v>680195</v>
      </c>
      <c r="K72" s="13">
        <v>6886034</v>
      </c>
      <c r="L72" s="13">
        <v>2679650</v>
      </c>
      <c r="M72" s="13">
        <v>6699171</v>
      </c>
      <c r="N72" s="13">
        <v>14872151</v>
      </c>
      <c r="O72" s="13">
        <v>847436</v>
      </c>
      <c r="P72" s="13">
        <v>1011156</v>
      </c>
      <c r="Q72" s="13">
        <v>633533</v>
      </c>
      <c r="R72" s="13">
        <v>34790152</v>
      </c>
      <c r="S72" s="13">
        <v>11103684</v>
      </c>
      <c r="T72" s="13">
        <v>4139383</v>
      </c>
      <c r="U72" s="13">
        <v>699835</v>
      </c>
      <c r="V72" s="13">
        <v>2201864</v>
      </c>
      <c r="W72" s="13">
        <v>858628</v>
      </c>
      <c r="X72" s="13">
        <v>111940</v>
      </c>
      <c r="Y72" s="13">
        <v>650270</v>
      </c>
      <c r="Z72" s="13">
        <v>636461</v>
      </c>
      <c r="AA72" s="13">
        <v>1605611</v>
      </c>
      <c r="AB72" s="13">
        <v>1725663</v>
      </c>
      <c r="AC72" s="13">
        <v>7962762</v>
      </c>
      <c r="AD72" s="13">
        <v>4678343</v>
      </c>
      <c r="AE72" s="13">
        <v>108290640</v>
      </c>
      <c r="AF72" s="13">
        <v>587338</v>
      </c>
      <c r="AG72" s="13">
        <v>6940015</v>
      </c>
      <c r="AH72" s="13">
        <v>1454566</v>
      </c>
      <c r="AI72" s="13">
        <v>144791</v>
      </c>
      <c r="AJ72" s="13">
        <v>64218</v>
      </c>
      <c r="AK72" s="13">
        <v>11339492</v>
      </c>
      <c r="AL72" s="13">
        <v>37686424</v>
      </c>
      <c r="AM72" s="13">
        <v>20443075</v>
      </c>
      <c r="AN72" s="13">
        <v>1529513</v>
      </c>
      <c r="AO72" s="13">
        <v>243503</v>
      </c>
      <c r="AP72" s="13">
        <v>747242</v>
      </c>
      <c r="AQ72" s="13">
        <v>10349239</v>
      </c>
      <c r="AR72" s="13">
        <v>12481983</v>
      </c>
      <c r="AS72" s="13">
        <v>10242003</v>
      </c>
      <c r="AT72" s="13">
        <v>120002091</v>
      </c>
      <c r="AU72" s="13">
        <v>9043145</v>
      </c>
      <c r="AV72" s="13">
        <v>4434134</v>
      </c>
      <c r="AW72" s="13">
        <v>8868629</v>
      </c>
      <c r="AX72" s="13">
        <v>2644227</v>
      </c>
      <c r="AY72" s="13">
        <v>60868290</v>
      </c>
      <c r="AZ72" s="13">
        <v>24509179</v>
      </c>
      <c r="BA72" s="13">
        <v>73539337</v>
      </c>
      <c r="BB72" s="13">
        <v>24164233</v>
      </c>
      <c r="BC72" s="13">
        <v>76387120</v>
      </c>
      <c r="BD72" s="13">
        <v>29647283</v>
      </c>
      <c r="BE72" s="13">
        <v>3231596</v>
      </c>
      <c r="BF72" s="13">
        <v>9857963</v>
      </c>
      <c r="BG72" s="13">
        <v>19226480</v>
      </c>
      <c r="BH72" s="13">
        <v>6986141</v>
      </c>
      <c r="BI72" s="13">
        <v>21810653</v>
      </c>
      <c r="BJ72" s="13">
        <v>16710897</v>
      </c>
      <c r="BK72" s="13">
        <v>3493975</v>
      </c>
      <c r="BL72" s="13">
        <v>2102618</v>
      </c>
      <c r="BM72" s="13">
        <v>866871</v>
      </c>
      <c r="BN72" s="13">
        <v>768487</v>
      </c>
      <c r="BO72" s="13">
        <v>22979574</v>
      </c>
      <c r="BP72" s="13">
        <v>1370056</v>
      </c>
      <c r="BQ72" s="13">
        <v>752913</v>
      </c>
      <c r="BR72" s="29">
        <v>1202163</v>
      </c>
      <c r="BS72" s="41">
        <f t="shared" si="2"/>
        <v>1001878511</v>
      </c>
    </row>
    <row r="73" spans="1:71" x14ac:dyDescent="0.25">
      <c r="A73" s="7"/>
      <c r="B73" s="38">
        <v>601</v>
      </c>
      <c r="C73" s="8" t="s">
        <v>280</v>
      </c>
      <c r="D73" s="9">
        <v>316346</v>
      </c>
      <c r="E73" s="9">
        <v>102987</v>
      </c>
      <c r="F73" s="9">
        <v>0</v>
      </c>
      <c r="G73" s="9">
        <v>174088</v>
      </c>
      <c r="H73" s="9">
        <v>196157</v>
      </c>
      <c r="I73" s="9">
        <v>201000</v>
      </c>
      <c r="J73" s="9">
        <v>10189</v>
      </c>
      <c r="K73" s="9">
        <v>457561</v>
      </c>
      <c r="L73" s="9">
        <v>0</v>
      </c>
      <c r="M73" s="9">
        <v>6205983</v>
      </c>
      <c r="N73" s="9">
        <v>0</v>
      </c>
      <c r="O73" s="9">
        <v>287135</v>
      </c>
      <c r="P73" s="9">
        <v>34459</v>
      </c>
      <c r="Q73" s="9">
        <v>14098</v>
      </c>
      <c r="R73" s="9">
        <v>774915</v>
      </c>
      <c r="S73" s="9">
        <v>52106</v>
      </c>
      <c r="T73" s="9">
        <v>55882</v>
      </c>
      <c r="U73" s="9">
        <v>11897</v>
      </c>
      <c r="V73" s="9">
        <v>41517</v>
      </c>
      <c r="W73" s="9">
        <v>206034</v>
      </c>
      <c r="X73" s="9">
        <v>0</v>
      </c>
      <c r="Y73" s="9">
        <v>12825</v>
      </c>
      <c r="Z73" s="9">
        <v>43561</v>
      </c>
      <c r="AA73" s="9">
        <v>0</v>
      </c>
      <c r="AB73" s="9">
        <v>0</v>
      </c>
      <c r="AC73" s="9">
        <v>0</v>
      </c>
      <c r="AD73" s="9">
        <v>6905</v>
      </c>
      <c r="AE73" s="9">
        <v>1521768</v>
      </c>
      <c r="AF73" s="9">
        <v>80483</v>
      </c>
      <c r="AG73" s="9">
        <v>0</v>
      </c>
      <c r="AH73" s="9">
        <v>39334</v>
      </c>
      <c r="AI73" s="9">
        <v>0</v>
      </c>
      <c r="AJ73" s="9">
        <v>0</v>
      </c>
      <c r="AK73" s="9">
        <v>0</v>
      </c>
      <c r="AL73" s="9">
        <v>2248105</v>
      </c>
      <c r="AM73" s="9">
        <v>204269</v>
      </c>
      <c r="AN73" s="9">
        <v>0</v>
      </c>
      <c r="AO73" s="9">
        <v>0</v>
      </c>
      <c r="AP73" s="9">
        <v>0</v>
      </c>
      <c r="AQ73" s="9">
        <v>155150</v>
      </c>
      <c r="AR73" s="9">
        <v>458439</v>
      </c>
      <c r="AS73" s="9">
        <v>0</v>
      </c>
      <c r="AT73" s="9">
        <v>9336960</v>
      </c>
      <c r="AU73" s="9">
        <v>212021</v>
      </c>
      <c r="AV73" s="9">
        <v>0</v>
      </c>
      <c r="AW73" s="9">
        <v>9543</v>
      </c>
      <c r="AX73" s="9">
        <v>68455</v>
      </c>
      <c r="AY73" s="9">
        <v>0</v>
      </c>
      <c r="AZ73" s="9">
        <v>548204</v>
      </c>
      <c r="BA73" s="9">
        <v>1443853</v>
      </c>
      <c r="BB73" s="9">
        <v>480335</v>
      </c>
      <c r="BC73" s="9">
        <v>0</v>
      </c>
      <c r="BD73" s="9">
        <v>0</v>
      </c>
      <c r="BE73" s="9">
        <v>0</v>
      </c>
      <c r="BF73" s="9">
        <v>184476</v>
      </c>
      <c r="BG73" s="9">
        <v>3978191</v>
      </c>
      <c r="BH73" s="9">
        <v>0</v>
      </c>
      <c r="BI73" s="9">
        <v>628055</v>
      </c>
      <c r="BJ73" s="9">
        <v>0</v>
      </c>
      <c r="BK73" s="9">
        <v>0</v>
      </c>
      <c r="BL73" s="9">
        <v>805392</v>
      </c>
      <c r="BM73" s="9">
        <v>207629</v>
      </c>
      <c r="BN73" s="9">
        <v>27335</v>
      </c>
      <c r="BO73" s="9">
        <v>398294</v>
      </c>
      <c r="BP73" s="9">
        <v>253312</v>
      </c>
      <c r="BQ73" s="9">
        <v>0</v>
      </c>
      <c r="BR73" s="39">
        <v>403330</v>
      </c>
      <c r="BS73" s="40">
        <f t="shared" si="2"/>
        <v>32898578</v>
      </c>
    </row>
    <row r="74" spans="1:71" x14ac:dyDescent="0.25">
      <c r="A74" s="7"/>
      <c r="B74" s="38">
        <v>602</v>
      </c>
      <c r="C74" s="8" t="s">
        <v>279</v>
      </c>
      <c r="D74" s="9">
        <v>20507</v>
      </c>
      <c r="E74" s="9">
        <v>0</v>
      </c>
      <c r="F74" s="9">
        <v>149622</v>
      </c>
      <c r="G74" s="9">
        <v>56134</v>
      </c>
      <c r="H74" s="9">
        <v>338291</v>
      </c>
      <c r="I74" s="9">
        <v>1886000</v>
      </c>
      <c r="J74" s="9">
        <v>23413</v>
      </c>
      <c r="K74" s="9">
        <v>219791</v>
      </c>
      <c r="L74" s="9">
        <v>75998</v>
      </c>
      <c r="M74" s="9">
        <v>154755</v>
      </c>
      <c r="N74" s="9">
        <v>518371</v>
      </c>
      <c r="O74" s="9">
        <v>0</v>
      </c>
      <c r="P74" s="9">
        <v>0</v>
      </c>
      <c r="Q74" s="9">
        <v>5952</v>
      </c>
      <c r="R74" s="9">
        <v>2014413</v>
      </c>
      <c r="S74" s="9">
        <v>12377</v>
      </c>
      <c r="T74" s="9">
        <v>61544</v>
      </c>
      <c r="U74" s="9">
        <v>18835</v>
      </c>
      <c r="V74" s="9">
        <v>44928</v>
      </c>
      <c r="W74" s="9">
        <v>0</v>
      </c>
      <c r="X74" s="9">
        <v>9924</v>
      </c>
      <c r="Y74" s="9">
        <v>31493</v>
      </c>
      <c r="Z74" s="9">
        <v>0</v>
      </c>
      <c r="AA74" s="9">
        <v>0</v>
      </c>
      <c r="AB74" s="9">
        <v>46218</v>
      </c>
      <c r="AC74" s="9">
        <v>6668</v>
      </c>
      <c r="AD74" s="9">
        <v>7055</v>
      </c>
      <c r="AE74" s="9">
        <v>2387373</v>
      </c>
      <c r="AF74" s="9">
        <v>0</v>
      </c>
      <c r="AG74" s="9">
        <v>570005</v>
      </c>
      <c r="AH74" s="9">
        <v>74835</v>
      </c>
      <c r="AI74" s="9">
        <v>0</v>
      </c>
      <c r="AJ74" s="9">
        <v>0</v>
      </c>
      <c r="AK74" s="9">
        <v>0</v>
      </c>
      <c r="AL74" s="9">
        <v>1381237</v>
      </c>
      <c r="AM74" s="9">
        <v>15736</v>
      </c>
      <c r="AN74" s="9">
        <v>29959</v>
      </c>
      <c r="AO74" s="9">
        <v>0</v>
      </c>
      <c r="AP74" s="9">
        <v>0</v>
      </c>
      <c r="AQ74" s="9">
        <v>459975</v>
      </c>
      <c r="AR74" s="9">
        <v>299445</v>
      </c>
      <c r="AS74" s="9">
        <v>192954</v>
      </c>
      <c r="AT74" s="9">
        <v>5911333</v>
      </c>
      <c r="AU74" s="9">
        <v>267316</v>
      </c>
      <c r="AV74" s="9">
        <v>36544</v>
      </c>
      <c r="AW74" s="9">
        <v>86983</v>
      </c>
      <c r="AX74" s="9">
        <v>116317</v>
      </c>
      <c r="AY74" s="9">
        <v>27568</v>
      </c>
      <c r="AZ74" s="9">
        <v>710</v>
      </c>
      <c r="BA74" s="9">
        <v>258286</v>
      </c>
      <c r="BB74" s="9">
        <v>169449</v>
      </c>
      <c r="BC74" s="9">
        <v>235551</v>
      </c>
      <c r="BD74" s="9">
        <v>69775</v>
      </c>
      <c r="BE74" s="9">
        <v>55327</v>
      </c>
      <c r="BF74" s="9">
        <v>0</v>
      </c>
      <c r="BG74" s="9">
        <v>0</v>
      </c>
      <c r="BH74" s="9">
        <v>0</v>
      </c>
      <c r="BI74" s="9">
        <v>370167</v>
      </c>
      <c r="BJ74" s="9">
        <v>418262</v>
      </c>
      <c r="BK74" s="9">
        <v>2101</v>
      </c>
      <c r="BL74" s="9">
        <v>0</v>
      </c>
      <c r="BM74" s="9">
        <v>449</v>
      </c>
      <c r="BN74" s="9">
        <v>8627</v>
      </c>
      <c r="BO74" s="9">
        <v>535968</v>
      </c>
      <c r="BP74" s="9">
        <v>5130</v>
      </c>
      <c r="BQ74" s="9">
        <v>75688</v>
      </c>
      <c r="BR74" s="39">
        <v>17435</v>
      </c>
      <c r="BS74" s="40">
        <f t="shared" si="2"/>
        <v>19782794</v>
      </c>
    </row>
    <row r="75" spans="1:71" x14ac:dyDescent="0.25">
      <c r="A75" s="7"/>
      <c r="B75" s="38">
        <v>603</v>
      </c>
      <c r="C75" s="8" t="s">
        <v>278</v>
      </c>
      <c r="D75" s="9">
        <v>22977</v>
      </c>
      <c r="E75" s="9">
        <v>0</v>
      </c>
      <c r="F75" s="9">
        <v>79640</v>
      </c>
      <c r="G75" s="9">
        <v>21464</v>
      </c>
      <c r="H75" s="9">
        <v>0</v>
      </c>
      <c r="I75" s="9">
        <v>1024000</v>
      </c>
      <c r="J75" s="9">
        <v>5787</v>
      </c>
      <c r="K75" s="9">
        <v>96852</v>
      </c>
      <c r="L75" s="9">
        <v>56649</v>
      </c>
      <c r="M75" s="9">
        <v>336</v>
      </c>
      <c r="N75" s="9">
        <v>178561</v>
      </c>
      <c r="O75" s="9">
        <v>0</v>
      </c>
      <c r="P75" s="9">
        <v>0</v>
      </c>
      <c r="Q75" s="9">
        <v>9337</v>
      </c>
      <c r="R75" s="9">
        <v>1107306</v>
      </c>
      <c r="S75" s="9">
        <v>99775</v>
      </c>
      <c r="T75" s="9">
        <v>17710</v>
      </c>
      <c r="U75" s="9">
        <v>13149</v>
      </c>
      <c r="V75" s="9">
        <v>36684</v>
      </c>
      <c r="W75" s="9">
        <v>13627</v>
      </c>
      <c r="X75" s="9">
        <v>2099</v>
      </c>
      <c r="Y75" s="9">
        <v>3954</v>
      </c>
      <c r="Z75" s="9">
        <v>0</v>
      </c>
      <c r="AA75" s="9">
        <v>0</v>
      </c>
      <c r="AB75" s="9">
        <v>114667</v>
      </c>
      <c r="AC75" s="9">
        <v>3699</v>
      </c>
      <c r="AD75" s="9">
        <v>3738</v>
      </c>
      <c r="AE75" s="9">
        <v>1053285</v>
      </c>
      <c r="AF75" s="9">
        <v>0</v>
      </c>
      <c r="AG75" s="9">
        <v>84714</v>
      </c>
      <c r="AH75" s="9">
        <v>65123</v>
      </c>
      <c r="AI75" s="9">
        <v>0</v>
      </c>
      <c r="AJ75" s="9">
        <v>0</v>
      </c>
      <c r="AK75" s="9">
        <v>0</v>
      </c>
      <c r="AL75" s="9">
        <v>609104</v>
      </c>
      <c r="AM75" s="9">
        <v>15259</v>
      </c>
      <c r="AN75" s="9">
        <v>21716</v>
      </c>
      <c r="AO75" s="9">
        <v>0</v>
      </c>
      <c r="AP75" s="9">
        <v>0</v>
      </c>
      <c r="AQ75" s="9">
        <v>330315</v>
      </c>
      <c r="AR75" s="9">
        <v>248015</v>
      </c>
      <c r="AS75" s="9">
        <v>151417</v>
      </c>
      <c r="AT75" s="9">
        <v>2706416</v>
      </c>
      <c r="AU75" s="9">
        <v>546540</v>
      </c>
      <c r="AV75" s="9">
        <v>2281</v>
      </c>
      <c r="AW75" s="9">
        <v>2492</v>
      </c>
      <c r="AX75" s="9">
        <v>17615</v>
      </c>
      <c r="AY75" s="9">
        <v>49880</v>
      </c>
      <c r="AZ75" s="9">
        <v>4199</v>
      </c>
      <c r="BA75" s="9">
        <v>171031</v>
      </c>
      <c r="BB75" s="9">
        <v>112444</v>
      </c>
      <c r="BC75" s="9">
        <v>912557</v>
      </c>
      <c r="BD75" s="9">
        <v>85622</v>
      </c>
      <c r="BE75" s="9">
        <v>13000</v>
      </c>
      <c r="BF75" s="9">
        <v>0</v>
      </c>
      <c r="BG75" s="9">
        <v>0</v>
      </c>
      <c r="BH75" s="9">
        <v>0</v>
      </c>
      <c r="BI75" s="9">
        <v>266341</v>
      </c>
      <c r="BJ75" s="9">
        <v>250486</v>
      </c>
      <c r="BK75" s="9">
        <v>2666</v>
      </c>
      <c r="BL75" s="9">
        <v>0</v>
      </c>
      <c r="BM75" s="9">
        <v>16806</v>
      </c>
      <c r="BN75" s="9">
        <v>0</v>
      </c>
      <c r="BO75" s="9">
        <v>413531</v>
      </c>
      <c r="BP75" s="9">
        <v>1546</v>
      </c>
      <c r="BQ75" s="9">
        <v>15896</v>
      </c>
      <c r="BR75" s="39">
        <v>17683</v>
      </c>
      <c r="BS75" s="40">
        <f t="shared" si="2"/>
        <v>11099991</v>
      </c>
    </row>
    <row r="76" spans="1:71" x14ac:dyDescent="0.25">
      <c r="A76" s="7"/>
      <c r="B76" s="38">
        <v>604</v>
      </c>
      <c r="C76" s="8" t="s">
        <v>277</v>
      </c>
      <c r="D76" s="9">
        <v>1423902</v>
      </c>
      <c r="E76" s="9">
        <v>217936</v>
      </c>
      <c r="F76" s="9">
        <v>1015585</v>
      </c>
      <c r="G76" s="9">
        <v>272426</v>
      </c>
      <c r="H76" s="9">
        <v>1454313</v>
      </c>
      <c r="I76" s="9">
        <v>13087000</v>
      </c>
      <c r="J76" s="9">
        <v>198829</v>
      </c>
      <c r="K76" s="9">
        <v>708121</v>
      </c>
      <c r="L76" s="9">
        <v>271110</v>
      </c>
      <c r="M76" s="9">
        <v>337663</v>
      </c>
      <c r="N76" s="9">
        <v>1107380</v>
      </c>
      <c r="O76" s="9">
        <v>332696</v>
      </c>
      <c r="P76" s="9">
        <v>976697</v>
      </c>
      <c r="Q76" s="9">
        <v>170123</v>
      </c>
      <c r="R76" s="9">
        <v>23760366</v>
      </c>
      <c r="S76" s="9">
        <v>1004360</v>
      </c>
      <c r="T76" s="9">
        <v>84707</v>
      </c>
      <c r="U76" s="9">
        <v>0</v>
      </c>
      <c r="V76" s="9">
        <v>338713</v>
      </c>
      <c r="W76" s="9">
        <v>522239</v>
      </c>
      <c r="X76" s="9">
        <v>0</v>
      </c>
      <c r="Y76" s="9">
        <v>436542</v>
      </c>
      <c r="Z76" s="9">
        <v>242679</v>
      </c>
      <c r="AA76" s="9">
        <v>262259</v>
      </c>
      <c r="AB76" s="9">
        <v>308160</v>
      </c>
      <c r="AC76" s="9">
        <v>2594230</v>
      </c>
      <c r="AD76" s="9">
        <v>548772</v>
      </c>
      <c r="AE76" s="9">
        <v>6816042</v>
      </c>
      <c r="AF76" s="9">
        <v>158123</v>
      </c>
      <c r="AG76" s="9">
        <v>896619</v>
      </c>
      <c r="AH76" s="9">
        <v>286174</v>
      </c>
      <c r="AI76" s="9">
        <v>0</v>
      </c>
      <c r="AJ76" s="9">
        <v>0</v>
      </c>
      <c r="AK76" s="9">
        <v>1432613</v>
      </c>
      <c r="AL76" s="9">
        <v>0</v>
      </c>
      <c r="AM76" s="9">
        <v>1988562</v>
      </c>
      <c r="AN76" s="9">
        <v>329772</v>
      </c>
      <c r="AO76" s="9">
        <v>86992</v>
      </c>
      <c r="AP76" s="9">
        <v>143209</v>
      </c>
      <c r="AQ76" s="9">
        <v>0</v>
      </c>
      <c r="AR76" s="9">
        <v>2911794</v>
      </c>
      <c r="AS76" s="9">
        <v>411529</v>
      </c>
      <c r="AT76" s="9">
        <v>5177858</v>
      </c>
      <c r="AU76" s="9">
        <v>304030</v>
      </c>
      <c r="AV76" s="9">
        <v>1052877</v>
      </c>
      <c r="AW76" s="9">
        <v>5514004</v>
      </c>
      <c r="AX76" s="9">
        <v>52447</v>
      </c>
      <c r="AY76" s="9">
        <v>7894797</v>
      </c>
      <c r="AZ76" s="9">
        <v>6522041</v>
      </c>
      <c r="BA76" s="9">
        <v>5067701</v>
      </c>
      <c r="BB76" s="9">
        <v>1077724</v>
      </c>
      <c r="BC76" s="9">
        <v>2453778</v>
      </c>
      <c r="BD76" s="9">
        <v>2639993</v>
      </c>
      <c r="BE76" s="9">
        <v>506574</v>
      </c>
      <c r="BF76" s="9">
        <v>951383</v>
      </c>
      <c r="BG76" s="9">
        <v>0</v>
      </c>
      <c r="BH76" s="9">
        <v>1189384</v>
      </c>
      <c r="BI76" s="9">
        <v>2896370</v>
      </c>
      <c r="BJ76" s="9">
        <v>2617689</v>
      </c>
      <c r="BK76" s="9">
        <v>289530</v>
      </c>
      <c r="BL76" s="9">
        <v>251569</v>
      </c>
      <c r="BM76" s="9">
        <v>0</v>
      </c>
      <c r="BN76" s="9">
        <v>143517</v>
      </c>
      <c r="BO76" s="9">
        <v>5174196</v>
      </c>
      <c r="BP76" s="9">
        <v>165969</v>
      </c>
      <c r="BQ76" s="9">
        <v>0</v>
      </c>
      <c r="BR76" s="39">
        <v>136838</v>
      </c>
      <c r="BS76" s="40">
        <f t="shared" si="2"/>
        <v>119218506</v>
      </c>
    </row>
    <row r="77" spans="1:71" x14ac:dyDescent="0.25">
      <c r="A77" s="7"/>
      <c r="B77" s="38">
        <v>605</v>
      </c>
      <c r="C77" s="8" t="s">
        <v>276</v>
      </c>
      <c r="D77" s="9">
        <v>0</v>
      </c>
      <c r="E77" s="9">
        <v>0</v>
      </c>
      <c r="F77" s="9">
        <v>62043</v>
      </c>
      <c r="G77" s="9">
        <v>861</v>
      </c>
      <c r="H77" s="9">
        <v>0</v>
      </c>
      <c r="I77" s="9">
        <v>601000</v>
      </c>
      <c r="J77" s="9">
        <v>8680</v>
      </c>
      <c r="K77" s="9">
        <v>48974</v>
      </c>
      <c r="L77" s="9">
        <v>282009</v>
      </c>
      <c r="M77" s="9">
        <v>0</v>
      </c>
      <c r="N77" s="9">
        <v>48852</v>
      </c>
      <c r="O77" s="9">
        <v>0</v>
      </c>
      <c r="P77" s="9">
        <v>0</v>
      </c>
      <c r="Q77" s="9">
        <v>4996</v>
      </c>
      <c r="R77" s="9">
        <v>198727</v>
      </c>
      <c r="S77" s="9">
        <v>12490</v>
      </c>
      <c r="T77" s="9">
        <v>0</v>
      </c>
      <c r="U77" s="9">
        <v>52949</v>
      </c>
      <c r="V77" s="9">
        <v>38483</v>
      </c>
      <c r="W77" s="9">
        <v>0</v>
      </c>
      <c r="X77" s="9">
        <v>0</v>
      </c>
      <c r="Y77" s="9">
        <v>0</v>
      </c>
      <c r="Z77" s="9">
        <v>0</v>
      </c>
      <c r="AA77" s="9">
        <v>19607</v>
      </c>
      <c r="AB77" s="9">
        <v>14047</v>
      </c>
      <c r="AC77" s="9">
        <v>10734</v>
      </c>
      <c r="AD77" s="9">
        <v>0</v>
      </c>
      <c r="AE77" s="9">
        <v>0</v>
      </c>
      <c r="AF77" s="9">
        <v>0</v>
      </c>
      <c r="AG77" s="9">
        <v>14369</v>
      </c>
      <c r="AH77" s="9">
        <v>9423</v>
      </c>
      <c r="AI77" s="9">
        <v>0</v>
      </c>
      <c r="AJ77" s="9">
        <v>0</v>
      </c>
      <c r="AK77" s="9">
        <v>0</v>
      </c>
      <c r="AL77" s="9">
        <v>1232866</v>
      </c>
      <c r="AM77" s="9">
        <v>0</v>
      </c>
      <c r="AN77" s="9">
        <v>548</v>
      </c>
      <c r="AO77" s="9">
        <v>0</v>
      </c>
      <c r="AP77" s="9">
        <v>7883</v>
      </c>
      <c r="AQ77" s="9">
        <v>9890</v>
      </c>
      <c r="AR77" s="9">
        <v>87069</v>
      </c>
      <c r="AS77" s="9">
        <v>394727</v>
      </c>
      <c r="AT77" s="9">
        <v>1047789</v>
      </c>
      <c r="AU77" s="9">
        <v>121555</v>
      </c>
      <c r="AV77" s="9">
        <v>6818</v>
      </c>
      <c r="AW77" s="9">
        <v>4053</v>
      </c>
      <c r="AX77" s="9">
        <v>197</v>
      </c>
      <c r="AY77" s="9">
        <v>0</v>
      </c>
      <c r="AZ77" s="9">
        <v>0</v>
      </c>
      <c r="BA77" s="9">
        <v>294224</v>
      </c>
      <c r="BB77" s="9">
        <v>8453</v>
      </c>
      <c r="BC77" s="9">
        <v>0</v>
      </c>
      <c r="BD77" s="9">
        <v>208302</v>
      </c>
      <c r="BE77" s="9">
        <v>42233</v>
      </c>
      <c r="BF77" s="9">
        <v>0</v>
      </c>
      <c r="BG77" s="9">
        <v>3557005</v>
      </c>
      <c r="BH77" s="9">
        <v>902516</v>
      </c>
      <c r="BI77" s="9">
        <v>0</v>
      </c>
      <c r="BJ77" s="9">
        <v>443533</v>
      </c>
      <c r="BK77" s="9">
        <v>9908</v>
      </c>
      <c r="BL77" s="9">
        <v>0</v>
      </c>
      <c r="BM77" s="9">
        <v>0</v>
      </c>
      <c r="BN77" s="9">
        <v>10368</v>
      </c>
      <c r="BO77" s="9">
        <v>0</v>
      </c>
      <c r="BP77" s="9">
        <v>0</v>
      </c>
      <c r="BQ77" s="9">
        <v>661329</v>
      </c>
      <c r="BR77" s="39">
        <v>0</v>
      </c>
      <c r="BS77" s="40">
        <f t="shared" si="2"/>
        <v>10479510</v>
      </c>
    </row>
    <row r="78" spans="1:71" x14ac:dyDescent="0.25">
      <c r="A78" s="7"/>
      <c r="B78" s="38">
        <v>606</v>
      </c>
      <c r="C78" s="8" t="s">
        <v>275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5075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775</v>
      </c>
      <c r="AA78" s="9">
        <v>0</v>
      </c>
      <c r="AB78" s="9">
        <v>0</v>
      </c>
      <c r="AC78" s="9">
        <v>0</v>
      </c>
      <c r="AD78" s="9">
        <v>45971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16174</v>
      </c>
      <c r="AO78" s="9">
        <v>0</v>
      </c>
      <c r="AP78" s="9">
        <v>0</v>
      </c>
      <c r="AQ78" s="9">
        <v>0</v>
      </c>
      <c r="AR78" s="9">
        <v>1845</v>
      </c>
      <c r="AS78" s="9">
        <v>0</v>
      </c>
      <c r="AT78" s="9">
        <v>233996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513246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39">
        <v>0</v>
      </c>
      <c r="BS78" s="40">
        <f t="shared" si="2"/>
        <v>817082</v>
      </c>
    </row>
    <row r="79" spans="1:71" x14ac:dyDescent="0.25">
      <c r="A79" s="7"/>
      <c r="B79" s="38">
        <v>607</v>
      </c>
      <c r="C79" s="8" t="s">
        <v>274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690000</v>
      </c>
      <c r="J79" s="9">
        <v>0</v>
      </c>
      <c r="K79" s="9">
        <v>39540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144339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93007</v>
      </c>
      <c r="AM79" s="9">
        <v>81847</v>
      </c>
      <c r="AN79" s="9">
        <v>0</v>
      </c>
      <c r="AO79" s="9">
        <v>0</v>
      </c>
      <c r="AP79" s="9">
        <v>0</v>
      </c>
      <c r="AQ79" s="9">
        <v>0</v>
      </c>
      <c r="AR79" s="9">
        <v>141945</v>
      </c>
      <c r="AS79" s="9">
        <v>49218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135429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202338</v>
      </c>
      <c r="BP79" s="9">
        <v>0</v>
      </c>
      <c r="BQ79" s="9">
        <v>0</v>
      </c>
      <c r="BR79" s="39">
        <v>0</v>
      </c>
      <c r="BS79" s="40">
        <f t="shared" si="2"/>
        <v>1577663</v>
      </c>
    </row>
    <row r="80" spans="1:71" x14ac:dyDescent="0.25">
      <c r="A80" s="7"/>
      <c r="B80" s="38">
        <v>608</v>
      </c>
      <c r="C80" s="8" t="s">
        <v>273</v>
      </c>
      <c r="D80" s="9">
        <v>42351</v>
      </c>
      <c r="E80" s="9">
        <v>630</v>
      </c>
      <c r="F80" s="9">
        <v>569817</v>
      </c>
      <c r="G80" s="9">
        <v>15099</v>
      </c>
      <c r="H80" s="9">
        <v>214897</v>
      </c>
      <c r="I80" s="9">
        <v>433000</v>
      </c>
      <c r="J80" s="9">
        <v>9260</v>
      </c>
      <c r="K80" s="9">
        <v>166537</v>
      </c>
      <c r="L80" s="9">
        <v>271719</v>
      </c>
      <c r="M80" s="9">
        <v>0</v>
      </c>
      <c r="N80" s="9">
        <v>144630</v>
      </c>
      <c r="O80" s="9">
        <v>0</v>
      </c>
      <c r="P80" s="9">
        <v>0</v>
      </c>
      <c r="Q80" s="9">
        <v>4333</v>
      </c>
      <c r="R80" s="9">
        <v>0</v>
      </c>
      <c r="S80" s="9">
        <v>244867</v>
      </c>
      <c r="T80" s="9">
        <v>4905</v>
      </c>
      <c r="U80" s="9">
        <v>0</v>
      </c>
      <c r="V80" s="9">
        <v>39064</v>
      </c>
      <c r="W80" s="9">
        <v>0</v>
      </c>
      <c r="X80" s="9">
        <v>0</v>
      </c>
      <c r="Y80" s="9">
        <v>0</v>
      </c>
      <c r="Z80" s="9">
        <v>1532</v>
      </c>
      <c r="AA80" s="9">
        <v>21958</v>
      </c>
      <c r="AB80" s="9">
        <v>29228</v>
      </c>
      <c r="AC80" s="9">
        <v>108217</v>
      </c>
      <c r="AD80" s="9">
        <v>62467</v>
      </c>
      <c r="AE80" s="9">
        <v>542730</v>
      </c>
      <c r="AF80" s="9">
        <v>12633</v>
      </c>
      <c r="AG80" s="9">
        <v>68791</v>
      </c>
      <c r="AH80" s="9">
        <v>0</v>
      </c>
      <c r="AI80" s="9">
        <v>0</v>
      </c>
      <c r="AJ80" s="9">
        <v>0</v>
      </c>
      <c r="AK80" s="9">
        <v>208190</v>
      </c>
      <c r="AL80" s="9">
        <v>238369</v>
      </c>
      <c r="AM80" s="9">
        <v>149906</v>
      </c>
      <c r="AN80" s="9">
        <v>38090</v>
      </c>
      <c r="AO80" s="9">
        <v>860</v>
      </c>
      <c r="AP80" s="9">
        <v>0</v>
      </c>
      <c r="AQ80" s="9">
        <v>0</v>
      </c>
      <c r="AR80" s="9">
        <v>153871</v>
      </c>
      <c r="AS80" s="9">
        <v>97707</v>
      </c>
      <c r="AT80" s="9">
        <v>615878</v>
      </c>
      <c r="AU80" s="9">
        <v>113101</v>
      </c>
      <c r="AV80" s="9">
        <v>63459</v>
      </c>
      <c r="AW80" s="9">
        <v>0</v>
      </c>
      <c r="AX80" s="9">
        <v>27320</v>
      </c>
      <c r="AY80" s="9">
        <v>777481</v>
      </c>
      <c r="AZ80" s="9">
        <v>149169</v>
      </c>
      <c r="BA80" s="9">
        <v>583802</v>
      </c>
      <c r="BB80" s="9">
        <v>179869</v>
      </c>
      <c r="BC80" s="9">
        <v>545953</v>
      </c>
      <c r="BD80" s="9">
        <v>187830</v>
      </c>
      <c r="BE80" s="9">
        <v>42786</v>
      </c>
      <c r="BF80" s="9">
        <v>70511</v>
      </c>
      <c r="BG80" s="9">
        <v>0</v>
      </c>
      <c r="BH80" s="9">
        <v>0</v>
      </c>
      <c r="BI80" s="9">
        <v>129771</v>
      </c>
      <c r="BJ80" s="9">
        <v>107905</v>
      </c>
      <c r="BK80" s="9">
        <v>19955</v>
      </c>
      <c r="BL80" s="9">
        <v>0</v>
      </c>
      <c r="BM80" s="9">
        <v>0</v>
      </c>
      <c r="BN80" s="9">
        <v>5484</v>
      </c>
      <c r="BO80" s="9">
        <v>178057</v>
      </c>
      <c r="BP80" s="9">
        <v>10883</v>
      </c>
      <c r="BQ80" s="9">
        <v>0</v>
      </c>
      <c r="BR80" s="39">
        <v>3596</v>
      </c>
      <c r="BS80" s="40">
        <f t="shared" si="2"/>
        <v>7708468</v>
      </c>
    </row>
    <row r="81" spans="1:71" x14ac:dyDescent="0.25">
      <c r="A81" s="7"/>
      <c r="B81" s="38">
        <v>609</v>
      </c>
      <c r="C81" s="8" t="s">
        <v>272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1439</v>
      </c>
      <c r="M81" s="9">
        <v>434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341908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65236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113439</v>
      </c>
      <c r="AZ81" s="9">
        <v>55683</v>
      </c>
      <c r="BA81" s="9">
        <v>0</v>
      </c>
      <c r="BB81" s="9">
        <v>0</v>
      </c>
      <c r="BC81" s="9">
        <v>5925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584064</v>
      </c>
    </row>
    <row r="82" spans="1:71" x14ac:dyDescent="0.25">
      <c r="A82" s="7"/>
      <c r="B82" s="38">
        <v>611</v>
      </c>
      <c r="C82" s="8" t="s">
        <v>154</v>
      </c>
      <c r="D82" s="9">
        <v>958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867554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9520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39873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379728</v>
      </c>
      <c r="AU82" s="9">
        <v>0</v>
      </c>
      <c r="AV82" s="9">
        <v>0</v>
      </c>
      <c r="AW82" s="9">
        <v>0</v>
      </c>
      <c r="AX82" s="9">
        <v>0</v>
      </c>
      <c r="AY82" s="9">
        <v>178450</v>
      </c>
      <c r="AZ82" s="9">
        <v>5005</v>
      </c>
      <c r="BA82" s="9">
        <v>0</v>
      </c>
      <c r="BB82" s="9">
        <v>0</v>
      </c>
      <c r="BC82" s="9">
        <v>0</v>
      </c>
      <c r="BD82" s="9">
        <v>2152595</v>
      </c>
      <c r="BE82" s="9">
        <v>0</v>
      </c>
      <c r="BF82" s="9">
        <v>739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791544</v>
      </c>
      <c r="BM82" s="9">
        <v>0</v>
      </c>
      <c r="BN82" s="9">
        <v>0</v>
      </c>
      <c r="BO82" s="9">
        <v>0</v>
      </c>
      <c r="BP82" s="9">
        <v>11566</v>
      </c>
      <c r="BQ82" s="9">
        <v>0</v>
      </c>
      <c r="BR82" s="39">
        <v>0</v>
      </c>
      <c r="BS82" s="40">
        <f t="shared" si="2"/>
        <v>4437532</v>
      </c>
    </row>
    <row r="83" spans="1:71" x14ac:dyDescent="0.25">
      <c r="A83" s="7"/>
      <c r="B83" s="38">
        <v>612</v>
      </c>
      <c r="C83" s="8" t="s">
        <v>317</v>
      </c>
      <c r="D83" s="9">
        <v>25415</v>
      </c>
      <c r="E83" s="9">
        <v>0</v>
      </c>
      <c r="F83" s="9">
        <v>0</v>
      </c>
      <c r="G83" s="9">
        <v>0</v>
      </c>
      <c r="H83" s="9">
        <v>0</v>
      </c>
      <c r="I83" s="9">
        <v>10000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162111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36552</v>
      </c>
      <c r="AA83" s="9">
        <v>0</v>
      </c>
      <c r="AB83" s="9">
        <v>0</v>
      </c>
      <c r="AC83" s="9">
        <v>0</v>
      </c>
      <c r="AD83" s="9">
        <v>0</v>
      </c>
      <c r="AE83" s="9">
        <v>121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121321</v>
      </c>
      <c r="AU83" s="9">
        <v>0</v>
      </c>
      <c r="AV83" s="9">
        <v>0</v>
      </c>
      <c r="AW83" s="9">
        <v>0</v>
      </c>
      <c r="AX83" s="9">
        <v>20292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19953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2"/>
        <v>395765</v>
      </c>
    </row>
    <row r="84" spans="1:71" x14ac:dyDescent="0.25">
      <c r="A84" s="7"/>
      <c r="B84" s="38">
        <v>613</v>
      </c>
      <c r="C84" s="8" t="s">
        <v>316</v>
      </c>
      <c r="D84" s="9">
        <v>5513</v>
      </c>
      <c r="E84" s="9">
        <v>0</v>
      </c>
      <c r="F84" s="9">
        <v>0</v>
      </c>
      <c r="G84" s="9">
        <v>4309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240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12172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4321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2154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28709</v>
      </c>
    </row>
    <row r="85" spans="1:71" x14ac:dyDescent="0.25">
      <c r="A85" s="7"/>
      <c r="B85" s="38">
        <v>614</v>
      </c>
      <c r="C85" s="8" t="s">
        <v>271</v>
      </c>
      <c r="D85" s="9">
        <v>910027</v>
      </c>
      <c r="E85" s="9">
        <v>80351</v>
      </c>
      <c r="F85" s="9">
        <v>2031911</v>
      </c>
      <c r="G85" s="9">
        <v>118480</v>
      </c>
      <c r="H85" s="9">
        <v>1720958</v>
      </c>
      <c r="I85" s="9">
        <v>3928000</v>
      </c>
      <c r="J85" s="9">
        <v>43695</v>
      </c>
      <c r="K85" s="9">
        <v>387153</v>
      </c>
      <c r="L85" s="9">
        <v>121176</v>
      </c>
      <c r="M85" s="9">
        <v>0</v>
      </c>
      <c r="N85" s="9">
        <v>1155736</v>
      </c>
      <c r="O85" s="9">
        <v>0</v>
      </c>
      <c r="P85" s="9">
        <v>0</v>
      </c>
      <c r="Q85" s="9">
        <v>67596</v>
      </c>
      <c r="R85" s="9">
        <v>0</v>
      </c>
      <c r="S85" s="9">
        <v>1288812</v>
      </c>
      <c r="T85" s="9">
        <v>296816</v>
      </c>
      <c r="U85" s="9">
        <v>596769</v>
      </c>
      <c r="V85" s="9">
        <v>153391</v>
      </c>
      <c r="W85" s="9">
        <v>0</v>
      </c>
      <c r="X85" s="9">
        <v>0</v>
      </c>
      <c r="Y85" s="9">
        <v>0</v>
      </c>
      <c r="Z85" s="9">
        <v>60195</v>
      </c>
      <c r="AA85" s="9">
        <v>117347</v>
      </c>
      <c r="AB85" s="9">
        <v>113114</v>
      </c>
      <c r="AC85" s="9">
        <v>423394</v>
      </c>
      <c r="AD85" s="9">
        <v>298644</v>
      </c>
      <c r="AE85" s="9">
        <v>5918122</v>
      </c>
      <c r="AF85" s="9">
        <v>71429</v>
      </c>
      <c r="AG85" s="9">
        <v>695593</v>
      </c>
      <c r="AH85" s="9">
        <v>221487</v>
      </c>
      <c r="AI85" s="9">
        <v>0</v>
      </c>
      <c r="AJ85" s="9">
        <v>64218</v>
      </c>
      <c r="AK85" s="9">
        <v>1053803</v>
      </c>
      <c r="AL85" s="9">
        <v>1554651</v>
      </c>
      <c r="AM85" s="9">
        <v>805904</v>
      </c>
      <c r="AN85" s="9">
        <v>111785</v>
      </c>
      <c r="AO85" s="9">
        <v>31062</v>
      </c>
      <c r="AP85" s="9">
        <v>58001</v>
      </c>
      <c r="AQ85" s="9">
        <v>0</v>
      </c>
      <c r="AR85" s="9">
        <v>1350913</v>
      </c>
      <c r="AS85" s="9">
        <v>490746</v>
      </c>
      <c r="AT85" s="9">
        <v>11737128</v>
      </c>
      <c r="AU85" s="9">
        <v>825460</v>
      </c>
      <c r="AV85" s="9">
        <v>232073</v>
      </c>
      <c r="AW85" s="9">
        <v>0</v>
      </c>
      <c r="AX85" s="9">
        <v>545794</v>
      </c>
      <c r="AY85" s="9">
        <v>4737877</v>
      </c>
      <c r="AZ85" s="9">
        <v>864705</v>
      </c>
      <c r="BA85" s="9">
        <v>4916698</v>
      </c>
      <c r="BB85" s="9">
        <v>2799642</v>
      </c>
      <c r="BC85" s="9">
        <v>3994296</v>
      </c>
      <c r="BD85" s="9">
        <v>0</v>
      </c>
      <c r="BE85" s="9">
        <v>254449</v>
      </c>
      <c r="BF85" s="9">
        <v>624998</v>
      </c>
      <c r="BG85" s="9">
        <v>2114099</v>
      </c>
      <c r="BH85" s="9">
        <v>395447</v>
      </c>
      <c r="BI85" s="9">
        <v>1080020</v>
      </c>
      <c r="BJ85" s="9">
        <v>1104621</v>
      </c>
      <c r="BK85" s="9">
        <v>465081</v>
      </c>
      <c r="BL85" s="9">
        <v>0</v>
      </c>
      <c r="BM85" s="9">
        <v>155566</v>
      </c>
      <c r="BN85" s="9">
        <v>59240</v>
      </c>
      <c r="BO85" s="9">
        <v>1555029</v>
      </c>
      <c r="BP85" s="9">
        <v>116963</v>
      </c>
      <c r="BQ85" s="9">
        <v>0</v>
      </c>
      <c r="BR85" s="39">
        <v>168874</v>
      </c>
      <c r="BS85" s="40">
        <f t="shared" si="2"/>
        <v>65089339</v>
      </c>
    </row>
    <row r="86" spans="1:71" x14ac:dyDescent="0.25">
      <c r="A86" s="7"/>
      <c r="B86" s="38">
        <v>615</v>
      </c>
      <c r="C86" s="8" t="s">
        <v>157</v>
      </c>
      <c r="D86" s="9">
        <v>0</v>
      </c>
      <c r="E86" s="9">
        <v>0</v>
      </c>
      <c r="F86" s="9">
        <v>0</v>
      </c>
      <c r="G86" s="9">
        <v>-7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1921</v>
      </c>
      <c r="U86" s="9">
        <v>0</v>
      </c>
      <c r="V86" s="9">
        <v>2727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16693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2137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864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39">
        <v>0</v>
      </c>
      <c r="BS86" s="40">
        <f t="shared" si="2"/>
        <v>24335</v>
      </c>
    </row>
    <row r="87" spans="1:71" x14ac:dyDescent="0.25">
      <c r="A87" s="7"/>
      <c r="B87" s="38">
        <v>616</v>
      </c>
      <c r="C87" s="8" t="s">
        <v>158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302323</v>
      </c>
      <c r="O87" s="9">
        <v>0</v>
      </c>
      <c r="P87" s="9">
        <v>0</v>
      </c>
      <c r="Q87" s="9">
        <v>198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55000</v>
      </c>
      <c r="BQ87" s="9">
        <v>0</v>
      </c>
      <c r="BR87" s="39">
        <v>0</v>
      </c>
      <c r="BS87" s="40">
        <f t="shared" si="2"/>
        <v>357521</v>
      </c>
    </row>
    <row r="88" spans="1:71" x14ac:dyDescent="0.25">
      <c r="A88" s="7"/>
      <c r="B88" s="38">
        <v>617</v>
      </c>
      <c r="C88" s="8" t="s">
        <v>159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1000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2177</v>
      </c>
      <c r="BP88" s="9">
        <v>0</v>
      </c>
      <c r="BQ88" s="9">
        <v>0</v>
      </c>
      <c r="BR88" s="39">
        <v>0</v>
      </c>
      <c r="BS88" s="40">
        <f t="shared" si="2"/>
        <v>3177</v>
      </c>
    </row>
    <row r="89" spans="1:71" x14ac:dyDescent="0.25">
      <c r="A89" s="7"/>
      <c r="B89" s="38">
        <v>618</v>
      </c>
      <c r="C89" s="8" t="s">
        <v>160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4528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11260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28814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3558</v>
      </c>
      <c r="BP89" s="9">
        <v>0</v>
      </c>
      <c r="BQ89" s="9">
        <v>0</v>
      </c>
      <c r="BR89" s="39">
        <v>0</v>
      </c>
      <c r="BS89" s="40">
        <f t="shared" si="2"/>
        <v>48160</v>
      </c>
    </row>
    <row r="90" spans="1:71" x14ac:dyDescent="0.25">
      <c r="A90" s="7"/>
      <c r="B90" s="38">
        <v>621</v>
      </c>
      <c r="C90" s="8" t="s">
        <v>162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55000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2412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5250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140</v>
      </c>
      <c r="BP90" s="9">
        <v>0</v>
      </c>
      <c r="BQ90" s="9">
        <v>0</v>
      </c>
      <c r="BR90" s="39">
        <v>3373</v>
      </c>
      <c r="BS90" s="40">
        <f t="shared" si="2"/>
        <v>66175</v>
      </c>
    </row>
    <row r="91" spans="1:71" x14ac:dyDescent="0.25">
      <c r="A91" s="7"/>
      <c r="B91" s="38">
        <v>622</v>
      </c>
      <c r="C91" s="8" t="s">
        <v>163</v>
      </c>
      <c r="D91" s="9">
        <v>671474</v>
      </c>
      <c r="E91" s="9">
        <v>0</v>
      </c>
      <c r="F91" s="9">
        <v>112139</v>
      </c>
      <c r="G91" s="9">
        <v>30000</v>
      </c>
      <c r="H91" s="9">
        <v>0</v>
      </c>
      <c r="I91" s="9">
        <v>0</v>
      </c>
      <c r="J91" s="9">
        <v>0</v>
      </c>
      <c r="K91" s="9">
        <v>0</v>
      </c>
      <c r="L91" s="9">
        <v>87429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149622</v>
      </c>
      <c r="S91" s="9">
        <v>153899</v>
      </c>
      <c r="T91" s="9">
        <v>112766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63178</v>
      </c>
      <c r="AD91" s="9">
        <v>0</v>
      </c>
      <c r="AE91" s="9">
        <v>546867</v>
      </c>
      <c r="AF91" s="9">
        <v>0</v>
      </c>
      <c r="AG91" s="9">
        <v>0</v>
      </c>
      <c r="AH91" s="9">
        <v>1245</v>
      </c>
      <c r="AI91" s="9">
        <v>0</v>
      </c>
      <c r="AJ91" s="9">
        <v>0</v>
      </c>
      <c r="AK91" s="9">
        <v>0</v>
      </c>
      <c r="AL91" s="9">
        <v>517887</v>
      </c>
      <c r="AM91" s="9">
        <v>85703</v>
      </c>
      <c r="AN91" s="9">
        <v>0</v>
      </c>
      <c r="AO91" s="9">
        <v>0</v>
      </c>
      <c r="AP91" s="9">
        <v>0</v>
      </c>
      <c r="AQ91" s="9">
        <v>304677</v>
      </c>
      <c r="AR91" s="9">
        <v>139624</v>
      </c>
      <c r="AS91" s="9">
        <v>0</v>
      </c>
      <c r="AT91" s="9">
        <v>339923</v>
      </c>
      <c r="AU91" s="9">
        <v>429106</v>
      </c>
      <c r="AV91" s="9">
        <v>0</v>
      </c>
      <c r="AW91" s="9">
        <v>211274</v>
      </c>
      <c r="AX91" s="9">
        <v>0</v>
      </c>
      <c r="AY91" s="9">
        <v>13175</v>
      </c>
      <c r="AZ91" s="9">
        <v>332905</v>
      </c>
      <c r="BA91" s="9">
        <v>589373</v>
      </c>
      <c r="BB91" s="9">
        <v>0</v>
      </c>
      <c r="BC91" s="9">
        <v>1236439</v>
      </c>
      <c r="BD91" s="9">
        <v>309306</v>
      </c>
      <c r="BE91" s="9">
        <v>173495</v>
      </c>
      <c r="BF91" s="9">
        <v>0</v>
      </c>
      <c r="BG91" s="9">
        <v>0</v>
      </c>
      <c r="BH91" s="9">
        <v>0</v>
      </c>
      <c r="BI91" s="9">
        <v>538489</v>
      </c>
      <c r="BJ91" s="9">
        <v>506</v>
      </c>
      <c r="BK91" s="9">
        <v>0</v>
      </c>
      <c r="BL91" s="9">
        <v>0</v>
      </c>
      <c r="BM91" s="9">
        <v>0</v>
      </c>
      <c r="BN91" s="9">
        <v>0</v>
      </c>
      <c r="BO91" s="9">
        <v>232845</v>
      </c>
      <c r="BP91" s="9">
        <v>0</v>
      </c>
      <c r="BQ91" s="9">
        <v>0</v>
      </c>
      <c r="BR91" s="39">
        <v>0</v>
      </c>
      <c r="BS91" s="40">
        <f t="shared" si="2"/>
        <v>7383346</v>
      </c>
    </row>
    <row r="92" spans="1:71" x14ac:dyDescent="0.25">
      <c r="A92" s="7"/>
      <c r="B92" s="38">
        <v>623</v>
      </c>
      <c r="C92" s="8" t="s">
        <v>164</v>
      </c>
      <c r="D92" s="9">
        <v>1194946</v>
      </c>
      <c r="E92" s="9">
        <v>0</v>
      </c>
      <c r="F92" s="9">
        <v>62930</v>
      </c>
      <c r="G92" s="9">
        <v>0</v>
      </c>
      <c r="H92" s="9">
        <v>772994</v>
      </c>
      <c r="I92" s="9">
        <v>0</v>
      </c>
      <c r="J92" s="9">
        <v>0</v>
      </c>
      <c r="K92" s="9">
        <v>387646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1583373</v>
      </c>
      <c r="AM92" s="9">
        <v>0</v>
      </c>
      <c r="AN92" s="9">
        <v>0</v>
      </c>
      <c r="AO92" s="9">
        <v>0</v>
      </c>
      <c r="AP92" s="9">
        <v>0</v>
      </c>
      <c r="AQ92" s="9">
        <v>423922</v>
      </c>
      <c r="AR92" s="9">
        <v>0</v>
      </c>
      <c r="AS92" s="9">
        <v>0</v>
      </c>
      <c r="AT92" s="9">
        <v>0</v>
      </c>
      <c r="AU92" s="9">
        <v>688419</v>
      </c>
      <c r="AV92" s="9">
        <v>0</v>
      </c>
      <c r="AW92" s="9">
        <v>286415</v>
      </c>
      <c r="AX92" s="9">
        <v>0</v>
      </c>
      <c r="AY92" s="9">
        <v>0</v>
      </c>
      <c r="AZ92" s="9">
        <v>482355</v>
      </c>
      <c r="BA92" s="9">
        <v>1455482</v>
      </c>
      <c r="BB92" s="9">
        <v>0</v>
      </c>
      <c r="BC92" s="9">
        <v>1491715</v>
      </c>
      <c r="BD92" s="9">
        <v>1000605</v>
      </c>
      <c r="BE92" s="9">
        <v>0</v>
      </c>
      <c r="BF92" s="9">
        <v>0</v>
      </c>
      <c r="BG92" s="9">
        <v>0</v>
      </c>
      <c r="BH92" s="9">
        <v>0</v>
      </c>
      <c r="BI92" s="9">
        <v>1399484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1376322</v>
      </c>
      <c r="BP92" s="9">
        <v>0</v>
      </c>
      <c r="BQ92" s="9">
        <v>0</v>
      </c>
      <c r="BR92" s="39">
        <v>0</v>
      </c>
      <c r="BS92" s="40">
        <f t="shared" si="2"/>
        <v>12606608</v>
      </c>
    </row>
    <row r="93" spans="1:71" x14ac:dyDescent="0.25">
      <c r="A93" s="7"/>
      <c r="B93" s="38">
        <v>624</v>
      </c>
      <c r="C93" s="8" t="s">
        <v>165</v>
      </c>
      <c r="D93" s="9">
        <v>526106</v>
      </c>
      <c r="E93" s="9">
        <v>0</v>
      </c>
      <c r="F93" s="9">
        <v>0</v>
      </c>
      <c r="G93" s="9">
        <v>0</v>
      </c>
      <c r="H93" s="9">
        <v>0</v>
      </c>
      <c r="I93" s="9">
        <v>143000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1026987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24000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841759</v>
      </c>
      <c r="BP93" s="9">
        <v>0</v>
      </c>
      <c r="BQ93" s="9">
        <v>0</v>
      </c>
      <c r="BR93" s="39">
        <v>0</v>
      </c>
      <c r="BS93" s="40">
        <f t="shared" si="2"/>
        <v>2561852</v>
      </c>
    </row>
    <row r="94" spans="1:71" x14ac:dyDescent="0.25">
      <c r="A94" s="7"/>
      <c r="B94" s="38">
        <v>629</v>
      </c>
      <c r="C94" s="8" t="s">
        <v>166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170661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98810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50632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2500</v>
      </c>
      <c r="AR94" s="9">
        <v>0</v>
      </c>
      <c r="AS94" s="9">
        <v>84547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1992</v>
      </c>
      <c r="BF94" s="9">
        <v>45289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2198</v>
      </c>
      <c r="BQ94" s="9">
        <v>0</v>
      </c>
      <c r="BR94" s="39">
        <v>0</v>
      </c>
      <c r="BS94" s="40">
        <f t="shared" si="2"/>
        <v>456629</v>
      </c>
    </row>
    <row r="95" spans="1:71" x14ac:dyDescent="0.25">
      <c r="A95" s="7"/>
      <c r="B95" s="38">
        <v>631</v>
      </c>
      <c r="C95" s="8" t="s">
        <v>167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105323</v>
      </c>
      <c r="AU95" s="9">
        <v>0</v>
      </c>
      <c r="AV95" s="9">
        <v>0</v>
      </c>
      <c r="AW95" s="9">
        <v>0</v>
      </c>
      <c r="AX95" s="9">
        <v>0</v>
      </c>
      <c r="AY95" s="9">
        <v>101970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1313</v>
      </c>
      <c r="BG95" s="9">
        <v>0</v>
      </c>
      <c r="BH95" s="9">
        <v>0</v>
      </c>
      <c r="BI95" s="9">
        <v>0</v>
      </c>
      <c r="BJ95" s="9">
        <v>279171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487777</v>
      </c>
    </row>
    <row r="96" spans="1:71" x14ac:dyDescent="0.25">
      <c r="A96" s="7"/>
      <c r="B96" s="38">
        <v>634</v>
      </c>
      <c r="C96" s="8" t="s">
        <v>270</v>
      </c>
      <c r="D96" s="9">
        <v>555394</v>
      </c>
      <c r="E96" s="9">
        <v>38544</v>
      </c>
      <c r="F96" s="9">
        <v>325176</v>
      </c>
      <c r="G96" s="9">
        <v>36159</v>
      </c>
      <c r="H96" s="9">
        <v>1498921</v>
      </c>
      <c r="I96" s="9">
        <v>3347000</v>
      </c>
      <c r="J96" s="9">
        <v>10514</v>
      </c>
      <c r="K96" s="9">
        <v>580071</v>
      </c>
      <c r="L96" s="9">
        <v>334945</v>
      </c>
      <c r="M96" s="9">
        <v>0</v>
      </c>
      <c r="N96" s="9">
        <v>637378</v>
      </c>
      <c r="O96" s="9">
        <v>0</v>
      </c>
      <c r="P96" s="9">
        <v>0</v>
      </c>
      <c r="Q96" s="9">
        <v>38961</v>
      </c>
      <c r="R96" s="9">
        <v>0</v>
      </c>
      <c r="S96" s="9">
        <v>398399</v>
      </c>
      <c r="T96" s="9">
        <v>558984</v>
      </c>
      <c r="U96" s="9">
        <v>0</v>
      </c>
      <c r="V96" s="9">
        <v>272119</v>
      </c>
      <c r="W96" s="9">
        <v>0</v>
      </c>
      <c r="X96" s="9">
        <v>0</v>
      </c>
      <c r="Y96" s="9">
        <v>0</v>
      </c>
      <c r="Z96" s="9">
        <v>49779</v>
      </c>
      <c r="AA96" s="9">
        <v>144245</v>
      </c>
      <c r="AB96" s="9">
        <v>100409</v>
      </c>
      <c r="AC96" s="9">
        <v>278693</v>
      </c>
      <c r="AD96" s="9">
        <v>105506</v>
      </c>
      <c r="AE96" s="9">
        <v>2862244</v>
      </c>
      <c r="AF96" s="9">
        <v>19698</v>
      </c>
      <c r="AG96" s="9">
        <v>268100</v>
      </c>
      <c r="AH96" s="9">
        <v>108289</v>
      </c>
      <c r="AI96" s="9">
        <v>0</v>
      </c>
      <c r="AJ96" s="9">
        <v>0</v>
      </c>
      <c r="AK96" s="9">
        <v>456627</v>
      </c>
      <c r="AL96" s="9">
        <v>2579346</v>
      </c>
      <c r="AM96" s="9">
        <v>367176</v>
      </c>
      <c r="AN96" s="9">
        <v>36362</v>
      </c>
      <c r="AO96" s="9">
        <v>6052</v>
      </c>
      <c r="AP96" s="9">
        <v>40521</v>
      </c>
      <c r="AQ96" s="9">
        <v>0</v>
      </c>
      <c r="AR96" s="9">
        <v>477292</v>
      </c>
      <c r="AS96" s="9">
        <v>997419</v>
      </c>
      <c r="AT96" s="9">
        <v>9411525</v>
      </c>
      <c r="AU96" s="9">
        <v>381292</v>
      </c>
      <c r="AV96" s="9">
        <v>128839</v>
      </c>
      <c r="AW96" s="9">
        <v>0</v>
      </c>
      <c r="AX96" s="9">
        <v>82976</v>
      </c>
      <c r="AY96" s="9">
        <v>2310545</v>
      </c>
      <c r="AZ96" s="9">
        <v>0</v>
      </c>
      <c r="BA96" s="9">
        <v>4861337</v>
      </c>
      <c r="BB96" s="9">
        <v>735941</v>
      </c>
      <c r="BC96" s="9">
        <v>2148090</v>
      </c>
      <c r="BD96" s="9">
        <v>470963</v>
      </c>
      <c r="BE96" s="9">
        <v>65694</v>
      </c>
      <c r="BF96" s="9">
        <v>538052</v>
      </c>
      <c r="BG96" s="9">
        <v>890457</v>
      </c>
      <c r="BH96" s="9">
        <v>198793</v>
      </c>
      <c r="BI96" s="9">
        <v>710380</v>
      </c>
      <c r="BJ96" s="9">
        <v>891732</v>
      </c>
      <c r="BK96" s="9">
        <v>350740</v>
      </c>
      <c r="BL96" s="9">
        <v>0</v>
      </c>
      <c r="BM96" s="9">
        <v>103498</v>
      </c>
      <c r="BN96" s="9">
        <v>41502</v>
      </c>
      <c r="BO96" s="9">
        <v>864129</v>
      </c>
      <c r="BP96" s="9">
        <v>43178</v>
      </c>
      <c r="BQ96" s="9">
        <v>0</v>
      </c>
      <c r="BR96" s="39">
        <v>92990</v>
      </c>
      <c r="BS96" s="40">
        <f t="shared" si="2"/>
        <v>42852976</v>
      </c>
    </row>
    <row r="97" spans="1:71" x14ac:dyDescent="0.25">
      <c r="A97" s="7"/>
      <c r="B97" s="38">
        <v>636</v>
      </c>
      <c r="C97" s="8" t="s">
        <v>169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9100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9100</v>
      </c>
    </row>
    <row r="98" spans="1:71" x14ac:dyDescent="0.25">
      <c r="A98" s="7"/>
      <c r="B98" s="38">
        <v>642</v>
      </c>
      <c r="C98" s="8" t="s">
        <v>269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4309</v>
      </c>
      <c r="AO98" s="9">
        <v>0</v>
      </c>
      <c r="AP98" s="9">
        <v>0</v>
      </c>
      <c r="AQ98" s="9">
        <v>0</v>
      </c>
      <c r="AR98" s="9">
        <v>0</v>
      </c>
      <c r="AS98" s="9">
        <v>3875</v>
      </c>
      <c r="AT98" s="9">
        <v>0</v>
      </c>
      <c r="AU98" s="9">
        <v>0</v>
      </c>
      <c r="AV98" s="9">
        <v>0</v>
      </c>
      <c r="AW98" s="9">
        <v>0</v>
      </c>
      <c r="AX98" s="9">
        <v>1860</v>
      </c>
      <c r="AY98" s="9">
        <v>0</v>
      </c>
      <c r="AZ98" s="9">
        <v>15235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5045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30324</v>
      </c>
    </row>
    <row r="99" spans="1:71" x14ac:dyDescent="0.25">
      <c r="A99" s="7"/>
      <c r="B99" s="38">
        <v>649</v>
      </c>
      <c r="C99" s="8" t="s">
        <v>171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46455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46455</v>
      </c>
    </row>
    <row r="100" spans="1:71" x14ac:dyDescent="0.25">
      <c r="A100" s="7"/>
      <c r="B100" s="38">
        <v>651</v>
      </c>
      <c r="C100" s="8" t="s">
        <v>304</v>
      </c>
      <c r="D100" s="9">
        <v>0</v>
      </c>
      <c r="E100" s="9">
        <v>100120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97804</v>
      </c>
      <c r="AV100" s="9">
        <v>0</v>
      </c>
      <c r="AW100" s="9">
        <v>0</v>
      </c>
      <c r="AX100" s="9">
        <v>0</v>
      </c>
      <c r="AY100" s="9">
        <v>456959</v>
      </c>
      <c r="AZ100" s="9">
        <v>0</v>
      </c>
      <c r="BA100" s="9">
        <v>0</v>
      </c>
      <c r="BB100" s="9">
        <v>0</v>
      </c>
      <c r="BC100" s="9">
        <v>0</v>
      </c>
      <c r="BD100" s="9">
        <v>20620</v>
      </c>
      <c r="BE100" s="9">
        <v>0</v>
      </c>
      <c r="BF100" s="9">
        <v>7003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682506</v>
      </c>
    </row>
    <row r="101" spans="1:71" x14ac:dyDescent="0.25">
      <c r="A101" s="7"/>
      <c r="B101" s="38">
        <v>654</v>
      </c>
      <c r="C101" s="8" t="s">
        <v>303</v>
      </c>
      <c r="D101" s="9">
        <v>330853</v>
      </c>
      <c r="E101" s="9">
        <v>0</v>
      </c>
      <c r="F101" s="9">
        <v>54553</v>
      </c>
      <c r="G101" s="9">
        <v>94947</v>
      </c>
      <c r="H101" s="9">
        <v>1309135</v>
      </c>
      <c r="I101" s="9">
        <v>2295000</v>
      </c>
      <c r="J101" s="9">
        <v>60519</v>
      </c>
      <c r="K101" s="9">
        <v>91125</v>
      </c>
      <c r="L101" s="9">
        <v>124596</v>
      </c>
      <c r="M101" s="9">
        <v>0</v>
      </c>
      <c r="N101" s="9">
        <v>1048806</v>
      </c>
      <c r="O101" s="9">
        <v>0</v>
      </c>
      <c r="P101" s="9">
        <v>0</v>
      </c>
      <c r="Q101" s="9">
        <v>67565</v>
      </c>
      <c r="R101" s="9">
        <v>846037</v>
      </c>
      <c r="S101" s="9">
        <v>1039149</v>
      </c>
      <c r="T101" s="9">
        <v>140647</v>
      </c>
      <c r="U101" s="9">
        <v>0</v>
      </c>
      <c r="V101" s="9">
        <v>162039</v>
      </c>
      <c r="W101" s="9">
        <v>0</v>
      </c>
      <c r="X101" s="9">
        <v>0</v>
      </c>
      <c r="Y101" s="9">
        <v>0</v>
      </c>
      <c r="Z101" s="9">
        <v>0</v>
      </c>
      <c r="AA101" s="9">
        <v>127682</v>
      </c>
      <c r="AB101" s="9">
        <v>55347</v>
      </c>
      <c r="AC101" s="9">
        <v>356813</v>
      </c>
      <c r="AD101" s="9">
        <v>276856</v>
      </c>
      <c r="AE101" s="9">
        <v>1467147</v>
      </c>
      <c r="AF101" s="9">
        <v>64216</v>
      </c>
      <c r="AG101" s="9">
        <v>388332</v>
      </c>
      <c r="AH101" s="9">
        <v>32175</v>
      </c>
      <c r="AI101" s="9">
        <v>0</v>
      </c>
      <c r="AJ101" s="9">
        <v>0</v>
      </c>
      <c r="AK101" s="9">
        <v>426311</v>
      </c>
      <c r="AL101" s="9">
        <v>379527</v>
      </c>
      <c r="AM101" s="9">
        <v>568660</v>
      </c>
      <c r="AN101" s="9">
        <v>26619</v>
      </c>
      <c r="AO101" s="9">
        <v>29119</v>
      </c>
      <c r="AP101" s="9">
        <v>37023</v>
      </c>
      <c r="AQ101" s="9">
        <v>0</v>
      </c>
      <c r="AR101" s="9">
        <v>964194</v>
      </c>
      <c r="AS101" s="9">
        <v>0</v>
      </c>
      <c r="AT101" s="9">
        <v>10921556</v>
      </c>
      <c r="AU101" s="9">
        <v>123440</v>
      </c>
      <c r="AV101" s="9">
        <v>209862</v>
      </c>
      <c r="AW101" s="9">
        <v>0</v>
      </c>
      <c r="AX101" s="9">
        <v>229343</v>
      </c>
      <c r="AY101" s="9">
        <v>3145545</v>
      </c>
      <c r="AZ101" s="9">
        <v>996576</v>
      </c>
      <c r="BA101" s="9">
        <v>3725832</v>
      </c>
      <c r="BB101" s="9">
        <v>1943672</v>
      </c>
      <c r="BC101" s="9">
        <v>3911661</v>
      </c>
      <c r="BD101" s="9">
        <v>1699035</v>
      </c>
      <c r="BE101" s="9">
        <v>366456</v>
      </c>
      <c r="BF101" s="9">
        <v>469759</v>
      </c>
      <c r="BG101" s="9">
        <v>1352202</v>
      </c>
      <c r="BH101" s="9">
        <v>420032</v>
      </c>
      <c r="BI101" s="9">
        <v>1401328</v>
      </c>
      <c r="BJ101" s="9">
        <v>274651</v>
      </c>
      <c r="BK101" s="9">
        <v>168213</v>
      </c>
      <c r="BL101" s="9">
        <v>0</v>
      </c>
      <c r="BM101" s="9">
        <v>58507</v>
      </c>
      <c r="BN101" s="9">
        <v>4251</v>
      </c>
      <c r="BO101" s="9">
        <v>1376480</v>
      </c>
      <c r="BP101" s="9">
        <v>64503</v>
      </c>
      <c r="BQ101" s="9">
        <v>0</v>
      </c>
      <c r="BR101" s="39">
        <v>39751</v>
      </c>
      <c r="BS101" s="40">
        <f t="shared" si="3"/>
        <v>45767647</v>
      </c>
    </row>
    <row r="102" spans="1:71" x14ac:dyDescent="0.25">
      <c r="A102" s="7"/>
      <c r="B102" s="38">
        <v>656</v>
      </c>
      <c r="C102" s="8" t="s">
        <v>302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73000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73000</v>
      </c>
    </row>
    <row r="103" spans="1:71" x14ac:dyDescent="0.25">
      <c r="A103" s="7"/>
      <c r="B103" s="38">
        <v>658</v>
      </c>
      <c r="C103" s="8" t="s">
        <v>301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1760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1760</v>
      </c>
    </row>
    <row r="104" spans="1:71" x14ac:dyDescent="0.25">
      <c r="A104" s="7"/>
      <c r="B104" s="38">
        <v>661</v>
      </c>
      <c r="C104" s="8" t="s">
        <v>300</v>
      </c>
      <c r="D104" s="9">
        <v>4421</v>
      </c>
      <c r="E104" s="9">
        <v>0</v>
      </c>
      <c r="F104" s="9">
        <v>0</v>
      </c>
      <c r="G104" s="9">
        <v>0</v>
      </c>
      <c r="H104" s="9">
        <v>0</v>
      </c>
      <c r="I104" s="9">
        <v>143000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13754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161175</v>
      </c>
    </row>
    <row r="105" spans="1:71" x14ac:dyDescent="0.25">
      <c r="A105" s="7"/>
      <c r="B105" s="38">
        <v>662</v>
      </c>
      <c r="C105" s="8" t="s">
        <v>299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-19054</v>
      </c>
      <c r="AF105" s="9">
        <v>0</v>
      </c>
      <c r="AG105" s="9">
        <v>16599</v>
      </c>
      <c r="AH105" s="9">
        <v>0</v>
      </c>
      <c r="AI105" s="9">
        <v>0</v>
      </c>
      <c r="AJ105" s="9">
        <v>0</v>
      </c>
      <c r="AK105" s="9">
        <v>0</v>
      </c>
      <c r="AL105" s="9">
        <v>49320</v>
      </c>
      <c r="AM105" s="9">
        <v>153244</v>
      </c>
      <c r="AN105" s="9">
        <v>0</v>
      </c>
      <c r="AO105" s="9">
        <v>0</v>
      </c>
      <c r="AP105" s="9">
        <v>0</v>
      </c>
      <c r="AQ105" s="9">
        <v>0</v>
      </c>
      <c r="AR105" s="9">
        <v>9768</v>
      </c>
      <c r="AS105" s="9">
        <v>3875</v>
      </c>
      <c r="AT105" s="9">
        <v>0</v>
      </c>
      <c r="AU105" s="9">
        <v>12869</v>
      </c>
      <c r="AV105" s="9">
        <v>0</v>
      </c>
      <c r="AW105" s="9">
        <v>25000</v>
      </c>
      <c r="AX105" s="9">
        <v>0</v>
      </c>
      <c r="AY105" s="9">
        <v>3143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254764</v>
      </c>
    </row>
    <row r="106" spans="1:71" x14ac:dyDescent="0.25">
      <c r="A106" s="7"/>
      <c r="B106" s="38">
        <v>663</v>
      </c>
      <c r="C106" s="8" t="s">
        <v>298</v>
      </c>
      <c r="D106" s="9">
        <v>113936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450991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799286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1364213</v>
      </c>
    </row>
    <row r="107" spans="1:71" x14ac:dyDescent="0.25">
      <c r="A107" s="7"/>
      <c r="B107" s="38">
        <v>664</v>
      </c>
      <c r="C107" s="8" t="s">
        <v>297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208269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247203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398678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223227</v>
      </c>
      <c r="AS107" s="9">
        <v>114543</v>
      </c>
      <c r="AT107" s="9">
        <v>196913</v>
      </c>
      <c r="AU107" s="9">
        <v>0</v>
      </c>
      <c r="AV107" s="9">
        <v>0</v>
      </c>
      <c r="AW107" s="9">
        <v>0</v>
      </c>
      <c r="AX107" s="9">
        <v>0</v>
      </c>
      <c r="AY107" s="9">
        <v>94503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1483336</v>
      </c>
    </row>
    <row r="108" spans="1:71" x14ac:dyDescent="0.25">
      <c r="A108" s="7"/>
      <c r="B108" s="38">
        <v>666</v>
      </c>
      <c r="C108" s="8" t="s">
        <v>295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403294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403294</v>
      </c>
    </row>
    <row r="109" spans="1:71" x14ac:dyDescent="0.25">
      <c r="A109" s="7"/>
      <c r="B109" s="38">
        <v>667</v>
      </c>
      <c r="C109" s="8" t="s">
        <v>294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6991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2514655</v>
      </c>
      <c r="AF109" s="9">
        <v>0</v>
      </c>
      <c r="AG109" s="9">
        <v>113285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2634931</v>
      </c>
    </row>
    <row r="110" spans="1:71" x14ac:dyDescent="0.25">
      <c r="A110" s="7"/>
      <c r="B110" s="38">
        <v>669</v>
      </c>
      <c r="C110" s="8" t="s">
        <v>293</v>
      </c>
      <c r="D110" s="9">
        <v>319780</v>
      </c>
      <c r="E110" s="9">
        <v>0</v>
      </c>
      <c r="F110" s="9">
        <v>0</v>
      </c>
      <c r="G110" s="9">
        <v>10305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115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7896053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68096</v>
      </c>
      <c r="AU110" s="9">
        <v>0</v>
      </c>
      <c r="AV110" s="9">
        <v>1120</v>
      </c>
      <c r="AW110" s="9">
        <v>166932</v>
      </c>
      <c r="AX110" s="9">
        <v>0</v>
      </c>
      <c r="AY110" s="9">
        <v>0</v>
      </c>
      <c r="AZ110" s="9">
        <v>100083</v>
      </c>
      <c r="BA110" s="9">
        <v>24610</v>
      </c>
      <c r="BB110" s="9">
        <v>0</v>
      </c>
      <c r="BC110" s="9">
        <v>0</v>
      </c>
      <c r="BD110" s="9">
        <v>14883</v>
      </c>
      <c r="BE110" s="9">
        <v>19209</v>
      </c>
      <c r="BF110" s="9">
        <v>34795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7207</v>
      </c>
      <c r="BP110" s="9">
        <v>0</v>
      </c>
      <c r="BQ110" s="9">
        <v>0</v>
      </c>
      <c r="BR110" s="39">
        <v>0</v>
      </c>
      <c r="BS110" s="40">
        <f t="shared" si="3"/>
        <v>8663188</v>
      </c>
    </row>
    <row r="111" spans="1:71" x14ac:dyDescent="0.25">
      <c r="A111" s="7"/>
      <c r="B111" s="38">
        <v>671</v>
      </c>
      <c r="C111" s="8" t="s">
        <v>184</v>
      </c>
      <c r="D111" s="9">
        <v>42508</v>
      </c>
      <c r="E111" s="9">
        <v>36300</v>
      </c>
      <c r="F111" s="9">
        <v>0</v>
      </c>
      <c r="G111" s="9">
        <v>0</v>
      </c>
      <c r="H111" s="9">
        <v>0</v>
      </c>
      <c r="I111" s="9">
        <v>162000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839876</v>
      </c>
      <c r="AT111" s="9">
        <v>0</v>
      </c>
      <c r="AU111" s="9">
        <v>0</v>
      </c>
      <c r="AV111" s="9">
        <v>0</v>
      </c>
      <c r="AW111" s="9">
        <v>122675</v>
      </c>
      <c r="AX111" s="9">
        <v>0</v>
      </c>
      <c r="AY111" s="9">
        <v>532604</v>
      </c>
      <c r="AZ111" s="9">
        <v>106378</v>
      </c>
      <c r="BA111" s="9">
        <v>0</v>
      </c>
      <c r="BB111" s="9">
        <v>6412</v>
      </c>
      <c r="BC111" s="9">
        <v>1034826</v>
      </c>
      <c r="BD111" s="9">
        <v>479483</v>
      </c>
      <c r="BE111" s="9">
        <v>0</v>
      </c>
      <c r="BF111" s="9">
        <v>246</v>
      </c>
      <c r="BG111" s="9">
        <v>0</v>
      </c>
      <c r="BH111" s="9">
        <v>0</v>
      </c>
      <c r="BI111" s="9">
        <v>0</v>
      </c>
      <c r="BJ111" s="9">
        <v>0</v>
      </c>
      <c r="BK111" s="9">
        <v>62098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3425406</v>
      </c>
    </row>
    <row r="112" spans="1:71" x14ac:dyDescent="0.25">
      <c r="A112" s="7"/>
      <c r="B112" s="38">
        <v>672</v>
      </c>
      <c r="C112" s="8" t="s">
        <v>315</v>
      </c>
      <c r="D112" s="9">
        <v>4726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2311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7641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14678</v>
      </c>
    </row>
    <row r="113" spans="1:71" x14ac:dyDescent="0.25">
      <c r="A113" s="7"/>
      <c r="B113" s="38">
        <v>673</v>
      </c>
      <c r="C113" s="8" t="s">
        <v>314</v>
      </c>
      <c r="D113" s="9">
        <v>1112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1011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2123</v>
      </c>
    </row>
    <row r="114" spans="1:71" x14ac:dyDescent="0.25">
      <c r="A114" s="7"/>
      <c r="B114" s="38">
        <v>674</v>
      </c>
      <c r="C114" s="8" t="s">
        <v>267</v>
      </c>
      <c r="D114" s="9">
        <v>346487</v>
      </c>
      <c r="E114" s="9">
        <v>0</v>
      </c>
      <c r="F114" s="9">
        <v>347421</v>
      </c>
      <c r="G114" s="9">
        <v>31086</v>
      </c>
      <c r="H114" s="9">
        <v>316376</v>
      </c>
      <c r="I114" s="9">
        <v>1339000</v>
      </c>
      <c r="J114" s="9">
        <v>5165</v>
      </c>
      <c r="K114" s="9">
        <v>104873</v>
      </c>
      <c r="L114" s="9">
        <v>105122</v>
      </c>
      <c r="M114" s="9">
        <v>0</v>
      </c>
      <c r="N114" s="9">
        <v>355405</v>
      </c>
      <c r="O114" s="9">
        <v>0</v>
      </c>
      <c r="P114" s="9">
        <v>0</v>
      </c>
      <c r="Q114" s="9">
        <v>19884</v>
      </c>
      <c r="R114" s="9">
        <v>0</v>
      </c>
      <c r="S114" s="9">
        <v>516603</v>
      </c>
      <c r="T114" s="9">
        <v>82445</v>
      </c>
      <c r="U114" s="9">
        <v>0</v>
      </c>
      <c r="V114" s="9">
        <v>65116</v>
      </c>
      <c r="W114" s="9">
        <v>0</v>
      </c>
      <c r="X114" s="9">
        <v>0</v>
      </c>
      <c r="Y114" s="9">
        <v>0</v>
      </c>
      <c r="Z114" s="9">
        <v>17196</v>
      </c>
      <c r="AA114" s="9">
        <v>93348</v>
      </c>
      <c r="AB114" s="9">
        <v>70164</v>
      </c>
      <c r="AC114" s="9">
        <v>123572</v>
      </c>
      <c r="AD114" s="9">
        <v>223626</v>
      </c>
      <c r="AE114" s="9">
        <v>2187837</v>
      </c>
      <c r="AF114" s="9">
        <v>16419</v>
      </c>
      <c r="AG114" s="9">
        <v>266928</v>
      </c>
      <c r="AH114" s="9">
        <v>41442</v>
      </c>
      <c r="AI114" s="9">
        <v>0</v>
      </c>
      <c r="AJ114" s="9">
        <v>0</v>
      </c>
      <c r="AK114" s="9">
        <v>366569</v>
      </c>
      <c r="AL114" s="9">
        <v>748103</v>
      </c>
      <c r="AM114" s="9">
        <v>219232</v>
      </c>
      <c r="AN114" s="9">
        <v>95703</v>
      </c>
      <c r="AO114" s="9">
        <v>10963</v>
      </c>
      <c r="AP114" s="9">
        <v>21136</v>
      </c>
      <c r="AQ114" s="9">
        <v>0</v>
      </c>
      <c r="AR114" s="9">
        <v>567301</v>
      </c>
      <c r="AS114" s="9">
        <v>303481</v>
      </c>
      <c r="AT114" s="9">
        <v>4288297</v>
      </c>
      <c r="AU114" s="9">
        <v>125718</v>
      </c>
      <c r="AV114" s="9">
        <v>88151</v>
      </c>
      <c r="AW114" s="9">
        <v>0</v>
      </c>
      <c r="AX114" s="9">
        <v>91833</v>
      </c>
      <c r="AY114" s="9">
        <v>1465298</v>
      </c>
      <c r="AZ114" s="9">
        <v>549922</v>
      </c>
      <c r="BA114" s="9">
        <v>1595565</v>
      </c>
      <c r="BB114" s="9">
        <v>692715</v>
      </c>
      <c r="BC114" s="9">
        <v>1927293</v>
      </c>
      <c r="BD114" s="9">
        <v>1260153</v>
      </c>
      <c r="BE114" s="9">
        <v>77454</v>
      </c>
      <c r="BF114" s="9">
        <v>65497</v>
      </c>
      <c r="BG114" s="9">
        <v>1201323</v>
      </c>
      <c r="BH114" s="9">
        <v>248012</v>
      </c>
      <c r="BI114" s="9">
        <v>544972</v>
      </c>
      <c r="BJ114" s="9">
        <v>409594</v>
      </c>
      <c r="BK114" s="9">
        <v>176470</v>
      </c>
      <c r="BL114" s="9">
        <v>0</v>
      </c>
      <c r="BM114" s="9">
        <v>28116</v>
      </c>
      <c r="BN114" s="9">
        <v>42625</v>
      </c>
      <c r="BO114" s="9">
        <v>820780</v>
      </c>
      <c r="BP114" s="9">
        <v>35437</v>
      </c>
      <c r="BQ114" s="9">
        <v>0</v>
      </c>
      <c r="BR114" s="39">
        <v>9508</v>
      </c>
      <c r="BS114" s="40">
        <f t="shared" si="3"/>
        <v>24752736</v>
      </c>
    </row>
    <row r="115" spans="1:71" x14ac:dyDescent="0.25">
      <c r="A115" s="7"/>
      <c r="B115" s="38">
        <v>675</v>
      </c>
      <c r="C115" s="8" t="s">
        <v>186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3000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3"/>
        <v>3000</v>
      </c>
    </row>
    <row r="116" spans="1:71" x14ac:dyDescent="0.25">
      <c r="A116" s="7"/>
      <c r="B116" s="38">
        <v>676</v>
      </c>
      <c r="C116" s="8" t="s">
        <v>292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389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3"/>
        <v>389</v>
      </c>
    </row>
    <row r="117" spans="1:71" x14ac:dyDescent="0.25">
      <c r="A117" s="7"/>
      <c r="B117" s="38">
        <v>681</v>
      </c>
      <c r="C117" s="8" t="s">
        <v>313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42000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6606</v>
      </c>
      <c r="AF117" s="9">
        <v>0</v>
      </c>
      <c r="AG117" s="9">
        <v>106801</v>
      </c>
      <c r="AH117" s="9">
        <v>0</v>
      </c>
      <c r="AI117" s="9">
        <v>0</v>
      </c>
      <c r="AJ117" s="9">
        <v>0</v>
      </c>
      <c r="AK117" s="9">
        <v>0</v>
      </c>
      <c r="AL117" s="9">
        <v>1430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3750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160587</v>
      </c>
    </row>
    <row r="118" spans="1:71" x14ac:dyDescent="0.25">
      <c r="A118" s="7"/>
      <c r="B118" s="38">
        <v>682</v>
      </c>
      <c r="C118" s="8" t="s">
        <v>266</v>
      </c>
      <c r="D118" s="9">
        <v>22400</v>
      </c>
      <c r="E118" s="9">
        <v>0</v>
      </c>
      <c r="F118" s="9">
        <v>0</v>
      </c>
      <c r="G118" s="9">
        <v>0</v>
      </c>
      <c r="H118" s="9">
        <v>2497180</v>
      </c>
      <c r="I118" s="9">
        <v>595000</v>
      </c>
      <c r="J118" s="9">
        <v>0</v>
      </c>
      <c r="K118" s="9">
        <v>0</v>
      </c>
      <c r="L118" s="9">
        <v>72278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66451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479800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235292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80203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165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152314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3"/>
        <v>4201083</v>
      </c>
    </row>
    <row r="119" spans="1:71" x14ac:dyDescent="0.25">
      <c r="A119" s="7"/>
      <c r="B119" s="38">
        <v>683</v>
      </c>
      <c r="C119" s="8" t="s">
        <v>188</v>
      </c>
      <c r="D119" s="9">
        <v>0</v>
      </c>
      <c r="E119" s="9">
        <v>0</v>
      </c>
      <c r="F119" s="9">
        <v>0</v>
      </c>
      <c r="G119" s="9">
        <v>-891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14975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14084</v>
      </c>
    </row>
    <row r="120" spans="1:71" x14ac:dyDescent="0.25">
      <c r="A120" s="7"/>
      <c r="B120" s="38">
        <v>684</v>
      </c>
      <c r="C120" s="8" t="s">
        <v>189</v>
      </c>
      <c r="D120" s="9">
        <v>32411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322356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118127</v>
      </c>
      <c r="AS120" s="9">
        <v>0</v>
      </c>
      <c r="AT120" s="9">
        <v>-9010</v>
      </c>
      <c r="AU120" s="9">
        <v>0</v>
      </c>
      <c r="AV120" s="9">
        <v>0</v>
      </c>
      <c r="AW120" s="9">
        <v>0</v>
      </c>
      <c r="AX120" s="9">
        <v>1300</v>
      </c>
      <c r="AY120" s="9">
        <v>241526</v>
      </c>
      <c r="AZ120" s="9">
        <v>0</v>
      </c>
      <c r="BA120" s="9">
        <v>0</v>
      </c>
      <c r="BB120" s="9">
        <v>0</v>
      </c>
      <c r="BC120" s="9">
        <v>0</v>
      </c>
      <c r="BD120" s="9">
        <v>607451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253303</v>
      </c>
      <c r="BP120" s="9">
        <v>0</v>
      </c>
      <c r="BQ120" s="9">
        <v>0</v>
      </c>
      <c r="BR120" s="39">
        <v>0</v>
      </c>
      <c r="BS120" s="40">
        <f t="shared" si="3"/>
        <v>1567464</v>
      </c>
    </row>
    <row r="121" spans="1:71" x14ac:dyDescent="0.25">
      <c r="A121" s="7"/>
      <c r="B121" s="38">
        <v>685</v>
      </c>
      <c r="C121" s="8" t="s">
        <v>190</v>
      </c>
      <c r="D121" s="9">
        <v>90505</v>
      </c>
      <c r="E121" s="9">
        <v>0</v>
      </c>
      <c r="F121" s="9">
        <v>14738</v>
      </c>
      <c r="G121" s="9">
        <v>5743</v>
      </c>
      <c r="H121" s="9">
        <v>72654</v>
      </c>
      <c r="I121" s="9">
        <v>21000</v>
      </c>
      <c r="J121" s="9">
        <v>1157</v>
      </c>
      <c r="K121" s="9">
        <v>5797</v>
      </c>
      <c r="L121" s="9">
        <v>12723</v>
      </c>
      <c r="M121" s="9">
        <v>0</v>
      </c>
      <c r="N121" s="9">
        <v>0</v>
      </c>
      <c r="O121" s="9">
        <v>0</v>
      </c>
      <c r="P121" s="9">
        <v>0</v>
      </c>
      <c r="Q121" s="9">
        <v>6340</v>
      </c>
      <c r="R121" s="9">
        <v>79993</v>
      </c>
      <c r="S121" s="9">
        <v>0</v>
      </c>
      <c r="T121" s="9">
        <v>54367</v>
      </c>
      <c r="U121" s="9">
        <v>6236</v>
      </c>
      <c r="V121" s="9">
        <v>2986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47689</v>
      </c>
      <c r="AD121" s="9">
        <v>1758</v>
      </c>
      <c r="AE121" s="9">
        <v>544842</v>
      </c>
      <c r="AF121" s="9">
        <v>0</v>
      </c>
      <c r="AG121" s="9">
        <v>0</v>
      </c>
      <c r="AH121" s="9">
        <v>6343</v>
      </c>
      <c r="AI121" s="9">
        <v>0</v>
      </c>
      <c r="AJ121" s="9">
        <v>0</v>
      </c>
      <c r="AK121" s="9">
        <v>60583</v>
      </c>
      <c r="AL121" s="9">
        <v>28457</v>
      </c>
      <c r="AM121" s="9">
        <v>100</v>
      </c>
      <c r="AN121" s="9">
        <v>6944</v>
      </c>
      <c r="AO121" s="9">
        <v>0</v>
      </c>
      <c r="AP121" s="9">
        <v>14413</v>
      </c>
      <c r="AQ121" s="9">
        <v>65213</v>
      </c>
      <c r="AR121" s="9">
        <v>67462</v>
      </c>
      <c r="AS121" s="9">
        <v>94562</v>
      </c>
      <c r="AT121" s="9">
        <v>0</v>
      </c>
      <c r="AU121" s="9">
        <v>187432</v>
      </c>
      <c r="AV121" s="9">
        <v>5038</v>
      </c>
      <c r="AW121" s="9">
        <v>1200</v>
      </c>
      <c r="AX121" s="9">
        <v>19546</v>
      </c>
      <c r="AY121" s="9">
        <v>0</v>
      </c>
      <c r="AZ121" s="9">
        <v>0</v>
      </c>
      <c r="BA121" s="9">
        <v>140476</v>
      </c>
      <c r="BB121" s="9">
        <v>2895</v>
      </c>
      <c r="BC121" s="9">
        <v>198931</v>
      </c>
      <c r="BD121" s="9">
        <v>1058</v>
      </c>
      <c r="BE121" s="9">
        <v>24410</v>
      </c>
      <c r="BF121" s="9">
        <v>77118</v>
      </c>
      <c r="BG121" s="9">
        <v>0</v>
      </c>
      <c r="BH121" s="9">
        <v>0</v>
      </c>
      <c r="BI121" s="9">
        <v>145854</v>
      </c>
      <c r="BJ121" s="9">
        <v>89846</v>
      </c>
      <c r="BK121" s="9">
        <v>18592</v>
      </c>
      <c r="BL121" s="9">
        <v>0</v>
      </c>
      <c r="BM121" s="9">
        <v>14091</v>
      </c>
      <c r="BN121" s="9">
        <v>0</v>
      </c>
      <c r="BO121" s="9">
        <v>0</v>
      </c>
      <c r="BP121" s="9">
        <v>19477</v>
      </c>
      <c r="BQ121" s="9">
        <v>0</v>
      </c>
      <c r="BR121" s="39">
        <v>0</v>
      </c>
      <c r="BS121" s="40">
        <f t="shared" si="3"/>
        <v>2258569</v>
      </c>
    </row>
    <row r="122" spans="1:71" x14ac:dyDescent="0.25">
      <c r="A122" s="7"/>
      <c r="B122" s="38">
        <v>689</v>
      </c>
      <c r="C122" s="8" t="s">
        <v>291</v>
      </c>
      <c r="D122" s="9">
        <v>2117072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5126</v>
      </c>
      <c r="K122" s="9">
        <v>0</v>
      </c>
      <c r="L122" s="9">
        <v>2498</v>
      </c>
      <c r="M122" s="9">
        <v>0</v>
      </c>
      <c r="N122" s="9">
        <v>0</v>
      </c>
      <c r="O122" s="9">
        <v>0</v>
      </c>
      <c r="P122" s="9">
        <v>0</v>
      </c>
      <c r="Q122" s="9">
        <v>40</v>
      </c>
      <c r="R122" s="9">
        <v>0</v>
      </c>
      <c r="S122" s="9">
        <v>103181</v>
      </c>
      <c r="T122" s="9">
        <v>482811</v>
      </c>
      <c r="U122" s="9">
        <v>0</v>
      </c>
      <c r="V122" s="9">
        <v>0</v>
      </c>
      <c r="W122" s="9">
        <v>0</v>
      </c>
      <c r="X122" s="9">
        <v>0</v>
      </c>
      <c r="Y122" s="9">
        <v>6127</v>
      </c>
      <c r="Z122" s="9">
        <v>0</v>
      </c>
      <c r="AA122" s="9">
        <v>0</v>
      </c>
      <c r="AB122" s="9">
        <v>0</v>
      </c>
      <c r="AC122" s="9">
        <v>86563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3315269</v>
      </c>
      <c r="AM122" s="9">
        <v>2075977</v>
      </c>
      <c r="AN122" s="9">
        <v>10049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64704</v>
      </c>
      <c r="AV122" s="9">
        <v>1410</v>
      </c>
      <c r="AW122" s="9">
        <v>0</v>
      </c>
      <c r="AX122" s="9">
        <v>0</v>
      </c>
      <c r="AY122" s="9">
        <v>190745</v>
      </c>
      <c r="AZ122" s="9">
        <v>0</v>
      </c>
      <c r="BA122" s="9">
        <v>0</v>
      </c>
      <c r="BB122" s="9">
        <v>143960</v>
      </c>
      <c r="BC122" s="9">
        <v>0</v>
      </c>
      <c r="BD122" s="9">
        <v>0</v>
      </c>
      <c r="BE122" s="9">
        <v>0</v>
      </c>
      <c r="BF122" s="9">
        <v>20269</v>
      </c>
      <c r="BG122" s="9">
        <v>0</v>
      </c>
      <c r="BH122" s="9">
        <v>1110339</v>
      </c>
      <c r="BI122" s="9">
        <v>0</v>
      </c>
      <c r="BJ122" s="9">
        <v>485792</v>
      </c>
      <c r="BK122" s="9">
        <v>0</v>
      </c>
      <c r="BL122" s="9">
        <v>34772</v>
      </c>
      <c r="BM122" s="9">
        <v>0</v>
      </c>
      <c r="BN122" s="9">
        <v>0</v>
      </c>
      <c r="BO122" s="9">
        <v>113469</v>
      </c>
      <c r="BP122" s="9">
        <v>0</v>
      </c>
      <c r="BQ122" s="9">
        <v>0</v>
      </c>
      <c r="BR122" s="39">
        <v>0</v>
      </c>
      <c r="BS122" s="40">
        <f t="shared" si="3"/>
        <v>10370173</v>
      </c>
    </row>
    <row r="123" spans="1:71" x14ac:dyDescent="0.25">
      <c r="A123" s="7"/>
      <c r="B123" s="38">
        <v>691</v>
      </c>
      <c r="C123" s="8" t="s">
        <v>192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27000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45833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25492</v>
      </c>
      <c r="AZ123" s="9">
        <v>0</v>
      </c>
      <c r="BA123" s="9">
        <v>0</v>
      </c>
      <c r="BB123" s="9">
        <v>0</v>
      </c>
      <c r="BC123" s="9">
        <v>56736</v>
      </c>
      <c r="BD123" s="9">
        <v>0</v>
      </c>
      <c r="BE123" s="9">
        <v>0</v>
      </c>
      <c r="BF123" s="9">
        <v>123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155184</v>
      </c>
    </row>
    <row r="124" spans="1:71" x14ac:dyDescent="0.25">
      <c r="A124" s="7"/>
      <c r="B124" s="38">
        <v>694</v>
      </c>
      <c r="C124" s="8" t="s">
        <v>265</v>
      </c>
      <c r="D124" s="9">
        <v>325838</v>
      </c>
      <c r="E124" s="9">
        <v>0</v>
      </c>
      <c r="F124" s="9">
        <v>169965</v>
      </c>
      <c r="G124" s="9">
        <v>20234</v>
      </c>
      <c r="H124" s="9">
        <v>218093</v>
      </c>
      <c r="I124" s="9">
        <v>1994000</v>
      </c>
      <c r="J124" s="9">
        <v>6343</v>
      </c>
      <c r="K124" s="9">
        <v>168354</v>
      </c>
      <c r="L124" s="9">
        <v>92857</v>
      </c>
      <c r="M124" s="9">
        <v>0</v>
      </c>
      <c r="N124" s="9">
        <v>570587</v>
      </c>
      <c r="O124" s="9">
        <v>0</v>
      </c>
      <c r="P124" s="9">
        <v>0</v>
      </c>
      <c r="Q124" s="9">
        <v>16303</v>
      </c>
      <c r="R124" s="9">
        <v>0</v>
      </c>
      <c r="S124" s="9">
        <v>549653</v>
      </c>
      <c r="T124" s="9">
        <v>152844</v>
      </c>
      <c r="U124" s="9">
        <v>0</v>
      </c>
      <c r="V124" s="9">
        <v>13038</v>
      </c>
      <c r="W124" s="9">
        <v>0</v>
      </c>
      <c r="X124" s="9">
        <v>0</v>
      </c>
      <c r="Y124" s="9">
        <v>0</v>
      </c>
      <c r="Z124" s="9">
        <v>4847</v>
      </c>
      <c r="AA124" s="9">
        <v>19324</v>
      </c>
      <c r="AB124" s="9">
        <v>34929</v>
      </c>
      <c r="AC124" s="9">
        <v>239483</v>
      </c>
      <c r="AD124" s="9">
        <v>148251</v>
      </c>
      <c r="AE124" s="9">
        <v>1276059</v>
      </c>
      <c r="AF124" s="9">
        <v>3527</v>
      </c>
      <c r="AG124" s="9">
        <v>262430</v>
      </c>
      <c r="AH124" s="9">
        <v>48003</v>
      </c>
      <c r="AI124" s="9">
        <v>0</v>
      </c>
      <c r="AJ124" s="9">
        <v>0</v>
      </c>
      <c r="AK124" s="9">
        <v>302358</v>
      </c>
      <c r="AL124" s="9">
        <v>457931</v>
      </c>
      <c r="AM124" s="9">
        <v>111087</v>
      </c>
      <c r="AN124" s="9">
        <v>34365</v>
      </c>
      <c r="AO124" s="9">
        <v>1374</v>
      </c>
      <c r="AP124" s="9">
        <v>20743</v>
      </c>
      <c r="AQ124" s="9">
        <v>0</v>
      </c>
      <c r="AR124" s="9">
        <v>304178</v>
      </c>
      <c r="AS124" s="9">
        <v>211930</v>
      </c>
      <c r="AT124" s="9">
        <v>1866285</v>
      </c>
      <c r="AU124" s="9">
        <v>88919</v>
      </c>
      <c r="AV124" s="9">
        <v>74296</v>
      </c>
      <c r="AW124" s="9">
        <v>0</v>
      </c>
      <c r="AX124" s="9">
        <v>55003</v>
      </c>
      <c r="AY124" s="9">
        <v>1197684</v>
      </c>
      <c r="AZ124" s="9">
        <v>215693</v>
      </c>
      <c r="BA124" s="9">
        <v>1779194</v>
      </c>
      <c r="BB124" s="9">
        <v>1723851</v>
      </c>
      <c r="BC124" s="9">
        <v>2251522</v>
      </c>
      <c r="BD124" s="9">
        <v>582213</v>
      </c>
      <c r="BE124" s="9">
        <v>24546</v>
      </c>
      <c r="BF124" s="9">
        <v>211916</v>
      </c>
      <c r="BG124" s="9">
        <v>451931</v>
      </c>
      <c r="BH124" s="9">
        <v>109423</v>
      </c>
      <c r="BI124" s="9">
        <v>393592</v>
      </c>
      <c r="BJ124" s="9">
        <v>188476</v>
      </c>
      <c r="BK124" s="9">
        <v>63678</v>
      </c>
      <c r="BL124" s="9">
        <v>0</v>
      </c>
      <c r="BM124" s="9">
        <v>25228</v>
      </c>
      <c r="BN124" s="9">
        <v>5635</v>
      </c>
      <c r="BO124" s="9">
        <v>473127</v>
      </c>
      <c r="BP124" s="9">
        <v>19865</v>
      </c>
      <c r="BQ124" s="9">
        <v>0</v>
      </c>
      <c r="BR124" s="39">
        <v>29145</v>
      </c>
      <c r="BS124" s="40">
        <f t="shared" si="3"/>
        <v>19610150</v>
      </c>
    </row>
    <row r="125" spans="1:71" x14ac:dyDescent="0.25">
      <c r="A125" s="7"/>
      <c r="B125" s="38">
        <v>698</v>
      </c>
      <c r="C125" s="8" t="s">
        <v>194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50839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3"/>
        <v>50839</v>
      </c>
    </row>
    <row r="126" spans="1:71" x14ac:dyDescent="0.25">
      <c r="A126" s="7"/>
      <c r="B126" s="38">
        <v>704</v>
      </c>
      <c r="C126" s="8" t="s">
        <v>195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184950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274400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1048755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202808</v>
      </c>
      <c r="BB126" s="9">
        <v>0</v>
      </c>
      <c r="BC126" s="9">
        <v>65643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105200</v>
      </c>
      <c r="BP126" s="9">
        <v>0</v>
      </c>
      <c r="BQ126" s="9">
        <v>0</v>
      </c>
      <c r="BR126" s="39">
        <v>0</v>
      </c>
      <c r="BS126" s="40">
        <f t="shared" si="3"/>
        <v>1881756</v>
      </c>
    </row>
    <row r="127" spans="1:71" x14ac:dyDescent="0.25">
      <c r="A127" s="7"/>
      <c r="B127" s="38">
        <v>709</v>
      </c>
      <c r="C127" s="8" t="s">
        <v>196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377796</v>
      </c>
      <c r="BB127" s="9">
        <v>165431</v>
      </c>
      <c r="BC127" s="9">
        <v>0</v>
      </c>
      <c r="BD127" s="9">
        <v>0</v>
      </c>
      <c r="BE127" s="9">
        <v>0</v>
      </c>
      <c r="BF127" s="9">
        <v>13015</v>
      </c>
      <c r="BG127" s="9">
        <v>0</v>
      </c>
      <c r="BH127" s="9">
        <v>0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0</v>
      </c>
      <c r="BS127" s="40">
        <f t="shared" si="3"/>
        <v>556242</v>
      </c>
    </row>
    <row r="128" spans="1:71" x14ac:dyDescent="0.25">
      <c r="A128" s="7"/>
      <c r="B128" s="38">
        <v>711</v>
      </c>
      <c r="C128" s="8" t="s">
        <v>290</v>
      </c>
      <c r="D128" s="9">
        <v>2790435</v>
      </c>
      <c r="E128" s="9">
        <v>198910</v>
      </c>
      <c r="F128" s="9">
        <v>0</v>
      </c>
      <c r="G128" s="9">
        <v>195802</v>
      </c>
      <c r="H128" s="9">
        <v>5653526</v>
      </c>
      <c r="I128" s="9">
        <v>0</v>
      </c>
      <c r="J128" s="9">
        <v>37139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38618</v>
      </c>
      <c r="R128" s="9">
        <v>0</v>
      </c>
      <c r="S128" s="9">
        <v>218153</v>
      </c>
      <c r="T128" s="9">
        <v>1256503</v>
      </c>
      <c r="U128" s="9">
        <v>0</v>
      </c>
      <c r="V128" s="9">
        <v>25810</v>
      </c>
      <c r="W128" s="9">
        <v>0</v>
      </c>
      <c r="X128" s="9">
        <v>90397</v>
      </c>
      <c r="Y128" s="9">
        <v>0</v>
      </c>
      <c r="Z128" s="9">
        <v>23466</v>
      </c>
      <c r="AA128" s="9">
        <v>62060</v>
      </c>
      <c r="AB128" s="9">
        <v>429831</v>
      </c>
      <c r="AC128" s="9">
        <v>1345117</v>
      </c>
      <c r="AD128" s="9">
        <v>991624</v>
      </c>
      <c r="AE128" s="9">
        <v>15776179</v>
      </c>
      <c r="AF128" s="9">
        <v>0</v>
      </c>
      <c r="AG128" s="9">
        <v>1840124</v>
      </c>
      <c r="AH128" s="9">
        <v>0</v>
      </c>
      <c r="AI128" s="9">
        <v>0</v>
      </c>
      <c r="AJ128" s="9">
        <v>0</v>
      </c>
      <c r="AK128" s="9">
        <v>1924924</v>
      </c>
      <c r="AL128" s="9">
        <v>6586721</v>
      </c>
      <c r="AM128" s="9">
        <v>2965091</v>
      </c>
      <c r="AN128" s="9">
        <v>220218</v>
      </c>
      <c r="AO128" s="9">
        <v>0</v>
      </c>
      <c r="AP128" s="9">
        <v>0</v>
      </c>
      <c r="AQ128" s="9">
        <v>3717909</v>
      </c>
      <c r="AR128" s="9">
        <v>677094</v>
      </c>
      <c r="AS128" s="9">
        <v>3620928</v>
      </c>
      <c r="AT128" s="9">
        <v>6988846</v>
      </c>
      <c r="AU128" s="9">
        <v>1285171</v>
      </c>
      <c r="AV128" s="9">
        <v>954934</v>
      </c>
      <c r="AW128" s="9">
        <v>1762533</v>
      </c>
      <c r="AX128" s="9">
        <v>993525</v>
      </c>
      <c r="AY128" s="9">
        <v>11421209</v>
      </c>
      <c r="AZ128" s="9">
        <v>1566173</v>
      </c>
      <c r="BA128" s="9">
        <v>18933886</v>
      </c>
      <c r="BB128" s="9">
        <v>2926196</v>
      </c>
      <c r="BC128" s="9">
        <v>20941606</v>
      </c>
      <c r="BD128" s="9">
        <v>5803723</v>
      </c>
      <c r="BE128" s="9">
        <v>657056</v>
      </c>
      <c r="BF128" s="9">
        <v>0</v>
      </c>
      <c r="BG128" s="9">
        <v>1325645</v>
      </c>
      <c r="BH128" s="9">
        <v>8986</v>
      </c>
      <c r="BI128" s="9">
        <v>5855176</v>
      </c>
      <c r="BJ128" s="9">
        <v>3523325</v>
      </c>
      <c r="BK128" s="9">
        <v>592238</v>
      </c>
      <c r="BL128" s="9">
        <v>0</v>
      </c>
      <c r="BM128" s="9">
        <v>0</v>
      </c>
      <c r="BN128" s="9">
        <v>0</v>
      </c>
      <c r="BO128" s="9">
        <v>0</v>
      </c>
      <c r="BP128" s="9">
        <v>0</v>
      </c>
      <c r="BQ128" s="9">
        <v>0</v>
      </c>
      <c r="BR128" s="39">
        <v>0</v>
      </c>
      <c r="BS128" s="40">
        <f t="shared" si="3"/>
        <v>136226807</v>
      </c>
    </row>
    <row r="129" spans="1:71" x14ac:dyDescent="0.25">
      <c r="A129" s="7"/>
      <c r="B129" s="38">
        <v>712</v>
      </c>
      <c r="C129" s="8" t="s">
        <v>289</v>
      </c>
      <c r="D129" s="9">
        <v>2859794</v>
      </c>
      <c r="E129" s="9">
        <v>0</v>
      </c>
      <c r="F129" s="9">
        <v>1028825</v>
      </c>
      <c r="G129" s="9">
        <v>0</v>
      </c>
      <c r="H129" s="9">
        <v>10903</v>
      </c>
      <c r="I129" s="9">
        <v>1099000</v>
      </c>
      <c r="J129" s="9">
        <v>48640</v>
      </c>
      <c r="K129" s="9">
        <v>0</v>
      </c>
      <c r="L129" s="9">
        <v>0</v>
      </c>
      <c r="M129" s="9">
        <v>0</v>
      </c>
      <c r="N129" s="9">
        <v>0</v>
      </c>
      <c r="O129" s="9">
        <v>29625</v>
      </c>
      <c r="P129" s="9">
        <v>0</v>
      </c>
      <c r="Q129" s="9">
        <v>0</v>
      </c>
      <c r="R129" s="9">
        <v>66457</v>
      </c>
      <c r="S129" s="9">
        <v>380320</v>
      </c>
      <c r="T129" s="9">
        <v>76881</v>
      </c>
      <c r="U129" s="9">
        <v>0</v>
      </c>
      <c r="V129" s="9">
        <v>22791</v>
      </c>
      <c r="W129" s="9">
        <v>0</v>
      </c>
      <c r="X129" s="9">
        <v>0</v>
      </c>
      <c r="Y129" s="9">
        <v>147551</v>
      </c>
      <c r="Z129" s="9">
        <v>0</v>
      </c>
      <c r="AA129" s="9">
        <v>258347</v>
      </c>
      <c r="AB129" s="9">
        <v>0</v>
      </c>
      <c r="AC129" s="9">
        <v>2833</v>
      </c>
      <c r="AD129" s="9">
        <v>543265</v>
      </c>
      <c r="AE129" s="9">
        <v>19042067</v>
      </c>
      <c r="AF129" s="9">
        <v>9752</v>
      </c>
      <c r="AG129" s="9">
        <v>0</v>
      </c>
      <c r="AH129" s="9">
        <v>68636</v>
      </c>
      <c r="AI129" s="9">
        <v>144791</v>
      </c>
      <c r="AJ129" s="9">
        <v>0</v>
      </c>
      <c r="AK129" s="9">
        <v>514671</v>
      </c>
      <c r="AL129" s="9">
        <v>0</v>
      </c>
      <c r="AM129" s="9">
        <v>5857991</v>
      </c>
      <c r="AN129" s="9">
        <v>17510</v>
      </c>
      <c r="AO129" s="9">
        <v>0</v>
      </c>
      <c r="AP129" s="9">
        <v>178821</v>
      </c>
      <c r="AQ129" s="9">
        <v>560833</v>
      </c>
      <c r="AR129" s="9">
        <v>72389</v>
      </c>
      <c r="AS129" s="9">
        <v>0</v>
      </c>
      <c r="AT129" s="9">
        <v>6351073</v>
      </c>
      <c r="AU129" s="9">
        <v>271670</v>
      </c>
      <c r="AV129" s="9">
        <v>708110</v>
      </c>
      <c r="AW129" s="9">
        <v>0</v>
      </c>
      <c r="AX129" s="9">
        <v>8430</v>
      </c>
      <c r="AY129" s="9">
        <v>4214502</v>
      </c>
      <c r="AZ129" s="9">
        <v>3656148</v>
      </c>
      <c r="BA129" s="9">
        <v>0</v>
      </c>
      <c r="BB129" s="9">
        <v>390231</v>
      </c>
      <c r="BC129" s="9">
        <v>5541104</v>
      </c>
      <c r="BD129" s="9">
        <v>2026048</v>
      </c>
      <c r="BE129" s="9">
        <v>88075</v>
      </c>
      <c r="BF129" s="9">
        <v>3252026</v>
      </c>
      <c r="BG129" s="9">
        <v>0</v>
      </c>
      <c r="BH129" s="9">
        <v>496849</v>
      </c>
      <c r="BI129" s="9">
        <v>424777</v>
      </c>
      <c r="BJ129" s="9">
        <v>0</v>
      </c>
      <c r="BK129" s="9">
        <v>325018</v>
      </c>
      <c r="BL129" s="9">
        <v>0</v>
      </c>
      <c r="BM129" s="9">
        <v>0</v>
      </c>
      <c r="BN129" s="9">
        <v>272948</v>
      </c>
      <c r="BO129" s="9">
        <v>0</v>
      </c>
      <c r="BP129" s="9">
        <v>191419</v>
      </c>
      <c r="BQ129" s="9">
        <v>0</v>
      </c>
      <c r="BR129" s="39">
        <v>0</v>
      </c>
      <c r="BS129" s="40">
        <f t="shared" si="3"/>
        <v>61261121</v>
      </c>
    </row>
    <row r="130" spans="1:71" x14ac:dyDescent="0.25">
      <c r="A130" s="7"/>
      <c r="B130" s="38">
        <v>713</v>
      </c>
      <c r="C130" s="8" t="s">
        <v>288</v>
      </c>
      <c r="D130" s="9">
        <v>1234351</v>
      </c>
      <c r="E130" s="9">
        <v>0</v>
      </c>
      <c r="F130" s="9">
        <v>361402</v>
      </c>
      <c r="G130" s="9">
        <v>8351</v>
      </c>
      <c r="H130" s="9">
        <v>9186803</v>
      </c>
      <c r="I130" s="9">
        <v>11175000</v>
      </c>
      <c r="J130" s="9">
        <v>15062</v>
      </c>
      <c r="K130" s="9">
        <v>1308688</v>
      </c>
      <c r="L130" s="9">
        <v>0</v>
      </c>
      <c r="M130" s="9">
        <v>0</v>
      </c>
      <c r="N130" s="9">
        <v>1109</v>
      </c>
      <c r="O130" s="9">
        <v>197805</v>
      </c>
      <c r="P130" s="9">
        <v>0</v>
      </c>
      <c r="Q130" s="9">
        <v>83965</v>
      </c>
      <c r="R130" s="9">
        <v>4148508</v>
      </c>
      <c r="S130" s="9">
        <v>1184724</v>
      </c>
      <c r="T130" s="9">
        <v>37871</v>
      </c>
      <c r="U130" s="9">
        <v>0</v>
      </c>
      <c r="V130" s="9">
        <v>92004</v>
      </c>
      <c r="W130" s="9">
        <v>0</v>
      </c>
      <c r="X130" s="9">
        <v>0</v>
      </c>
      <c r="Y130" s="9">
        <v>0</v>
      </c>
      <c r="Z130" s="9">
        <v>0</v>
      </c>
      <c r="AA130" s="9">
        <v>67145</v>
      </c>
      <c r="AB130" s="9">
        <v>0</v>
      </c>
      <c r="AC130" s="9">
        <v>896601</v>
      </c>
      <c r="AD130" s="9">
        <v>700279</v>
      </c>
      <c r="AE130" s="9">
        <v>18346385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1634809</v>
      </c>
      <c r="AL130" s="9">
        <v>4918481</v>
      </c>
      <c r="AM130" s="9">
        <v>1432877</v>
      </c>
      <c r="AN130" s="9">
        <v>93621</v>
      </c>
      <c r="AO130" s="9">
        <v>0</v>
      </c>
      <c r="AP130" s="9">
        <v>0</v>
      </c>
      <c r="AQ130" s="9">
        <v>2979791</v>
      </c>
      <c r="AR130" s="9">
        <v>666629</v>
      </c>
      <c r="AS130" s="9">
        <v>558516</v>
      </c>
      <c r="AT130" s="9">
        <v>7992558</v>
      </c>
      <c r="AU130" s="9">
        <v>1134600</v>
      </c>
      <c r="AV130" s="9">
        <v>207275</v>
      </c>
      <c r="AW130" s="9">
        <v>346868</v>
      </c>
      <c r="AX130" s="9">
        <v>0</v>
      </c>
      <c r="AY130" s="9">
        <v>9995302</v>
      </c>
      <c r="AZ130" s="9">
        <v>4054790</v>
      </c>
      <c r="BA130" s="9">
        <v>11351265</v>
      </c>
      <c r="BB130" s="9">
        <v>4741245</v>
      </c>
      <c r="BC130" s="9">
        <v>15799426</v>
      </c>
      <c r="BD130" s="9">
        <v>2567362</v>
      </c>
      <c r="BE130" s="9">
        <v>0</v>
      </c>
      <c r="BF130" s="9">
        <v>0</v>
      </c>
      <c r="BG130" s="9">
        <v>1378873</v>
      </c>
      <c r="BH130" s="9">
        <v>277150</v>
      </c>
      <c r="BI130" s="9">
        <v>1738412</v>
      </c>
      <c r="BJ130" s="9">
        <v>1565168</v>
      </c>
      <c r="BK130" s="9">
        <v>208672</v>
      </c>
      <c r="BL130" s="9">
        <v>219341</v>
      </c>
      <c r="BM130" s="9">
        <v>0</v>
      </c>
      <c r="BN130" s="9">
        <v>37400</v>
      </c>
      <c r="BO130" s="9">
        <v>1986590</v>
      </c>
      <c r="BP130" s="9">
        <v>104617</v>
      </c>
      <c r="BQ130" s="9">
        <v>0</v>
      </c>
      <c r="BR130" s="39">
        <v>5374</v>
      </c>
      <c r="BS130" s="40">
        <f t="shared" si="3"/>
        <v>127043065</v>
      </c>
    </row>
    <row r="131" spans="1:71" x14ac:dyDescent="0.25">
      <c r="A131" s="7"/>
      <c r="B131" s="38">
        <v>714</v>
      </c>
      <c r="C131" s="8" t="s">
        <v>287</v>
      </c>
      <c r="D131" s="9">
        <v>76364</v>
      </c>
      <c r="E131" s="9">
        <v>0</v>
      </c>
      <c r="F131" s="9">
        <v>121677</v>
      </c>
      <c r="G131" s="9">
        <v>10794</v>
      </c>
      <c r="H131" s="9">
        <v>0</v>
      </c>
      <c r="I131" s="9">
        <v>606000</v>
      </c>
      <c r="J131" s="9">
        <v>0</v>
      </c>
      <c r="K131" s="9">
        <v>28419</v>
      </c>
      <c r="L131" s="9">
        <v>29897</v>
      </c>
      <c r="M131" s="9">
        <v>0</v>
      </c>
      <c r="N131" s="9">
        <v>0</v>
      </c>
      <c r="O131" s="9">
        <v>175</v>
      </c>
      <c r="P131" s="9">
        <v>0</v>
      </c>
      <c r="Q131" s="9">
        <v>10144</v>
      </c>
      <c r="R131" s="9">
        <v>376996</v>
      </c>
      <c r="S131" s="9">
        <v>90600</v>
      </c>
      <c r="T131" s="9">
        <v>29620</v>
      </c>
      <c r="U131" s="9">
        <v>0</v>
      </c>
      <c r="V131" s="9">
        <v>1893</v>
      </c>
      <c r="W131" s="9">
        <v>0</v>
      </c>
      <c r="X131" s="9">
        <v>0</v>
      </c>
      <c r="Y131" s="9">
        <v>183</v>
      </c>
      <c r="Z131" s="9">
        <v>0</v>
      </c>
      <c r="AA131" s="9">
        <v>13655</v>
      </c>
      <c r="AB131" s="9">
        <v>0</v>
      </c>
      <c r="AC131" s="9">
        <v>50069</v>
      </c>
      <c r="AD131" s="9">
        <v>30949</v>
      </c>
      <c r="AE131" s="9">
        <v>844947</v>
      </c>
      <c r="AF131" s="9">
        <v>0</v>
      </c>
      <c r="AG131" s="9">
        <v>152824</v>
      </c>
      <c r="AH131" s="9">
        <v>0</v>
      </c>
      <c r="AI131" s="9">
        <v>0</v>
      </c>
      <c r="AJ131" s="9">
        <v>0</v>
      </c>
      <c r="AK131" s="9">
        <v>295899</v>
      </c>
      <c r="AL131" s="9">
        <v>227596</v>
      </c>
      <c r="AM131" s="9">
        <v>34255</v>
      </c>
      <c r="AN131" s="9">
        <v>4908</v>
      </c>
      <c r="AO131" s="9">
        <v>0</v>
      </c>
      <c r="AP131" s="9">
        <v>0</v>
      </c>
      <c r="AQ131" s="9">
        <v>280745</v>
      </c>
      <c r="AR131" s="9">
        <v>120133</v>
      </c>
      <c r="AS131" s="9">
        <v>0</v>
      </c>
      <c r="AT131" s="9">
        <v>0</v>
      </c>
      <c r="AU131" s="9">
        <v>81408</v>
      </c>
      <c r="AV131" s="9">
        <v>28624</v>
      </c>
      <c r="AW131" s="9">
        <v>122675</v>
      </c>
      <c r="AX131" s="9">
        <v>9476</v>
      </c>
      <c r="AY131" s="9">
        <v>364380</v>
      </c>
      <c r="AZ131" s="9">
        <v>94381</v>
      </c>
      <c r="BA131" s="9">
        <v>357009</v>
      </c>
      <c r="BB131" s="9">
        <v>144135</v>
      </c>
      <c r="BC131" s="9">
        <v>339436</v>
      </c>
      <c r="BD131" s="9">
        <v>230135</v>
      </c>
      <c r="BE131" s="9">
        <v>3481</v>
      </c>
      <c r="BF131" s="9">
        <v>60047</v>
      </c>
      <c r="BG131" s="9">
        <v>0</v>
      </c>
      <c r="BH131" s="9">
        <v>57452</v>
      </c>
      <c r="BI131" s="9">
        <v>317796</v>
      </c>
      <c r="BJ131" s="9">
        <v>308132</v>
      </c>
      <c r="BK131" s="9">
        <v>11463</v>
      </c>
      <c r="BL131" s="9">
        <v>0</v>
      </c>
      <c r="BM131" s="9">
        <v>0</v>
      </c>
      <c r="BN131" s="9">
        <v>0</v>
      </c>
      <c r="BO131" s="9">
        <v>1098919</v>
      </c>
      <c r="BP131" s="9">
        <v>5390</v>
      </c>
      <c r="BQ131" s="9">
        <v>0</v>
      </c>
      <c r="BR131" s="39">
        <v>0</v>
      </c>
      <c r="BS131" s="40">
        <f t="shared" si="3"/>
        <v>7073081</v>
      </c>
    </row>
    <row r="132" spans="1:71" x14ac:dyDescent="0.25">
      <c r="A132" s="7"/>
      <c r="B132" s="38">
        <v>715</v>
      </c>
      <c r="C132" s="8" t="s">
        <v>286</v>
      </c>
      <c r="D132" s="9">
        <v>0</v>
      </c>
      <c r="E132" s="9">
        <v>0</v>
      </c>
      <c r="F132" s="9">
        <v>10266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124688</v>
      </c>
      <c r="T132" s="9">
        <v>0</v>
      </c>
      <c r="U132" s="9">
        <v>0</v>
      </c>
      <c r="V132" s="9">
        <v>8715</v>
      </c>
      <c r="W132" s="9">
        <v>0</v>
      </c>
      <c r="X132" s="9">
        <v>0</v>
      </c>
      <c r="Y132" s="9">
        <v>6535</v>
      </c>
      <c r="Z132" s="9">
        <v>0</v>
      </c>
      <c r="AA132" s="9">
        <v>16226</v>
      </c>
      <c r="AB132" s="9">
        <v>0</v>
      </c>
      <c r="AC132" s="9">
        <v>46390</v>
      </c>
      <c r="AD132" s="9">
        <v>0</v>
      </c>
      <c r="AE132" s="9">
        <v>1100000</v>
      </c>
      <c r="AF132" s="9">
        <v>6716</v>
      </c>
      <c r="AG132" s="9">
        <v>0</v>
      </c>
      <c r="AH132" s="9">
        <v>0</v>
      </c>
      <c r="AI132" s="9">
        <v>0</v>
      </c>
      <c r="AJ132" s="9">
        <v>0</v>
      </c>
      <c r="AK132" s="9">
        <v>115070</v>
      </c>
      <c r="AL132" s="9">
        <v>0</v>
      </c>
      <c r="AM132" s="9">
        <v>176500</v>
      </c>
      <c r="AN132" s="9">
        <v>10049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122675</v>
      </c>
      <c r="AX132" s="9">
        <v>0</v>
      </c>
      <c r="AY132" s="9">
        <v>818283</v>
      </c>
      <c r="AZ132" s="9">
        <v>0</v>
      </c>
      <c r="BA132" s="9">
        <v>0</v>
      </c>
      <c r="BB132" s="9">
        <v>218942</v>
      </c>
      <c r="BC132" s="9">
        <v>346980</v>
      </c>
      <c r="BD132" s="9">
        <v>0</v>
      </c>
      <c r="BE132" s="9">
        <v>47349</v>
      </c>
      <c r="BF132" s="9">
        <v>301771</v>
      </c>
      <c r="BG132" s="9">
        <v>0</v>
      </c>
      <c r="BH132" s="9">
        <v>0</v>
      </c>
      <c r="BI132" s="9">
        <v>0</v>
      </c>
      <c r="BJ132" s="9">
        <v>321103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39">
        <v>9586</v>
      </c>
      <c r="BS132" s="40">
        <f t="shared" ref="BS132:BS163" si="4">SUM(D132:BR132)</f>
        <v>3807844</v>
      </c>
    </row>
    <row r="133" spans="1:71" x14ac:dyDescent="0.25">
      <c r="A133" s="7"/>
      <c r="B133" s="38">
        <v>719</v>
      </c>
      <c r="C133" s="8" t="s">
        <v>284</v>
      </c>
      <c r="D133" s="9">
        <v>0</v>
      </c>
      <c r="E133" s="9">
        <v>0</v>
      </c>
      <c r="F133" s="9">
        <v>260455</v>
      </c>
      <c r="G133" s="9">
        <v>61434</v>
      </c>
      <c r="H133" s="9">
        <v>5557543</v>
      </c>
      <c r="I133" s="9">
        <v>0</v>
      </c>
      <c r="J133" s="9">
        <v>0</v>
      </c>
      <c r="K133" s="9">
        <v>576602</v>
      </c>
      <c r="L133" s="9">
        <v>402941</v>
      </c>
      <c r="M133" s="9">
        <v>0</v>
      </c>
      <c r="N133" s="9">
        <v>0</v>
      </c>
      <c r="O133" s="9">
        <v>0</v>
      </c>
      <c r="P133" s="9">
        <v>0</v>
      </c>
      <c r="Q133" s="9">
        <v>39</v>
      </c>
      <c r="R133" s="9">
        <v>0</v>
      </c>
      <c r="S133" s="9">
        <v>661050</v>
      </c>
      <c r="T133" s="9">
        <v>61411</v>
      </c>
      <c r="U133" s="9">
        <v>0</v>
      </c>
      <c r="V133" s="9">
        <v>0</v>
      </c>
      <c r="W133" s="9">
        <v>10927</v>
      </c>
      <c r="X133" s="9">
        <v>0</v>
      </c>
      <c r="Y133" s="9">
        <v>5004</v>
      </c>
      <c r="Z133" s="9">
        <v>0</v>
      </c>
      <c r="AA133" s="9">
        <v>0</v>
      </c>
      <c r="AB133" s="9">
        <v>0</v>
      </c>
      <c r="AC133" s="9">
        <v>231982</v>
      </c>
      <c r="AD133" s="9">
        <v>62206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129807</v>
      </c>
      <c r="AL133" s="9">
        <v>0</v>
      </c>
      <c r="AM133" s="9">
        <v>459980</v>
      </c>
      <c r="AN133" s="9">
        <v>24154</v>
      </c>
      <c r="AO133" s="9">
        <v>0</v>
      </c>
      <c r="AP133" s="9">
        <v>40924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38787</v>
      </c>
      <c r="AW133" s="9">
        <v>83301</v>
      </c>
      <c r="AX133" s="9">
        <v>0</v>
      </c>
      <c r="AY133" s="9">
        <v>540</v>
      </c>
      <c r="AZ133" s="9">
        <v>0</v>
      </c>
      <c r="BA133" s="9">
        <v>0</v>
      </c>
      <c r="BB133" s="9">
        <v>0</v>
      </c>
      <c r="BC133" s="9">
        <v>662787</v>
      </c>
      <c r="BD133" s="9">
        <v>0</v>
      </c>
      <c r="BE133" s="9">
        <v>90083</v>
      </c>
      <c r="BF133" s="9">
        <v>213930</v>
      </c>
      <c r="BG133" s="9">
        <v>0</v>
      </c>
      <c r="BH133" s="9">
        <v>68130</v>
      </c>
      <c r="BI133" s="9">
        <v>13064</v>
      </c>
      <c r="BJ133" s="9">
        <v>0</v>
      </c>
      <c r="BK133" s="9">
        <v>62274</v>
      </c>
      <c r="BL133" s="9">
        <v>0</v>
      </c>
      <c r="BM133" s="9">
        <v>2652</v>
      </c>
      <c r="BN133" s="9">
        <v>0</v>
      </c>
      <c r="BO133" s="9">
        <v>464231</v>
      </c>
      <c r="BP133" s="9">
        <v>0</v>
      </c>
      <c r="BQ133" s="9">
        <v>0</v>
      </c>
      <c r="BR133" s="39">
        <v>0</v>
      </c>
      <c r="BS133" s="40">
        <f t="shared" si="4"/>
        <v>10246238</v>
      </c>
    </row>
    <row r="134" spans="1:71" x14ac:dyDescent="0.25">
      <c r="A134" s="7"/>
      <c r="B134" s="38">
        <v>721</v>
      </c>
      <c r="C134" s="8" t="s">
        <v>204</v>
      </c>
      <c r="D134" s="9">
        <v>0</v>
      </c>
      <c r="E134" s="9">
        <v>119954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45944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2462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19899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165702</v>
      </c>
      <c r="AZ134" s="9">
        <v>0</v>
      </c>
      <c r="BA134" s="9">
        <v>0</v>
      </c>
      <c r="BB134" s="9">
        <v>0</v>
      </c>
      <c r="BC134" s="9">
        <v>0</v>
      </c>
      <c r="BD134" s="9">
        <v>68735</v>
      </c>
      <c r="BE134" s="9">
        <v>0</v>
      </c>
      <c r="BF134" s="9">
        <v>21134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443830</v>
      </c>
    </row>
    <row r="135" spans="1:71" x14ac:dyDescent="0.25">
      <c r="A135" s="7"/>
      <c r="B135" s="38">
        <v>722</v>
      </c>
      <c r="C135" s="8" t="s">
        <v>312</v>
      </c>
      <c r="D135" s="9">
        <v>10208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1197513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23175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59234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1290130</v>
      </c>
    </row>
    <row r="136" spans="1:71" x14ac:dyDescent="0.25">
      <c r="A136" s="7"/>
      <c r="B136" s="38">
        <v>723</v>
      </c>
      <c r="C136" s="8" t="s">
        <v>311</v>
      </c>
      <c r="D136" s="9">
        <v>3518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4260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500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3861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4"/>
        <v>12139</v>
      </c>
    </row>
    <row r="137" spans="1:71" x14ac:dyDescent="0.25">
      <c r="A137" s="7"/>
      <c r="B137" s="38">
        <v>724</v>
      </c>
      <c r="C137" s="8" t="s">
        <v>263</v>
      </c>
      <c r="D137" s="9">
        <v>992259</v>
      </c>
      <c r="E137" s="9">
        <v>0</v>
      </c>
      <c r="F137" s="9">
        <v>612179</v>
      </c>
      <c r="G137" s="9">
        <v>69868</v>
      </c>
      <c r="H137" s="9">
        <v>2421790</v>
      </c>
      <c r="I137" s="9">
        <v>3332000</v>
      </c>
      <c r="J137" s="9">
        <v>47409</v>
      </c>
      <c r="K137" s="9">
        <v>375920</v>
      </c>
      <c r="L137" s="9">
        <v>39387</v>
      </c>
      <c r="M137" s="9">
        <v>0</v>
      </c>
      <c r="N137" s="9">
        <v>1490706</v>
      </c>
      <c r="O137" s="9">
        <v>0</v>
      </c>
      <c r="P137" s="9">
        <v>0</v>
      </c>
      <c r="Q137" s="9">
        <v>24992</v>
      </c>
      <c r="R137" s="9">
        <v>14359</v>
      </c>
      <c r="S137" s="9">
        <v>1168976</v>
      </c>
      <c r="T137" s="9">
        <v>245358</v>
      </c>
      <c r="U137" s="9">
        <v>0</v>
      </c>
      <c r="V137" s="9">
        <v>128898</v>
      </c>
      <c r="W137" s="9">
        <v>0</v>
      </c>
      <c r="X137" s="9">
        <v>0</v>
      </c>
      <c r="Y137" s="9">
        <v>0</v>
      </c>
      <c r="Z137" s="9">
        <v>59330</v>
      </c>
      <c r="AA137" s="9">
        <v>61955</v>
      </c>
      <c r="AB137" s="9">
        <v>137755</v>
      </c>
      <c r="AC137" s="9">
        <v>523148</v>
      </c>
      <c r="AD137" s="9">
        <v>187238</v>
      </c>
      <c r="AE137" s="9">
        <v>3054686</v>
      </c>
      <c r="AF137" s="9">
        <v>48815</v>
      </c>
      <c r="AG137" s="9">
        <v>374570</v>
      </c>
      <c r="AH137" s="9">
        <v>141520</v>
      </c>
      <c r="AI137" s="9">
        <v>0</v>
      </c>
      <c r="AJ137" s="9">
        <v>0</v>
      </c>
      <c r="AK137" s="9">
        <v>708002</v>
      </c>
      <c r="AL137" s="9">
        <v>1256145</v>
      </c>
      <c r="AM137" s="9">
        <v>535773</v>
      </c>
      <c r="AN137" s="9">
        <v>126643</v>
      </c>
      <c r="AO137" s="9">
        <v>20171</v>
      </c>
      <c r="AP137" s="9">
        <v>38873</v>
      </c>
      <c r="AQ137" s="9">
        <v>0</v>
      </c>
      <c r="AR137" s="9">
        <v>1093318</v>
      </c>
      <c r="AS137" s="9">
        <v>387972</v>
      </c>
      <c r="AT137" s="9">
        <v>2649683</v>
      </c>
      <c r="AU137" s="9">
        <v>616867</v>
      </c>
      <c r="AV137" s="9">
        <v>274232</v>
      </c>
      <c r="AW137" s="9">
        <v>0</v>
      </c>
      <c r="AX137" s="9">
        <v>0</v>
      </c>
      <c r="AY137" s="9">
        <v>2118609</v>
      </c>
      <c r="AZ137" s="9">
        <v>681291</v>
      </c>
      <c r="BA137" s="9">
        <v>3641143</v>
      </c>
      <c r="BB137" s="9">
        <v>1038176</v>
      </c>
      <c r="BC137" s="9">
        <v>3023338</v>
      </c>
      <c r="BD137" s="9">
        <v>1907214</v>
      </c>
      <c r="BE137" s="9">
        <v>357543</v>
      </c>
      <c r="BF137" s="9">
        <v>418059</v>
      </c>
      <c r="BG137" s="9">
        <v>1073417</v>
      </c>
      <c r="BH137" s="9">
        <v>522121</v>
      </c>
      <c r="BI137" s="9">
        <v>901492</v>
      </c>
      <c r="BJ137" s="9">
        <v>1588913</v>
      </c>
      <c r="BK137" s="9">
        <v>296185</v>
      </c>
      <c r="BL137" s="9">
        <v>0</v>
      </c>
      <c r="BM137" s="9">
        <v>155070</v>
      </c>
      <c r="BN137" s="9">
        <v>46359</v>
      </c>
      <c r="BO137" s="9">
        <v>1737566</v>
      </c>
      <c r="BP137" s="9">
        <v>141276</v>
      </c>
      <c r="BQ137" s="9">
        <v>0</v>
      </c>
      <c r="BR137" s="39">
        <v>138821</v>
      </c>
      <c r="BS137" s="40">
        <f t="shared" si="4"/>
        <v>43047390</v>
      </c>
    </row>
    <row r="138" spans="1:71" x14ac:dyDescent="0.25">
      <c r="A138" s="7"/>
      <c r="B138" s="38">
        <v>725</v>
      </c>
      <c r="C138" s="8" t="s">
        <v>310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497234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4"/>
        <v>497234</v>
      </c>
    </row>
    <row r="139" spans="1:71" x14ac:dyDescent="0.25">
      <c r="A139" s="7"/>
      <c r="B139" s="38">
        <v>727</v>
      </c>
      <c r="C139" s="8" t="s">
        <v>306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17332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4"/>
        <v>17332</v>
      </c>
    </row>
    <row r="140" spans="1:71" x14ac:dyDescent="0.25">
      <c r="A140" s="7"/>
      <c r="B140" s="38">
        <v>732</v>
      </c>
      <c r="C140" s="8" t="s">
        <v>207</v>
      </c>
      <c r="D140" s="9">
        <v>68920</v>
      </c>
      <c r="E140" s="9">
        <v>0</v>
      </c>
      <c r="F140" s="9">
        <v>59128</v>
      </c>
      <c r="G140" s="9">
        <v>0</v>
      </c>
      <c r="H140" s="9">
        <v>583467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268235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28303</v>
      </c>
      <c r="AR140" s="9">
        <v>20566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429666</v>
      </c>
      <c r="BB140" s="9">
        <v>642225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4"/>
        <v>2100510</v>
      </c>
    </row>
    <row r="141" spans="1:71" x14ac:dyDescent="0.25">
      <c r="A141" s="7"/>
      <c r="B141" s="38">
        <v>733</v>
      </c>
      <c r="C141" s="8" t="s">
        <v>208</v>
      </c>
      <c r="D141" s="9">
        <v>0</v>
      </c>
      <c r="E141" s="9">
        <v>0</v>
      </c>
      <c r="F141" s="9">
        <v>0</v>
      </c>
      <c r="G141" s="9">
        <v>0</v>
      </c>
      <c r="H141" s="9">
        <v>2482554</v>
      </c>
      <c r="I141" s="9">
        <v>0</v>
      </c>
      <c r="J141" s="9">
        <v>70076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232487</v>
      </c>
      <c r="W141" s="9">
        <v>0</v>
      </c>
      <c r="X141" s="9">
        <v>0</v>
      </c>
      <c r="Y141" s="9">
        <v>56</v>
      </c>
      <c r="Z141" s="9">
        <v>0</v>
      </c>
      <c r="AA141" s="9">
        <v>118212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1892894</v>
      </c>
      <c r="AM141" s="9">
        <v>0</v>
      </c>
      <c r="AN141" s="9">
        <v>0</v>
      </c>
      <c r="AO141" s="9">
        <v>0</v>
      </c>
      <c r="AP141" s="9">
        <v>0</v>
      </c>
      <c r="AQ141" s="9">
        <v>962514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1352269</v>
      </c>
      <c r="BA141" s="9">
        <v>0</v>
      </c>
      <c r="BB141" s="9">
        <v>0</v>
      </c>
      <c r="BC141" s="9">
        <v>0</v>
      </c>
      <c r="BD141" s="9">
        <v>2062506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9173568</v>
      </c>
    </row>
    <row r="142" spans="1:71" x14ac:dyDescent="0.25">
      <c r="A142" s="7"/>
      <c r="B142" s="38">
        <v>739</v>
      </c>
      <c r="C142" s="8" t="s">
        <v>210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200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6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259086</v>
      </c>
      <c r="BE142" s="9">
        <v>0</v>
      </c>
      <c r="BF142" s="9">
        <v>122802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382094</v>
      </c>
    </row>
    <row r="143" spans="1:71" x14ac:dyDescent="0.25">
      <c r="A143" s="7"/>
      <c r="B143" s="38">
        <v>741</v>
      </c>
      <c r="C143" s="8" t="s">
        <v>211</v>
      </c>
      <c r="D143" s="9">
        <v>0</v>
      </c>
      <c r="E143" s="9">
        <v>14795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63732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43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4"/>
        <v>78570</v>
      </c>
    </row>
    <row r="144" spans="1:71" x14ac:dyDescent="0.25">
      <c r="A144" s="7"/>
      <c r="B144" s="38">
        <v>744</v>
      </c>
      <c r="C144" s="8" t="s">
        <v>262</v>
      </c>
      <c r="D144" s="9">
        <v>487852</v>
      </c>
      <c r="E144" s="9">
        <v>0</v>
      </c>
      <c r="F144" s="9">
        <v>204710</v>
      </c>
      <c r="G144" s="9">
        <v>33422</v>
      </c>
      <c r="H144" s="9">
        <v>860575</v>
      </c>
      <c r="I144" s="9">
        <v>3295000</v>
      </c>
      <c r="J144" s="9">
        <v>21296</v>
      </c>
      <c r="K144" s="9">
        <v>153431</v>
      </c>
      <c r="L144" s="9">
        <v>80372</v>
      </c>
      <c r="M144" s="9">
        <v>0</v>
      </c>
      <c r="N144" s="9">
        <v>999978</v>
      </c>
      <c r="O144" s="9">
        <v>0</v>
      </c>
      <c r="P144" s="9">
        <v>0</v>
      </c>
      <c r="Q144" s="9">
        <v>9426</v>
      </c>
      <c r="R144" s="9">
        <v>0</v>
      </c>
      <c r="S144" s="9">
        <v>387477</v>
      </c>
      <c r="T144" s="9">
        <v>156108</v>
      </c>
      <c r="U144" s="9">
        <v>0</v>
      </c>
      <c r="V144" s="9">
        <v>155734</v>
      </c>
      <c r="W144" s="9">
        <v>0</v>
      </c>
      <c r="X144" s="9">
        <v>0</v>
      </c>
      <c r="Y144" s="9">
        <v>0</v>
      </c>
      <c r="Z144" s="9">
        <v>16350</v>
      </c>
      <c r="AA144" s="9">
        <v>27649</v>
      </c>
      <c r="AB144" s="9">
        <v>46190</v>
      </c>
      <c r="AC144" s="9">
        <v>197661</v>
      </c>
      <c r="AD144" s="9">
        <v>93154</v>
      </c>
      <c r="AE144" s="9">
        <v>2348022</v>
      </c>
      <c r="AF144" s="9">
        <v>18713</v>
      </c>
      <c r="AG144" s="9">
        <v>217009</v>
      </c>
      <c r="AH144" s="9">
        <v>112570</v>
      </c>
      <c r="AI144" s="9">
        <v>0</v>
      </c>
      <c r="AJ144" s="9">
        <v>0</v>
      </c>
      <c r="AK144" s="9">
        <v>456776</v>
      </c>
      <c r="AL144" s="9">
        <v>756280</v>
      </c>
      <c r="AM144" s="9">
        <v>717964</v>
      </c>
      <c r="AN144" s="9">
        <v>45698</v>
      </c>
      <c r="AO144" s="9">
        <v>11674</v>
      </c>
      <c r="AP144" s="9">
        <v>18081</v>
      </c>
      <c r="AQ144" s="9">
        <v>0</v>
      </c>
      <c r="AR144" s="9">
        <v>493573</v>
      </c>
      <c r="AS144" s="9">
        <v>298960</v>
      </c>
      <c r="AT144" s="9">
        <v>7946925</v>
      </c>
      <c r="AU144" s="9">
        <v>196989</v>
      </c>
      <c r="AV144" s="9">
        <v>82866</v>
      </c>
      <c r="AW144" s="9">
        <v>0</v>
      </c>
      <c r="AX144" s="9">
        <v>51148</v>
      </c>
      <c r="AY144" s="9">
        <v>1728993</v>
      </c>
      <c r="AZ144" s="9">
        <v>400980</v>
      </c>
      <c r="BA144" s="9">
        <v>2754415</v>
      </c>
      <c r="BB144" s="9">
        <v>1166049</v>
      </c>
      <c r="BC144" s="9">
        <v>1774106</v>
      </c>
      <c r="BD144" s="9">
        <v>684275</v>
      </c>
      <c r="BE144" s="9">
        <v>119847</v>
      </c>
      <c r="BF144" s="9">
        <v>221874</v>
      </c>
      <c r="BG144" s="9">
        <v>516843</v>
      </c>
      <c r="BH144" s="9">
        <v>162455</v>
      </c>
      <c r="BI144" s="9">
        <v>626050</v>
      </c>
      <c r="BJ144" s="9">
        <v>676223</v>
      </c>
      <c r="BK144" s="9">
        <v>105660</v>
      </c>
      <c r="BL144" s="9">
        <v>0</v>
      </c>
      <c r="BM144" s="9">
        <v>15479</v>
      </c>
      <c r="BN144" s="9">
        <v>49557</v>
      </c>
      <c r="BO144" s="9">
        <v>1092382</v>
      </c>
      <c r="BP144" s="9">
        <v>56612</v>
      </c>
      <c r="BQ144" s="9">
        <v>0</v>
      </c>
      <c r="BR144" s="39">
        <v>55662</v>
      </c>
      <c r="BS144" s="40">
        <f t="shared" si="4"/>
        <v>33207095</v>
      </c>
    </row>
    <row r="145" spans="1:71" x14ac:dyDescent="0.25">
      <c r="A145" s="7"/>
      <c r="B145" s="38">
        <v>752</v>
      </c>
      <c r="C145" s="8" t="s">
        <v>261</v>
      </c>
      <c r="D145" s="9">
        <v>8672</v>
      </c>
      <c r="E145" s="9">
        <v>0</v>
      </c>
      <c r="F145" s="9">
        <v>0</v>
      </c>
      <c r="G145" s="9">
        <v>0</v>
      </c>
      <c r="H145" s="9">
        <v>0</v>
      </c>
      <c r="I145" s="9">
        <v>233000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1524</v>
      </c>
      <c r="S145" s="9">
        <v>6099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52327</v>
      </c>
      <c r="AR145" s="9">
        <v>791</v>
      </c>
      <c r="AS145" s="9">
        <v>0</v>
      </c>
      <c r="AT145" s="9">
        <v>586418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55232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40288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10525</v>
      </c>
      <c r="BP145" s="9">
        <v>0</v>
      </c>
      <c r="BQ145" s="9">
        <v>0</v>
      </c>
      <c r="BR145" s="39">
        <v>0</v>
      </c>
      <c r="BS145" s="40">
        <f t="shared" si="4"/>
        <v>994876</v>
      </c>
    </row>
    <row r="146" spans="1:71" x14ac:dyDescent="0.25">
      <c r="A146" s="7"/>
      <c r="B146" s="38">
        <v>759</v>
      </c>
      <c r="C146" s="8" t="s">
        <v>214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16308</v>
      </c>
      <c r="BF146" s="9">
        <v>61290</v>
      </c>
      <c r="BG146" s="9">
        <v>0</v>
      </c>
      <c r="BH146" s="9">
        <v>0</v>
      </c>
      <c r="BI146" s="9">
        <v>0</v>
      </c>
      <c r="BJ146" s="9">
        <v>67004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4"/>
        <v>144602</v>
      </c>
    </row>
    <row r="147" spans="1:71" x14ac:dyDescent="0.25">
      <c r="A147" s="7"/>
      <c r="B147" s="38">
        <v>761</v>
      </c>
      <c r="C147" s="8" t="s">
        <v>215</v>
      </c>
      <c r="D147" s="9">
        <v>0</v>
      </c>
      <c r="E147" s="9">
        <v>84399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>
        <v>0</v>
      </c>
      <c r="BI147" s="9">
        <v>0</v>
      </c>
      <c r="BJ147" s="9">
        <v>0</v>
      </c>
      <c r="BK147" s="9">
        <v>0</v>
      </c>
      <c r="BL147" s="9">
        <v>0</v>
      </c>
      <c r="BM147" s="9">
        <v>0</v>
      </c>
      <c r="BN147" s="9">
        <v>0</v>
      </c>
      <c r="BO147" s="9">
        <v>0</v>
      </c>
      <c r="BP147" s="9">
        <v>0</v>
      </c>
      <c r="BQ147" s="9">
        <v>0</v>
      </c>
      <c r="BR147" s="39">
        <v>0</v>
      </c>
      <c r="BS147" s="40">
        <f t="shared" si="4"/>
        <v>84399</v>
      </c>
    </row>
    <row r="148" spans="1:71" x14ac:dyDescent="0.25">
      <c r="A148" s="7"/>
      <c r="B148" s="38">
        <v>762</v>
      </c>
      <c r="C148" s="8" t="s">
        <v>309</v>
      </c>
      <c r="D148" s="9">
        <v>1604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39">
        <v>0</v>
      </c>
      <c r="BS148" s="40">
        <f t="shared" si="4"/>
        <v>1604</v>
      </c>
    </row>
    <row r="149" spans="1:71" x14ac:dyDescent="0.25">
      <c r="A149" s="7"/>
      <c r="B149" s="38">
        <v>764</v>
      </c>
      <c r="C149" s="8" t="s">
        <v>260</v>
      </c>
      <c r="D149" s="9">
        <v>1023771</v>
      </c>
      <c r="E149" s="9">
        <v>0</v>
      </c>
      <c r="F149" s="9">
        <v>719896</v>
      </c>
      <c r="G149" s="9">
        <v>125218</v>
      </c>
      <c r="H149" s="9">
        <v>1554370</v>
      </c>
      <c r="I149" s="9">
        <v>7454000</v>
      </c>
      <c r="J149" s="9">
        <v>51896</v>
      </c>
      <c r="K149" s="9">
        <v>416699</v>
      </c>
      <c r="L149" s="9">
        <v>214505</v>
      </c>
      <c r="M149" s="9">
        <v>0</v>
      </c>
      <c r="N149" s="9">
        <v>6312329</v>
      </c>
      <c r="O149" s="9">
        <v>0</v>
      </c>
      <c r="P149" s="9">
        <v>0</v>
      </c>
      <c r="Q149" s="9">
        <v>40623</v>
      </c>
      <c r="R149" s="9">
        <v>0</v>
      </c>
      <c r="S149" s="9">
        <v>847213</v>
      </c>
      <c r="T149" s="9">
        <v>167042</v>
      </c>
      <c r="U149" s="9">
        <v>0</v>
      </c>
      <c r="V149" s="9">
        <v>251633</v>
      </c>
      <c r="W149" s="9">
        <v>0</v>
      </c>
      <c r="X149" s="9">
        <v>0</v>
      </c>
      <c r="Y149" s="9">
        <v>0</v>
      </c>
      <c r="Z149" s="9">
        <v>65565</v>
      </c>
      <c r="AA149" s="9">
        <v>174592</v>
      </c>
      <c r="AB149" s="9">
        <v>197651</v>
      </c>
      <c r="AC149" s="9">
        <v>326028</v>
      </c>
      <c r="AD149" s="9">
        <v>337667</v>
      </c>
      <c r="AE149" s="9">
        <v>6840152</v>
      </c>
      <c r="AF149" s="9">
        <v>76814</v>
      </c>
      <c r="AG149" s="9">
        <v>602922</v>
      </c>
      <c r="AH149" s="9">
        <v>129095</v>
      </c>
      <c r="AI149" s="9">
        <v>0</v>
      </c>
      <c r="AJ149" s="9">
        <v>0</v>
      </c>
      <c r="AK149" s="9">
        <v>1252480</v>
      </c>
      <c r="AL149" s="9">
        <v>3108494</v>
      </c>
      <c r="AM149" s="9">
        <v>1419982</v>
      </c>
      <c r="AN149" s="9">
        <v>210563</v>
      </c>
      <c r="AO149" s="9">
        <v>45236</v>
      </c>
      <c r="AP149" s="9">
        <v>81781</v>
      </c>
      <c r="AQ149" s="9">
        <v>0</v>
      </c>
      <c r="AR149" s="9">
        <v>677892</v>
      </c>
      <c r="AS149" s="9">
        <v>929150</v>
      </c>
      <c r="AT149" s="9">
        <v>20777938</v>
      </c>
      <c r="AU149" s="9">
        <v>813738</v>
      </c>
      <c r="AV149" s="9">
        <v>236538</v>
      </c>
      <c r="AW149" s="9">
        <v>0</v>
      </c>
      <c r="AX149" s="9">
        <v>223600</v>
      </c>
      <c r="AY149" s="9">
        <v>6418192</v>
      </c>
      <c r="AZ149" s="9">
        <v>1435262</v>
      </c>
      <c r="BA149" s="9">
        <v>8583885</v>
      </c>
      <c r="BB149" s="9">
        <v>2518812</v>
      </c>
      <c r="BC149" s="9">
        <v>4913304</v>
      </c>
      <c r="BD149" s="9">
        <v>2248312</v>
      </c>
      <c r="BE149" s="9">
        <v>184229</v>
      </c>
      <c r="BF149" s="9">
        <v>703576</v>
      </c>
      <c r="BG149" s="9">
        <v>1386494</v>
      </c>
      <c r="BH149" s="9">
        <v>819052</v>
      </c>
      <c r="BI149" s="9">
        <v>1388775</v>
      </c>
      <c r="BJ149" s="9">
        <v>941406</v>
      </c>
      <c r="BK149" s="9">
        <v>263433</v>
      </c>
      <c r="BL149" s="9">
        <v>0</v>
      </c>
      <c r="BM149" s="9">
        <v>83780</v>
      </c>
      <c r="BN149" s="9">
        <v>11485</v>
      </c>
      <c r="BO149" s="9">
        <v>1661452</v>
      </c>
      <c r="BP149" s="9">
        <v>65715</v>
      </c>
      <c r="BQ149" s="9">
        <v>0</v>
      </c>
      <c r="BR149" s="39">
        <v>70197</v>
      </c>
      <c r="BS149" s="40">
        <f t="shared" si="4"/>
        <v>91404434</v>
      </c>
    </row>
    <row r="150" spans="1:71" x14ac:dyDescent="0.25">
      <c r="A150" s="7"/>
      <c r="B150" s="38">
        <v>765</v>
      </c>
      <c r="C150" s="8" t="s">
        <v>219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10000</v>
      </c>
      <c r="S150" s="9">
        <v>5060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46170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9">
        <v>0</v>
      </c>
      <c r="BP150" s="9">
        <v>0</v>
      </c>
      <c r="BQ150" s="9">
        <v>0</v>
      </c>
      <c r="BR150" s="39">
        <v>0</v>
      </c>
      <c r="BS150" s="40">
        <f t="shared" si="4"/>
        <v>61230</v>
      </c>
    </row>
    <row r="151" spans="1:71" ht="15.75" thickBot="1" x14ac:dyDescent="0.3">
      <c r="A151" s="7"/>
      <c r="B151" s="38">
        <v>769</v>
      </c>
      <c r="C151" s="8" t="s">
        <v>220</v>
      </c>
      <c r="D151" s="9">
        <v>0</v>
      </c>
      <c r="E151" s="9">
        <v>24429</v>
      </c>
      <c r="F151" s="9">
        <v>0</v>
      </c>
      <c r="G151" s="9">
        <v>74520</v>
      </c>
      <c r="H151" s="9">
        <v>0</v>
      </c>
      <c r="I151" s="9">
        <v>288000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2397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319022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1004237</v>
      </c>
      <c r="BG151" s="9">
        <v>0</v>
      </c>
      <c r="BH151" s="9">
        <v>0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9">
        <v>0</v>
      </c>
      <c r="BP151" s="9">
        <v>0</v>
      </c>
      <c r="BQ151" s="9">
        <v>0</v>
      </c>
      <c r="BR151" s="39">
        <v>0</v>
      </c>
      <c r="BS151" s="40">
        <f t="shared" si="4"/>
        <v>1712605</v>
      </c>
    </row>
    <row r="152" spans="1:71" ht="16.5" thickBot="1" x14ac:dyDescent="0.3">
      <c r="A152" s="14" t="s">
        <v>1</v>
      </c>
      <c r="B152" s="15"/>
      <c r="C152" s="16"/>
      <c r="D152" s="17">
        <v>410997879</v>
      </c>
      <c r="E152" s="17">
        <v>36128958</v>
      </c>
      <c r="F152" s="17">
        <v>231368647</v>
      </c>
      <c r="G152" s="17">
        <v>33584102</v>
      </c>
      <c r="H152" s="17">
        <v>817597036</v>
      </c>
      <c r="I152" s="17">
        <v>3611788000</v>
      </c>
      <c r="J152" s="17">
        <v>18189071</v>
      </c>
      <c r="K152" s="17">
        <v>698223084</v>
      </c>
      <c r="L152" s="17">
        <v>226849272</v>
      </c>
      <c r="M152" s="17">
        <v>236430472</v>
      </c>
      <c r="N152" s="17">
        <v>1140217433</v>
      </c>
      <c r="O152" s="17">
        <v>77056700</v>
      </c>
      <c r="P152" s="17">
        <v>65967116</v>
      </c>
      <c r="Q152" s="17">
        <v>31761633</v>
      </c>
      <c r="R152" s="17">
        <v>4856771652</v>
      </c>
      <c r="S152" s="17">
        <v>396477916</v>
      </c>
      <c r="T152" s="17">
        <v>112108684</v>
      </c>
      <c r="U152" s="17">
        <v>39763434</v>
      </c>
      <c r="V152" s="17">
        <v>72341080</v>
      </c>
      <c r="W152" s="17">
        <v>28476481</v>
      </c>
      <c r="X152" s="17">
        <v>34896547</v>
      </c>
      <c r="Y152" s="17">
        <v>48933864</v>
      </c>
      <c r="Z152" s="17">
        <v>32288641</v>
      </c>
      <c r="AA152" s="17">
        <v>47366463</v>
      </c>
      <c r="AB152" s="17">
        <v>70435028</v>
      </c>
      <c r="AC152" s="17">
        <v>234517720</v>
      </c>
      <c r="AD152" s="17">
        <v>119629763</v>
      </c>
      <c r="AE152" s="17">
        <v>3315602953</v>
      </c>
      <c r="AF152" s="17">
        <v>19482357</v>
      </c>
      <c r="AG152" s="17">
        <v>340287519</v>
      </c>
      <c r="AH152" s="17">
        <v>57565263</v>
      </c>
      <c r="AI152" s="17">
        <v>19985875</v>
      </c>
      <c r="AJ152" s="17">
        <v>12449450</v>
      </c>
      <c r="AK152" s="17">
        <v>410430812</v>
      </c>
      <c r="AL152" s="17">
        <v>1640435561</v>
      </c>
      <c r="AM152" s="17">
        <v>374631895</v>
      </c>
      <c r="AN152" s="17">
        <v>68361817</v>
      </c>
      <c r="AO152" s="17">
        <v>17026757</v>
      </c>
      <c r="AP152" s="17">
        <v>37535635</v>
      </c>
      <c r="AQ152" s="17">
        <v>816764817</v>
      </c>
      <c r="AR152" s="17">
        <v>464207611</v>
      </c>
      <c r="AS152" s="17">
        <v>369759049</v>
      </c>
      <c r="AT152" s="17">
        <v>9355176059</v>
      </c>
      <c r="AU152" s="17">
        <v>336969679</v>
      </c>
      <c r="AV152" s="17">
        <v>116563686</v>
      </c>
      <c r="AW152" s="17">
        <v>263252627</v>
      </c>
      <c r="AX152" s="17">
        <v>78367873</v>
      </c>
      <c r="AY152" s="17">
        <v>2329908207</v>
      </c>
      <c r="AZ152" s="17">
        <v>620804216</v>
      </c>
      <c r="BA152" s="17">
        <v>3255177570</v>
      </c>
      <c r="BB152" s="17">
        <v>617720183</v>
      </c>
      <c r="BC152" s="17">
        <v>1866410020</v>
      </c>
      <c r="BD152" s="17">
        <v>894243889</v>
      </c>
      <c r="BE152" s="17">
        <v>127535116</v>
      </c>
      <c r="BF152" s="17">
        <v>412192036</v>
      </c>
      <c r="BG152" s="17">
        <v>423773830</v>
      </c>
      <c r="BH152" s="17">
        <v>170233881</v>
      </c>
      <c r="BI152" s="17">
        <v>1011101069</v>
      </c>
      <c r="BJ152" s="17">
        <v>525499698</v>
      </c>
      <c r="BK152" s="17">
        <v>127519944</v>
      </c>
      <c r="BL152" s="17">
        <v>55183309</v>
      </c>
      <c r="BM152" s="17">
        <v>32909871</v>
      </c>
      <c r="BN152" s="17">
        <v>13706803</v>
      </c>
      <c r="BO152" s="17">
        <v>725591204</v>
      </c>
      <c r="BP152" s="17">
        <v>51366395</v>
      </c>
      <c r="BQ152" s="17">
        <v>137462827</v>
      </c>
      <c r="BR152" s="30">
        <v>31675235</v>
      </c>
      <c r="BS152" s="42">
        <f t="shared" si="4"/>
        <v>45275039274</v>
      </c>
    </row>
    <row r="153" spans="1:71" x14ac:dyDescent="0.25">
      <c r="A153" s="18"/>
      <c r="B153" s="19"/>
      <c r="C153" s="19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43"/>
    </row>
    <row r="154" spans="1:71" x14ac:dyDescent="0.25">
      <c r="A154" s="18" t="s">
        <v>57</v>
      </c>
      <c r="B154" s="19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44"/>
    </row>
    <row r="155" spans="1:71" ht="15.75" thickBot="1" x14ac:dyDescent="0.3">
      <c r="A155" s="87" t="s">
        <v>58</v>
      </c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45"/>
    </row>
  </sheetData>
  <mergeCells count="3">
    <mergeCell ref="A3:C3"/>
    <mergeCell ref="A155:BR155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541A-4D24-42D2-960A-BD90FD98CDB1}">
  <sheetPr>
    <pageSetUpPr fitToPage="1"/>
  </sheetPr>
  <dimension ref="A1:BS159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253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254</v>
      </c>
      <c r="B4" s="85"/>
      <c r="C4" s="86"/>
      <c r="D4" s="25">
        <v>247561</v>
      </c>
      <c r="E4" s="25">
        <v>25623</v>
      </c>
      <c r="F4" s="25">
        <v>167631</v>
      </c>
      <c r="G4" s="25">
        <v>29055</v>
      </c>
      <c r="H4" s="25">
        <v>552109</v>
      </c>
      <c r="I4" s="25">
        <v>1765707</v>
      </c>
      <c r="J4" s="25">
        <v>14477</v>
      </c>
      <c r="K4" s="25">
        <v>164584</v>
      </c>
      <c r="L4" s="25">
        <v>140124</v>
      </c>
      <c r="M4" s="25">
        <v>184644</v>
      </c>
      <c r="N4" s="25">
        <v>333858</v>
      </c>
      <c r="O4" s="25">
        <v>65373</v>
      </c>
      <c r="P4" s="25">
        <v>33983</v>
      </c>
      <c r="Q4" s="25">
        <v>15808</v>
      </c>
      <c r="R4" s="25">
        <v>852450</v>
      </c>
      <c r="S4" s="25">
        <v>311775</v>
      </c>
      <c r="T4" s="25">
        <v>93568</v>
      </c>
      <c r="U4" s="25">
        <v>12249</v>
      </c>
      <c r="V4" s="25">
        <v>49398</v>
      </c>
      <c r="W4" s="25">
        <v>17106</v>
      </c>
      <c r="X4" s="25">
        <v>11055</v>
      </c>
      <c r="Y4" s="25">
        <v>16815</v>
      </c>
      <c r="Z4" s="25">
        <v>14705</v>
      </c>
      <c r="AA4" s="25">
        <v>27520</v>
      </c>
      <c r="AB4" s="25">
        <v>39651</v>
      </c>
      <c r="AC4" s="25">
        <v>162193</v>
      </c>
      <c r="AD4" s="25">
        <v>98727</v>
      </c>
      <c r="AE4" s="25">
        <v>1192861</v>
      </c>
      <c r="AF4" s="25">
        <v>19464</v>
      </c>
      <c r="AG4" s="25">
        <v>139757</v>
      </c>
      <c r="AH4" s="25">
        <v>50416</v>
      </c>
      <c r="AI4" s="25">
        <v>14494</v>
      </c>
      <c r="AJ4" s="25">
        <v>8215</v>
      </c>
      <c r="AK4" s="25">
        <v>286499</v>
      </c>
      <c r="AL4" s="25">
        <v>615741</v>
      </c>
      <c r="AM4" s="25">
        <v>272896</v>
      </c>
      <c r="AN4" s="25">
        <v>40045</v>
      </c>
      <c r="AO4" s="25">
        <v>7772</v>
      </c>
      <c r="AP4" s="25">
        <v>19944</v>
      </c>
      <c r="AQ4" s="25">
        <v>315890</v>
      </c>
      <c r="AR4" s="25">
        <v>325023</v>
      </c>
      <c r="AS4" s="25">
        <v>143737</v>
      </c>
      <c r="AT4" s="25">
        <v>2462292</v>
      </c>
      <c r="AU4" s="25">
        <v>78987</v>
      </c>
      <c r="AV4" s="25">
        <v>69569</v>
      </c>
      <c r="AW4" s="25">
        <v>196540</v>
      </c>
      <c r="AX4" s="25">
        <v>39030</v>
      </c>
      <c r="AY4" s="25">
        <v>1105603</v>
      </c>
      <c r="AZ4" s="25">
        <v>266123</v>
      </c>
      <c r="BA4" s="25">
        <v>1295033</v>
      </c>
      <c r="BB4" s="25">
        <v>434425</v>
      </c>
      <c r="BC4" s="25">
        <v>944199</v>
      </c>
      <c r="BD4" s="25">
        <v>581058</v>
      </c>
      <c r="BE4" s="25">
        <v>74799</v>
      </c>
      <c r="BF4" s="25">
        <v>173935</v>
      </c>
      <c r="BG4" s="25">
        <v>271961</v>
      </c>
      <c r="BH4" s="25">
        <v>142144</v>
      </c>
      <c r="BI4" s="25">
        <v>387461</v>
      </c>
      <c r="BJ4" s="25">
        <v>425698</v>
      </c>
      <c r="BK4" s="25">
        <v>89771</v>
      </c>
      <c r="BL4" s="25">
        <v>39608</v>
      </c>
      <c r="BM4" s="25">
        <v>22516</v>
      </c>
      <c r="BN4" s="25">
        <v>15722</v>
      </c>
      <c r="BO4" s="25">
        <v>508014</v>
      </c>
      <c r="BP4" s="25">
        <v>29417</v>
      </c>
      <c r="BQ4" s="25">
        <v>57093</v>
      </c>
      <c r="BR4" s="26">
        <v>23719</v>
      </c>
      <c r="BS4" s="35">
        <f t="shared" ref="BS4:BS35" si="0">SUM(D4:BR4)</f>
        <v>18635220</v>
      </c>
    </row>
    <row r="5" spans="1:71" ht="15.75" x14ac:dyDescent="0.25">
      <c r="A5" s="4" t="s">
        <v>76</v>
      </c>
      <c r="B5" s="5"/>
      <c r="C5" s="5"/>
      <c r="D5" s="36">
        <v>71632101</v>
      </c>
      <c r="E5" s="36">
        <v>5042722</v>
      </c>
      <c r="F5" s="36">
        <v>30751042</v>
      </c>
      <c r="G5" s="36">
        <v>4305302</v>
      </c>
      <c r="H5" s="36">
        <v>191295907</v>
      </c>
      <c r="I5" s="36">
        <v>438382000</v>
      </c>
      <c r="J5" s="36">
        <v>2449200</v>
      </c>
      <c r="K5" s="36">
        <v>90983768</v>
      </c>
      <c r="L5" s="36">
        <v>47265715</v>
      </c>
      <c r="M5" s="36">
        <v>30862169</v>
      </c>
      <c r="N5" s="36">
        <v>248603282</v>
      </c>
      <c r="O5" s="36">
        <v>8516092</v>
      </c>
      <c r="P5" s="36">
        <v>10029810</v>
      </c>
      <c r="Q5" s="36">
        <v>4569783</v>
      </c>
      <c r="R5" s="36">
        <v>773296944</v>
      </c>
      <c r="S5" s="36">
        <v>125894542</v>
      </c>
      <c r="T5" s="36">
        <v>50038404</v>
      </c>
      <c r="U5" s="36">
        <v>4779221</v>
      </c>
      <c r="V5" s="36">
        <v>9211049</v>
      </c>
      <c r="W5" s="36">
        <v>4205610</v>
      </c>
      <c r="X5" s="36">
        <v>4868041</v>
      </c>
      <c r="Y5" s="36">
        <v>4756188</v>
      </c>
      <c r="Z5" s="36">
        <v>3372418</v>
      </c>
      <c r="AA5" s="36">
        <v>7460470</v>
      </c>
      <c r="AB5" s="36">
        <v>15424068</v>
      </c>
      <c r="AC5" s="36">
        <v>39210813</v>
      </c>
      <c r="AD5" s="36">
        <v>21324284</v>
      </c>
      <c r="AE5" s="36">
        <v>509266477</v>
      </c>
      <c r="AF5" s="36">
        <v>2450152</v>
      </c>
      <c r="AG5" s="36">
        <v>88576751</v>
      </c>
      <c r="AH5" s="36">
        <v>7103972</v>
      </c>
      <c r="AI5" s="36">
        <v>4435412</v>
      </c>
      <c r="AJ5" s="36">
        <v>2149303</v>
      </c>
      <c r="AK5" s="36">
        <v>62896167</v>
      </c>
      <c r="AL5" s="36">
        <v>368646230</v>
      </c>
      <c r="AM5" s="36">
        <v>53690529</v>
      </c>
      <c r="AN5" s="36">
        <v>10103186</v>
      </c>
      <c r="AO5" s="36">
        <v>3093303</v>
      </c>
      <c r="AP5" s="36">
        <v>3385259</v>
      </c>
      <c r="AQ5" s="36">
        <v>160220011</v>
      </c>
      <c r="AR5" s="36">
        <v>91505860</v>
      </c>
      <c r="AS5" s="36">
        <v>103582208</v>
      </c>
      <c r="AT5" s="36">
        <v>1332082485</v>
      </c>
      <c r="AU5" s="36">
        <v>50415432</v>
      </c>
      <c r="AV5" s="36">
        <v>28169958</v>
      </c>
      <c r="AW5" s="36">
        <v>52358471</v>
      </c>
      <c r="AX5" s="36">
        <v>11514569</v>
      </c>
      <c r="AY5" s="36">
        <v>328065673</v>
      </c>
      <c r="AZ5" s="36">
        <v>124414619</v>
      </c>
      <c r="BA5" s="36">
        <v>603225437</v>
      </c>
      <c r="BB5" s="36">
        <v>132174250</v>
      </c>
      <c r="BC5" s="36">
        <v>288403057</v>
      </c>
      <c r="BD5" s="36">
        <v>169899314</v>
      </c>
      <c r="BE5" s="36">
        <v>25317395</v>
      </c>
      <c r="BF5" s="36">
        <v>70477288</v>
      </c>
      <c r="BG5" s="36">
        <v>79600666</v>
      </c>
      <c r="BH5" s="36">
        <v>32468241</v>
      </c>
      <c r="BI5" s="36">
        <v>169135734</v>
      </c>
      <c r="BJ5" s="36">
        <v>99986304</v>
      </c>
      <c r="BK5" s="36">
        <v>25455646</v>
      </c>
      <c r="BL5" s="36">
        <v>7826045</v>
      </c>
      <c r="BM5" s="36">
        <v>3203642</v>
      </c>
      <c r="BN5" s="36">
        <v>1651828</v>
      </c>
      <c r="BO5" s="36">
        <v>141967328</v>
      </c>
      <c r="BP5" s="36">
        <v>6373724</v>
      </c>
      <c r="BQ5" s="36">
        <v>29003834</v>
      </c>
      <c r="BR5" s="28">
        <v>6765329</v>
      </c>
      <c r="BS5" s="37">
        <f t="shared" si="0"/>
        <v>7539592034</v>
      </c>
    </row>
    <row r="6" spans="1:71" x14ac:dyDescent="0.25">
      <c r="A6" s="7"/>
      <c r="B6" s="38">
        <v>511</v>
      </c>
      <c r="C6" s="8" t="s">
        <v>77</v>
      </c>
      <c r="D6" s="9">
        <v>496868</v>
      </c>
      <c r="E6" s="9">
        <v>1560633</v>
      </c>
      <c r="F6" s="9">
        <v>539156</v>
      </c>
      <c r="G6" s="9">
        <v>1204250</v>
      </c>
      <c r="H6" s="9">
        <v>1467267</v>
      </c>
      <c r="I6" s="9">
        <v>3699000</v>
      </c>
      <c r="J6" s="9">
        <v>176030</v>
      </c>
      <c r="K6" s="9">
        <v>952084</v>
      </c>
      <c r="L6" s="9">
        <v>23498239</v>
      </c>
      <c r="M6" s="9">
        <v>637756</v>
      </c>
      <c r="N6" s="9">
        <v>1088274</v>
      </c>
      <c r="O6" s="9">
        <v>1655906</v>
      </c>
      <c r="P6" s="9">
        <v>0</v>
      </c>
      <c r="Q6" s="9">
        <v>898557</v>
      </c>
      <c r="R6" s="9">
        <v>8797072</v>
      </c>
      <c r="S6" s="9">
        <v>974453</v>
      </c>
      <c r="T6" s="9">
        <v>379897</v>
      </c>
      <c r="U6" s="9">
        <v>4241842</v>
      </c>
      <c r="V6" s="9">
        <v>275241</v>
      </c>
      <c r="W6" s="9">
        <v>1246353</v>
      </c>
      <c r="X6" s="9">
        <v>1051731</v>
      </c>
      <c r="Y6" s="9">
        <v>993788</v>
      </c>
      <c r="Z6" s="9">
        <v>689101</v>
      </c>
      <c r="AA6" s="9">
        <v>247966</v>
      </c>
      <c r="AB6" s="9">
        <v>806069</v>
      </c>
      <c r="AC6" s="9">
        <v>916655</v>
      </c>
      <c r="AD6" s="9">
        <v>335340</v>
      </c>
      <c r="AE6" s="9">
        <v>2659936</v>
      </c>
      <c r="AF6" s="9">
        <v>911982</v>
      </c>
      <c r="AG6" s="9">
        <v>1230710</v>
      </c>
      <c r="AH6" s="9">
        <v>282910</v>
      </c>
      <c r="AI6" s="9">
        <v>1423700</v>
      </c>
      <c r="AJ6" s="9">
        <v>162381</v>
      </c>
      <c r="AK6" s="9">
        <v>511271</v>
      </c>
      <c r="AL6" s="9">
        <v>1179071</v>
      </c>
      <c r="AM6" s="9">
        <v>1627966</v>
      </c>
      <c r="AN6" s="9">
        <v>255311</v>
      </c>
      <c r="AO6" s="9">
        <v>646106</v>
      </c>
      <c r="AP6" s="9">
        <v>1208064</v>
      </c>
      <c r="AQ6" s="9">
        <v>1521853</v>
      </c>
      <c r="AR6" s="9">
        <v>5039120</v>
      </c>
      <c r="AS6" s="9">
        <v>884214</v>
      </c>
      <c r="AT6" s="9">
        <v>17230934</v>
      </c>
      <c r="AU6" s="9">
        <v>1649116</v>
      </c>
      <c r="AV6" s="9">
        <v>389100</v>
      </c>
      <c r="AW6" s="9">
        <v>846826</v>
      </c>
      <c r="AX6" s="9">
        <v>912904</v>
      </c>
      <c r="AY6" s="9">
        <v>2245401</v>
      </c>
      <c r="AZ6" s="9">
        <v>698694</v>
      </c>
      <c r="BA6" s="9">
        <v>12857919</v>
      </c>
      <c r="BB6" s="9">
        <v>849117</v>
      </c>
      <c r="BC6" s="9">
        <v>13502400</v>
      </c>
      <c r="BD6" s="9">
        <v>496146</v>
      </c>
      <c r="BE6" s="9">
        <v>446809</v>
      </c>
      <c r="BF6" s="9">
        <v>928609</v>
      </c>
      <c r="BG6" s="9">
        <v>1113352</v>
      </c>
      <c r="BH6" s="9">
        <v>671082</v>
      </c>
      <c r="BI6" s="9">
        <v>625497</v>
      </c>
      <c r="BJ6" s="9">
        <v>900552</v>
      </c>
      <c r="BK6" s="9">
        <v>1682248</v>
      </c>
      <c r="BL6" s="9">
        <v>1625148</v>
      </c>
      <c r="BM6" s="9">
        <v>214473</v>
      </c>
      <c r="BN6" s="9">
        <v>431826</v>
      </c>
      <c r="BO6" s="9">
        <v>678994</v>
      </c>
      <c r="BP6" s="9">
        <v>1803012</v>
      </c>
      <c r="BQ6" s="9">
        <v>12409938</v>
      </c>
      <c r="BR6" s="39">
        <v>142740</v>
      </c>
      <c r="BS6" s="40">
        <f t="shared" si="0"/>
        <v>153726960</v>
      </c>
    </row>
    <row r="7" spans="1:71" x14ac:dyDescent="0.25">
      <c r="A7" s="7"/>
      <c r="B7" s="38">
        <v>512</v>
      </c>
      <c r="C7" s="8" t="s">
        <v>78</v>
      </c>
      <c r="D7" s="9">
        <v>1023646</v>
      </c>
      <c r="E7" s="9">
        <v>0</v>
      </c>
      <c r="F7" s="9">
        <v>827980</v>
      </c>
      <c r="G7" s="9">
        <v>123626</v>
      </c>
      <c r="H7" s="9">
        <v>855109</v>
      </c>
      <c r="I7" s="9">
        <v>7797000</v>
      </c>
      <c r="J7" s="9">
        <v>0</v>
      </c>
      <c r="K7" s="9">
        <v>221580</v>
      </c>
      <c r="L7" s="9">
        <v>159131</v>
      </c>
      <c r="M7" s="9">
        <v>620438</v>
      </c>
      <c r="N7" s="9">
        <v>1344542</v>
      </c>
      <c r="O7" s="9">
        <v>1600</v>
      </c>
      <c r="P7" s="9">
        <v>882702</v>
      </c>
      <c r="Q7" s="9">
        <v>84390</v>
      </c>
      <c r="R7" s="9">
        <v>3196242</v>
      </c>
      <c r="S7" s="9">
        <v>29531738</v>
      </c>
      <c r="T7" s="9">
        <v>24814205</v>
      </c>
      <c r="U7" s="9">
        <v>177457</v>
      </c>
      <c r="V7" s="9">
        <v>593673</v>
      </c>
      <c r="W7" s="9">
        <v>516471</v>
      </c>
      <c r="X7" s="9">
        <v>235747</v>
      </c>
      <c r="Y7" s="9">
        <v>286360</v>
      </c>
      <c r="Z7" s="9">
        <v>105954</v>
      </c>
      <c r="AA7" s="9">
        <v>332605</v>
      </c>
      <c r="AB7" s="9">
        <v>377164</v>
      </c>
      <c r="AC7" s="9">
        <v>1201019</v>
      </c>
      <c r="AD7" s="9">
        <v>460027</v>
      </c>
      <c r="AE7" s="9">
        <v>5840667</v>
      </c>
      <c r="AF7" s="9">
        <v>0</v>
      </c>
      <c r="AG7" s="9">
        <v>519174</v>
      </c>
      <c r="AH7" s="9">
        <v>278101</v>
      </c>
      <c r="AI7" s="9">
        <v>0</v>
      </c>
      <c r="AJ7" s="9">
        <v>0</v>
      </c>
      <c r="AK7" s="9">
        <v>767434</v>
      </c>
      <c r="AL7" s="9">
        <v>17440711</v>
      </c>
      <c r="AM7" s="9">
        <v>1743520</v>
      </c>
      <c r="AN7" s="9">
        <v>338762</v>
      </c>
      <c r="AO7" s="9">
        <v>0</v>
      </c>
      <c r="AP7" s="9">
        <v>0</v>
      </c>
      <c r="AQ7" s="9">
        <v>2050438</v>
      </c>
      <c r="AR7" s="9">
        <v>640959</v>
      </c>
      <c r="AS7" s="9">
        <v>1166696</v>
      </c>
      <c r="AT7" s="9">
        <v>12040772</v>
      </c>
      <c r="AU7" s="9">
        <v>825132</v>
      </c>
      <c r="AV7" s="9">
        <v>806599</v>
      </c>
      <c r="AW7" s="9">
        <v>387014</v>
      </c>
      <c r="AX7" s="9">
        <v>743954</v>
      </c>
      <c r="AY7" s="9">
        <v>2939762</v>
      </c>
      <c r="AZ7" s="9">
        <v>1884482</v>
      </c>
      <c r="BA7" s="9">
        <v>0</v>
      </c>
      <c r="BB7" s="9">
        <v>531890</v>
      </c>
      <c r="BC7" s="9">
        <v>2492612</v>
      </c>
      <c r="BD7" s="9">
        <v>4848380</v>
      </c>
      <c r="BE7" s="9">
        <v>499679</v>
      </c>
      <c r="BF7" s="9">
        <v>11105648</v>
      </c>
      <c r="BG7" s="9">
        <v>1470470</v>
      </c>
      <c r="BH7" s="9">
        <v>557852</v>
      </c>
      <c r="BI7" s="9">
        <v>16706649</v>
      </c>
      <c r="BJ7" s="9">
        <v>1987959</v>
      </c>
      <c r="BK7" s="9">
        <v>159714</v>
      </c>
      <c r="BL7" s="9">
        <v>140640</v>
      </c>
      <c r="BM7" s="9">
        <v>242034</v>
      </c>
      <c r="BN7" s="9">
        <v>0</v>
      </c>
      <c r="BO7" s="9">
        <v>1599195</v>
      </c>
      <c r="BP7" s="9">
        <v>1937</v>
      </c>
      <c r="BQ7" s="9">
        <v>396608</v>
      </c>
      <c r="BR7" s="39">
        <v>59461</v>
      </c>
      <c r="BS7" s="40">
        <f t="shared" si="0"/>
        <v>168985311</v>
      </c>
    </row>
    <row r="8" spans="1:71" x14ac:dyDescent="0.25">
      <c r="A8" s="7"/>
      <c r="B8" s="38">
        <v>513</v>
      </c>
      <c r="C8" s="8" t="s">
        <v>79</v>
      </c>
      <c r="D8" s="9">
        <v>22358242</v>
      </c>
      <c r="E8" s="9">
        <v>1624408</v>
      </c>
      <c r="F8" s="9">
        <v>16190329</v>
      </c>
      <c r="G8" s="9">
        <v>1969412</v>
      </c>
      <c r="H8" s="9">
        <v>100196162</v>
      </c>
      <c r="I8" s="9">
        <v>199423000</v>
      </c>
      <c r="J8" s="9">
        <v>1631396</v>
      </c>
      <c r="K8" s="9">
        <v>16459437</v>
      </c>
      <c r="L8" s="9">
        <v>15864243</v>
      </c>
      <c r="M8" s="9">
        <v>21101159</v>
      </c>
      <c r="N8" s="9">
        <v>14913727</v>
      </c>
      <c r="O8" s="9">
        <v>5353389</v>
      </c>
      <c r="P8" s="9">
        <v>5038840</v>
      </c>
      <c r="Q8" s="9">
        <v>1661816</v>
      </c>
      <c r="R8" s="9">
        <v>181413038</v>
      </c>
      <c r="S8" s="9">
        <v>52656955</v>
      </c>
      <c r="T8" s="9">
        <v>7166832</v>
      </c>
      <c r="U8" s="9">
        <v>17319</v>
      </c>
      <c r="V8" s="9">
        <v>4700702</v>
      </c>
      <c r="W8" s="9">
        <v>1451079</v>
      </c>
      <c r="X8" s="9">
        <v>2113683</v>
      </c>
      <c r="Y8" s="9">
        <v>1547209</v>
      </c>
      <c r="Z8" s="9">
        <v>1666053</v>
      </c>
      <c r="AA8" s="9">
        <v>2682590</v>
      </c>
      <c r="AB8" s="9">
        <v>9916775</v>
      </c>
      <c r="AC8" s="9">
        <v>11672031</v>
      </c>
      <c r="AD8" s="9">
        <v>12247513</v>
      </c>
      <c r="AE8" s="9">
        <v>148719535</v>
      </c>
      <c r="AF8" s="9">
        <v>1144822</v>
      </c>
      <c r="AG8" s="9">
        <v>33829103</v>
      </c>
      <c r="AH8" s="9">
        <v>3280323</v>
      </c>
      <c r="AI8" s="9">
        <v>885768</v>
      </c>
      <c r="AJ8" s="9">
        <v>58121</v>
      </c>
      <c r="AK8" s="9">
        <v>25665498</v>
      </c>
      <c r="AL8" s="9">
        <v>146193600</v>
      </c>
      <c r="AM8" s="9">
        <v>23030406</v>
      </c>
      <c r="AN8" s="9">
        <v>3533631</v>
      </c>
      <c r="AO8" s="9">
        <v>1117904</v>
      </c>
      <c r="AP8" s="9">
        <v>1611002</v>
      </c>
      <c r="AQ8" s="9">
        <v>22433704</v>
      </c>
      <c r="AR8" s="9">
        <v>5325321</v>
      </c>
      <c r="AS8" s="9">
        <v>45086136</v>
      </c>
      <c r="AT8" s="9">
        <v>103604076</v>
      </c>
      <c r="AU8" s="9">
        <v>26321032</v>
      </c>
      <c r="AV8" s="9">
        <v>7104838</v>
      </c>
      <c r="AW8" s="9">
        <v>17967586</v>
      </c>
      <c r="AX8" s="9">
        <v>3687230</v>
      </c>
      <c r="AY8" s="9">
        <v>65058855</v>
      </c>
      <c r="AZ8" s="9">
        <v>58728436</v>
      </c>
      <c r="BA8" s="9">
        <v>91046590</v>
      </c>
      <c r="BB8" s="9">
        <v>28095253</v>
      </c>
      <c r="BC8" s="9">
        <v>74085125</v>
      </c>
      <c r="BD8" s="9">
        <v>39732899</v>
      </c>
      <c r="BE8" s="9">
        <v>6209826</v>
      </c>
      <c r="BF8" s="9">
        <v>1205249</v>
      </c>
      <c r="BG8" s="9">
        <v>23456905</v>
      </c>
      <c r="BH8" s="9">
        <v>17247949</v>
      </c>
      <c r="BI8" s="9">
        <v>52447714</v>
      </c>
      <c r="BJ8" s="9">
        <v>6588730</v>
      </c>
      <c r="BK8" s="9">
        <v>8930838</v>
      </c>
      <c r="BL8" s="9">
        <v>3712388</v>
      </c>
      <c r="BM8" s="9">
        <v>497613</v>
      </c>
      <c r="BN8" s="9">
        <v>751127</v>
      </c>
      <c r="BO8" s="9">
        <v>33084301</v>
      </c>
      <c r="BP8" s="9">
        <v>2557670</v>
      </c>
      <c r="BQ8" s="9">
        <v>9824475</v>
      </c>
      <c r="BR8" s="39">
        <v>4043847</v>
      </c>
      <c r="BS8" s="40">
        <f t="shared" si="0"/>
        <v>1860942765</v>
      </c>
    </row>
    <row r="9" spans="1:71" x14ac:dyDescent="0.25">
      <c r="A9" s="7"/>
      <c r="B9" s="38">
        <v>514</v>
      </c>
      <c r="C9" s="8" t="s">
        <v>80</v>
      </c>
      <c r="D9" s="9">
        <v>943483</v>
      </c>
      <c r="E9" s="9">
        <v>50023</v>
      </c>
      <c r="F9" s="9">
        <v>268474</v>
      </c>
      <c r="G9" s="9">
        <v>28944</v>
      </c>
      <c r="H9" s="9">
        <v>1407156</v>
      </c>
      <c r="I9" s="9">
        <v>7005000</v>
      </c>
      <c r="J9" s="9">
        <v>24926</v>
      </c>
      <c r="K9" s="9">
        <v>385098</v>
      </c>
      <c r="L9" s="9">
        <v>704381</v>
      </c>
      <c r="M9" s="9">
        <v>514241</v>
      </c>
      <c r="N9" s="9">
        <v>3840725</v>
      </c>
      <c r="O9" s="9">
        <v>132703</v>
      </c>
      <c r="P9" s="9">
        <v>178827</v>
      </c>
      <c r="Q9" s="9">
        <v>73013</v>
      </c>
      <c r="R9" s="9">
        <v>8902066</v>
      </c>
      <c r="S9" s="9">
        <v>1406850</v>
      </c>
      <c r="T9" s="9">
        <v>540042</v>
      </c>
      <c r="U9" s="9">
        <v>56184</v>
      </c>
      <c r="V9" s="9">
        <v>491658</v>
      </c>
      <c r="W9" s="9">
        <v>60000</v>
      </c>
      <c r="X9" s="9">
        <v>211759</v>
      </c>
      <c r="Y9" s="9">
        <v>134897</v>
      </c>
      <c r="Z9" s="9">
        <v>31872</v>
      </c>
      <c r="AA9" s="9">
        <v>55274</v>
      </c>
      <c r="AB9" s="9">
        <v>298367</v>
      </c>
      <c r="AC9" s="9">
        <v>687379</v>
      </c>
      <c r="AD9" s="9">
        <v>365686</v>
      </c>
      <c r="AE9" s="9">
        <v>9765583</v>
      </c>
      <c r="AF9" s="9">
        <v>36730</v>
      </c>
      <c r="AG9" s="9">
        <v>740558</v>
      </c>
      <c r="AH9" s="9">
        <v>75534</v>
      </c>
      <c r="AI9" s="9">
        <v>52680</v>
      </c>
      <c r="AJ9" s="9">
        <v>2467</v>
      </c>
      <c r="AK9" s="9">
        <v>860324</v>
      </c>
      <c r="AL9" s="9">
        <v>4193064</v>
      </c>
      <c r="AM9" s="9">
        <v>1502455</v>
      </c>
      <c r="AN9" s="9">
        <v>406999</v>
      </c>
      <c r="AO9" s="9">
        <v>36540</v>
      </c>
      <c r="AP9" s="9">
        <v>79896</v>
      </c>
      <c r="AQ9" s="9">
        <v>2445304</v>
      </c>
      <c r="AR9" s="9">
        <v>571996</v>
      </c>
      <c r="AS9" s="9">
        <v>1069915</v>
      </c>
      <c r="AT9" s="9">
        <v>20138353</v>
      </c>
      <c r="AU9" s="9">
        <v>1426592</v>
      </c>
      <c r="AV9" s="9">
        <v>630565</v>
      </c>
      <c r="AW9" s="9">
        <v>367097</v>
      </c>
      <c r="AX9" s="9">
        <v>168388</v>
      </c>
      <c r="AY9" s="9">
        <v>5192418</v>
      </c>
      <c r="AZ9" s="9">
        <v>1715139</v>
      </c>
      <c r="BA9" s="9">
        <v>5909215</v>
      </c>
      <c r="BB9" s="9">
        <v>1673956</v>
      </c>
      <c r="BC9" s="9">
        <v>5602806</v>
      </c>
      <c r="BD9" s="9">
        <v>1262685</v>
      </c>
      <c r="BE9" s="9">
        <v>211717</v>
      </c>
      <c r="BF9" s="9">
        <v>1212681</v>
      </c>
      <c r="BG9" s="9">
        <v>1474385</v>
      </c>
      <c r="BH9" s="9">
        <v>247965</v>
      </c>
      <c r="BI9" s="9">
        <v>3056593</v>
      </c>
      <c r="BJ9" s="9">
        <v>1912579</v>
      </c>
      <c r="BK9" s="9">
        <v>144526</v>
      </c>
      <c r="BL9" s="9">
        <v>51002</v>
      </c>
      <c r="BM9" s="9">
        <v>29395</v>
      </c>
      <c r="BN9" s="9">
        <v>21010</v>
      </c>
      <c r="BO9" s="9">
        <v>1442895</v>
      </c>
      <c r="BP9" s="9">
        <v>284331</v>
      </c>
      <c r="BQ9" s="9">
        <v>302108</v>
      </c>
      <c r="BR9" s="39">
        <v>0</v>
      </c>
      <c r="BS9" s="40">
        <f t="shared" si="0"/>
        <v>105117474</v>
      </c>
    </row>
    <row r="10" spans="1:71" x14ac:dyDescent="0.25">
      <c r="A10" s="7"/>
      <c r="B10" s="38">
        <v>515</v>
      </c>
      <c r="C10" s="8" t="s">
        <v>81</v>
      </c>
      <c r="D10" s="9">
        <v>31360</v>
      </c>
      <c r="E10" s="9">
        <v>9821</v>
      </c>
      <c r="F10" s="9">
        <v>1424991</v>
      </c>
      <c r="G10" s="9">
        <v>299612</v>
      </c>
      <c r="H10" s="9">
        <v>3842170</v>
      </c>
      <c r="I10" s="9">
        <v>22990000</v>
      </c>
      <c r="J10" s="9">
        <v>51955</v>
      </c>
      <c r="K10" s="9">
        <v>6600488</v>
      </c>
      <c r="L10" s="9">
        <v>88963</v>
      </c>
      <c r="M10" s="9">
        <v>4356778</v>
      </c>
      <c r="N10" s="9">
        <v>7829079</v>
      </c>
      <c r="O10" s="9">
        <v>0</v>
      </c>
      <c r="P10" s="9">
        <v>71675</v>
      </c>
      <c r="Q10" s="9">
        <v>11500</v>
      </c>
      <c r="R10" s="9">
        <v>7870196</v>
      </c>
      <c r="S10" s="9">
        <v>3661378</v>
      </c>
      <c r="T10" s="9">
        <v>1023831</v>
      </c>
      <c r="U10" s="9">
        <v>117770</v>
      </c>
      <c r="V10" s="9">
        <v>456892</v>
      </c>
      <c r="W10" s="9">
        <v>0</v>
      </c>
      <c r="X10" s="9">
        <v>329647</v>
      </c>
      <c r="Y10" s="9">
        <v>256080</v>
      </c>
      <c r="Z10" s="9">
        <v>48849</v>
      </c>
      <c r="AA10" s="9">
        <v>190334</v>
      </c>
      <c r="AB10" s="9">
        <v>544921</v>
      </c>
      <c r="AC10" s="9">
        <v>1296161</v>
      </c>
      <c r="AD10" s="9">
        <v>567270</v>
      </c>
      <c r="AE10" s="9">
        <v>16898214</v>
      </c>
      <c r="AF10" s="9">
        <v>10721</v>
      </c>
      <c r="AG10" s="9">
        <v>2574912</v>
      </c>
      <c r="AH10" s="9">
        <v>368843</v>
      </c>
      <c r="AI10" s="9">
        <v>198205</v>
      </c>
      <c r="AJ10" s="9">
        <v>16198</v>
      </c>
      <c r="AK10" s="9">
        <v>2801008</v>
      </c>
      <c r="AL10" s="9">
        <v>7741638</v>
      </c>
      <c r="AM10" s="9">
        <v>966286</v>
      </c>
      <c r="AN10" s="9">
        <v>125657</v>
      </c>
      <c r="AO10" s="9">
        <v>726332</v>
      </c>
      <c r="AP10" s="9">
        <v>0</v>
      </c>
      <c r="AQ10" s="9">
        <v>5440626</v>
      </c>
      <c r="AR10" s="9">
        <v>1722484</v>
      </c>
      <c r="AS10" s="9">
        <v>6603392</v>
      </c>
      <c r="AT10" s="9">
        <v>6517289</v>
      </c>
      <c r="AU10" s="9">
        <v>6061872</v>
      </c>
      <c r="AV10" s="9">
        <v>2227269</v>
      </c>
      <c r="AW10" s="9">
        <v>1086480</v>
      </c>
      <c r="AX10" s="9">
        <v>622455</v>
      </c>
      <c r="AY10" s="9">
        <v>5849808</v>
      </c>
      <c r="AZ10" s="9">
        <v>5637543</v>
      </c>
      <c r="BA10" s="9">
        <v>12576572</v>
      </c>
      <c r="BB10" s="9">
        <v>5415694</v>
      </c>
      <c r="BC10" s="9">
        <v>7554922</v>
      </c>
      <c r="BD10" s="9">
        <v>4490314</v>
      </c>
      <c r="BE10" s="9">
        <v>671037</v>
      </c>
      <c r="BF10" s="9">
        <v>3361945</v>
      </c>
      <c r="BG10" s="9">
        <v>3478207</v>
      </c>
      <c r="BH10" s="9">
        <v>0</v>
      </c>
      <c r="BI10" s="9">
        <v>4019507</v>
      </c>
      <c r="BJ10" s="9">
        <v>5721926</v>
      </c>
      <c r="BK10" s="9">
        <v>847582</v>
      </c>
      <c r="BL10" s="9">
        <v>0</v>
      </c>
      <c r="BM10" s="9">
        <v>93685</v>
      </c>
      <c r="BN10" s="9">
        <v>15185</v>
      </c>
      <c r="BO10" s="9">
        <v>6032980</v>
      </c>
      <c r="BP10" s="9">
        <v>310066</v>
      </c>
      <c r="BQ10" s="9">
        <v>3698600</v>
      </c>
      <c r="BR10" s="39">
        <v>131734</v>
      </c>
      <c r="BS10" s="40">
        <f t="shared" si="0"/>
        <v>196588909</v>
      </c>
    </row>
    <row r="11" spans="1:71" x14ac:dyDescent="0.25">
      <c r="A11" s="7"/>
      <c r="B11" s="38">
        <v>517</v>
      </c>
      <c r="C11" s="8" t="s">
        <v>83</v>
      </c>
      <c r="D11" s="9">
        <v>8302942</v>
      </c>
      <c r="E11" s="9">
        <v>1036092</v>
      </c>
      <c r="F11" s="9">
        <v>0</v>
      </c>
      <c r="G11" s="9">
        <v>0</v>
      </c>
      <c r="H11" s="9">
        <v>47191540</v>
      </c>
      <c r="I11" s="9">
        <v>0</v>
      </c>
      <c r="J11" s="9">
        <v>0</v>
      </c>
      <c r="K11" s="9">
        <v>0</v>
      </c>
      <c r="L11" s="9">
        <v>1257659</v>
      </c>
      <c r="M11" s="9">
        <v>547648</v>
      </c>
      <c r="N11" s="9">
        <v>67075087</v>
      </c>
      <c r="O11" s="9">
        <v>0</v>
      </c>
      <c r="P11" s="9">
        <v>1880733</v>
      </c>
      <c r="Q11" s="9">
        <v>960235</v>
      </c>
      <c r="R11" s="9">
        <v>166110151</v>
      </c>
      <c r="S11" s="9">
        <v>22811160</v>
      </c>
      <c r="T11" s="9">
        <v>6957679</v>
      </c>
      <c r="U11" s="9">
        <v>422</v>
      </c>
      <c r="V11" s="9">
        <v>0</v>
      </c>
      <c r="W11" s="9">
        <v>301574</v>
      </c>
      <c r="X11" s="9">
        <v>0</v>
      </c>
      <c r="Y11" s="9">
        <v>0</v>
      </c>
      <c r="Z11" s="9">
        <v>0</v>
      </c>
      <c r="AA11" s="9">
        <v>787820</v>
      </c>
      <c r="AB11" s="9">
        <v>0</v>
      </c>
      <c r="AC11" s="9">
        <v>0</v>
      </c>
      <c r="AD11" s="9">
        <v>0</v>
      </c>
      <c r="AE11" s="9">
        <v>130440293</v>
      </c>
      <c r="AF11" s="9">
        <v>0</v>
      </c>
      <c r="AG11" s="9">
        <v>8126643</v>
      </c>
      <c r="AH11" s="9">
        <v>133544</v>
      </c>
      <c r="AI11" s="9">
        <v>567445</v>
      </c>
      <c r="AJ11" s="9">
        <v>352273</v>
      </c>
      <c r="AK11" s="9">
        <v>3573178</v>
      </c>
      <c r="AL11" s="9">
        <v>0</v>
      </c>
      <c r="AM11" s="9">
        <v>0</v>
      </c>
      <c r="AN11" s="9">
        <v>1331839</v>
      </c>
      <c r="AO11" s="9">
        <v>350542</v>
      </c>
      <c r="AP11" s="9">
        <v>0</v>
      </c>
      <c r="AQ11" s="9">
        <v>30811939</v>
      </c>
      <c r="AR11" s="9">
        <v>7827198</v>
      </c>
      <c r="AS11" s="9">
        <v>13915766</v>
      </c>
      <c r="AT11" s="9">
        <v>298469764</v>
      </c>
      <c r="AU11" s="9">
        <v>3358785</v>
      </c>
      <c r="AV11" s="9">
        <v>10486696</v>
      </c>
      <c r="AW11" s="9">
        <v>298510</v>
      </c>
      <c r="AX11" s="9">
        <v>1405451</v>
      </c>
      <c r="AY11" s="9">
        <v>137808031</v>
      </c>
      <c r="AZ11" s="9">
        <v>27346645</v>
      </c>
      <c r="BA11" s="9">
        <v>137752009</v>
      </c>
      <c r="BB11" s="9">
        <v>10850014</v>
      </c>
      <c r="BC11" s="9">
        <v>38947758</v>
      </c>
      <c r="BD11" s="9">
        <v>0</v>
      </c>
      <c r="BE11" s="9">
        <v>1535540</v>
      </c>
      <c r="BF11" s="9">
        <v>26137181</v>
      </c>
      <c r="BG11" s="9">
        <v>0</v>
      </c>
      <c r="BH11" s="9">
        <v>3209887</v>
      </c>
      <c r="BI11" s="9">
        <v>65727115</v>
      </c>
      <c r="BJ11" s="9">
        <v>21735901</v>
      </c>
      <c r="BK11" s="9">
        <v>3136670</v>
      </c>
      <c r="BL11" s="9">
        <v>0</v>
      </c>
      <c r="BM11" s="9">
        <v>0</v>
      </c>
      <c r="BN11" s="9">
        <v>0</v>
      </c>
      <c r="BO11" s="9">
        <v>27471746</v>
      </c>
      <c r="BP11" s="9">
        <v>0</v>
      </c>
      <c r="BQ11" s="9">
        <v>0</v>
      </c>
      <c r="BR11" s="39">
        <v>1552891</v>
      </c>
      <c r="BS11" s="40">
        <f t="shared" si="0"/>
        <v>1339881996</v>
      </c>
    </row>
    <row r="12" spans="1:71" x14ac:dyDescent="0.25">
      <c r="A12" s="7"/>
      <c r="B12" s="38">
        <v>518</v>
      </c>
      <c r="C12" s="8" t="s">
        <v>84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220907946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435000</v>
      </c>
      <c r="AU12" s="9">
        <v>6120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60801</v>
      </c>
      <c r="BP12" s="9">
        <v>0</v>
      </c>
      <c r="BQ12" s="9">
        <v>0</v>
      </c>
      <c r="BR12" s="39">
        <v>0</v>
      </c>
      <c r="BS12" s="40">
        <f t="shared" si="0"/>
        <v>221409867</v>
      </c>
    </row>
    <row r="13" spans="1:71" x14ac:dyDescent="0.25">
      <c r="A13" s="7"/>
      <c r="B13" s="38">
        <v>519</v>
      </c>
      <c r="C13" s="8" t="s">
        <v>85</v>
      </c>
      <c r="D13" s="9">
        <v>38475560</v>
      </c>
      <c r="E13" s="9">
        <v>761745</v>
      </c>
      <c r="F13" s="9">
        <v>11500112</v>
      </c>
      <c r="G13" s="9">
        <v>679458</v>
      </c>
      <c r="H13" s="9">
        <v>36336503</v>
      </c>
      <c r="I13" s="9">
        <v>197468000</v>
      </c>
      <c r="J13" s="9">
        <v>564893</v>
      </c>
      <c r="K13" s="9">
        <v>66365081</v>
      </c>
      <c r="L13" s="9">
        <v>5693099</v>
      </c>
      <c r="M13" s="9">
        <v>3084149</v>
      </c>
      <c r="N13" s="9">
        <v>152511848</v>
      </c>
      <c r="O13" s="9">
        <v>1372494</v>
      </c>
      <c r="P13" s="9">
        <v>1977033</v>
      </c>
      <c r="Q13" s="9">
        <v>880272</v>
      </c>
      <c r="R13" s="9">
        <v>176100233</v>
      </c>
      <c r="S13" s="9">
        <v>14852008</v>
      </c>
      <c r="T13" s="9">
        <v>9155918</v>
      </c>
      <c r="U13" s="9">
        <v>168227</v>
      </c>
      <c r="V13" s="9">
        <v>2692883</v>
      </c>
      <c r="W13" s="9">
        <v>630133</v>
      </c>
      <c r="X13" s="9">
        <v>925474</v>
      </c>
      <c r="Y13" s="9">
        <v>1537854</v>
      </c>
      <c r="Z13" s="9">
        <v>830589</v>
      </c>
      <c r="AA13" s="9">
        <v>3163881</v>
      </c>
      <c r="AB13" s="9">
        <v>3480772</v>
      </c>
      <c r="AC13" s="9">
        <v>23437568</v>
      </c>
      <c r="AD13" s="9">
        <v>7348448</v>
      </c>
      <c r="AE13" s="9">
        <v>194942249</v>
      </c>
      <c r="AF13" s="9">
        <v>345897</v>
      </c>
      <c r="AG13" s="9">
        <v>41555651</v>
      </c>
      <c r="AH13" s="9">
        <v>2684717</v>
      </c>
      <c r="AI13" s="9">
        <v>1307614</v>
      </c>
      <c r="AJ13" s="9">
        <v>1557863</v>
      </c>
      <c r="AK13" s="9">
        <v>28717454</v>
      </c>
      <c r="AL13" s="9">
        <v>191898146</v>
      </c>
      <c r="AM13" s="9">
        <v>24819896</v>
      </c>
      <c r="AN13" s="9">
        <v>4110987</v>
      </c>
      <c r="AO13" s="9">
        <v>215879</v>
      </c>
      <c r="AP13" s="9">
        <v>486297</v>
      </c>
      <c r="AQ13" s="9">
        <v>95516147</v>
      </c>
      <c r="AR13" s="9">
        <v>70378782</v>
      </c>
      <c r="AS13" s="9">
        <v>34856089</v>
      </c>
      <c r="AT13" s="9">
        <v>873646297</v>
      </c>
      <c r="AU13" s="9">
        <v>10766783</v>
      </c>
      <c r="AV13" s="9">
        <v>6524891</v>
      </c>
      <c r="AW13" s="9">
        <v>31404958</v>
      </c>
      <c r="AX13" s="9">
        <v>3974187</v>
      </c>
      <c r="AY13" s="9">
        <v>108971398</v>
      </c>
      <c r="AZ13" s="9">
        <v>28403680</v>
      </c>
      <c r="BA13" s="9">
        <v>343083132</v>
      </c>
      <c r="BB13" s="9">
        <v>84758326</v>
      </c>
      <c r="BC13" s="9">
        <v>146217434</v>
      </c>
      <c r="BD13" s="9">
        <v>119068890</v>
      </c>
      <c r="BE13" s="9">
        <v>15742787</v>
      </c>
      <c r="BF13" s="9">
        <v>26525975</v>
      </c>
      <c r="BG13" s="9">
        <v>48607347</v>
      </c>
      <c r="BH13" s="9">
        <v>10533506</v>
      </c>
      <c r="BI13" s="9">
        <v>26552659</v>
      </c>
      <c r="BJ13" s="9">
        <v>61138657</v>
      </c>
      <c r="BK13" s="9">
        <v>10554068</v>
      </c>
      <c r="BL13" s="9">
        <v>2296867</v>
      </c>
      <c r="BM13" s="9">
        <v>2126442</v>
      </c>
      <c r="BN13" s="9">
        <v>432680</v>
      </c>
      <c r="BO13" s="9">
        <v>71596416</v>
      </c>
      <c r="BP13" s="9">
        <v>1416708</v>
      </c>
      <c r="BQ13" s="9">
        <v>2372105</v>
      </c>
      <c r="BR13" s="39">
        <v>834656</v>
      </c>
      <c r="BS13" s="40">
        <f t="shared" si="0"/>
        <v>3492938752</v>
      </c>
    </row>
    <row r="14" spans="1:71" ht="15.75" x14ac:dyDescent="0.25">
      <c r="A14" s="10" t="s">
        <v>86</v>
      </c>
      <c r="B14" s="11"/>
      <c r="C14" s="12"/>
      <c r="D14" s="13">
        <v>98824231</v>
      </c>
      <c r="E14" s="13">
        <v>7579701</v>
      </c>
      <c r="F14" s="13">
        <v>81728128</v>
      </c>
      <c r="G14" s="13">
        <v>7462481</v>
      </c>
      <c r="H14" s="13">
        <v>167563573</v>
      </c>
      <c r="I14" s="13">
        <v>732177000</v>
      </c>
      <c r="J14" s="13">
        <v>3234515</v>
      </c>
      <c r="K14" s="13">
        <v>130618721</v>
      </c>
      <c r="L14" s="13">
        <v>53119250</v>
      </c>
      <c r="M14" s="13">
        <v>64882311</v>
      </c>
      <c r="N14" s="13">
        <v>232181072</v>
      </c>
      <c r="O14" s="13">
        <v>21762083</v>
      </c>
      <c r="P14" s="13">
        <v>17795600</v>
      </c>
      <c r="Q14" s="13">
        <v>7422605</v>
      </c>
      <c r="R14" s="13">
        <v>485220818</v>
      </c>
      <c r="S14" s="13">
        <v>149880915</v>
      </c>
      <c r="T14" s="13">
        <v>36593233</v>
      </c>
      <c r="U14" s="13">
        <v>7640689</v>
      </c>
      <c r="V14" s="13">
        <v>12863506</v>
      </c>
      <c r="W14" s="13">
        <v>5622562</v>
      </c>
      <c r="X14" s="13">
        <v>10386026</v>
      </c>
      <c r="Y14" s="13">
        <v>7973779</v>
      </c>
      <c r="Z14" s="13">
        <v>6208085</v>
      </c>
      <c r="AA14" s="13">
        <v>18013338</v>
      </c>
      <c r="AB14" s="13">
        <v>18168613</v>
      </c>
      <c r="AC14" s="13">
        <v>90530122</v>
      </c>
      <c r="AD14" s="13">
        <v>38524873</v>
      </c>
      <c r="AE14" s="13">
        <v>536740031</v>
      </c>
      <c r="AF14" s="13">
        <v>5039209</v>
      </c>
      <c r="AG14" s="13">
        <v>76513587</v>
      </c>
      <c r="AH14" s="13">
        <v>11994633</v>
      </c>
      <c r="AI14" s="13">
        <v>5374669</v>
      </c>
      <c r="AJ14" s="13">
        <v>2554612</v>
      </c>
      <c r="AK14" s="13">
        <v>108806768</v>
      </c>
      <c r="AL14" s="13">
        <v>237641401</v>
      </c>
      <c r="AM14" s="13">
        <v>80550093</v>
      </c>
      <c r="AN14" s="13">
        <v>18114955</v>
      </c>
      <c r="AO14" s="13">
        <v>2476984</v>
      </c>
      <c r="AP14" s="13">
        <v>7412800</v>
      </c>
      <c r="AQ14" s="13">
        <v>225117353</v>
      </c>
      <c r="AR14" s="13">
        <v>127761084</v>
      </c>
      <c r="AS14" s="13">
        <v>109815510</v>
      </c>
      <c r="AT14" s="13">
        <v>1364453890</v>
      </c>
      <c r="AU14" s="13">
        <v>105112223</v>
      </c>
      <c r="AV14" s="13">
        <v>31274922</v>
      </c>
      <c r="AW14" s="13">
        <v>61541137</v>
      </c>
      <c r="AX14" s="13">
        <v>22694232</v>
      </c>
      <c r="AY14" s="13">
        <v>506560095</v>
      </c>
      <c r="AZ14" s="13">
        <v>125389724</v>
      </c>
      <c r="BA14" s="13">
        <v>660614524</v>
      </c>
      <c r="BB14" s="13">
        <v>151876573</v>
      </c>
      <c r="BC14" s="13">
        <v>423569126</v>
      </c>
      <c r="BD14" s="13">
        <v>198671345</v>
      </c>
      <c r="BE14" s="13">
        <v>27064581</v>
      </c>
      <c r="BF14" s="13">
        <v>102867546</v>
      </c>
      <c r="BG14" s="13">
        <v>79714494</v>
      </c>
      <c r="BH14" s="13">
        <v>48665035</v>
      </c>
      <c r="BI14" s="13">
        <v>173496733</v>
      </c>
      <c r="BJ14" s="13">
        <v>150008416</v>
      </c>
      <c r="BK14" s="13">
        <v>33197984</v>
      </c>
      <c r="BL14" s="13">
        <v>11553200</v>
      </c>
      <c r="BM14" s="13">
        <v>8085647</v>
      </c>
      <c r="BN14" s="13">
        <v>3373560</v>
      </c>
      <c r="BO14" s="13">
        <v>156030590</v>
      </c>
      <c r="BP14" s="13">
        <v>15312194</v>
      </c>
      <c r="BQ14" s="13">
        <v>43844490</v>
      </c>
      <c r="BR14" s="29">
        <v>8360177</v>
      </c>
      <c r="BS14" s="41">
        <f t="shared" si="0"/>
        <v>8583223957</v>
      </c>
    </row>
    <row r="15" spans="1:71" x14ac:dyDescent="0.25">
      <c r="A15" s="7"/>
      <c r="B15" s="38">
        <v>521</v>
      </c>
      <c r="C15" s="8" t="s">
        <v>87</v>
      </c>
      <c r="D15" s="9">
        <v>31881763</v>
      </c>
      <c r="E15" s="9">
        <v>3457808</v>
      </c>
      <c r="F15" s="9">
        <v>33090147</v>
      </c>
      <c r="G15" s="9">
        <v>1981485</v>
      </c>
      <c r="H15" s="9">
        <v>60055231</v>
      </c>
      <c r="I15" s="9">
        <v>401930000</v>
      </c>
      <c r="J15" s="9">
        <v>1278321</v>
      </c>
      <c r="K15" s="9">
        <v>62152816</v>
      </c>
      <c r="L15" s="9">
        <v>34102112</v>
      </c>
      <c r="M15" s="9">
        <v>39145379</v>
      </c>
      <c r="N15" s="9">
        <v>178402002</v>
      </c>
      <c r="O15" s="9">
        <v>10043168</v>
      </c>
      <c r="P15" s="9">
        <v>5745796</v>
      </c>
      <c r="Q15" s="9">
        <v>2650506</v>
      </c>
      <c r="R15" s="9">
        <v>304663864</v>
      </c>
      <c r="S15" s="9">
        <v>58806749</v>
      </c>
      <c r="T15" s="9">
        <v>17421504</v>
      </c>
      <c r="U15" s="9">
        <v>6657551</v>
      </c>
      <c r="V15" s="9">
        <v>5398798</v>
      </c>
      <c r="W15" s="9">
        <v>3333033</v>
      </c>
      <c r="X15" s="9">
        <v>6699233</v>
      </c>
      <c r="Y15" s="9">
        <v>3083514</v>
      </c>
      <c r="Z15" s="9">
        <v>2211699</v>
      </c>
      <c r="AA15" s="9">
        <v>424568</v>
      </c>
      <c r="AB15" s="9">
        <v>8556563</v>
      </c>
      <c r="AC15" s="9">
        <v>31942306</v>
      </c>
      <c r="AD15" s="9">
        <v>17012532</v>
      </c>
      <c r="AE15" s="9">
        <v>209528897</v>
      </c>
      <c r="AF15" s="9">
        <v>1763114</v>
      </c>
      <c r="AG15" s="9">
        <v>27088419</v>
      </c>
      <c r="AH15" s="9">
        <v>4356966</v>
      </c>
      <c r="AI15" s="9">
        <v>0</v>
      </c>
      <c r="AJ15" s="9">
        <v>1463786</v>
      </c>
      <c r="AK15" s="9">
        <v>38817116</v>
      </c>
      <c r="AL15" s="9">
        <v>119858969</v>
      </c>
      <c r="AM15" s="9">
        <v>29179511</v>
      </c>
      <c r="AN15" s="9">
        <v>6515016</v>
      </c>
      <c r="AO15" s="9">
        <v>1043284</v>
      </c>
      <c r="AP15" s="9">
        <v>2672932</v>
      </c>
      <c r="AQ15" s="9">
        <v>119852082</v>
      </c>
      <c r="AR15" s="9">
        <v>73428290</v>
      </c>
      <c r="AS15" s="9">
        <v>42081031</v>
      </c>
      <c r="AT15" s="9">
        <v>580239091</v>
      </c>
      <c r="AU15" s="9">
        <v>54534382</v>
      </c>
      <c r="AV15" s="9">
        <v>10948711</v>
      </c>
      <c r="AW15" s="9">
        <v>34491992</v>
      </c>
      <c r="AX15" s="9">
        <v>8731030</v>
      </c>
      <c r="AY15" s="9">
        <v>169429295</v>
      </c>
      <c r="AZ15" s="9">
        <v>52711048</v>
      </c>
      <c r="BA15" s="9">
        <v>264446196</v>
      </c>
      <c r="BB15" s="9">
        <v>64595985</v>
      </c>
      <c r="BC15" s="9">
        <v>180035982</v>
      </c>
      <c r="BD15" s="9">
        <v>75678022</v>
      </c>
      <c r="BE15" s="9">
        <v>11645837</v>
      </c>
      <c r="BF15" s="9">
        <v>58857463</v>
      </c>
      <c r="BG15" s="9">
        <v>42385997</v>
      </c>
      <c r="BH15" s="9">
        <v>21268085</v>
      </c>
      <c r="BI15" s="9">
        <v>60321739</v>
      </c>
      <c r="BJ15" s="9">
        <v>67886224</v>
      </c>
      <c r="BK15" s="9">
        <v>13194010</v>
      </c>
      <c r="BL15" s="9">
        <v>4498326</v>
      </c>
      <c r="BM15" s="9">
        <v>3411506</v>
      </c>
      <c r="BN15" s="9">
        <v>1435128</v>
      </c>
      <c r="BO15" s="9">
        <v>64367000</v>
      </c>
      <c r="BP15" s="9">
        <v>6805653</v>
      </c>
      <c r="BQ15" s="9">
        <v>25389947</v>
      </c>
      <c r="BR15" s="39">
        <v>3705968</v>
      </c>
      <c r="BS15" s="40">
        <f t="shared" si="0"/>
        <v>3890792478</v>
      </c>
    </row>
    <row r="16" spans="1:71" x14ac:dyDescent="0.25">
      <c r="A16" s="7"/>
      <c r="B16" s="38">
        <v>522</v>
      </c>
      <c r="C16" s="8" t="s">
        <v>88</v>
      </c>
      <c r="D16" s="9">
        <v>12915895</v>
      </c>
      <c r="E16" s="9">
        <v>1215795</v>
      </c>
      <c r="F16" s="9">
        <v>11046834</v>
      </c>
      <c r="G16" s="9">
        <v>261437</v>
      </c>
      <c r="H16" s="9">
        <v>35046587</v>
      </c>
      <c r="I16" s="9">
        <v>84641000</v>
      </c>
      <c r="J16" s="9">
        <v>47127</v>
      </c>
      <c r="K16" s="9">
        <v>27939662</v>
      </c>
      <c r="L16" s="9">
        <v>5452026</v>
      </c>
      <c r="M16" s="9">
        <v>7654644</v>
      </c>
      <c r="N16" s="9">
        <v>3284750</v>
      </c>
      <c r="O16" s="9">
        <v>2776185</v>
      </c>
      <c r="P16" s="9">
        <v>4552523</v>
      </c>
      <c r="Q16" s="9">
        <v>320839</v>
      </c>
      <c r="R16" s="9">
        <v>111198399</v>
      </c>
      <c r="S16" s="9">
        <v>13276720</v>
      </c>
      <c r="T16" s="9">
        <v>9046647</v>
      </c>
      <c r="U16" s="9">
        <v>239765</v>
      </c>
      <c r="V16" s="9">
        <v>1072160</v>
      </c>
      <c r="W16" s="9">
        <v>309814</v>
      </c>
      <c r="X16" s="9">
        <v>2013589</v>
      </c>
      <c r="Y16" s="9">
        <v>1033220</v>
      </c>
      <c r="Z16" s="9">
        <v>260066</v>
      </c>
      <c r="AA16" s="9">
        <v>2171153</v>
      </c>
      <c r="AB16" s="9">
        <v>1645202</v>
      </c>
      <c r="AC16" s="9">
        <v>32140320</v>
      </c>
      <c r="AD16" s="9">
        <v>1933825</v>
      </c>
      <c r="AE16" s="9">
        <v>98152976</v>
      </c>
      <c r="AF16" s="9">
        <v>125997</v>
      </c>
      <c r="AG16" s="9">
        <v>29404906</v>
      </c>
      <c r="AH16" s="9">
        <v>17351</v>
      </c>
      <c r="AI16" s="9">
        <v>542719</v>
      </c>
      <c r="AJ16" s="9">
        <v>89000</v>
      </c>
      <c r="AK16" s="9">
        <v>19487513</v>
      </c>
      <c r="AL16" s="9">
        <v>838540</v>
      </c>
      <c r="AM16" s="9">
        <v>4865521</v>
      </c>
      <c r="AN16" s="9">
        <v>942365</v>
      </c>
      <c r="AO16" s="9">
        <v>22964</v>
      </c>
      <c r="AP16" s="9">
        <v>614066</v>
      </c>
      <c r="AQ16" s="9">
        <v>0</v>
      </c>
      <c r="AR16" s="9">
        <v>32389229</v>
      </c>
      <c r="AS16" s="9">
        <v>465698</v>
      </c>
      <c r="AT16" s="9">
        <v>360931912</v>
      </c>
      <c r="AU16" s="9">
        <v>4726126</v>
      </c>
      <c r="AV16" s="9">
        <v>5412737</v>
      </c>
      <c r="AW16" s="9">
        <v>47378</v>
      </c>
      <c r="AX16" s="9">
        <v>6091997</v>
      </c>
      <c r="AY16" s="9">
        <v>136086337</v>
      </c>
      <c r="AZ16" s="9">
        <v>37149474</v>
      </c>
      <c r="BA16" s="9">
        <v>225875392</v>
      </c>
      <c r="BB16" s="9">
        <v>33151351</v>
      </c>
      <c r="BC16" s="9">
        <v>16583213</v>
      </c>
      <c r="BD16" s="9">
        <v>22804756</v>
      </c>
      <c r="BE16" s="9">
        <v>1928487</v>
      </c>
      <c r="BF16" s="9">
        <v>25673016</v>
      </c>
      <c r="BG16" s="9">
        <v>0</v>
      </c>
      <c r="BH16" s="9">
        <v>1416833</v>
      </c>
      <c r="BI16" s="9">
        <v>33459613</v>
      </c>
      <c r="BJ16" s="9">
        <v>41214137</v>
      </c>
      <c r="BK16" s="9">
        <v>5870464</v>
      </c>
      <c r="BL16" s="9">
        <v>1285344</v>
      </c>
      <c r="BM16" s="9">
        <v>870251</v>
      </c>
      <c r="BN16" s="9">
        <v>210853</v>
      </c>
      <c r="BO16" s="9">
        <v>28405794</v>
      </c>
      <c r="BP16" s="9">
        <v>586890</v>
      </c>
      <c r="BQ16" s="9">
        <v>469581</v>
      </c>
      <c r="BR16" s="39">
        <v>516363</v>
      </c>
      <c r="BS16" s="40">
        <f t="shared" si="0"/>
        <v>1552223328</v>
      </c>
    </row>
    <row r="17" spans="1:71" x14ac:dyDescent="0.25">
      <c r="A17" s="7"/>
      <c r="B17" s="38">
        <v>523</v>
      </c>
      <c r="C17" s="8" t="s">
        <v>89</v>
      </c>
      <c r="D17" s="9">
        <v>30014365</v>
      </c>
      <c r="E17" s="9">
        <v>1170660</v>
      </c>
      <c r="F17" s="9">
        <v>0</v>
      </c>
      <c r="G17" s="9">
        <v>2804745</v>
      </c>
      <c r="H17" s="9">
        <v>35224658</v>
      </c>
      <c r="I17" s="9">
        <v>227720000</v>
      </c>
      <c r="J17" s="9">
        <v>1269118</v>
      </c>
      <c r="K17" s="9">
        <v>3567331</v>
      </c>
      <c r="L17" s="9">
        <v>0</v>
      </c>
      <c r="M17" s="9">
        <v>9834151</v>
      </c>
      <c r="N17" s="9">
        <v>1387144</v>
      </c>
      <c r="O17" s="9">
        <v>4842876</v>
      </c>
      <c r="P17" s="9">
        <v>3528689</v>
      </c>
      <c r="Q17" s="9">
        <v>1714747</v>
      </c>
      <c r="R17" s="9">
        <v>1572004</v>
      </c>
      <c r="S17" s="9">
        <v>45789777</v>
      </c>
      <c r="T17" s="9">
        <v>4685695</v>
      </c>
      <c r="U17" s="9">
        <v>102879</v>
      </c>
      <c r="V17" s="9">
        <v>2826046</v>
      </c>
      <c r="W17" s="9">
        <v>65473</v>
      </c>
      <c r="X17" s="9">
        <v>73557</v>
      </c>
      <c r="Y17" s="9">
        <v>1222604</v>
      </c>
      <c r="Z17" s="9">
        <v>1975531</v>
      </c>
      <c r="AA17" s="9">
        <v>2805027</v>
      </c>
      <c r="AB17" s="9">
        <v>3051691</v>
      </c>
      <c r="AC17" s="9">
        <v>12272036</v>
      </c>
      <c r="AD17" s="9">
        <v>10623506</v>
      </c>
      <c r="AE17" s="9">
        <v>173537892</v>
      </c>
      <c r="AF17" s="9">
        <v>1299078</v>
      </c>
      <c r="AG17" s="9">
        <v>14553794</v>
      </c>
      <c r="AH17" s="9">
        <v>2862722</v>
      </c>
      <c r="AI17" s="9">
        <v>3507339</v>
      </c>
      <c r="AJ17" s="9">
        <v>77882</v>
      </c>
      <c r="AK17" s="9">
        <v>24986863</v>
      </c>
      <c r="AL17" s="9">
        <v>49023506</v>
      </c>
      <c r="AM17" s="9">
        <v>30295785</v>
      </c>
      <c r="AN17" s="9">
        <v>4594595</v>
      </c>
      <c r="AO17" s="9">
        <v>567580</v>
      </c>
      <c r="AP17" s="9">
        <v>2304097</v>
      </c>
      <c r="AQ17" s="9">
        <v>28358164</v>
      </c>
      <c r="AR17" s="9">
        <v>2012351</v>
      </c>
      <c r="AS17" s="9">
        <v>20060804</v>
      </c>
      <c r="AT17" s="9">
        <v>289932743</v>
      </c>
      <c r="AU17" s="9">
        <v>2171090</v>
      </c>
      <c r="AV17" s="9">
        <v>5570139</v>
      </c>
      <c r="AW17" s="9">
        <v>12946370</v>
      </c>
      <c r="AX17" s="9">
        <v>6186439</v>
      </c>
      <c r="AY17" s="9">
        <v>160112033</v>
      </c>
      <c r="AZ17" s="9">
        <v>25383972</v>
      </c>
      <c r="BA17" s="9">
        <v>114885705</v>
      </c>
      <c r="BB17" s="9">
        <v>24496166</v>
      </c>
      <c r="BC17" s="9">
        <v>131607400</v>
      </c>
      <c r="BD17" s="9">
        <v>61698142</v>
      </c>
      <c r="BE17" s="9">
        <v>4574526</v>
      </c>
      <c r="BF17" s="9">
        <v>2288229</v>
      </c>
      <c r="BG17" s="9">
        <v>30792975</v>
      </c>
      <c r="BH17" s="9">
        <v>11097684</v>
      </c>
      <c r="BI17" s="9">
        <v>24954551</v>
      </c>
      <c r="BJ17" s="9">
        <v>29246026</v>
      </c>
      <c r="BK17" s="9">
        <v>7337833</v>
      </c>
      <c r="BL17" s="9">
        <v>2325110</v>
      </c>
      <c r="BM17" s="9">
        <v>2495671</v>
      </c>
      <c r="BN17" s="9">
        <v>274137</v>
      </c>
      <c r="BO17" s="9">
        <v>37899392</v>
      </c>
      <c r="BP17" s="9">
        <v>4467038</v>
      </c>
      <c r="BQ17" s="9">
        <v>4814374</v>
      </c>
      <c r="BR17" s="39">
        <v>1190661</v>
      </c>
      <c r="BS17" s="40">
        <f t="shared" si="0"/>
        <v>1766935168</v>
      </c>
    </row>
    <row r="18" spans="1:71" x14ac:dyDescent="0.25">
      <c r="A18" s="7"/>
      <c r="B18" s="38">
        <v>524</v>
      </c>
      <c r="C18" s="8" t="s">
        <v>90</v>
      </c>
      <c r="D18" s="9">
        <v>2359414</v>
      </c>
      <c r="E18" s="9">
        <v>200873</v>
      </c>
      <c r="F18" s="9">
        <v>2506732</v>
      </c>
      <c r="G18" s="9">
        <v>8800</v>
      </c>
      <c r="H18" s="9">
        <v>6429223</v>
      </c>
      <c r="I18" s="9">
        <v>0</v>
      </c>
      <c r="J18" s="9">
        <v>37685</v>
      </c>
      <c r="K18" s="9">
        <v>9336823</v>
      </c>
      <c r="L18" s="9">
        <v>4464864</v>
      </c>
      <c r="M18" s="9">
        <v>0</v>
      </c>
      <c r="N18" s="9">
        <v>14519239</v>
      </c>
      <c r="O18" s="9">
        <v>781536</v>
      </c>
      <c r="P18" s="9">
        <v>1561279</v>
      </c>
      <c r="Q18" s="9">
        <v>259981</v>
      </c>
      <c r="R18" s="9">
        <v>18335948</v>
      </c>
      <c r="S18" s="9">
        <v>3136858</v>
      </c>
      <c r="T18" s="9">
        <v>789504</v>
      </c>
      <c r="U18" s="9">
        <v>292368</v>
      </c>
      <c r="V18" s="9">
        <v>447608</v>
      </c>
      <c r="W18" s="9">
        <v>392061</v>
      </c>
      <c r="X18" s="9">
        <v>357880</v>
      </c>
      <c r="Y18" s="9">
        <v>289244</v>
      </c>
      <c r="Z18" s="9">
        <v>110384</v>
      </c>
      <c r="AA18" s="9">
        <v>406613</v>
      </c>
      <c r="AB18" s="9">
        <v>1176409</v>
      </c>
      <c r="AC18" s="9">
        <v>6652778</v>
      </c>
      <c r="AD18" s="9">
        <v>1756875</v>
      </c>
      <c r="AE18" s="9">
        <v>24712921</v>
      </c>
      <c r="AF18" s="9">
        <v>151491</v>
      </c>
      <c r="AG18" s="9">
        <v>3796326</v>
      </c>
      <c r="AH18" s="9">
        <v>389096</v>
      </c>
      <c r="AI18" s="9">
        <v>153271</v>
      </c>
      <c r="AJ18" s="9">
        <v>119428</v>
      </c>
      <c r="AK18" s="9">
        <v>5783861</v>
      </c>
      <c r="AL18" s="9">
        <v>16061976</v>
      </c>
      <c r="AM18" s="9">
        <v>1704441</v>
      </c>
      <c r="AN18" s="9">
        <v>593470</v>
      </c>
      <c r="AO18" s="9">
        <v>49220</v>
      </c>
      <c r="AP18" s="9">
        <v>161200</v>
      </c>
      <c r="AQ18" s="9">
        <v>11107251</v>
      </c>
      <c r="AR18" s="9">
        <v>12492962</v>
      </c>
      <c r="AS18" s="9">
        <v>3847974</v>
      </c>
      <c r="AT18" s="9">
        <v>60059174</v>
      </c>
      <c r="AU18" s="9">
        <v>3332468</v>
      </c>
      <c r="AV18" s="9">
        <v>784864</v>
      </c>
      <c r="AW18" s="9">
        <v>2335903</v>
      </c>
      <c r="AX18" s="9">
        <v>7142</v>
      </c>
      <c r="AY18" s="9">
        <v>27526221</v>
      </c>
      <c r="AZ18" s="9">
        <v>6684801</v>
      </c>
      <c r="BA18" s="9">
        <v>24825097</v>
      </c>
      <c r="BB18" s="9">
        <v>7729346</v>
      </c>
      <c r="BC18" s="9">
        <v>5118876</v>
      </c>
      <c r="BD18" s="9">
        <v>7202782</v>
      </c>
      <c r="BE18" s="9">
        <v>1098204</v>
      </c>
      <c r="BF18" s="9">
        <v>5913340</v>
      </c>
      <c r="BG18" s="9">
        <v>4109046</v>
      </c>
      <c r="BH18" s="9">
        <v>3260827</v>
      </c>
      <c r="BI18" s="9">
        <v>13321322</v>
      </c>
      <c r="BJ18" s="9">
        <v>4869444</v>
      </c>
      <c r="BK18" s="9">
        <v>2825602</v>
      </c>
      <c r="BL18" s="9">
        <v>522045</v>
      </c>
      <c r="BM18" s="9">
        <v>199066</v>
      </c>
      <c r="BN18" s="9">
        <v>100575</v>
      </c>
      <c r="BO18" s="9">
        <v>3812649</v>
      </c>
      <c r="BP18" s="9">
        <v>466735</v>
      </c>
      <c r="BQ18" s="9">
        <v>1735293</v>
      </c>
      <c r="BR18" s="39">
        <v>267472</v>
      </c>
      <c r="BS18" s="40">
        <f t="shared" si="0"/>
        <v>345844161</v>
      </c>
    </row>
    <row r="19" spans="1:71" x14ac:dyDescent="0.25">
      <c r="A19" s="7"/>
      <c r="B19" s="38">
        <v>525</v>
      </c>
      <c r="C19" s="8" t="s">
        <v>91</v>
      </c>
      <c r="D19" s="9">
        <v>8159883</v>
      </c>
      <c r="E19" s="9">
        <v>189286</v>
      </c>
      <c r="F19" s="9">
        <v>2565611</v>
      </c>
      <c r="G19" s="9">
        <v>631873</v>
      </c>
      <c r="H19" s="9">
        <v>7505693</v>
      </c>
      <c r="I19" s="9">
        <v>10207000</v>
      </c>
      <c r="J19" s="9">
        <v>129225</v>
      </c>
      <c r="K19" s="9">
        <v>11715218</v>
      </c>
      <c r="L19" s="9">
        <v>902748</v>
      </c>
      <c r="M19" s="9">
        <v>740543</v>
      </c>
      <c r="N19" s="9">
        <v>2614804</v>
      </c>
      <c r="O19" s="9">
        <v>561257</v>
      </c>
      <c r="P19" s="9">
        <v>1912687</v>
      </c>
      <c r="Q19" s="9">
        <v>461108</v>
      </c>
      <c r="R19" s="9">
        <v>14897068</v>
      </c>
      <c r="S19" s="9">
        <v>11750662</v>
      </c>
      <c r="T19" s="9">
        <v>453429</v>
      </c>
      <c r="U19" s="9">
        <v>200260</v>
      </c>
      <c r="V19" s="9">
        <v>34887</v>
      </c>
      <c r="W19" s="9">
        <v>250486</v>
      </c>
      <c r="X19" s="9">
        <v>1218417</v>
      </c>
      <c r="Y19" s="9">
        <v>604327</v>
      </c>
      <c r="Z19" s="9">
        <v>698518</v>
      </c>
      <c r="AA19" s="9">
        <v>4953424</v>
      </c>
      <c r="AB19" s="9">
        <v>752540</v>
      </c>
      <c r="AC19" s="9">
        <v>1680995</v>
      </c>
      <c r="AD19" s="9">
        <v>1703850</v>
      </c>
      <c r="AE19" s="9">
        <v>3629930</v>
      </c>
      <c r="AF19" s="9">
        <v>356737</v>
      </c>
      <c r="AG19" s="9">
        <v>1310857</v>
      </c>
      <c r="AH19" s="9">
        <v>553146</v>
      </c>
      <c r="AI19" s="9">
        <v>179136</v>
      </c>
      <c r="AJ19" s="9">
        <v>251640</v>
      </c>
      <c r="AK19" s="9">
        <v>5652878</v>
      </c>
      <c r="AL19" s="9">
        <v>3368251</v>
      </c>
      <c r="AM19" s="9">
        <v>2724081</v>
      </c>
      <c r="AN19" s="9">
        <v>547523</v>
      </c>
      <c r="AO19" s="9">
        <v>165727</v>
      </c>
      <c r="AP19" s="9">
        <v>402830</v>
      </c>
      <c r="AQ19" s="9">
        <v>4676152</v>
      </c>
      <c r="AR19" s="9">
        <v>1993502</v>
      </c>
      <c r="AS19" s="9">
        <v>2637731</v>
      </c>
      <c r="AT19" s="9">
        <v>7565069</v>
      </c>
      <c r="AU19" s="9">
        <v>3474647</v>
      </c>
      <c r="AV19" s="9">
        <v>2196136</v>
      </c>
      <c r="AW19" s="9">
        <v>2670905</v>
      </c>
      <c r="AX19" s="9">
        <v>443511</v>
      </c>
      <c r="AY19" s="9">
        <v>7758607</v>
      </c>
      <c r="AZ19" s="9">
        <v>2161230</v>
      </c>
      <c r="BA19" s="9">
        <v>12715599</v>
      </c>
      <c r="BB19" s="9">
        <v>3116643</v>
      </c>
      <c r="BC19" s="9">
        <v>52947162</v>
      </c>
      <c r="BD19" s="9">
        <v>6950710</v>
      </c>
      <c r="BE19" s="9">
        <v>2021648</v>
      </c>
      <c r="BF19" s="9">
        <v>976366</v>
      </c>
      <c r="BG19" s="9">
        <v>1352495</v>
      </c>
      <c r="BH19" s="9">
        <v>4196744</v>
      </c>
      <c r="BI19" s="9">
        <v>6363773</v>
      </c>
      <c r="BJ19" s="9">
        <v>6354007</v>
      </c>
      <c r="BK19" s="9">
        <v>1227390</v>
      </c>
      <c r="BL19" s="9">
        <v>435135</v>
      </c>
      <c r="BM19" s="9">
        <v>209471</v>
      </c>
      <c r="BN19" s="9">
        <v>323716</v>
      </c>
      <c r="BO19" s="9">
        <v>2132369</v>
      </c>
      <c r="BP19" s="9">
        <v>0</v>
      </c>
      <c r="BQ19" s="9">
        <v>1880192</v>
      </c>
      <c r="BR19" s="39">
        <v>1084276</v>
      </c>
      <c r="BS19" s="40">
        <f t="shared" si="0"/>
        <v>246503721</v>
      </c>
    </row>
    <row r="20" spans="1:71" x14ac:dyDescent="0.25">
      <c r="A20" s="7"/>
      <c r="B20" s="38">
        <v>526</v>
      </c>
      <c r="C20" s="8" t="s">
        <v>92</v>
      </c>
      <c r="D20" s="9">
        <v>9770742</v>
      </c>
      <c r="E20" s="9">
        <v>810253</v>
      </c>
      <c r="F20" s="9">
        <v>0</v>
      </c>
      <c r="G20" s="9">
        <v>1624545</v>
      </c>
      <c r="H20" s="9">
        <v>20100222</v>
      </c>
      <c r="I20" s="9">
        <v>0</v>
      </c>
      <c r="J20" s="9">
        <v>155053</v>
      </c>
      <c r="K20" s="9">
        <v>14298405</v>
      </c>
      <c r="L20" s="9">
        <v>5130780</v>
      </c>
      <c r="M20" s="9">
        <v>7232494</v>
      </c>
      <c r="N20" s="9">
        <v>30926772</v>
      </c>
      <c r="O20" s="9">
        <v>2745546</v>
      </c>
      <c r="P20" s="9">
        <v>373897</v>
      </c>
      <c r="Q20" s="9">
        <v>1955416</v>
      </c>
      <c r="R20" s="9">
        <v>28087069</v>
      </c>
      <c r="S20" s="9">
        <v>16081526</v>
      </c>
      <c r="T20" s="9">
        <v>1021379</v>
      </c>
      <c r="U20" s="9">
        <v>105614</v>
      </c>
      <c r="V20" s="9">
        <v>2980998</v>
      </c>
      <c r="W20" s="9">
        <v>1081274</v>
      </c>
      <c r="X20" s="9">
        <v>0</v>
      </c>
      <c r="Y20" s="9">
        <v>1638431</v>
      </c>
      <c r="Z20" s="9">
        <v>913812</v>
      </c>
      <c r="AA20" s="9">
        <v>2299334</v>
      </c>
      <c r="AB20" s="9">
        <v>2891547</v>
      </c>
      <c r="AC20" s="9">
        <v>5410268</v>
      </c>
      <c r="AD20" s="9">
        <v>4699572</v>
      </c>
      <c r="AE20" s="9">
        <v>5371003</v>
      </c>
      <c r="AF20" s="9">
        <v>983443</v>
      </c>
      <c r="AG20" s="9">
        <v>0</v>
      </c>
      <c r="AH20" s="9">
        <v>3601849</v>
      </c>
      <c r="AI20" s="9">
        <v>950219</v>
      </c>
      <c r="AJ20" s="9">
        <v>540876</v>
      </c>
      <c r="AK20" s="9">
        <v>9386034</v>
      </c>
      <c r="AL20" s="9">
        <v>36671258</v>
      </c>
      <c r="AM20" s="9">
        <v>11203696</v>
      </c>
      <c r="AN20" s="9">
        <v>3808073</v>
      </c>
      <c r="AO20" s="9">
        <v>367591</v>
      </c>
      <c r="AP20" s="9">
        <v>1177791</v>
      </c>
      <c r="AQ20" s="9">
        <v>14177053</v>
      </c>
      <c r="AR20" s="9">
        <v>3622943</v>
      </c>
      <c r="AS20" s="9">
        <v>34317896</v>
      </c>
      <c r="AT20" s="9">
        <v>14342470</v>
      </c>
      <c r="AU20" s="9">
        <v>6271341</v>
      </c>
      <c r="AV20" s="9">
        <v>5737379</v>
      </c>
      <c r="AW20" s="9">
        <v>6769849</v>
      </c>
      <c r="AX20" s="9">
        <v>22153</v>
      </c>
      <c r="AY20" s="9">
        <v>0</v>
      </c>
      <c r="AZ20" s="9">
        <v>30374</v>
      </c>
      <c r="BA20" s="9">
        <v>0</v>
      </c>
      <c r="BB20" s="9">
        <v>14062739</v>
      </c>
      <c r="BC20" s="9">
        <v>30837795</v>
      </c>
      <c r="BD20" s="9">
        <v>19481479</v>
      </c>
      <c r="BE20" s="9">
        <v>4756556</v>
      </c>
      <c r="BF20" s="9">
        <v>7717986</v>
      </c>
      <c r="BG20" s="9">
        <v>95257</v>
      </c>
      <c r="BH20" s="9">
        <v>0</v>
      </c>
      <c r="BI20" s="9">
        <v>29908192</v>
      </c>
      <c r="BJ20" s="9">
        <v>33578</v>
      </c>
      <c r="BK20" s="9">
        <v>2530946</v>
      </c>
      <c r="BL20" s="9">
        <v>1607984</v>
      </c>
      <c r="BM20" s="9">
        <v>698349</v>
      </c>
      <c r="BN20" s="9">
        <v>1015885</v>
      </c>
      <c r="BO20" s="9">
        <v>17835412</v>
      </c>
      <c r="BP20" s="9">
        <v>2228076</v>
      </c>
      <c r="BQ20" s="9">
        <v>8761098</v>
      </c>
      <c r="BR20" s="39">
        <v>638671</v>
      </c>
      <c r="BS20" s="40">
        <f t="shared" si="0"/>
        <v>463898243</v>
      </c>
    </row>
    <row r="21" spans="1:71" x14ac:dyDescent="0.25">
      <c r="A21" s="7"/>
      <c r="B21" s="38">
        <v>527</v>
      </c>
      <c r="C21" s="8" t="s">
        <v>93</v>
      </c>
      <c r="D21" s="9">
        <v>673330</v>
      </c>
      <c r="E21" s="9">
        <v>87837</v>
      </c>
      <c r="F21" s="9">
        <v>680210</v>
      </c>
      <c r="G21" s="9">
        <v>68892</v>
      </c>
      <c r="H21" s="9">
        <v>1449144</v>
      </c>
      <c r="I21" s="9">
        <v>5009000</v>
      </c>
      <c r="J21" s="9">
        <v>37553</v>
      </c>
      <c r="K21" s="9">
        <v>565623</v>
      </c>
      <c r="L21" s="9">
        <v>378484</v>
      </c>
      <c r="M21" s="9">
        <v>275100</v>
      </c>
      <c r="N21" s="9">
        <v>1046361</v>
      </c>
      <c r="O21" s="9">
        <v>11515</v>
      </c>
      <c r="P21" s="9">
        <v>120729</v>
      </c>
      <c r="Q21" s="9">
        <v>60008</v>
      </c>
      <c r="R21" s="9">
        <v>2450325</v>
      </c>
      <c r="S21" s="9">
        <v>1029709</v>
      </c>
      <c r="T21" s="9">
        <v>169228</v>
      </c>
      <c r="U21" s="9">
        <v>42252</v>
      </c>
      <c r="V21" s="9">
        <v>103009</v>
      </c>
      <c r="W21" s="9">
        <v>40642</v>
      </c>
      <c r="X21" s="9">
        <v>23350</v>
      </c>
      <c r="Y21" s="9">
        <v>37570</v>
      </c>
      <c r="Z21" s="9">
        <v>38075</v>
      </c>
      <c r="AA21" s="9">
        <v>66160</v>
      </c>
      <c r="AB21" s="9">
        <v>56784</v>
      </c>
      <c r="AC21" s="9">
        <v>431419</v>
      </c>
      <c r="AD21" s="9">
        <v>305857</v>
      </c>
      <c r="AE21" s="9">
        <v>11750967</v>
      </c>
      <c r="AF21" s="9">
        <v>49432</v>
      </c>
      <c r="AG21" s="9">
        <v>338413</v>
      </c>
      <c r="AH21" s="9">
        <v>154239</v>
      </c>
      <c r="AI21" s="9">
        <v>41985</v>
      </c>
      <c r="AJ21" s="9">
        <v>12000</v>
      </c>
      <c r="AK21" s="9">
        <v>751674</v>
      </c>
      <c r="AL21" s="9">
        <v>2366361</v>
      </c>
      <c r="AM21" s="9">
        <v>289058</v>
      </c>
      <c r="AN21" s="9">
        <v>126349</v>
      </c>
      <c r="AO21" s="9">
        <v>12964</v>
      </c>
      <c r="AP21" s="9">
        <v>79884</v>
      </c>
      <c r="AQ21" s="9">
        <v>1249800</v>
      </c>
      <c r="AR21" s="9">
        <v>873425</v>
      </c>
      <c r="AS21" s="9">
        <v>357187</v>
      </c>
      <c r="AT21" s="9">
        <v>8469890</v>
      </c>
      <c r="AU21" s="9">
        <v>545243</v>
      </c>
      <c r="AV21" s="9">
        <v>171000</v>
      </c>
      <c r="AW21" s="9">
        <v>476769</v>
      </c>
      <c r="AX21" s="9">
        <v>98767</v>
      </c>
      <c r="AY21" s="9">
        <v>3005692</v>
      </c>
      <c r="AZ21" s="9">
        <v>564117</v>
      </c>
      <c r="BA21" s="9">
        <v>2855383</v>
      </c>
      <c r="BB21" s="9">
        <v>1105522</v>
      </c>
      <c r="BC21" s="9">
        <v>3726679</v>
      </c>
      <c r="BD21" s="9">
        <v>931628</v>
      </c>
      <c r="BE21" s="9">
        <v>258616</v>
      </c>
      <c r="BF21" s="9">
        <v>326704</v>
      </c>
      <c r="BG21" s="9">
        <v>461154</v>
      </c>
      <c r="BH21" s="9">
        <v>0</v>
      </c>
      <c r="BI21" s="9">
        <v>2467279</v>
      </c>
      <c r="BJ21" s="9">
        <v>405000</v>
      </c>
      <c r="BK21" s="9">
        <v>211739</v>
      </c>
      <c r="BL21" s="9">
        <v>171951</v>
      </c>
      <c r="BM21" s="9">
        <v>43876</v>
      </c>
      <c r="BN21" s="9">
        <v>13266</v>
      </c>
      <c r="BO21" s="9">
        <v>1577222</v>
      </c>
      <c r="BP21" s="9">
        <v>43746</v>
      </c>
      <c r="BQ21" s="9">
        <v>202528</v>
      </c>
      <c r="BR21" s="39">
        <v>60278</v>
      </c>
      <c r="BS21" s="40">
        <f t="shared" si="0"/>
        <v>61905953</v>
      </c>
    </row>
    <row r="22" spans="1:71" x14ac:dyDescent="0.25">
      <c r="A22" s="7"/>
      <c r="B22" s="38">
        <v>528</v>
      </c>
      <c r="C22" s="8" t="s">
        <v>94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2621000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178175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1138486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28860361</v>
      </c>
      <c r="AU22" s="9">
        <v>0</v>
      </c>
      <c r="AV22" s="9">
        <v>0</v>
      </c>
      <c r="AW22" s="9">
        <v>0</v>
      </c>
      <c r="AX22" s="9">
        <v>0</v>
      </c>
      <c r="AY22" s="9">
        <v>239779</v>
      </c>
      <c r="AZ22" s="9">
        <v>0</v>
      </c>
      <c r="BA22" s="9">
        <v>1323790</v>
      </c>
      <c r="BB22" s="9">
        <v>0</v>
      </c>
      <c r="BC22" s="9">
        <v>2706359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39">
        <v>0</v>
      </c>
      <c r="BS22" s="40">
        <f t="shared" si="0"/>
        <v>37067950</v>
      </c>
    </row>
    <row r="23" spans="1:71" x14ac:dyDescent="0.25">
      <c r="A23" s="7"/>
      <c r="B23" s="38">
        <v>529</v>
      </c>
      <c r="C23" s="8" t="s">
        <v>95</v>
      </c>
      <c r="D23" s="9">
        <v>3048839</v>
      </c>
      <c r="E23" s="9">
        <v>447189</v>
      </c>
      <c r="F23" s="9">
        <v>31838594</v>
      </c>
      <c r="G23" s="9">
        <v>80704</v>
      </c>
      <c r="H23" s="9">
        <v>1752815</v>
      </c>
      <c r="I23" s="9">
        <v>49000</v>
      </c>
      <c r="J23" s="9">
        <v>280433</v>
      </c>
      <c r="K23" s="9">
        <v>1042843</v>
      </c>
      <c r="L23" s="9">
        <v>2688236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3837966</v>
      </c>
      <c r="S23" s="9">
        <v>8914</v>
      </c>
      <c r="T23" s="9">
        <v>3005847</v>
      </c>
      <c r="U23" s="9">
        <v>0</v>
      </c>
      <c r="V23" s="9">
        <v>0</v>
      </c>
      <c r="W23" s="9">
        <v>149779</v>
      </c>
      <c r="X23" s="9">
        <v>0</v>
      </c>
      <c r="Y23" s="9">
        <v>64869</v>
      </c>
      <c r="Z23" s="9">
        <v>0</v>
      </c>
      <c r="AA23" s="9">
        <v>4887059</v>
      </c>
      <c r="AB23" s="9">
        <v>37877</v>
      </c>
      <c r="AC23" s="9">
        <v>0</v>
      </c>
      <c r="AD23" s="9">
        <v>488856</v>
      </c>
      <c r="AE23" s="9">
        <v>8916959</v>
      </c>
      <c r="AF23" s="9">
        <v>309917</v>
      </c>
      <c r="AG23" s="9">
        <v>20872</v>
      </c>
      <c r="AH23" s="9">
        <v>59264</v>
      </c>
      <c r="AI23" s="9">
        <v>0</v>
      </c>
      <c r="AJ23" s="9">
        <v>0</v>
      </c>
      <c r="AK23" s="9">
        <v>3940829</v>
      </c>
      <c r="AL23" s="9">
        <v>9452540</v>
      </c>
      <c r="AM23" s="9">
        <v>288000</v>
      </c>
      <c r="AN23" s="9">
        <v>987564</v>
      </c>
      <c r="AO23" s="9">
        <v>247654</v>
      </c>
      <c r="AP23" s="9">
        <v>0</v>
      </c>
      <c r="AQ23" s="9">
        <v>45696851</v>
      </c>
      <c r="AR23" s="9">
        <v>948382</v>
      </c>
      <c r="AS23" s="9">
        <v>6047189</v>
      </c>
      <c r="AT23" s="9">
        <v>14053180</v>
      </c>
      <c r="AU23" s="9">
        <v>30056926</v>
      </c>
      <c r="AV23" s="9">
        <v>453956</v>
      </c>
      <c r="AW23" s="9">
        <v>1801971</v>
      </c>
      <c r="AX23" s="9">
        <v>1113193</v>
      </c>
      <c r="AY23" s="9">
        <v>2402131</v>
      </c>
      <c r="AZ23" s="9">
        <v>704708</v>
      </c>
      <c r="BA23" s="9">
        <v>13687362</v>
      </c>
      <c r="BB23" s="9">
        <v>3618821</v>
      </c>
      <c r="BC23" s="9">
        <v>5660</v>
      </c>
      <c r="BD23" s="9">
        <v>3923826</v>
      </c>
      <c r="BE23" s="9">
        <v>780707</v>
      </c>
      <c r="BF23" s="9">
        <v>1114442</v>
      </c>
      <c r="BG23" s="9">
        <v>517570</v>
      </c>
      <c r="BH23" s="9">
        <v>7424862</v>
      </c>
      <c r="BI23" s="9">
        <v>2700264</v>
      </c>
      <c r="BJ23" s="9">
        <v>0</v>
      </c>
      <c r="BK23" s="9">
        <v>0</v>
      </c>
      <c r="BL23" s="9">
        <v>707305</v>
      </c>
      <c r="BM23" s="9">
        <v>157457</v>
      </c>
      <c r="BN23" s="9">
        <v>0</v>
      </c>
      <c r="BO23" s="9">
        <v>752</v>
      </c>
      <c r="BP23" s="9">
        <v>714056</v>
      </c>
      <c r="BQ23" s="9">
        <v>591477</v>
      </c>
      <c r="BR23" s="39">
        <v>896488</v>
      </c>
      <c r="BS23" s="40">
        <f t="shared" si="0"/>
        <v>218052955</v>
      </c>
    </row>
    <row r="24" spans="1:71" ht="15.75" x14ac:dyDescent="0.25">
      <c r="A24" s="10" t="s">
        <v>96</v>
      </c>
      <c r="B24" s="11"/>
      <c r="C24" s="12"/>
      <c r="D24" s="13">
        <v>23827658</v>
      </c>
      <c r="E24" s="13">
        <v>890096</v>
      </c>
      <c r="F24" s="13">
        <v>42903214</v>
      </c>
      <c r="G24" s="13">
        <v>1534358</v>
      </c>
      <c r="H24" s="13">
        <v>89548897</v>
      </c>
      <c r="I24" s="13">
        <v>271861000</v>
      </c>
      <c r="J24" s="13">
        <v>325375</v>
      </c>
      <c r="K24" s="13">
        <v>80000343</v>
      </c>
      <c r="L24" s="13">
        <v>17904974</v>
      </c>
      <c r="M24" s="13">
        <v>25101440</v>
      </c>
      <c r="N24" s="13">
        <v>154852569</v>
      </c>
      <c r="O24" s="13">
        <v>7259323</v>
      </c>
      <c r="P24" s="13">
        <v>9155226</v>
      </c>
      <c r="Q24" s="13">
        <v>1885724</v>
      </c>
      <c r="R24" s="13">
        <v>1617413202</v>
      </c>
      <c r="S24" s="13">
        <v>22149394</v>
      </c>
      <c r="T24" s="13">
        <v>3564739</v>
      </c>
      <c r="U24" s="13">
        <v>1712181</v>
      </c>
      <c r="V24" s="13">
        <v>1796056</v>
      </c>
      <c r="W24" s="13">
        <v>1076472</v>
      </c>
      <c r="X24" s="13">
        <v>1426867</v>
      </c>
      <c r="Y24" s="13">
        <v>6343095</v>
      </c>
      <c r="Z24" s="13">
        <v>28940</v>
      </c>
      <c r="AA24" s="13">
        <v>5453318</v>
      </c>
      <c r="AB24" s="13">
        <v>6099360</v>
      </c>
      <c r="AC24" s="13">
        <v>34165084</v>
      </c>
      <c r="AD24" s="13">
        <v>11360740</v>
      </c>
      <c r="AE24" s="13">
        <v>344964586</v>
      </c>
      <c r="AF24" s="13">
        <v>363416</v>
      </c>
      <c r="AG24" s="13">
        <v>82894477</v>
      </c>
      <c r="AH24" s="13">
        <v>1364859</v>
      </c>
      <c r="AI24" s="13">
        <v>2182011</v>
      </c>
      <c r="AJ24" s="13">
        <v>697002</v>
      </c>
      <c r="AK24" s="13">
        <v>29073337</v>
      </c>
      <c r="AL24" s="13">
        <v>275643583</v>
      </c>
      <c r="AM24" s="13">
        <v>31276742</v>
      </c>
      <c r="AN24" s="13">
        <v>2772916</v>
      </c>
      <c r="AO24" s="13">
        <v>1154515</v>
      </c>
      <c r="AP24" s="13">
        <v>3291713</v>
      </c>
      <c r="AQ24" s="13">
        <v>137758346</v>
      </c>
      <c r="AR24" s="13">
        <v>39792813</v>
      </c>
      <c r="AS24" s="13">
        <v>49913707</v>
      </c>
      <c r="AT24" s="13">
        <v>849355361</v>
      </c>
      <c r="AU24" s="13">
        <v>32924853</v>
      </c>
      <c r="AV24" s="13">
        <v>11953912</v>
      </c>
      <c r="AW24" s="13">
        <v>35798976</v>
      </c>
      <c r="AX24" s="13">
        <v>2594328</v>
      </c>
      <c r="AY24" s="13">
        <v>289242531</v>
      </c>
      <c r="AZ24" s="13">
        <v>30660425</v>
      </c>
      <c r="BA24" s="13">
        <v>333451882</v>
      </c>
      <c r="BB24" s="13">
        <v>100719621</v>
      </c>
      <c r="BC24" s="13">
        <v>241680788</v>
      </c>
      <c r="BD24" s="13">
        <v>96247504</v>
      </c>
      <c r="BE24" s="13">
        <v>9406459</v>
      </c>
      <c r="BF24" s="13">
        <v>40078658</v>
      </c>
      <c r="BG24" s="13">
        <v>31846666</v>
      </c>
      <c r="BH24" s="13">
        <v>12228390</v>
      </c>
      <c r="BI24" s="13">
        <v>170344866</v>
      </c>
      <c r="BJ24" s="13">
        <v>77694246</v>
      </c>
      <c r="BK24" s="13">
        <v>3547964</v>
      </c>
      <c r="BL24" s="13">
        <v>3756586</v>
      </c>
      <c r="BM24" s="13">
        <v>1878717</v>
      </c>
      <c r="BN24" s="13">
        <v>968275</v>
      </c>
      <c r="BO24" s="13">
        <v>42284002</v>
      </c>
      <c r="BP24" s="13">
        <v>3157268</v>
      </c>
      <c r="BQ24" s="13">
        <v>8271179</v>
      </c>
      <c r="BR24" s="29">
        <v>366469</v>
      </c>
      <c r="BS24" s="41">
        <f t="shared" si="0"/>
        <v>5873243594</v>
      </c>
    </row>
    <row r="25" spans="1:71" x14ac:dyDescent="0.25">
      <c r="A25" s="7"/>
      <c r="B25" s="38">
        <v>531</v>
      </c>
      <c r="C25" s="8" t="s">
        <v>97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40569</v>
      </c>
      <c r="Q25" s="9">
        <v>0</v>
      </c>
      <c r="R25" s="9">
        <v>1280071000</v>
      </c>
      <c r="S25" s="9">
        <v>335869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44911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26488</v>
      </c>
      <c r="AJ25" s="9">
        <v>0</v>
      </c>
      <c r="AK25" s="9">
        <v>0</v>
      </c>
      <c r="AL25" s="9">
        <v>0</v>
      </c>
      <c r="AM25" s="9">
        <v>0</v>
      </c>
      <c r="AN25" s="9">
        <v>178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143253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39">
        <v>0</v>
      </c>
      <c r="BS25" s="40">
        <f t="shared" si="0"/>
        <v>1280662268</v>
      </c>
    </row>
    <row r="26" spans="1:71" x14ac:dyDescent="0.25">
      <c r="A26" s="7"/>
      <c r="B26" s="38">
        <v>533</v>
      </c>
      <c r="C26" s="8" t="s">
        <v>98</v>
      </c>
      <c r="D26" s="9">
        <v>17459</v>
      </c>
      <c r="E26" s="9">
        <v>0</v>
      </c>
      <c r="F26" s="9">
        <v>12060025</v>
      </c>
      <c r="G26" s="9">
        <v>0</v>
      </c>
      <c r="H26" s="9">
        <v>0</v>
      </c>
      <c r="I26" s="9">
        <v>0</v>
      </c>
      <c r="J26" s="9">
        <v>0</v>
      </c>
      <c r="K26" s="9">
        <v>16411813</v>
      </c>
      <c r="L26" s="9">
        <v>162708</v>
      </c>
      <c r="M26" s="9">
        <v>0</v>
      </c>
      <c r="N26" s="9">
        <v>228768</v>
      </c>
      <c r="O26" s="9">
        <v>0</v>
      </c>
      <c r="P26" s="9">
        <v>880720</v>
      </c>
      <c r="Q26" s="9">
        <v>0</v>
      </c>
      <c r="R26" s="9">
        <v>0</v>
      </c>
      <c r="S26" s="9">
        <v>0</v>
      </c>
      <c r="T26" s="9">
        <v>626751</v>
      </c>
      <c r="U26" s="9">
        <v>0</v>
      </c>
      <c r="V26" s="9">
        <v>0</v>
      </c>
      <c r="W26" s="9">
        <v>0</v>
      </c>
      <c r="X26" s="9">
        <v>0</v>
      </c>
      <c r="Y26" s="9">
        <v>93558</v>
      </c>
      <c r="Z26" s="9">
        <v>0</v>
      </c>
      <c r="AA26" s="9">
        <v>184118</v>
      </c>
      <c r="AB26" s="9">
        <v>0</v>
      </c>
      <c r="AC26" s="9">
        <v>5947799</v>
      </c>
      <c r="AD26" s="9">
        <v>640392</v>
      </c>
      <c r="AE26" s="9">
        <v>0</v>
      </c>
      <c r="AF26" s="9">
        <v>0</v>
      </c>
      <c r="AG26" s="9">
        <v>2485623</v>
      </c>
      <c r="AH26" s="9">
        <v>0</v>
      </c>
      <c r="AI26" s="9">
        <v>0</v>
      </c>
      <c r="AJ26" s="9">
        <v>0</v>
      </c>
      <c r="AK26" s="9">
        <v>0</v>
      </c>
      <c r="AL26" s="9">
        <v>48139</v>
      </c>
      <c r="AM26" s="9">
        <v>0</v>
      </c>
      <c r="AN26" s="9">
        <v>131081</v>
      </c>
      <c r="AO26" s="9">
        <v>395008</v>
      </c>
      <c r="AP26" s="9">
        <v>643963</v>
      </c>
      <c r="AQ26" s="9">
        <v>17826283</v>
      </c>
      <c r="AR26" s="9">
        <v>2855503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26345174</v>
      </c>
      <c r="BC26" s="9">
        <v>94196213</v>
      </c>
      <c r="BD26" s="9">
        <v>0</v>
      </c>
      <c r="BE26" s="9">
        <v>524063</v>
      </c>
      <c r="BF26" s="9">
        <v>0</v>
      </c>
      <c r="BG26" s="9">
        <v>0</v>
      </c>
      <c r="BH26" s="9">
        <v>0</v>
      </c>
      <c r="BI26" s="9">
        <v>60536520</v>
      </c>
      <c r="BJ26" s="9">
        <v>0</v>
      </c>
      <c r="BK26" s="9">
        <v>412</v>
      </c>
      <c r="BL26" s="9">
        <v>0</v>
      </c>
      <c r="BM26" s="9">
        <v>0</v>
      </c>
      <c r="BN26" s="9">
        <v>0</v>
      </c>
      <c r="BO26" s="9">
        <v>1832591</v>
      </c>
      <c r="BP26" s="9">
        <v>0</v>
      </c>
      <c r="BQ26" s="9">
        <v>0</v>
      </c>
      <c r="BR26" s="39">
        <v>0</v>
      </c>
      <c r="BS26" s="40">
        <f t="shared" si="0"/>
        <v>245074684</v>
      </c>
    </row>
    <row r="27" spans="1:71" x14ac:dyDescent="0.25">
      <c r="A27" s="7"/>
      <c r="B27" s="38">
        <v>534</v>
      </c>
      <c r="C27" s="8" t="s">
        <v>99</v>
      </c>
      <c r="D27" s="9">
        <v>17681451</v>
      </c>
      <c r="E27" s="9">
        <v>707608</v>
      </c>
      <c r="F27" s="9">
        <v>17209523</v>
      </c>
      <c r="G27" s="9">
        <v>1343082</v>
      </c>
      <c r="H27" s="9">
        <v>37045826</v>
      </c>
      <c r="I27" s="9">
        <v>121979000</v>
      </c>
      <c r="J27" s="9">
        <v>6216</v>
      </c>
      <c r="K27" s="9">
        <v>20891418</v>
      </c>
      <c r="L27" s="9">
        <v>4822728</v>
      </c>
      <c r="M27" s="9">
        <v>17944535</v>
      </c>
      <c r="N27" s="9">
        <v>32081534</v>
      </c>
      <c r="O27" s="9">
        <v>6630999</v>
      </c>
      <c r="P27" s="9">
        <v>5649656</v>
      </c>
      <c r="Q27" s="9">
        <v>1694697</v>
      </c>
      <c r="R27" s="9">
        <v>70422587</v>
      </c>
      <c r="S27" s="9">
        <v>9164005</v>
      </c>
      <c r="T27" s="9">
        <v>1266485</v>
      </c>
      <c r="U27" s="9">
        <v>1603811</v>
      </c>
      <c r="V27" s="9">
        <v>1107948</v>
      </c>
      <c r="W27" s="9">
        <v>855422</v>
      </c>
      <c r="X27" s="9">
        <v>898052</v>
      </c>
      <c r="Y27" s="9">
        <v>2189151</v>
      </c>
      <c r="Z27" s="9">
        <v>-84343</v>
      </c>
      <c r="AA27" s="9">
        <v>4578362</v>
      </c>
      <c r="AB27" s="9">
        <v>2659364</v>
      </c>
      <c r="AC27" s="9">
        <v>8361119</v>
      </c>
      <c r="AD27" s="9">
        <v>9001530</v>
      </c>
      <c r="AE27" s="9">
        <v>86448202</v>
      </c>
      <c r="AF27" s="9">
        <v>202154</v>
      </c>
      <c r="AG27" s="9">
        <v>10331431</v>
      </c>
      <c r="AH27" s="9">
        <v>400263</v>
      </c>
      <c r="AI27" s="9">
        <v>1883558</v>
      </c>
      <c r="AJ27" s="9">
        <v>539094</v>
      </c>
      <c r="AK27" s="9">
        <v>20648695</v>
      </c>
      <c r="AL27" s="9">
        <v>116746494</v>
      </c>
      <c r="AM27" s="9">
        <v>12449670</v>
      </c>
      <c r="AN27" s="9">
        <v>2141287</v>
      </c>
      <c r="AO27" s="9">
        <v>658431</v>
      </c>
      <c r="AP27" s="9">
        <v>1810333</v>
      </c>
      <c r="AQ27" s="9">
        <v>38799678</v>
      </c>
      <c r="AR27" s="9">
        <v>18533454</v>
      </c>
      <c r="AS27" s="9">
        <v>13815484</v>
      </c>
      <c r="AT27" s="9">
        <v>251227287</v>
      </c>
      <c r="AU27" s="9">
        <v>15627183</v>
      </c>
      <c r="AV27" s="9">
        <v>8898108</v>
      </c>
      <c r="AW27" s="9">
        <v>9514848</v>
      </c>
      <c r="AX27" s="9">
        <v>1628181</v>
      </c>
      <c r="AY27" s="9">
        <v>77187966</v>
      </c>
      <c r="AZ27" s="9">
        <v>13208625</v>
      </c>
      <c r="BA27" s="9">
        <v>145317626</v>
      </c>
      <c r="BB27" s="9">
        <v>25607667</v>
      </c>
      <c r="BC27" s="9">
        <v>55603814</v>
      </c>
      <c r="BD27" s="9">
        <v>38709685</v>
      </c>
      <c r="BE27" s="9">
        <v>7941521</v>
      </c>
      <c r="BF27" s="9">
        <v>13945464</v>
      </c>
      <c r="BG27" s="9">
        <v>14912455</v>
      </c>
      <c r="BH27" s="9">
        <v>3636120</v>
      </c>
      <c r="BI27" s="9">
        <v>35226052</v>
      </c>
      <c r="BJ27" s="9">
        <v>26211787</v>
      </c>
      <c r="BK27" s="9">
        <v>2259915</v>
      </c>
      <c r="BL27" s="9">
        <v>3306458</v>
      </c>
      <c r="BM27" s="9">
        <v>1505962</v>
      </c>
      <c r="BN27" s="9">
        <v>874982</v>
      </c>
      <c r="BO27" s="9">
        <v>25178934</v>
      </c>
      <c r="BP27" s="9">
        <v>1309720</v>
      </c>
      <c r="BQ27" s="9">
        <v>7474808</v>
      </c>
      <c r="BR27" s="39">
        <v>262239</v>
      </c>
      <c r="BS27" s="40">
        <f t="shared" si="0"/>
        <v>1509697401</v>
      </c>
    </row>
    <row r="28" spans="1:71" x14ac:dyDescent="0.25">
      <c r="A28" s="7"/>
      <c r="B28" s="38">
        <v>535</v>
      </c>
      <c r="C28" s="8" t="s">
        <v>100</v>
      </c>
      <c r="D28" s="9">
        <v>0</v>
      </c>
      <c r="E28" s="9">
        <v>0</v>
      </c>
      <c r="F28" s="9">
        <v>2221574</v>
      </c>
      <c r="G28" s="9">
        <v>0</v>
      </c>
      <c r="H28" s="9">
        <v>0</v>
      </c>
      <c r="I28" s="9">
        <v>46000</v>
      </c>
      <c r="J28" s="9">
        <v>0</v>
      </c>
      <c r="K28" s="9">
        <v>9987962</v>
      </c>
      <c r="L28" s="9">
        <v>64805</v>
      </c>
      <c r="M28" s="9">
        <v>0</v>
      </c>
      <c r="N28" s="9">
        <v>0</v>
      </c>
      <c r="O28" s="9">
        <v>0</v>
      </c>
      <c r="P28" s="9">
        <v>384733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285158</v>
      </c>
      <c r="W28" s="9">
        <v>0</v>
      </c>
      <c r="X28" s="9">
        <v>0</v>
      </c>
      <c r="Y28" s="9">
        <v>1409768</v>
      </c>
      <c r="Z28" s="9">
        <v>0</v>
      </c>
      <c r="AA28" s="9">
        <v>379047</v>
      </c>
      <c r="AB28" s="9">
        <v>0</v>
      </c>
      <c r="AC28" s="9">
        <v>6744348</v>
      </c>
      <c r="AD28" s="9">
        <v>248245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40707</v>
      </c>
      <c r="AM28" s="9">
        <v>809371</v>
      </c>
      <c r="AN28" s="9">
        <v>0</v>
      </c>
      <c r="AO28" s="9">
        <v>0</v>
      </c>
      <c r="AP28" s="9">
        <v>670331</v>
      </c>
      <c r="AQ28" s="9">
        <v>24821877</v>
      </c>
      <c r="AR28" s="9">
        <v>3472633</v>
      </c>
      <c r="AS28" s="9">
        <v>0</v>
      </c>
      <c r="AT28" s="9">
        <v>0</v>
      </c>
      <c r="AU28" s="9">
        <v>15318081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21275871</v>
      </c>
      <c r="BC28" s="9">
        <v>51453134</v>
      </c>
      <c r="BD28" s="9">
        <v>0</v>
      </c>
      <c r="BE28" s="9">
        <v>57051</v>
      </c>
      <c r="BF28" s="9">
        <v>0</v>
      </c>
      <c r="BG28" s="9">
        <v>2376661</v>
      </c>
      <c r="BH28" s="9">
        <v>107240</v>
      </c>
      <c r="BI28" s="9">
        <v>25667975</v>
      </c>
      <c r="BJ28" s="9">
        <v>0</v>
      </c>
      <c r="BK28" s="9">
        <v>56000</v>
      </c>
      <c r="BL28" s="9">
        <v>0</v>
      </c>
      <c r="BM28" s="9">
        <v>0</v>
      </c>
      <c r="BN28" s="9">
        <v>0</v>
      </c>
      <c r="BO28" s="9">
        <v>2832980</v>
      </c>
      <c r="BP28" s="9">
        <v>1356423</v>
      </c>
      <c r="BQ28" s="9">
        <v>0</v>
      </c>
      <c r="BR28" s="39">
        <v>0</v>
      </c>
      <c r="BS28" s="40">
        <f t="shared" si="0"/>
        <v>172087975</v>
      </c>
    </row>
    <row r="29" spans="1:71" x14ac:dyDescent="0.25">
      <c r="A29" s="7"/>
      <c r="B29" s="38">
        <v>536</v>
      </c>
      <c r="C29" s="8" t="s">
        <v>101</v>
      </c>
      <c r="D29" s="9">
        <v>0</v>
      </c>
      <c r="E29" s="9">
        <v>0</v>
      </c>
      <c r="F29" s="9">
        <v>5904559</v>
      </c>
      <c r="G29" s="9">
        <v>0</v>
      </c>
      <c r="H29" s="9">
        <v>29313845</v>
      </c>
      <c r="I29" s="9">
        <v>102645000</v>
      </c>
      <c r="J29" s="9">
        <v>0</v>
      </c>
      <c r="K29" s="9">
        <v>19456213</v>
      </c>
      <c r="L29" s="9">
        <v>10100759</v>
      </c>
      <c r="M29" s="9">
        <v>0</v>
      </c>
      <c r="N29" s="9">
        <v>81884779</v>
      </c>
      <c r="O29" s="9">
        <v>0</v>
      </c>
      <c r="P29" s="9">
        <v>1860846</v>
      </c>
      <c r="Q29" s="9">
        <v>0</v>
      </c>
      <c r="R29" s="9">
        <v>243675120</v>
      </c>
      <c r="S29" s="9">
        <v>0</v>
      </c>
      <c r="T29" s="9">
        <v>6777</v>
      </c>
      <c r="U29" s="9">
        <v>0</v>
      </c>
      <c r="V29" s="9">
        <v>100000</v>
      </c>
      <c r="W29" s="9">
        <v>0</v>
      </c>
      <c r="X29" s="9">
        <v>0</v>
      </c>
      <c r="Y29" s="9">
        <v>6736</v>
      </c>
      <c r="Z29" s="9">
        <v>0</v>
      </c>
      <c r="AA29" s="9">
        <v>0</v>
      </c>
      <c r="AB29" s="9">
        <v>1893899</v>
      </c>
      <c r="AC29" s="9">
        <v>11432999</v>
      </c>
      <c r="AD29" s="9">
        <v>0</v>
      </c>
      <c r="AE29" s="9">
        <v>197913925</v>
      </c>
      <c r="AF29" s="9">
        <v>0</v>
      </c>
      <c r="AG29" s="9">
        <v>37518226</v>
      </c>
      <c r="AH29" s="9">
        <v>622261</v>
      </c>
      <c r="AI29" s="9">
        <v>0</v>
      </c>
      <c r="AJ29" s="9">
        <v>0</v>
      </c>
      <c r="AK29" s="9">
        <v>0</v>
      </c>
      <c r="AL29" s="9">
        <v>129433238</v>
      </c>
      <c r="AM29" s="9">
        <v>0</v>
      </c>
      <c r="AN29" s="9">
        <v>0</v>
      </c>
      <c r="AO29" s="9">
        <v>0</v>
      </c>
      <c r="AP29" s="9">
        <v>0</v>
      </c>
      <c r="AQ29" s="9">
        <v>43223254</v>
      </c>
      <c r="AR29" s="9">
        <v>11268425</v>
      </c>
      <c r="AS29" s="9">
        <v>23780055</v>
      </c>
      <c r="AT29" s="9">
        <v>475689728</v>
      </c>
      <c r="AU29" s="9">
        <v>0</v>
      </c>
      <c r="AV29" s="9">
        <v>2085809</v>
      </c>
      <c r="AW29" s="9">
        <v>25070608</v>
      </c>
      <c r="AX29" s="9">
        <v>0</v>
      </c>
      <c r="AY29" s="9">
        <v>152495592</v>
      </c>
      <c r="AZ29" s="9">
        <v>0</v>
      </c>
      <c r="BA29" s="9">
        <v>107414256</v>
      </c>
      <c r="BB29" s="9">
        <v>24591512</v>
      </c>
      <c r="BC29" s="9">
        <v>0</v>
      </c>
      <c r="BD29" s="9">
        <v>41301816</v>
      </c>
      <c r="BE29" s="9">
        <v>0</v>
      </c>
      <c r="BF29" s="9">
        <v>24140090</v>
      </c>
      <c r="BG29" s="9">
        <v>3737615</v>
      </c>
      <c r="BH29" s="9">
        <v>1600109</v>
      </c>
      <c r="BI29" s="9">
        <v>136784</v>
      </c>
      <c r="BJ29" s="9">
        <v>38593990</v>
      </c>
      <c r="BK29" s="9">
        <v>0</v>
      </c>
      <c r="BL29" s="9">
        <v>0</v>
      </c>
      <c r="BM29" s="9">
        <v>0</v>
      </c>
      <c r="BN29" s="9">
        <v>0</v>
      </c>
      <c r="BO29" s="9">
        <v>6569815</v>
      </c>
      <c r="BP29" s="9">
        <v>0</v>
      </c>
      <c r="BQ29" s="9">
        <v>0</v>
      </c>
      <c r="BR29" s="39">
        <v>0</v>
      </c>
      <c r="BS29" s="40">
        <f t="shared" si="0"/>
        <v>1855468640</v>
      </c>
    </row>
    <row r="30" spans="1:71" x14ac:dyDescent="0.25">
      <c r="A30" s="7"/>
      <c r="B30" s="38">
        <v>537</v>
      </c>
      <c r="C30" s="8" t="s">
        <v>102</v>
      </c>
      <c r="D30" s="9">
        <v>6011833</v>
      </c>
      <c r="E30" s="9">
        <v>182488</v>
      </c>
      <c r="F30" s="9">
        <v>170234</v>
      </c>
      <c r="G30" s="9">
        <v>146698</v>
      </c>
      <c r="H30" s="9">
        <v>17899091</v>
      </c>
      <c r="I30" s="9">
        <v>18438000</v>
      </c>
      <c r="J30" s="9">
        <v>64166</v>
      </c>
      <c r="K30" s="9">
        <v>3961255</v>
      </c>
      <c r="L30" s="9">
        <v>2682464</v>
      </c>
      <c r="M30" s="9">
        <v>7156905</v>
      </c>
      <c r="N30" s="9">
        <v>20737807</v>
      </c>
      <c r="O30" s="9">
        <v>628324</v>
      </c>
      <c r="P30" s="9">
        <v>10237</v>
      </c>
      <c r="Q30" s="9">
        <v>90490</v>
      </c>
      <c r="R30" s="9">
        <v>12621732</v>
      </c>
      <c r="S30" s="9">
        <v>3905755</v>
      </c>
      <c r="T30" s="9">
        <v>1664726</v>
      </c>
      <c r="U30" s="9">
        <v>61086</v>
      </c>
      <c r="V30" s="9">
        <v>302950</v>
      </c>
      <c r="W30" s="9">
        <v>221050</v>
      </c>
      <c r="X30" s="9">
        <v>2397958</v>
      </c>
      <c r="Y30" s="9">
        <v>2609037</v>
      </c>
      <c r="Z30" s="9">
        <v>113283</v>
      </c>
      <c r="AA30" s="9">
        <v>311791</v>
      </c>
      <c r="AB30" s="9">
        <v>416445</v>
      </c>
      <c r="AC30" s="9">
        <v>782616</v>
      </c>
      <c r="AD30" s="9">
        <v>1309734</v>
      </c>
      <c r="AE30" s="9">
        <v>33390547</v>
      </c>
      <c r="AF30" s="9">
        <v>129096</v>
      </c>
      <c r="AG30" s="9">
        <v>540280</v>
      </c>
      <c r="AH30" s="9">
        <v>336480</v>
      </c>
      <c r="AI30" s="9">
        <v>271965</v>
      </c>
      <c r="AJ30" s="9">
        <v>157908</v>
      </c>
      <c r="AK30" s="9">
        <v>2847568</v>
      </c>
      <c r="AL30" s="9">
        <v>26879387</v>
      </c>
      <c r="AM30" s="9">
        <v>8105700</v>
      </c>
      <c r="AN30" s="9">
        <v>500370</v>
      </c>
      <c r="AO30" s="9">
        <v>68016</v>
      </c>
      <c r="AP30" s="9">
        <v>167086</v>
      </c>
      <c r="AQ30" s="9">
        <v>7397943</v>
      </c>
      <c r="AR30" s="9">
        <v>1088989</v>
      </c>
      <c r="AS30" s="9">
        <v>5032038</v>
      </c>
      <c r="AT30" s="9">
        <v>40468569</v>
      </c>
      <c r="AU30" s="9">
        <v>1879058</v>
      </c>
      <c r="AV30" s="9">
        <v>383899</v>
      </c>
      <c r="AW30" s="9">
        <v>802756</v>
      </c>
      <c r="AX30" s="9">
        <v>349014</v>
      </c>
      <c r="AY30" s="9">
        <v>46263335</v>
      </c>
      <c r="AZ30" s="9">
        <v>15155297</v>
      </c>
      <c r="BA30" s="9">
        <v>80720000</v>
      </c>
      <c r="BB30" s="9">
        <v>614516</v>
      </c>
      <c r="BC30" s="9">
        <v>21476029</v>
      </c>
      <c r="BD30" s="9">
        <v>16080769</v>
      </c>
      <c r="BE30" s="9">
        <v>550948</v>
      </c>
      <c r="BF30" s="9">
        <v>1993104</v>
      </c>
      <c r="BG30" s="9">
        <v>8653727</v>
      </c>
      <c r="BH30" s="9">
        <v>1809851</v>
      </c>
      <c r="BI30" s="9">
        <v>33030027</v>
      </c>
      <c r="BJ30" s="9">
        <v>458741</v>
      </c>
      <c r="BK30" s="9">
        <v>467239</v>
      </c>
      <c r="BL30" s="9">
        <v>450128</v>
      </c>
      <c r="BM30" s="9">
        <v>301953</v>
      </c>
      <c r="BN30" s="9">
        <v>90982</v>
      </c>
      <c r="BO30" s="9">
        <v>5815576</v>
      </c>
      <c r="BP30" s="9">
        <v>491125</v>
      </c>
      <c r="BQ30" s="9">
        <v>357313</v>
      </c>
      <c r="BR30" s="39">
        <v>0</v>
      </c>
      <c r="BS30" s="40">
        <f t="shared" si="0"/>
        <v>470475484</v>
      </c>
    </row>
    <row r="31" spans="1:71" x14ac:dyDescent="0.25">
      <c r="A31" s="7"/>
      <c r="B31" s="38">
        <v>538</v>
      </c>
      <c r="C31" s="8" t="s">
        <v>103</v>
      </c>
      <c r="D31" s="9">
        <v>116915</v>
      </c>
      <c r="E31" s="9">
        <v>0</v>
      </c>
      <c r="F31" s="9">
        <v>5303967</v>
      </c>
      <c r="G31" s="9">
        <v>673</v>
      </c>
      <c r="H31" s="9">
        <v>5290135</v>
      </c>
      <c r="I31" s="9">
        <v>26990000</v>
      </c>
      <c r="J31" s="9">
        <v>55921</v>
      </c>
      <c r="K31" s="9">
        <v>131203</v>
      </c>
      <c r="L31" s="9">
        <v>6179</v>
      </c>
      <c r="M31" s="9">
        <v>0</v>
      </c>
      <c r="N31" s="9">
        <v>453371</v>
      </c>
      <c r="O31" s="9">
        <v>0</v>
      </c>
      <c r="P31" s="9">
        <v>0</v>
      </c>
      <c r="Q31" s="9">
        <v>0</v>
      </c>
      <c r="R31" s="9">
        <v>2684264</v>
      </c>
      <c r="S31" s="9">
        <v>5823629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691659</v>
      </c>
      <c r="AC31" s="9">
        <v>808590</v>
      </c>
      <c r="AD31" s="9">
        <v>0</v>
      </c>
      <c r="AE31" s="9">
        <v>25845334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5542559</v>
      </c>
      <c r="AL31" s="9">
        <v>36267</v>
      </c>
      <c r="AM31" s="9">
        <v>7481029</v>
      </c>
      <c r="AN31" s="9">
        <v>0</v>
      </c>
      <c r="AO31" s="9">
        <v>0</v>
      </c>
      <c r="AP31" s="9">
        <v>0</v>
      </c>
      <c r="AQ31" s="9">
        <v>4125393</v>
      </c>
      <c r="AR31" s="9">
        <v>2573809</v>
      </c>
      <c r="AS31" s="9">
        <v>7286130</v>
      </c>
      <c r="AT31" s="9">
        <v>0</v>
      </c>
      <c r="AU31" s="9">
        <v>36873</v>
      </c>
      <c r="AV31" s="9">
        <v>0</v>
      </c>
      <c r="AW31" s="9">
        <v>410764</v>
      </c>
      <c r="AX31" s="9">
        <v>96600</v>
      </c>
      <c r="AY31" s="9">
        <v>10714161</v>
      </c>
      <c r="AZ31" s="9">
        <v>1996160</v>
      </c>
      <c r="BA31" s="9">
        <v>0</v>
      </c>
      <c r="BB31" s="9">
        <v>41610</v>
      </c>
      <c r="BC31" s="9">
        <v>18951598</v>
      </c>
      <c r="BD31" s="9">
        <v>0</v>
      </c>
      <c r="BE31" s="9">
        <v>141660</v>
      </c>
      <c r="BF31" s="9">
        <v>0</v>
      </c>
      <c r="BG31" s="9">
        <v>0</v>
      </c>
      <c r="BH31" s="9">
        <v>0</v>
      </c>
      <c r="BI31" s="9">
        <v>15584477</v>
      </c>
      <c r="BJ31" s="9">
        <v>9330718</v>
      </c>
      <c r="BK31" s="9">
        <v>2646</v>
      </c>
      <c r="BL31" s="9">
        <v>0</v>
      </c>
      <c r="BM31" s="9">
        <v>70802</v>
      </c>
      <c r="BN31" s="9">
        <v>0</v>
      </c>
      <c r="BO31" s="9">
        <v>0</v>
      </c>
      <c r="BP31" s="9">
        <v>0</v>
      </c>
      <c r="BQ31" s="9">
        <v>0</v>
      </c>
      <c r="BR31" s="39">
        <v>25000</v>
      </c>
      <c r="BS31" s="40">
        <f t="shared" si="0"/>
        <v>158650096</v>
      </c>
    </row>
    <row r="32" spans="1:71" x14ac:dyDescent="0.25">
      <c r="A32" s="7"/>
      <c r="B32" s="38">
        <v>539</v>
      </c>
      <c r="C32" s="8" t="s">
        <v>104</v>
      </c>
      <c r="D32" s="9">
        <v>0</v>
      </c>
      <c r="E32" s="9">
        <v>0</v>
      </c>
      <c r="F32" s="9">
        <v>33332</v>
      </c>
      <c r="G32" s="9">
        <v>43905</v>
      </c>
      <c r="H32" s="9">
        <v>0</v>
      </c>
      <c r="I32" s="9">
        <v>1763000</v>
      </c>
      <c r="J32" s="9">
        <v>199072</v>
      </c>
      <c r="K32" s="9">
        <v>9160479</v>
      </c>
      <c r="L32" s="9">
        <v>65331</v>
      </c>
      <c r="M32" s="9">
        <v>0</v>
      </c>
      <c r="N32" s="9">
        <v>19466310</v>
      </c>
      <c r="O32" s="9">
        <v>0</v>
      </c>
      <c r="P32" s="9">
        <v>328465</v>
      </c>
      <c r="Q32" s="9">
        <v>100537</v>
      </c>
      <c r="R32" s="9">
        <v>7938499</v>
      </c>
      <c r="S32" s="9">
        <v>2920136</v>
      </c>
      <c r="T32" s="9">
        <v>0</v>
      </c>
      <c r="U32" s="9">
        <v>47284</v>
      </c>
      <c r="V32" s="9">
        <v>0</v>
      </c>
      <c r="W32" s="9">
        <v>0</v>
      </c>
      <c r="X32" s="9">
        <v>-1869143</v>
      </c>
      <c r="Y32" s="9">
        <v>34845</v>
      </c>
      <c r="Z32" s="9">
        <v>0</v>
      </c>
      <c r="AA32" s="9">
        <v>0</v>
      </c>
      <c r="AB32" s="9">
        <v>393082</v>
      </c>
      <c r="AC32" s="9">
        <v>87613</v>
      </c>
      <c r="AD32" s="9">
        <v>160839</v>
      </c>
      <c r="AE32" s="9">
        <v>1366578</v>
      </c>
      <c r="AF32" s="9">
        <v>32166</v>
      </c>
      <c r="AG32" s="9">
        <v>32018917</v>
      </c>
      <c r="AH32" s="9">
        <v>5855</v>
      </c>
      <c r="AI32" s="9">
        <v>0</v>
      </c>
      <c r="AJ32" s="9">
        <v>0</v>
      </c>
      <c r="AK32" s="9">
        <v>34515</v>
      </c>
      <c r="AL32" s="9">
        <v>2459351</v>
      </c>
      <c r="AM32" s="9">
        <v>2430972</v>
      </c>
      <c r="AN32" s="9">
        <v>0</v>
      </c>
      <c r="AO32" s="9">
        <v>33060</v>
      </c>
      <c r="AP32" s="9">
        <v>0</v>
      </c>
      <c r="AQ32" s="9">
        <v>1563918</v>
      </c>
      <c r="AR32" s="9">
        <v>0</v>
      </c>
      <c r="AS32" s="9">
        <v>0</v>
      </c>
      <c r="AT32" s="9">
        <v>81969777</v>
      </c>
      <c r="AU32" s="9">
        <v>63658</v>
      </c>
      <c r="AV32" s="9">
        <v>586096</v>
      </c>
      <c r="AW32" s="9">
        <v>0</v>
      </c>
      <c r="AX32" s="9">
        <v>520533</v>
      </c>
      <c r="AY32" s="9">
        <v>2581477</v>
      </c>
      <c r="AZ32" s="9">
        <v>300343</v>
      </c>
      <c r="BA32" s="9">
        <v>0</v>
      </c>
      <c r="BB32" s="9">
        <v>2243271</v>
      </c>
      <c r="BC32" s="9">
        <v>0</v>
      </c>
      <c r="BD32" s="9">
        <v>155234</v>
      </c>
      <c r="BE32" s="9">
        <v>191216</v>
      </c>
      <c r="BF32" s="9">
        <v>0</v>
      </c>
      <c r="BG32" s="9">
        <v>2166208</v>
      </c>
      <c r="BH32" s="9">
        <v>4931817</v>
      </c>
      <c r="BI32" s="9">
        <v>163031</v>
      </c>
      <c r="BJ32" s="9">
        <v>3099010</v>
      </c>
      <c r="BK32" s="9">
        <v>761752</v>
      </c>
      <c r="BL32" s="9">
        <v>0</v>
      </c>
      <c r="BM32" s="9">
        <v>0</v>
      </c>
      <c r="BN32" s="9">
        <v>2311</v>
      </c>
      <c r="BO32" s="9">
        <v>54106</v>
      </c>
      <c r="BP32" s="9">
        <v>0</v>
      </c>
      <c r="BQ32" s="9">
        <v>439058</v>
      </c>
      <c r="BR32" s="39">
        <v>79230</v>
      </c>
      <c r="BS32" s="40">
        <f t="shared" si="0"/>
        <v>181127046</v>
      </c>
    </row>
    <row r="33" spans="1:71" ht="15.75" x14ac:dyDescent="0.25">
      <c r="A33" s="10" t="s">
        <v>105</v>
      </c>
      <c r="B33" s="11"/>
      <c r="C33" s="12"/>
      <c r="D33" s="13">
        <v>22894017</v>
      </c>
      <c r="E33" s="13">
        <v>4539008</v>
      </c>
      <c r="F33" s="13">
        <v>16058474</v>
      </c>
      <c r="G33" s="13">
        <v>5598889</v>
      </c>
      <c r="H33" s="13">
        <v>64872811</v>
      </c>
      <c r="I33" s="13">
        <v>517318000</v>
      </c>
      <c r="J33" s="13">
        <v>16946302</v>
      </c>
      <c r="K33" s="13">
        <v>54978787</v>
      </c>
      <c r="L33" s="13">
        <v>26987972</v>
      </c>
      <c r="M33" s="13">
        <v>37458196</v>
      </c>
      <c r="N33" s="13">
        <v>230719587</v>
      </c>
      <c r="O33" s="13">
        <v>14647566</v>
      </c>
      <c r="P33" s="13">
        <v>4535705</v>
      </c>
      <c r="Q33" s="13">
        <v>6087199</v>
      </c>
      <c r="R33" s="13">
        <v>645340655</v>
      </c>
      <c r="S33" s="13">
        <v>61280664</v>
      </c>
      <c r="T33" s="13">
        <v>11790568</v>
      </c>
      <c r="U33" s="13">
        <v>7022732</v>
      </c>
      <c r="V33" s="13">
        <v>10058423</v>
      </c>
      <c r="W33" s="13">
        <v>5419899</v>
      </c>
      <c r="X33" s="13">
        <v>2665426</v>
      </c>
      <c r="Y33" s="13">
        <v>9161095</v>
      </c>
      <c r="Z33" s="13">
        <v>4899225</v>
      </c>
      <c r="AA33" s="13">
        <v>11656917</v>
      </c>
      <c r="AB33" s="13">
        <v>10856397</v>
      </c>
      <c r="AC33" s="13">
        <v>32360346</v>
      </c>
      <c r="AD33" s="13">
        <v>20654271</v>
      </c>
      <c r="AE33" s="13">
        <v>153262159</v>
      </c>
      <c r="AF33" s="13">
        <v>4613060</v>
      </c>
      <c r="AG33" s="13">
        <v>55039978</v>
      </c>
      <c r="AH33" s="13">
        <v>16228143</v>
      </c>
      <c r="AI33" s="13">
        <v>5945124</v>
      </c>
      <c r="AJ33" s="13">
        <v>3754931</v>
      </c>
      <c r="AK33" s="13">
        <v>45023348</v>
      </c>
      <c r="AL33" s="13">
        <v>368978638</v>
      </c>
      <c r="AM33" s="13">
        <v>19531512</v>
      </c>
      <c r="AN33" s="13">
        <v>7972157</v>
      </c>
      <c r="AO33" s="13">
        <v>7141050</v>
      </c>
      <c r="AP33" s="13">
        <v>5593364</v>
      </c>
      <c r="AQ33" s="13">
        <v>85282497</v>
      </c>
      <c r="AR33" s="13">
        <v>76034559</v>
      </c>
      <c r="AS33" s="13">
        <v>66828363</v>
      </c>
      <c r="AT33" s="13">
        <v>1374785747</v>
      </c>
      <c r="AU33" s="13">
        <v>20834016</v>
      </c>
      <c r="AV33" s="13">
        <v>16251595</v>
      </c>
      <c r="AW33" s="13">
        <v>27982318</v>
      </c>
      <c r="AX33" s="13">
        <v>7950510</v>
      </c>
      <c r="AY33" s="13">
        <v>221338650</v>
      </c>
      <c r="AZ33" s="13">
        <v>88966969</v>
      </c>
      <c r="BA33" s="13">
        <v>264983936</v>
      </c>
      <c r="BB33" s="13">
        <v>80625218</v>
      </c>
      <c r="BC33" s="13">
        <v>106467344</v>
      </c>
      <c r="BD33" s="13">
        <v>127820402</v>
      </c>
      <c r="BE33" s="13">
        <v>22430814</v>
      </c>
      <c r="BF33" s="13">
        <v>36890677</v>
      </c>
      <c r="BG33" s="13">
        <v>53666770</v>
      </c>
      <c r="BH33" s="13">
        <v>23045212</v>
      </c>
      <c r="BI33" s="13">
        <v>119912084</v>
      </c>
      <c r="BJ33" s="13">
        <v>130424878</v>
      </c>
      <c r="BK33" s="13">
        <v>32916073</v>
      </c>
      <c r="BL33" s="13">
        <v>9384057</v>
      </c>
      <c r="BM33" s="13">
        <v>3192671</v>
      </c>
      <c r="BN33" s="13">
        <v>2248207</v>
      </c>
      <c r="BO33" s="13">
        <v>103341438</v>
      </c>
      <c r="BP33" s="13">
        <v>3360702</v>
      </c>
      <c r="BQ33" s="13">
        <v>21601749</v>
      </c>
      <c r="BR33" s="29">
        <v>9140287</v>
      </c>
      <c r="BS33" s="41">
        <f t="shared" si="0"/>
        <v>5687600338</v>
      </c>
    </row>
    <row r="34" spans="1:71" x14ac:dyDescent="0.25">
      <c r="A34" s="7"/>
      <c r="B34" s="38">
        <v>541</v>
      </c>
      <c r="C34" s="8" t="s">
        <v>106</v>
      </c>
      <c r="D34" s="9">
        <v>21876943</v>
      </c>
      <c r="E34" s="9">
        <v>4539008</v>
      </c>
      <c r="F34" s="9">
        <v>16058474</v>
      </c>
      <c r="G34" s="9">
        <v>5598889</v>
      </c>
      <c r="H34" s="9">
        <v>50575181</v>
      </c>
      <c r="I34" s="9">
        <v>58800000</v>
      </c>
      <c r="J34" s="9">
        <v>16689593</v>
      </c>
      <c r="K34" s="9">
        <v>54978787</v>
      </c>
      <c r="L34" s="9">
        <v>23755648</v>
      </c>
      <c r="M34" s="9">
        <v>37428124</v>
      </c>
      <c r="N34" s="9">
        <v>218577106</v>
      </c>
      <c r="O34" s="9">
        <v>14647566</v>
      </c>
      <c r="P34" s="9">
        <v>4484306</v>
      </c>
      <c r="Q34" s="9">
        <v>5800701</v>
      </c>
      <c r="R34" s="9">
        <v>144278841</v>
      </c>
      <c r="S34" s="9">
        <v>50944317</v>
      </c>
      <c r="T34" s="9">
        <v>7122166</v>
      </c>
      <c r="U34" s="9">
        <v>5023857</v>
      </c>
      <c r="V34" s="9">
        <v>10048869</v>
      </c>
      <c r="W34" s="9">
        <v>5381959</v>
      </c>
      <c r="X34" s="9">
        <v>2665426</v>
      </c>
      <c r="Y34" s="9">
        <v>9160195</v>
      </c>
      <c r="Z34" s="9">
        <v>4899225</v>
      </c>
      <c r="AA34" s="9">
        <v>11656917</v>
      </c>
      <c r="AB34" s="9">
        <v>8116086</v>
      </c>
      <c r="AC34" s="9">
        <v>30674389</v>
      </c>
      <c r="AD34" s="9">
        <v>19327070</v>
      </c>
      <c r="AE34" s="9">
        <v>150958072</v>
      </c>
      <c r="AF34" s="9">
        <v>4601560</v>
      </c>
      <c r="AG34" s="9">
        <v>55039978</v>
      </c>
      <c r="AH34" s="9">
        <v>16061300</v>
      </c>
      <c r="AI34" s="9">
        <v>5945124</v>
      </c>
      <c r="AJ34" s="9">
        <v>3754931</v>
      </c>
      <c r="AK34" s="9">
        <v>38010758</v>
      </c>
      <c r="AL34" s="9">
        <v>223573376</v>
      </c>
      <c r="AM34" s="9">
        <v>19531512</v>
      </c>
      <c r="AN34" s="9">
        <v>6941797</v>
      </c>
      <c r="AO34" s="9">
        <v>6701894</v>
      </c>
      <c r="AP34" s="9">
        <v>5590864</v>
      </c>
      <c r="AQ34" s="9">
        <v>59729467</v>
      </c>
      <c r="AR34" s="9">
        <v>74766415</v>
      </c>
      <c r="AS34" s="9">
        <v>64393565</v>
      </c>
      <c r="AT34" s="9">
        <v>196860321</v>
      </c>
      <c r="AU34" s="9">
        <v>7932277</v>
      </c>
      <c r="AV34" s="9">
        <v>15849339</v>
      </c>
      <c r="AW34" s="9">
        <v>17132175</v>
      </c>
      <c r="AX34" s="9">
        <v>7195491</v>
      </c>
      <c r="AY34" s="9">
        <v>179191003</v>
      </c>
      <c r="AZ34" s="9">
        <v>84265853</v>
      </c>
      <c r="BA34" s="9">
        <v>116287599</v>
      </c>
      <c r="BB34" s="9">
        <v>73416214</v>
      </c>
      <c r="BC34" s="9">
        <v>88956589</v>
      </c>
      <c r="BD34" s="9">
        <v>113857042</v>
      </c>
      <c r="BE34" s="9">
        <v>22266101</v>
      </c>
      <c r="BF34" s="9">
        <v>36202564</v>
      </c>
      <c r="BG34" s="9">
        <v>41814733</v>
      </c>
      <c r="BH34" s="9">
        <v>22669809</v>
      </c>
      <c r="BI34" s="9">
        <v>98451251</v>
      </c>
      <c r="BJ34" s="9">
        <v>123390918</v>
      </c>
      <c r="BK34" s="9">
        <v>31437537</v>
      </c>
      <c r="BL34" s="9">
        <v>7850654</v>
      </c>
      <c r="BM34" s="9">
        <v>2940856</v>
      </c>
      <c r="BN34" s="9">
        <v>2248207</v>
      </c>
      <c r="BO34" s="9">
        <v>55646971</v>
      </c>
      <c r="BP34" s="9">
        <v>3328552</v>
      </c>
      <c r="BQ34" s="9">
        <v>21601749</v>
      </c>
      <c r="BR34" s="39">
        <v>9140287</v>
      </c>
      <c r="BS34" s="40">
        <f t="shared" si="0"/>
        <v>2958644348</v>
      </c>
    </row>
    <row r="35" spans="1:71" x14ac:dyDescent="0.25">
      <c r="A35" s="7"/>
      <c r="B35" s="38">
        <v>542</v>
      </c>
      <c r="C35" s="8" t="s">
        <v>107</v>
      </c>
      <c r="D35" s="9">
        <v>0</v>
      </c>
      <c r="E35" s="9">
        <v>0</v>
      </c>
      <c r="F35" s="9">
        <v>0</v>
      </c>
      <c r="G35" s="9">
        <v>0</v>
      </c>
      <c r="H35" s="9">
        <v>3140328</v>
      </c>
      <c r="I35" s="9">
        <v>202810000</v>
      </c>
      <c r="J35" s="9">
        <v>256709</v>
      </c>
      <c r="K35" s="9">
        <v>0</v>
      </c>
      <c r="L35" s="9">
        <v>1499551</v>
      </c>
      <c r="M35" s="9">
        <v>0</v>
      </c>
      <c r="N35" s="9">
        <v>4350132</v>
      </c>
      <c r="O35" s="9">
        <v>0</v>
      </c>
      <c r="P35" s="9">
        <v>0</v>
      </c>
      <c r="Q35" s="9">
        <v>285898</v>
      </c>
      <c r="R35" s="9">
        <v>81234367</v>
      </c>
      <c r="S35" s="9">
        <v>0</v>
      </c>
      <c r="T35" s="9">
        <v>3082682</v>
      </c>
      <c r="U35" s="9">
        <v>1998875</v>
      </c>
      <c r="V35" s="9">
        <v>0</v>
      </c>
      <c r="W35" s="9">
        <v>0</v>
      </c>
      <c r="X35" s="9">
        <v>0</v>
      </c>
      <c r="Y35" s="9">
        <v>900</v>
      </c>
      <c r="Z35" s="9">
        <v>0</v>
      </c>
      <c r="AA35" s="9">
        <v>0</v>
      </c>
      <c r="AB35" s="9">
        <v>2740311</v>
      </c>
      <c r="AC35" s="9">
        <v>1411503</v>
      </c>
      <c r="AD35" s="9">
        <v>1327201</v>
      </c>
      <c r="AE35" s="9">
        <v>0</v>
      </c>
      <c r="AF35" s="9">
        <v>10000</v>
      </c>
      <c r="AG35" s="9">
        <v>0</v>
      </c>
      <c r="AH35" s="9">
        <v>5000</v>
      </c>
      <c r="AI35" s="9">
        <v>0</v>
      </c>
      <c r="AJ35" s="9">
        <v>0</v>
      </c>
      <c r="AK35" s="9">
        <v>0</v>
      </c>
      <c r="AL35" s="9">
        <v>124789096</v>
      </c>
      <c r="AM35" s="9">
        <v>0</v>
      </c>
      <c r="AN35" s="9">
        <v>0</v>
      </c>
      <c r="AO35" s="9">
        <v>29938</v>
      </c>
      <c r="AP35" s="9">
        <v>2500</v>
      </c>
      <c r="AQ35" s="9">
        <v>0</v>
      </c>
      <c r="AR35" s="9">
        <v>613864</v>
      </c>
      <c r="AS35" s="9">
        <v>2434798</v>
      </c>
      <c r="AT35" s="9">
        <v>485196914</v>
      </c>
      <c r="AU35" s="9">
        <v>12875627</v>
      </c>
      <c r="AV35" s="9">
        <v>0</v>
      </c>
      <c r="AW35" s="9">
        <v>7739404</v>
      </c>
      <c r="AX35" s="9">
        <v>732620</v>
      </c>
      <c r="AY35" s="9">
        <v>0</v>
      </c>
      <c r="AZ35" s="9">
        <v>0</v>
      </c>
      <c r="BA35" s="9">
        <v>60956402</v>
      </c>
      <c r="BB35" s="9">
        <v>0</v>
      </c>
      <c r="BC35" s="9">
        <v>10489993</v>
      </c>
      <c r="BD35" s="9">
        <v>0</v>
      </c>
      <c r="BE35" s="9">
        <v>0</v>
      </c>
      <c r="BF35" s="9">
        <v>0</v>
      </c>
      <c r="BG35" s="9">
        <v>7412020</v>
      </c>
      <c r="BH35" s="9">
        <v>225644</v>
      </c>
      <c r="BI35" s="9">
        <v>0</v>
      </c>
      <c r="BJ35" s="9">
        <v>0</v>
      </c>
      <c r="BK35" s="9">
        <v>0</v>
      </c>
      <c r="BL35" s="9">
        <v>1533403</v>
      </c>
      <c r="BM35" s="9">
        <v>194085</v>
      </c>
      <c r="BN35" s="9">
        <v>0</v>
      </c>
      <c r="BO35" s="9">
        <v>16414644</v>
      </c>
      <c r="BP35" s="9">
        <v>32150</v>
      </c>
      <c r="BQ35" s="9">
        <v>0</v>
      </c>
      <c r="BR35" s="39">
        <v>0</v>
      </c>
      <c r="BS35" s="40">
        <f t="shared" si="0"/>
        <v>1035826559</v>
      </c>
    </row>
    <row r="36" spans="1:71" x14ac:dyDescent="0.25">
      <c r="A36" s="7"/>
      <c r="B36" s="38">
        <v>543</v>
      </c>
      <c r="C36" s="8" t="s">
        <v>108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109665000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600</v>
      </c>
      <c r="R36" s="9">
        <v>47889726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274454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14452865</v>
      </c>
      <c r="AR36" s="9">
        <v>0</v>
      </c>
      <c r="AS36" s="9">
        <v>0</v>
      </c>
      <c r="AT36" s="9">
        <v>82880955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31222</v>
      </c>
      <c r="BC36" s="9">
        <v>201799</v>
      </c>
      <c r="BD36" s="9">
        <v>0</v>
      </c>
      <c r="BE36" s="9">
        <v>94712</v>
      </c>
      <c r="BF36" s="9">
        <v>0</v>
      </c>
      <c r="BG36" s="9">
        <v>767399</v>
      </c>
      <c r="BH36" s="9">
        <v>149759</v>
      </c>
      <c r="BI36" s="9">
        <v>0</v>
      </c>
      <c r="BJ36" s="9">
        <v>2012062</v>
      </c>
      <c r="BK36" s="9">
        <v>0</v>
      </c>
      <c r="BL36" s="9">
        <v>0</v>
      </c>
      <c r="BM36" s="9">
        <v>0</v>
      </c>
      <c r="BN36" s="9">
        <v>0</v>
      </c>
      <c r="BO36" s="9">
        <v>7218127</v>
      </c>
      <c r="BP36" s="9">
        <v>0</v>
      </c>
      <c r="BQ36" s="9">
        <v>0</v>
      </c>
      <c r="BR36" s="39">
        <v>0</v>
      </c>
      <c r="BS36" s="40">
        <f t="shared" ref="BS36:BS67" si="1">SUM(D36:BR36)</f>
        <v>265638680</v>
      </c>
    </row>
    <row r="37" spans="1:71" x14ac:dyDescent="0.25">
      <c r="A37" s="7"/>
      <c r="B37" s="38">
        <v>544</v>
      </c>
      <c r="C37" s="8" t="s">
        <v>109</v>
      </c>
      <c r="D37" s="9">
        <v>997207</v>
      </c>
      <c r="E37" s="9">
        <v>0</v>
      </c>
      <c r="F37" s="9">
        <v>0</v>
      </c>
      <c r="G37" s="9">
        <v>0</v>
      </c>
      <c r="H37" s="9">
        <v>10172347</v>
      </c>
      <c r="I37" s="9">
        <v>145675000</v>
      </c>
      <c r="J37" s="9">
        <v>0</v>
      </c>
      <c r="K37" s="9">
        <v>0</v>
      </c>
      <c r="L37" s="9">
        <v>1687765</v>
      </c>
      <c r="M37" s="9">
        <v>30072</v>
      </c>
      <c r="N37" s="9">
        <v>7792349</v>
      </c>
      <c r="O37" s="9">
        <v>0</v>
      </c>
      <c r="P37" s="9">
        <v>0</v>
      </c>
      <c r="Q37" s="9">
        <v>0</v>
      </c>
      <c r="R37" s="9">
        <v>131347203</v>
      </c>
      <c r="S37" s="9">
        <v>10147888</v>
      </c>
      <c r="T37" s="9">
        <v>1585720</v>
      </c>
      <c r="U37" s="9">
        <v>0</v>
      </c>
      <c r="V37" s="9">
        <v>9554</v>
      </c>
      <c r="W37" s="9">
        <v>37940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1064450</v>
      </c>
      <c r="AF37" s="9">
        <v>0</v>
      </c>
      <c r="AG37" s="9">
        <v>0</v>
      </c>
      <c r="AH37" s="9">
        <v>12500</v>
      </c>
      <c r="AI37" s="9">
        <v>0</v>
      </c>
      <c r="AJ37" s="9">
        <v>0</v>
      </c>
      <c r="AK37" s="9">
        <v>0</v>
      </c>
      <c r="AL37" s="9">
        <v>20616166</v>
      </c>
      <c r="AM37" s="9">
        <v>0</v>
      </c>
      <c r="AN37" s="9">
        <v>1030360</v>
      </c>
      <c r="AO37" s="9">
        <v>409218</v>
      </c>
      <c r="AP37" s="9">
        <v>0</v>
      </c>
      <c r="AQ37" s="9">
        <v>9728595</v>
      </c>
      <c r="AR37" s="9">
        <v>654280</v>
      </c>
      <c r="AS37" s="9">
        <v>0</v>
      </c>
      <c r="AT37" s="9">
        <v>553637828</v>
      </c>
      <c r="AU37" s="9">
        <v>0</v>
      </c>
      <c r="AV37" s="9">
        <v>0</v>
      </c>
      <c r="AW37" s="9">
        <v>3100205</v>
      </c>
      <c r="AX37" s="9">
        <v>0</v>
      </c>
      <c r="AY37" s="9">
        <v>42147647</v>
      </c>
      <c r="AZ37" s="9">
        <v>4701116</v>
      </c>
      <c r="BA37" s="9">
        <v>87739935</v>
      </c>
      <c r="BB37" s="9">
        <v>7177782</v>
      </c>
      <c r="BC37" s="9">
        <v>0</v>
      </c>
      <c r="BD37" s="9">
        <v>12361812</v>
      </c>
      <c r="BE37" s="9">
        <v>70001</v>
      </c>
      <c r="BF37" s="9">
        <v>688113</v>
      </c>
      <c r="BG37" s="9">
        <v>0</v>
      </c>
      <c r="BH37" s="9">
        <v>0</v>
      </c>
      <c r="BI37" s="9">
        <v>21453358</v>
      </c>
      <c r="BJ37" s="9">
        <v>5021898</v>
      </c>
      <c r="BK37" s="9">
        <v>0</v>
      </c>
      <c r="BL37" s="9">
        <v>0</v>
      </c>
      <c r="BM37" s="9">
        <v>0</v>
      </c>
      <c r="BN37" s="9">
        <v>0</v>
      </c>
      <c r="BO37" s="9">
        <v>22348024</v>
      </c>
      <c r="BP37" s="9">
        <v>0</v>
      </c>
      <c r="BQ37" s="9">
        <v>0</v>
      </c>
      <c r="BR37" s="39">
        <v>0</v>
      </c>
      <c r="BS37" s="40">
        <f t="shared" si="1"/>
        <v>1103446333</v>
      </c>
    </row>
    <row r="38" spans="1:71" x14ac:dyDescent="0.25">
      <c r="A38" s="7"/>
      <c r="B38" s="38">
        <v>545</v>
      </c>
      <c r="C38" s="8" t="s">
        <v>110</v>
      </c>
      <c r="D38" s="9">
        <v>19867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4211599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2186383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39">
        <v>0</v>
      </c>
      <c r="BS38" s="40">
        <f t="shared" si="1"/>
        <v>6417849</v>
      </c>
    </row>
    <row r="39" spans="1:71" x14ac:dyDescent="0.25">
      <c r="A39" s="7"/>
      <c r="B39" s="38">
        <v>549</v>
      </c>
      <c r="C39" s="8" t="s">
        <v>111</v>
      </c>
      <c r="D39" s="9">
        <v>0</v>
      </c>
      <c r="E39" s="9">
        <v>0</v>
      </c>
      <c r="F39" s="9">
        <v>0</v>
      </c>
      <c r="G39" s="9">
        <v>0</v>
      </c>
      <c r="H39" s="9">
        <v>984955</v>
      </c>
      <c r="I39" s="9">
        <v>368000</v>
      </c>
      <c r="J39" s="9">
        <v>0</v>
      </c>
      <c r="K39" s="9">
        <v>0</v>
      </c>
      <c r="L39" s="9">
        <v>45008</v>
      </c>
      <c r="M39" s="9">
        <v>0</v>
      </c>
      <c r="N39" s="9">
        <v>0</v>
      </c>
      <c r="O39" s="9">
        <v>0</v>
      </c>
      <c r="P39" s="9">
        <v>51399</v>
      </c>
      <c r="Q39" s="9">
        <v>0</v>
      </c>
      <c r="R39" s="9">
        <v>236378919</v>
      </c>
      <c r="S39" s="9">
        <v>188459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1239637</v>
      </c>
      <c r="AF39" s="9">
        <v>1500</v>
      </c>
      <c r="AG39" s="9">
        <v>0</v>
      </c>
      <c r="AH39" s="9">
        <v>149343</v>
      </c>
      <c r="AI39" s="9">
        <v>0</v>
      </c>
      <c r="AJ39" s="9">
        <v>0</v>
      </c>
      <c r="AK39" s="9">
        <v>7012590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1371570</v>
      </c>
      <c r="AR39" s="9">
        <v>0</v>
      </c>
      <c r="AS39" s="9">
        <v>0</v>
      </c>
      <c r="AT39" s="9">
        <v>54023346</v>
      </c>
      <c r="AU39" s="9">
        <v>26112</v>
      </c>
      <c r="AV39" s="9">
        <v>402256</v>
      </c>
      <c r="AW39" s="9">
        <v>10534</v>
      </c>
      <c r="AX39" s="9">
        <v>22399</v>
      </c>
      <c r="AY39" s="9">
        <v>0</v>
      </c>
      <c r="AZ39" s="9">
        <v>0</v>
      </c>
      <c r="BA39" s="9">
        <v>0</v>
      </c>
      <c r="BB39" s="9">
        <v>0</v>
      </c>
      <c r="BC39" s="9">
        <v>6818963</v>
      </c>
      <c r="BD39" s="9">
        <v>1601548</v>
      </c>
      <c r="BE39" s="9">
        <v>0</v>
      </c>
      <c r="BF39" s="9">
        <v>0</v>
      </c>
      <c r="BG39" s="9">
        <v>3672618</v>
      </c>
      <c r="BH39" s="9">
        <v>0</v>
      </c>
      <c r="BI39" s="9">
        <v>7475</v>
      </c>
      <c r="BJ39" s="9">
        <v>0</v>
      </c>
      <c r="BK39" s="9">
        <v>1478536</v>
      </c>
      <c r="BL39" s="9">
        <v>0</v>
      </c>
      <c r="BM39" s="9">
        <v>57730</v>
      </c>
      <c r="BN39" s="9">
        <v>0</v>
      </c>
      <c r="BO39" s="9">
        <v>1713672</v>
      </c>
      <c r="BP39" s="9">
        <v>0</v>
      </c>
      <c r="BQ39" s="9">
        <v>0</v>
      </c>
      <c r="BR39" s="39">
        <v>0</v>
      </c>
      <c r="BS39" s="40">
        <f t="shared" si="1"/>
        <v>317626569</v>
      </c>
    </row>
    <row r="40" spans="1:71" ht="15.75" x14ac:dyDescent="0.25">
      <c r="A40" s="10" t="s">
        <v>112</v>
      </c>
      <c r="B40" s="11"/>
      <c r="C40" s="12"/>
      <c r="D40" s="13">
        <v>8363872</v>
      </c>
      <c r="E40" s="13">
        <v>1026439</v>
      </c>
      <c r="F40" s="13">
        <v>19879064</v>
      </c>
      <c r="G40" s="13">
        <v>1114698</v>
      </c>
      <c r="H40" s="13">
        <v>23419188</v>
      </c>
      <c r="I40" s="13">
        <v>42806000</v>
      </c>
      <c r="J40" s="13">
        <v>485923</v>
      </c>
      <c r="K40" s="13">
        <v>13527103</v>
      </c>
      <c r="L40" s="13">
        <v>2268497</v>
      </c>
      <c r="M40" s="13">
        <v>3546983</v>
      </c>
      <c r="N40" s="13">
        <v>13423965</v>
      </c>
      <c r="O40" s="13">
        <v>7227539</v>
      </c>
      <c r="P40" s="13">
        <v>3970326</v>
      </c>
      <c r="Q40" s="13">
        <v>1140102</v>
      </c>
      <c r="R40" s="13">
        <v>98711433</v>
      </c>
      <c r="S40" s="13">
        <v>29096197</v>
      </c>
      <c r="T40" s="13">
        <v>2314605</v>
      </c>
      <c r="U40" s="13">
        <v>1123355</v>
      </c>
      <c r="V40" s="13">
        <v>927785</v>
      </c>
      <c r="W40" s="13">
        <v>1405349</v>
      </c>
      <c r="X40" s="13">
        <v>1479606</v>
      </c>
      <c r="Y40" s="13">
        <v>1474935</v>
      </c>
      <c r="Z40" s="13">
        <v>2398352</v>
      </c>
      <c r="AA40" s="13">
        <v>3854380</v>
      </c>
      <c r="AB40" s="13">
        <v>1708850</v>
      </c>
      <c r="AC40" s="13">
        <v>5623608</v>
      </c>
      <c r="AD40" s="13">
        <v>7967035</v>
      </c>
      <c r="AE40" s="13">
        <v>92340907</v>
      </c>
      <c r="AF40" s="13">
        <v>681906</v>
      </c>
      <c r="AG40" s="13">
        <v>968227</v>
      </c>
      <c r="AH40" s="13">
        <v>2282139</v>
      </c>
      <c r="AI40" s="13">
        <v>1889742</v>
      </c>
      <c r="AJ40" s="13">
        <v>1226203</v>
      </c>
      <c r="AK40" s="13">
        <v>10645883</v>
      </c>
      <c r="AL40" s="13">
        <v>23446636</v>
      </c>
      <c r="AM40" s="13">
        <v>8363210</v>
      </c>
      <c r="AN40" s="13">
        <v>1025348</v>
      </c>
      <c r="AO40" s="13">
        <v>538170</v>
      </c>
      <c r="AP40" s="13">
        <v>1207754</v>
      </c>
      <c r="AQ40" s="13">
        <v>14635840</v>
      </c>
      <c r="AR40" s="13">
        <v>8235972</v>
      </c>
      <c r="AS40" s="13">
        <v>4320966</v>
      </c>
      <c r="AT40" s="13">
        <v>374154467</v>
      </c>
      <c r="AU40" s="13">
        <v>22638069</v>
      </c>
      <c r="AV40" s="13">
        <v>3020551</v>
      </c>
      <c r="AW40" s="13">
        <v>6535724</v>
      </c>
      <c r="AX40" s="13">
        <v>5651303</v>
      </c>
      <c r="AY40" s="13">
        <v>193319601</v>
      </c>
      <c r="AZ40" s="13">
        <v>28002883</v>
      </c>
      <c r="BA40" s="13">
        <v>176102183</v>
      </c>
      <c r="BB40" s="13">
        <v>14637394</v>
      </c>
      <c r="BC40" s="13">
        <v>81376416</v>
      </c>
      <c r="BD40" s="13">
        <v>26046114</v>
      </c>
      <c r="BE40" s="13">
        <v>5391924</v>
      </c>
      <c r="BF40" s="13">
        <v>13086853</v>
      </c>
      <c r="BG40" s="13">
        <v>8016454</v>
      </c>
      <c r="BH40" s="13">
        <v>10079873</v>
      </c>
      <c r="BI40" s="13">
        <v>12263270</v>
      </c>
      <c r="BJ40" s="13">
        <v>14795541</v>
      </c>
      <c r="BK40" s="13">
        <v>2500011</v>
      </c>
      <c r="BL40" s="13">
        <v>746245</v>
      </c>
      <c r="BM40" s="13">
        <v>657400</v>
      </c>
      <c r="BN40" s="13">
        <v>374415</v>
      </c>
      <c r="BO40" s="13">
        <v>22537707</v>
      </c>
      <c r="BP40" s="13">
        <v>1590992</v>
      </c>
      <c r="BQ40" s="13">
        <v>21374888</v>
      </c>
      <c r="BR40" s="29">
        <v>1387260</v>
      </c>
      <c r="BS40" s="41">
        <f t="shared" si="1"/>
        <v>1518381630</v>
      </c>
    </row>
    <row r="41" spans="1:71" x14ac:dyDescent="0.25">
      <c r="A41" s="7"/>
      <c r="B41" s="38">
        <v>551</v>
      </c>
      <c r="C41" s="8" t="s">
        <v>113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3385000</v>
      </c>
      <c r="J41" s="9">
        <v>0</v>
      </c>
      <c r="K41" s="9">
        <v>0</v>
      </c>
      <c r="L41" s="9">
        <v>0</v>
      </c>
      <c r="M41" s="9">
        <v>216760</v>
      </c>
      <c r="N41" s="9">
        <v>0</v>
      </c>
      <c r="O41" s="9">
        <v>4221382</v>
      </c>
      <c r="P41" s="9">
        <v>0</v>
      </c>
      <c r="Q41" s="9">
        <v>0</v>
      </c>
      <c r="R41" s="9">
        <v>349554</v>
      </c>
      <c r="S41" s="9">
        <v>0</v>
      </c>
      <c r="T41" s="9">
        <v>0</v>
      </c>
      <c r="U41" s="9">
        <v>0</v>
      </c>
      <c r="V41" s="9">
        <v>150000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615721</v>
      </c>
      <c r="AC41" s="9">
        <v>0</v>
      </c>
      <c r="AD41" s="9">
        <v>48283</v>
      </c>
      <c r="AE41" s="9">
        <v>0</v>
      </c>
      <c r="AF41" s="9">
        <v>0</v>
      </c>
      <c r="AG41" s="9">
        <v>0</v>
      </c>
      <c r="AH41" s="9">
        <v>3000</v>
      </c>
      <c r="AI41" s="9">
        <v>0</v>
      </c>
      <c r="AJ41" s="9">
        <v>0</v>
      </c>
      <c r="AK41" s="9">
        <v>0</v>
      </c>
      <c r="AL41" s="9">
        <v>0</v>
      </c>
      <c r="AM41" s="9">
        <v>65893</v>
      </c>
      <c r="AN41" s="9">
        <v>0</v>
      </c>
      <c r="AO41" s="9">
        <v>0</v>
      </c>
      <c r="AP41" s="9">
        <v>0</v>
      </c>
      <c r="AQ41" s="9">
        <v>89839</v>
      </c>
      <c r="AR41" s="9">
        <v>0</v>
      </c>
      <c r="AS41" s="9">
        <v>0</v>
      </c>
      <c r="AT41" s="9">
        <v>1359019</v>
      </c>
      <c r="AU41" s="9">
        <v>342934</v>
      </c>
      <c r="AV41" s="9">
        <v>0</v>
      </c>
      <c r="AW41" s="9">
        <v>0</v>
      </c>
      <c r="AX41" s="9">
        <v>0</v>
      </c>
      <c r="AY41" s="9">
        <v>0</v>
      </c>
      <c r="AZ41" s="9">
        <v>129742</v>
      </c>
      <c r="BA41" s="9">
        <v>650669</v>
      </c>
      <c r="BB41" s="9">
        <v>0</v>
      </c>
      <c r="BC41" s="9">
        <v>972796</v>
      </c>
      <c r="BD41" s="9">
        <v>0</v>
      </c>
      <c r="BE41" s="9">
        <v>218910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39">
        <v>0</v>
      </c>
      <c r="BS41" s="40">
        <f t="shared" si="1"/>
        <v>12819502</v>
      </c>
    </row>
    <row r="42" spans="1:71" x14ac:dyDescent="0.25">
      <c r="A42" s="7"/>
      <c r="B42" s="38">
        <v>552</v>
      </c>
      <c r="C42" s="8" t="s">
        <v>114</v>
      </c>
      <c r="D42" s="9">
        <v>3966806</v>
      </c>
      <c r="E42" s="9">
        <v>0</v>
      </c>
      <c r="F42" s="9">
        <v>4981515</v>
      </c>
      <c r="G42" s="9">
        <v>89297</v>
      </c>
      <c r="H42" s="9">
        <v>10860497</v>
      </c>
      <c r="I42" s="9">
        <v>3000000</v>
      </c>
      <c r="J42" s="9">
        <v>20299</v>
      </c>
      <c r="K42" s="9">
        <v>719356</v>
      </c>
      <c r="L42" s="9">
        <v>650955</v>
      </c>
      <c r="M42" s="9">
        <v>0</v>
      </c>
      <c r="N42" s="9">
        <v>0</v>
      </c>
      <c r="O42" s="9">
        <v>1321119</v>
      </c>
      <c r="P42" s="9">
        <v>0</v>
      </c>
      <c r="Q42" s="9">
        <v>0</v>
      </c>
      <c r="R42" s="9">
        <v>28391336</v>
      </c>
      <c r="S42" s="9">
        <v>591672</v>
      </c>
      <c r="T42" s="9">
        <v>0</v>
      </c>
      <c r="U42" s="9">
        <v>678151</v>
      </c>
      <c r="V42" s="9">
        <v>0</v>
      </c>
      <c r="W42" s="9">
        <v>0</v>
      </c>
      <c r="X42" s="9">
        <v>0</v>
      </c>
      <c r="Y42" s="9">
        <v>674431</v>
      </c>
      <c r="Z42" s="9">
        <v>1868819</v>
      </c>
      <c r="AA42" s="9">
        <v>222829</v>
      </c>
      <c r="AB42" s="9">
        <v>0</v>
      </c>
      <c r="AC42" s="9">
        <v>627400</v>
      </c>
      <c r="AD42" s="9">
        <v>1914799</v>
      </c>
      <c r="AE42" s="9">
        <v>43320695</v>
      </c>
      <c r="AF42" s="9">
        <v>169944</v>
      </c>
      <c r="AG42" s="9">
        <v>168428</v>
      </c>
      <c r="AH42" s="9">
        <v>657628</v>
      </c>
      <c r="AI42" s="9">
        <v>0</v>
      </c>
      <c r="AJ42" s="9">
        <v>2642</v>
      </c>
      <c r="AK42" s="9">
        <v>2594443</v>
      </c>
      <c r="AL42" s="9">
        <v>12972271</v>
      </c>
      <c r="AM42" s="9">
        <v>3598033</v>
      </c>
      <c r="AN42" s="9">
        <v>299238</v>
      </c>
      <c r="AO42" s="9">
        <v>1000</v>
      </c>
      <c r="AP42" s="9">
        <v>41750</v>
      </c>
      <c r="AQ42" s="9">
        <v>9481581</v>
      </c>
      <c r="AR42" s="9">
        <v>1701463</v>
      </c>
      <c r="AS42" s="9">
        <v>409800</v>
      </c>
      <c r="AT42" s="9">
        <v>0</v>
      </c>
      <c r="AU42" s="9">
        <v>15003413</v>
      </c>
      <c r="AV42" s="9">
        <v>1224630</v>
      </c>
      <c r="AW42" s="9">
        <v>5629508</v>
      </c>
      <c r="AX42" s="9">
        <v>293493</v>
      </c>
      <c r="AY42" s="9">
        <v>152858546</v>
      </c>
      <c r="AZ42" s="9">
        <v>21478612</v>
      </c>
      <c r="BA42" s="9">
        <v>20870557</v>
      </c>
      <c r="BB42" s="9">
        <v>521064</v>
      </c>
      <c r="BC42" s="9">
        <v>27319256</v>
      </c>
      <c r="BD42" s="9">
        <v>9054329</v>
      </c>
      <c r="BE42" s="9">
        <v>2891469</v>
      </c>
      <c r="BF42" s="9">
        <v>574249</v>
      </c>
      <c r="BG42" s="9">
        <v>6840103</v>
      </c>
      <c r="BH42" s="9">
        <v>123271</v>
      </c>
      <c r="BI42" s="9">
        <v>3138688</v>
      </c>
      <c r="BJ42" s="9">
        <v>4212027</v>
      </c>
      <c r="BK42" s="9">
        <v>278493</v>
      </c>
      <c r="BL42" s="9">
        <v>130874</v>
      </c>
      <c r="BM42" s="9">
        <v>182180</v>
      </c>
      <c r="BN42" s="9">
        <v>0</v>
      </c>
      <c r="BO42" s="9">
        <v>10245837</v>
      </c>
      <c r="BP42" s="9">
        <v>25069</v>
      </c>
      <c r="BQ42" s="9">
        <v>18840263</v>
      </c>
      <c r="BR42" s="39">
        <v>204947</v>
      </c>
      <c r="BS42" s="40">
        <f t="shared" si="1"/>
        <v>437939075</v>
      </c>
    </row>
    <row r="43" spans="1:71" x14ac:dyDescent="0.25">
      <c r="A43" s="7"/>
      <c r="B43" s="38">
        <v>553</v>
      </c>
      <c r="C43" s="8" t="s">
        <v>115</v>
      </c>
      <c r="D43" s="9">
        <v>201581</v>
      </c>
      <c r="E43" s="9">
        <v>35614</v>
      </c>
      <c r="F43" s="9">
        <v>247956</v>
      </c>
      <c r="G43" s="9">
        <v>24357</v>
      </c>
      <c r="H43" s="9">
        <v>297869</v>
      </c>
      <c r="I43" s="9">
        <v>622000</v>
      </c>
      <c r="J43" s="9">
        <v>19582</v>
      </c>
      <c r="K43" s="9">
        <v>296257</v>
      </c>
      <c r="L43" s="9">
        <v>149178</v>
      </c>
      <c r="M43" s="9">
        <v>101405</v>
      </c>
      <c r="N43" s="9">
        <v>319155</v>
      </c>
      <c r="O43" s="9">
        <v>351531</v>
      </c>
      <c r="P43" s="9">
        <v>0</v>
      </c>
      <c r="Q43" s="9">
        <v>19349</v>
      </c>
      <c r="R43" s="9">
        <v>1532398</v>
      </c>
      <c r="S43" s="9">
        <v>0</v>
      </c>
      <c r="T43" s="9">
        <v>123804</v>
      </c>
      <c r="U43" s="9">
        <v>51348</v>
      </c>
      <c r="V43" s="9">
        <v>150956</v>
      </c>
      <c r="W43" s="9">
        <v>32040</v>
      </c>
      <c r="X43" s="9">
        <v>43565</v>
      </c>
      <c r="Y43" s="9">
        <v>62552</v>
      </c>
      <c r="Z43" s="9">
        <v>39200</v>
      </c>
      <c r="AA43" s="9">
        <v>14164</v>
      </c>
      <c r="AB43" s="9">
        <v>74774</v>
      </c>
      <c r="AC43" s="9">
        <v>217085</v>
      </c>
      <c r="AD43" s="9">
        <v>159951</v>
      </c>
      <c r="AE43" s="9">
        <v>1265445</v>
      </c>
      <c r="AF43" s="9">
        <v>44509</v>
      </c>
      <c r="AG43" s="9">
        <v>296661</v>
      </c>
      <c r="AH43" s="9">
        <v>67489</v>
      </c>
      <c r="AI43" s="9">
        <v>8911</v>
      </c>
      <c r="AJ43" s="9">
        <v>5291</v>
      </c>
      <c r="AK43" s="9">
        <v>233737</v>
      </c>
      <c r="AL43" s="9">
        <v>299545</v>
      </c>
      <c r="AM43" s="9">
        <v>239908</v>
      </c>
      <c r="AN43" s="9">
        <v>104810</v>
      </c>
      <c r="AO43" s="9">
        <v>9048</v>
      </c>
      <c r="AP43" s="9">
        <v>46999</v>
      </c>
      <c r="AQ43" s="9">
        <v>199517</v>
      </c>
      <c r="AR43" s="9">
        <v>440913</v>
      </c>
      <c r="AS43" s="9">
        <v>195803</v>
      </c>
      <c r="AT43" s="9">
        <v>0</v>
      </c>
      <c r="AU43" s="9">
        <v>646959</v>
      </c>
      <c r="AV43" s="9">
        <v>41218</v>
      </c>
      <c r="AW43" s="9">
        <v>255574</v>
      </c>
      <c r="AX43" s="9">
        <v>76959</v>
      </c>
      <c r="AY43" s="9">
        <v>345108</v>
      </c>
      <c r="AZ43" s="9">
        <v>158471</v>
      </c>
      <c r="BA43" s="9">
        <v>331455</v>
      </c>
      <c r="BB43" s="9">
        <v>224785</v>
      </c>
      <c r="BC43" s="9">
        <v>482692</v>
      </c>
      <c r="BD43" s="9">
        <v>328694</v>
      </c>
      <c r="BE43" s="9">
        <v>95059</v>
      </c>
      <c r="BF43" s="9">
        <v>237520</v>
      </c>
      <c r="BG43" s="9">
        <v>483202</v>
      </c>
      <c r="BH43" s="9">
        <v>145135</v>
      </c>
      <c r="BI43" s="9">
        <v>519946</v>
      </c>
      <c r="BJ43" s="9">
        <v>281750</v>
      </c>
      <c r="BK43" s="9">
        <v>318024</v>
      </c>
      <c r="BL43" s="9">
        <v>38938</v>
      </c>
      <c r="BM43" s="9">
        <v>22186</v>
      </c>
      <c r="BN43" s="9">
        <v>7185</v>
      </c>
      <c r="BO43" s="9">
        <v>564014</v>
      </c>
      <c r="BP43" s="9">
        <v>54199</v>
      </c>
      <c r="BQ43" s="9">
        <v>141971</v>
      </c>
      <c r="BR43" s="39">
        <v>44553</v>
      </c>
      <c r="BS43" s="40">
        <f t="shared" si="1"/>
        <v>14491854</v>
      </c>
    </row>
    <row r="44" spans="1:71" x14ac:dyDescent="0.25">
      <c r="A44" s="7"/>
      <c r="B44" s="38">
        <v>554</v>
      </c>
      <c r="C44" s="8" t="s">
        <v>116</v>
      </c>
      <c r="D44" s="9">
        <v>4195485</v>
      </c>
      <c r="E44" s="9">
        <v>963613</v>
      </c>
      <c r="F44" s="9">
        <v>800931</v>
      </c>
      <c r="G44" s="9">
        <v>963470</v>
      </c>
      <c r="H44" s="9">
        <v>11737323</v>
      </c>
      <c r="I44" s="9">
        <v>35719000</v>
      </c>
      <c r="J44" s="9">
        <v>446042</v>
      </c>
      <c r="K44" s="9">
        <v>12511490</v>
      </c>
      <c r="L44" s="9">
        <v>1468364</v>
      </c>
      <c r="M44" s="9">
        <v>3228818</v>
      </c>
      <c r="N44" s="9">
        <v>9761998</v>
      </c>
      <c r="O44" s="9">
        <v>724194</v>
      </c>
      <c r="P44" s="9">
        <v>3970326</v>
      </c>
      <c r="Q44" s="9">
        <v>0</v>
      </c>
      <c r="R44" s="9">
        <v>20027728</v>
      </c>
      <c r="S44" s="9">
        <v>19418705</v>
      </c>
      <c r="T44" s="9">
        <v>0</v>
      </c>
      <c r="U44" s="9">
        <v>0</v>
      </c>
      <c r="V44" s="9">
        <v>621658</v>
      </c>
      <c r="W44" s="9">
        <v>1373309</v>
      </c>
      <c r="X44" s="9">
        <v>1436041</v>
      </c>
      <c r="Y44" s="9">
        <v>10000</v>
      </c>
      <c r="Z44" s="9">
        <v>487333</v>
      </c>
      <c r="AA44" s="9">
        <v>3617387</v>
      </c>
      <c r="AB44" s="9">
        <v>1018355</v>
      </c>
      <c r="AC44" s="9">
        <v>4779123</v>
      </c>
      <c r="AD44" s="9">
        <v>4717550</v>
      </c>
      <c r="AE44" s="9">
        <v>42735387</v>
      </c>
      <c r="AF44" s="9">
        <v>2000</v>
      </c>
      <c r="AG44" s="9">
        <v>0</v>
      </c>
      <c r="AH44" s="9">
        <v>1477592</v>
      </c>
      <c r="AI44" s="9">
        <v>12207</v>
      </c>
      <c r="AJ44" s="9">
        <v>0</v>
      </c>
      <c r="AK44" s="9">
        <v>7817703</v>
      </c>
      <c r="AL44" s="9">
        <v>9458493</v>
      </c>
      <c r="AM44" s="9">
        <v>2142346</v>
      </c>
      <c r="AN44" s="9">
        <v>621300</v>
      </c>
      <c r="AO44" s="9">
        <v>306173</v>
      </c>
      <c r="AP44" s="9">
        <v>426770</v>
      </c>
      <c r="AQ44" s="9">
        <v>4822971</v>
      </c>
      <c r="AR44" s="9">
        <v>6093596</v>
      </c>
      <c r="AS44" s="9">
        <v>2826032</v>
      </c>
      <c r="AT44" s="9">
        <v>268872102</v>
      </c>
      <c r="AU44" s="9">
        <v>6644763</v>
      </c>
      <c r="AV44" s="9">
        <v>1711647</v>
      </c>
      <c r="AW44" s="9">
        <v>0</v>
      </c>
      <c r="AX44" s="9">
        <v>5280851</v>
      </c>
      <c r="AY44" s="9">
        <v>37401369</v>
      </c>
      <c r="AZ44" s="9">
        <v>6236058</v>
      </c>
      <c r="BA44" s="9">
        <v>37435399</v>
      </c>
      <c r="BB44" s="9">
        <v>13891545</v>
      </c>
      <c r="BC44" s="9">
        <v>51581603</v>
      </c>
      <c r="BD44" s="9">
        <v>16658503</v>
      </c>
      <c r="BE44" s="9">
        <v>2186486</v>
      </c>
      <c r="BF44" s="9">
        <v>12275084</v>
      </c>
      <c r="BG44" s="9">
        <v>693149</v>
      </c>
      <c r="BH44" s="9">
        <v>8289345</v>
      </c>
      <c r="BI44" s="9">
        <v>6396047</v>
      </c>
      <c r="BJ44" s="9">
        <v>9905888</v>
      </c>
      <c r="BK44" s="9">
        <v>1903494</v>
      </c>
      <c r="BL44" s="9">
        <v>576433</v>
      </c>
      <c r="BM44" s="9">
        <v>322096</v>
      </c>
      <c r="BN44" s="9">
        <v>367230</v>
      </c>
      <c r="BO44" s="9">
        <v>0</v>
      </c>
      <c r="BP44" s="9">
        <v>1208153</v>
      </c>
      <c r="BQ44" s="9">
        <v>2392654</v>
      </c>
      <c r="BR44" s="39">
        <v>671298</v>
      </c>
      <c r="BS44" s="40">
        <f t="shared" si="1"/>
        <v>715642010</v>
      </c>
    </row>
    <row r="45" spans="1:71" x14ac:dyDescent="0.25">
      <c r="A45" s="7"/>
      <c r="B45" s="38">
        <v>559</v>
      </c>
      <c r="C45" s="8" t="s">
        <v>117</v>
      </c>
      <c r="D45" s="9">
        <v>0</v>
      </c>
      <c r="E45" s="9">
        <v>27212</v>
      </c>
      <c r="F45" s="9">
        <v>13848662</v>
      </c>
      <c r="G45" s="9">
        <v>37574</v>
      </c>
      <c r="H45" s="9">
        <v>523499</v>
      </c>
      <c r="I45" s="9">
        <v>80000</v>
      </c>
      <c r="J45" s="9">
        <v>0</v>
      </c>
      <c r="K45" s="9">
        <v>0</v>
      </c>
      <c r="L45" s="9">
        <v>0</v>
      </c>
      <c r="M45" s="9">
        <v>0</v>
      </c>
      <c r="N45" s="9">
        <v>3342812</v>
      </c>
      <c r="O45" s="9">
        <v>609313</v>
      </c>
      <c r="P45" s="9">
        <v>0</v>
      </c>
      <c r="Q45" s="9">
        <v>1120753</v>
      </c>
      <c r="R45" s="9">
        <v>48410417</v>
      </c>
      <c r="S45" s="9">
        <v>9085820</v>
      </c>
      <c r="T45" s="9">
        <v>2190801</v>
      </c>
      <c r="U45" s="9">
        <v>393856</v>
      </c>
      <c r="V45" s="9">
        <v>5171</v>
      </c>
      <c r="W45" s="9">
        <v>0</v>
      </c>
      <c r="X45" s="9">
        <v>0</v>
      </c>
      <c r="Y45" s="9">
        <v>727952</v>
      </c>
      <c r="Z45" s="9">
        <v>3000</v>
      </c>
      <c r="AA45" s="9">
        <v>0</v>
      </c>
      <c r="AB45" s="9">
        <v>0</v>
      </c>
      <c r="AC45" s="9">
        <v>0</v>
      </c>
      <c r="AD45" s="9">
        <v>1126452</v>
      </c>
      <c r="AE45" s="9">
        <v>5019380</v>
      </c>
      <c r="AF45" s="9">
        <v>465453</v>
      </c>
      <c r="AG45" s="9">
        <v>503138</v>
      </c>
      <c r="AH45" s="9">
        <v>76430</v>
      </c>
      <c r="AI45" s="9">
        <v>1868624</v>
      </c>
      <c r="AJ45" s="9">
        <v>1218270</v>
      </c>
      <c r="AK45" s="9">
        <v>0</v>
      </c>
      <c r="AL45" s="9">
        <v>716327</v>
      </c>
      <c r="AM45" s="9">
        <v>2317030</v>
      </c>
      <c r="AN45" s="9">
        <v>0</v>
      </c>
      <c r="AO45" s="9">
        <v>221949</v>
      </c>
      <c r="AP45" s="9">
        <v>692235</v>
      </c>
      <c r="AQ45" s="9">
        <v>41932</v>
      </c>
      <c r="AR45" s="9">
        <v>0</v>
      </c>
      <c r="AS45" s="9">
        <v>889331</v>
      </c>
      <c r="AT45" s="9">
        <v>103923346</v>
      </c>
      <c r="AU45" s="9">
        <v>0</v>
      </c>
      <c r="AV45" s="9">
        <v>43056</v>
      </c>
      <c r="AW45" s="9">
        <v>650642</v>
      </c>
      <c r="AX45" s="9">
        <v>0</v>
      </c>
      <c r="AY45" s="9">
        <v>2714578</v>
      </c>
      <c r="AZ45" s="9">
        <v>0</v>
      </c>
      <c r="BA45" s="9">
        <v>116814103</v>
      </c>
      <c r="BB45" s="9">
        <v>0</v>
      </c>
      <c r="BC45" s="9">
        <v>1020069</v>
      </c>
      <c r="BD45" s="9">
        <v>4588</v>
      </c>
      <c r="BE45" s="9">
        <v>0</v>
      </c>
      <c r="BF45" s="9">
        <v>0</v>
      </c>
      <c r="BG45" s="9">
        <v>0</v>
      </c>
      <c r="BH45" s="9">
        <v>1522122</v>
      </c>
      <c r="BI45" s="9">
        <v>2208589</v>
      </c>
      <c r="BJ45" s="9">
        <v>395876</v>
      </c>
      <c r="BK45" s="9">
        <v>0</v>
      </c>
      <c r="BL45" s="9">
        <v>0</v>
      </c>
      <c r="BM45" s="9">
        <v>130938</v>
      </c>
      <c r="BN45" s="9">
        <v>0</v>
      </c>
      <c r="BO45" s="9">
        <v>11727856</v>
      </c>
      <c r="BP45" s="9">
        <v>303571</v>
      </c>
      <c r="BQ45" s="9">
        <v>0</v>
      </c>
      <c r="BR45" s="39">
        <v>466462</v>
      </c>
      <c r="BS45" s="40">
        <f t="shared" si="1"/>
        <v>337489189</v>
      </c>
    </row>
    <row r="46" spans="1:71" ht="15.75" x14ac:dyDescent="0.25">
      <c r="A46" s="10" t="s">
        <v>118</v>
      </c>
      <c r="B46" s="11"/>
      <c r="C46" s="12"/>
      <c r="D46" s="13">
        <v>14445528</v>
      </c>
      <c r="E46" s="13">
        <v>2852665</v>
      </c>
      <c r="F46" s="13">
        <v>5177511</v>
      </c>
      <c r="G46" s="13">
        <v>514350</v>
      </c>
      <c r="H46" s="13">
        <v>42422412</v>
      </c>
      <c r="I46" s="13">
        <v>148616000</v>
      </c>
      <c r="J46" s="13">
        <v>297325</v>
      </c>
      <c r="K46" s="13">
        <v>18779515</v>
      </c>
      <c r="L46" s="13">
        <v>10219852</v>
      </c>
      <c r="M46" s="13">
        <v>5061220</v>
      </c>
      <c r="N46" s="13">
        <v>15077352</v>
      </c>
      <c r="O46" s="13">
        <v>2563624</v>
      </c>
      <c r="P46" s="13">
        <v>1384750</v>
      </c>
      <c r="Q46" s="13">
        <v>590273</v>
      </c>
      <c r="R46" s="13">
        <v>108619217</v>
      </c>
      <c r="S46" s="13">
        <v>4759335</v>
      </c>
      <c r="T46" s="13">
        <v>4126683</v>
      </c>
      <c r="U46" s="13">
        <v>7746910</v>
      </c>
      <c r="V46" s="13">
        <v>2988609</v>
      </c>
      <c r="W46" s="13">
        <v>450269</v>
      </c>
      <c r="X46" s="13">
        <v>280980</v>
      </c>
      <c r="Y46" s="13">
        <v>1024389</v>
      </c>
      <c r="Z46" s="13">
        <v>539394</v>
      </c>
      <c r="AA46" s="13">
        <v>1412247</v>
      </c>
      <c r="AB46" s="13">
        <v>1088354</v>
      </c>
      <c r="AC46" s="13">
        <v>5330110</v>
      </c>
      <c r="AD46" s="13">
        <v>2717436</v>
      </c>
      <c r="AE46" s="13">
        <v>210594658</v>
      </c>
      <c r="AF46" s="13">
        <v>560361</v>
      </c>
      <c r="AG46" s="13">
        <v>13862463</v>
      </c>
      <c r="AH46" s="13">
        <v>1190463</v>
      </c>
      <c r="AI46" s="13">
        <v>330714</v>
      </c>
      <c r="AJ46" s="13">
        <v>139711</v>
      </c>
      <c r="AK46" s="13">
        <v>11204057</v>
      </c>
      <c r="AL46" s="13">
        <v>22428290</v>
      </c>
      <c r="AM46" s="13">
        <v>10757036</v>
      </c>
      <c r="AN46" s="13">
        <v>1400622</v>
      </c>
      <c r="AO46" s="13">
        <v>340968</v>
      </c>
      <c r="AP46" s="13">
        <v>638251</v>
      </c>
      <c r="AQ46" s="13">
        <v>30417467</v>
      </c>
      <c r="AR46" s="13">
        <v>12108897</v>
      </c>
      <c r="AS46" s="13">
        <v>7922470</v>
      </c>
      <c r="AT46" s="13">
        <v>2123054944</v>
      </c>
      <c r="AU46" s="13">
        <v>26562474</v>
      </c>
      <c r="AV46" s="13">
        <v>4491419</v>
      </c>
      <c r="AW46" s="13">
        <v>4761783</v>
      </c>
      <c r="AX46" s="13">
        <v>2170225</v>
      </c>
      <c r="AY46" s="13">
        <v>160894680</v>
      </c>
      <c r="AZ46" s="13">
        <v>12940721</v>
      </c>
      <c r="BA46" s="13">
        <v>104693785</v>
      </c>
      <c r="BB46" s="13">
        <v>13262341</v>
      </c>
      <c r="BC46" s="13">
        <v>69952779</v>
      </c>
      <c r="BD46" s="13">
        <v>77422776</v>
      </c>
      <c r="BE46" s="13">
        <v>2688883</v>
      </c>
      <c r="BF46" s="13">
        <v>17756069</v>
      </c>
      <c r="BG46" s="13">
        <v>14524785</v>
      </c>
      <c r="BH46" s="13">
        <v>4422235</v>
      </c>
      <c r="BI46" s="13">
        <v>22520697</v>
      </c>
      <c r="BJ46" s="13">
        <v>8497944</v>
      </c>
      <c r="BK46" s="13">
        <v>1782144</v>
      </c>
      <c r="BL46" s="13">
        <v>1373379</v>
      </c>
      <c r="BM46" s="13">
        <v>1736860</v>
      </c>
      <c r="BN46" s="13">
        <v>206411</v>
      </c>
      <c r="BO46" s="13">
        <v>22821137</v>
      </c>
      <c r="BP46" s="13">
        <v>628191</v>
      </c>
      <c r="BQ46" s="13">
        <v>3030296</v>
      </c>
      <c r="BR46" s="29">
        <v>2066689</v>
      </c>
      <c r="BS46" s="41">
        <f t="shared" si="1"/>
        <v>3437246385</v>
      </c>
    </row>
    <row r="47" spans="1:71" x14ac:dyDescent="0.25">
      <c r="A47" s="7"/>
      <c r="B47" s="38">
        <v>561</v>
      </c>
      <c r="C47" s="8" t="s">
        <v>119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39819</v>
      </c>
      <c r="N47" s="9">
        <v>67616</v>
      </c>
      <c r="O47" s="9">
        <v>0</v>
      </c>
      <c r="P47" s="9">
        <v>0</v>
      </c>
      <c r="Q47" s="9">
        <v>277966</v>
      </c>
      <c r="R47" s="9">
        <v>32367327</v>
      </c>
      <c r="S47" s="9">
        <v>0</v>
      </c>
      <c r="T47" s="9">
        <v>276087</v>
      </c>
      <c r="U47" s="9">
        <v>6742373</v>
      </c>
      <c r="V47" s="9">
        <v>912204</v>
      </c>
      <c r="W47" s="9">
        <v>0</v>
      </c>
      <c r="X47" s="9">
        <v>0</v>
      </c>
      <c r="Y47" s="9">
        <v>64</v>
      </c>
      <c r="Z47" s="9">
        <v>0</v>
      </c>
      <c r="AA47" s="9">
        <v>0</v>
      </c>
      <c r="AB47" s="9">
        <v>0</v>
      </c>
      <c r="AC47" s="9">
        <v>0</v>
      </c>
      <c r="AD47" s="9">
        <v>84958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8033097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1744761092</v>
      </c>
      <c r="AU47" s="9">
        <v>3942</v>
      </c>
      <c r="AV47" s="9">
        <v>215583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49312755</v>
      </c>
      <c r="BE47" s="9">
        <v>0</v>
      </c>
      <c r="BF47" s="9">
        <v>2423839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1104047</v>
      </c>
      <c r="BN47" s="9">
        <v>0</v>
      </c>
      <c r="BO47" s="9">
        <v>0</v>
      </c>
      <c r="BP47" s="9">
        <v>0</v>
      </c>
      <c r="BQ47" s="9">
        <v>242065</v>
      </c>
      <c r="BR47" s="39">
        <v>1524068</v>
      </c>
      <c r="BS47" s="40">
        <f t="shared" si="1"/>
        <v>1848388902</v>
      </c>
    </row>
    <row r="48" spans="1:71" x14ac:dyDescent="0.25">
      <c r="A48" s="7"/>
      <c r="B48" s="38">
        <v>562</v>
      </c>
      <c r="C48" s="8" t="s">
        <v>120</v>
      </c>
      <c r="D48" s="9">
        <v>6914433</v>
      </c>
      <c r="E48" s="9">
        <v>2205889</v>
      </c>
      <c r="F48" s="9">
        <v>696168</v>
      </c>
      <c r="G48" s="9">
        <v>132881</v>
      </c>
      <c r="H48" s="9">
        <v>13633750</v>
      </c>
      <c r="I48" s="9">
        <v>75765000</v>
      </c>
      <c r="J48" s="9">
        <v>34878</v>
      </c>
      <c r="K48" s="9">
        <v>5811260</v>
      </c>
      <c r="L48" s="9">
        <v>3367768</v>
      </c>
      <c r="M48" s="9">
        <v>2677790</v>
      </c>
      <c r="N48" s="9">
        <v>7290716</v>
      </c>
      <c r="O48" s="9">
        <v>1886347</v>
      </c>
      <c r="P48" s="9">
        <v>352096</v>
      </c>
      <c r="Q48" s="9">
        <v>270807</v>
      </c>
      <c r="R48" s="9">
        <v>19486154</v>
      </c>
      <c r="S48" s="9">
        <v>2185541</v>
      </c>
      <c r="T48" s="9">
        <v>1035086</v>
      </c>
      <c r="U48" s="9">
        <v>587116</v>
      </c>
      <c r="V48" s="9">
        <v>1577645</v>
      </c>
      <c r="W48" s="9">
        <v>228675</v>
      </c>
      <c r="X48" s="9">
        <v>183532</v>
      </c>
      <c r="Y48" s="9">
        <v>758972</v>
      </c>
      <c r="Z48" s="9">
        <v>406926</v>
      </c>
      <c r="AA48" s="9">
        <v>821727</v>
      </c>
      <c r="AB48" s="9">
        <v>486590</v>
      </c>
      <c r="AC48" s="9">
        <v>4278158</v>
      </c>
      <c r="AD48" s="9">
        <v>783199</v>
      </c>
      <c r="AE48" s="9">
        <v>111518406</v>
      </c>
      <c r="AF48" s="9">
        <v>527493</v>
      </c>
      <c r="AG48" s="9">
        <v>951765</v>
      </c>
      <c r="AH48" s="9">
        <v>1071574</v>
      </c>
      <c r="AI48" s="9">
        <v>118250</v>
      </c>
      <c r="AJ48" s="9">
        <v>23566</v>
      </c>
      <c r="AK48" s="9">
        <v>5495474</v>
      </c>
      <c r="AL48" s="9">
        <v>6444543</v>
      </c>
      <c r="AM48" s="9">
        <v>5775139</v>
      </c>
      <c r="AN48" s="9">
        <v>752374</v>
      </c>
      <c r="AO48" s="9">
        <v>46000</v>
      </c>
      <c r="AP48" s="9">
        <v>262485</v>
      </c>
      <c r="AQ48" s="9">
        <v>7053854</v>
      </c>
      <c r="AR48" s="9">
        <v>5722756</v>
      </c>
      <c r="AS48" s="9">
        <v>1132267</v>
      </c>
      <c r="AT48" s="9">
        <v>25311728</v>
      </c>
      <c r="AU48" s="9">
        <v>17214375</v>
      </c>
      <c r="AV48" s="9">
        <v>1275451</v>
      </c>
      <c r="AW48" s="9">
        <v>2303910</v>
      </c>
      <c r="AX48" s="9">
        <v>367003</v>
      </c>
      <c r="AY48" s="9">
        <v>48501870</v>
      </c>
      <c r="AZ48" s="9">
        <v>4454710</v>
      </c>
      <c r="BA48" s="9">
        <v>37471921</v>
      </c>
      <c r="BB48" s="9">
        <v>5229271</v>
      </c>
      <c r="BC48" s="9">
        <v>23325744</v>
      </c>
      <c r="BD48" s="9">
        <v>7724901</v>
      </c>
      <c r="BE48" s="9">
        <v>2209897</v>
      </c>
      <c r="BF48" s="9">
        <v>3674083</v>
      </c>
      <c r="BG48" s="9">
        <v>6221417</v>
      </c>
      <c r="BH48" s="9">
        <v>4251018</v>
      </c>
      <c r="BI48" s="9">
        <v>6654914</v>
      </c>
      <c r="BJ48" s="9">
        <v>6047715</v>
      </c>
      <c r="BK48" s="9">
        <v>685816</v>
      </c>
      <c r="BL48" s="9">
        <v>670260</v>
      </c>
      <c r="BM48" s="9">
        <v>164364</v>
      </c>
      <c r="BN48" s="9">
        <v>20000</v>
      </c>
      <c r="BO48" s="9">
        <v>3157862</v>
      </c>
      <c r="BP48" s="9">
        <v>400182</v>
      </c>
      <c r="BQ48" s="9">
        <v>2080942</v>
      </c>
      <c r="BR48" s="39">
        <v>493993</v>
      </c>
      <c r="BS48" s="40">
        <f t="shared" si="1"/>
        <v>510668397</v>
      </c>
    </row>
    <row r="49" spans="1:71" x14ac:dyDescent="0.25">
      <c r="A49" s="7"/>
      <c r="B49" s="38">
        <v>563</v>
      </c>
      <c r="C49" s="8" t="s">
        <v>121</v>
      </c>
      <c r="D49" s="9">
        <v>1199917</v>
      </c>
      <c r="E49" s="9">
        <v>610870</v>
      </c>
      <c r="F49" s="9">
        <v>0</v>
      </c>
      <c r="G49" s="9">
        <v>0</v>
      </c>
      <c r="H49" s="9">
        <v>1913825</v>
      </c>
      <c r="I49" s="9">
        <v>7554000</v>
      </c>
      <c r="J49" s="9">
        <v>9808</v>
      </c>
      <c r="K49" s="9">
        <v>3127113</v>
      </c>
      <c r="L49" s="9">
        <v>330648</v>
      </c>
      <c r="M49" s="9">
        <v>0</v>
      </c>
      <c r="N49" s="9">
        <v>881400</v>
      </c>
      <c r="O49" s="9">
        <v>195000</v>
      </c>
      <c r="P49" s="9">
        <v>0</v>
      </c>
      <c r="Q49" s="9">
        <v>41500</v>
      </c>
      <c r="R49" s="9">
        <v>11091065</v>
      </c>
      <c r="S49" s="9">
        <v>86442</v>
      </c>
      <c r="T49" s="9">
        <v>0</v>
      </c>
      <c r="U49" s="9">
        <v>24400</v>
      </c>
      <c r="V49" s="9">
        <v>136000</v>
      </c>
      <c r="W49" s="9">
        <v>41300</v>
      </c>
      <c r="X49" s="9">
        <v>0</v>
      </c>
      <c r="Y49" s="9">
        <v>116373</v>
      </c>
      <c r="Z49" s="9">
        <v>12000</v>
      </c>
      <c r="AA49" s="9">
        <v>30000</v>
      </c>
      <c r="AB49" s="9">
        <v>0</v>
      </c>
      <c r="AC49" s="9">
        <v>687494</v>
      </c>
      <c r="AD49" s="9">
        <v>409437</v>
      </c>
      <c r="AE49" s="9">
        <v>2341229</v>
      </c>
      <c r="AF49" s="9">
        <v>0</v>
      </c>
      <c r="AG49" s="9">
        <v>497739</v>
      </c>
      <c r="AH49" s="9">
        <v>77924</v>
      </c>
      <c r="AI49" s="9">
        <v>39200</v>
      </c>
      <c r="AJ49" s="9">
        <v>8400</v>
      </c>
      <c r="AK49" s="9">
        <v>1259711</v>
      </c>
      <c r="AL49" s="9">
        <v>0</v>
      </c>
      <c r="AM49" s="9">
        <v>613555</v>
      </c>
      <c r="AN49" s="9">
        <v>75124</v>
      </c>
      <c r="AO49" s="9">
        <v>41021</v>
      </c>
      <c r="AP49" s="9">
        <v>0</v>
      </c>
      <c r="AQ49" s="9">
        <v>1202772</v>
      </c>
      <c r="AR49" s="9">
        <v>1061601</v>
      </c>
      <c r="AS49" s="9">
        <v>0</v>
      </c>
      <c r="AT49" s="9">
        <v>0</v>
      </c>
      <c r="AU49" s="9">
        <v>1466836</v>
      </c>
      <c r="AV49" s="9">
        <v>57000</v>
      </c>
      <c r="AW49" s="9">
        <v>695694</v>
      </c>
      <c r="AX49" s="9">
        <v>50834</v>
      </c>
      <c r="AY49" s="9">
        <v>1949258</v>
      </c>
      <c r="AZ49" s="9">
        <v>705329</v>
      </c>
      <c r="BA49" s="9">
        <v>5494374</v>
      </c>
      <c r="BB49" s="9">
        <v>0</v>
      </c>
      <c r="BC49" s="9">
        <v>6122554</v>
      </c>
      <c r="BD49" s="9">
        <v>70403</v>
      </c>
      <c r="BE49" s="9">
        <v>399594</v>
      </c>
      <c r="BF49" s="9">
        <v>4843258</v>
      </c>
      <c r="BG49" s="9">
        <v>0</v>
      </c>
      <c r="BH49" s="9">
        <v>0</v>
      </c>
      <c r="BI49" s="9">
        <v>3665157</v>
      </c>
      <c r="BJ49" s="9">
        <v>0</v>
      </c>
      <c r="BK49" s="9">
        <v>119000</v>
      </c>
      <c r="BL49" s="9">
        <v>25000</v>
      </c>
      <c r="BM49" s="9">
        <v>52900</v>
      </c>
      <c r="BN49" s="9">
        <v>40000</v>
      </c>
      <c r="BO49" s="9">
        <v>0</v>
      </c>
      <c r="BP49" s="9">
        <v>0</v>
      </c>
      <c r="BQ49" s="9">
        <v>151518</v>
      </c>
      <c r="BR49" s="39">
        <v>48628</v>
      </c>
      <c r="BS49" s="40">
        <f t="shared" si="1"/>
        <v>61674205</v>
      </c>
    </row>
    <row r="50" spans="1:71" x14ac:dyDescent="0.25">
      <c r="A50" s="7"/>
      <c r="B50" s="38">
        <v>564</v>
      </c>
      <c r="C50" s="8" t="s">
        <v>122</v>
      </c>
      <c r="D50" s="9">
        <v>3494019</v>
      </c>
      <c r="E50" s="9">
        <v>0</v>
      </c>
      <c r="F50" s="9">
        <v>0</v>
      </c>
      <c r="G50" s="9">
        <v>0</v>
      </c>
      <c r="H50" s="9">
        <v>5856858</v>
      </c>
      <c r="I50" s="9">
        <v>60461000</v>
      </c>
      <c r="J50" s="9">
        <v>250439</v>
      </c>
      <c r="K50" s="9">
        <v>8838540</v>
      </c>
      <c r="L50" s="9">
        <v>743834</v>
      </c>
      <c r="M50" s="9">
        <v>2343611</v>
      </c>
      <c r="N50" s="9">
        <v>4191827</v>
      </c>
      <c r="O50" s="9">
        <v>368777</v>
      </c>
      <c r="P50" s="9">
        <v>565924</v>
      </c>
      <c r="Q50" s="9">
        <v>0</v>
      </c>
      <c r="R50" s="9">
        <v>1880882</v>
      </c>
      <c r="S50" s="9">
        <v>406290</v>
      </c>
      <c r="T50" s="9">
        <v>556757</v>
      </c>
      <c r="U50" s="9">
        <v>15818</v>
      </c>
      <c r="V50" s="9">
        <v>362760</v>
      </c>
      <c r="W50" s="9">
        <v>99759</v>
      </c>
      <c r="X50" s="9">
        <v>0</v>
      </c>
      <c r="Y50" s="9">
        <v>130161</v>
      </c>
      <c r="Z50" s="9">
        <v>104500</v>
      </c>
      <c r="AA50" s="9">
        <v>266867</v>
      </c>
      <c r="AB50" s="9">
        <v>601764</v>
      </c>
      <c r="AC50" s="9">
        <v>364458</v>
      </c>
      <c r="AD50" s="9">
        <v>1143753</v>
      </c>
      <c r="AE50" s="9">
        <v>10969643</v>
      </c>
      <c r="AF50" s="9">
        <v>24018</v>
      </c>
      <c r="AG50" s="9">
        <v>3394011</v>
      </c>
      <c r="AH50" s="9">
        <v>30300</v>
      </c>
      <c r="AI50" s="9">
        <v>173264</v>
      </c>
      <c r="AJ50" s="9">
        <v>105745</v>
      </c>
      <c r="AK50" s="9">
        <v>2565644</v>
      </c>
      <c r="AL50" s="9">
        <v>3807170</v>
      </c>
      <c r="AM50" s="9">
        <v>1976454</v>
      </c>
      <c r="AN50" s="9">
        <v>558124</v>
      </c>
      <c r="AO50" s="9">
        <v>74452</v>
      </c>
      <c r="AP50" s="9">
        <v>323005</v>
      </c>
      <c r="AQ50" s="9">
        <v>6102553</v>
      </c>
      <c r="AR50" s="9">
        <v>4836753</v>
      </c>
      <c r="AS50" s="9">
        <v>4840422</v>
      </c>
      <c r="AT50" s="9">
        <v>7531823</v>
      </c>
      <c r="AU50" s="9">
        <v>3006472</v>
      </c>
      <c r="AV50" s="9">
        <v>2576301</v>
      </c>
      <c r="AW50" s="9">
        <v>1551118</v>
      </c>
      <c r="AX50" s="9">
        <v>560285</v>
      </c>
      <c r="AY50" s="9">
        <v>17759673</v>
      </c>
      <c r="AZ50" s="9">
        <v>4683078</v>
      </c>
      <c r="BA50" s="9">
        <v>5908378</v>
      </c>
      <c r="BB50" s="9">
        <v>5548167</v>
      </c>
      <c r="BC50" s="9">
        <v>40138511</v>
      </c>
      <c r="BD50" s="9">
        <v>16538471</v>
      </c>
      <c r="BE50" s="9">
        <v>46392</v>
      </c>
      <c r="BF50" s="9">
        <v>6316102</v>
      </c>
      <c r="BG50" s="9">
        <v>7106027</v>
      </c>
      <c r="BH50" s="9">
        <v>171217</v>
      </c>
      <c r="BI50" s="9">
        <v>147206</v>
      </c>
      <c r="BJ50" s="9">
        <v>841210</v>
      </c>
      <c r="BK50" s="9">
        <v>765973</v>
      </c>
      <c r="BL50" s="9">
        <v>633119</v>
      </c>
      <c r="BM50" s="9">
        <v>304456</v>
      </c>
      <c r="BN50" s="9">
        <v>146182</v>
      </c>
      <c r="BO50" s="9">
        <v>11157146</v>
      </c>
      <c r="BP50" s="9">
        <v>111500</v>
      </c>
      <c r="BQ50" s="9">
        <v>377829</v>
      </c>
      <c r="BR50" s="39">
        <v>0</v>
      </c>
      <c r="BS50" s="40">
        <f t="shared" si="1"/>
        <v>266756792</v>
      </c>
    </row>
    <row r="51" spans="1:71" x14ac:dyDescent="0.25">
      <c r="A51" s="7"/>
      <c r="B51" s="38">
        <v>565</v>
      </c>
      <c r="C51" s="8" t="s">
        <v>123</v>
      </c>
      <c r="D51" s="9">
        <v>0</v>
      </c>
      <c r="E51" s="9">
        <v>0</v>
      </c>
      <c r="F51" s="9">
        <v>0</v>
      </c>
      <c r="G51" s="9">
        <v>0</v>
      </c>
      <c r="H51" s="9">
        <v>65547</v>
      </c>
      <c r="I51" s="9">
        <v>0</v>
      </c>
      <c r="J51" s="9">
        <v>0</v>
      </c>
      <c r="K51" s="9">
        <v>0</v>
      </c>
      <c r="L51" s="9">
        <v>20000</v>
      </c>
      <c r="M51" s="9">
        <v>0</v>
      </c>
      <c r="N51" s="9">
        <v>0</v>
      </c>
      <c r="O51" s="9">
        <v>95500</v>
      </c>
      <c r="P51" s="9">
        <v>0</v>
      </c>
      <c r="Q51" s="9">
        <v>0</v>
      </c>
      <c r="R51" s="9">
        <v>516531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7385</v>
      </c>
      <c r="AA51" s="9">
        <v>10000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2500</v>
      </c>
      <c r="AI51" s="9">
        <v>0</v>
      </c>
      <c r="AJ51" s="9">
        <v>2000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4561</v>
      </c>
      <c r="AQ51" s="9">
        <v>183380</v>
      </c>
      <c r="AR51" s="9">
        <v>0</v>
      </c>
      <c r="AS51" s="9">
        <v>0</v>
      </c>
      <c r="AT51" s="9">
        <v>645245</v>
      </c>
      <c r="AU51" s="9">
        <v>0</v>
      </c>
      <c r="AV51" s="9">
        <v>67527</v>
      </c>
      <c r="AW51" s="9">
        <v>0</v>
      </c>
      <c r="AX51" s="9">
        <v>18750</v>
      </c>
      <c r="AY51" s="9">
        <v>446775</v>
      </c>
      <c r="AZ51" s="9">
        <v>0</v>
      </c>
      <c r="BA51" s="9">
        <v>798353</v>
      </c>
      <c r="BB51" s="9">
        <v>0</v>
      </c>
      <c r="BC51" s="9">
        <v>0</v>
      </c>
      <c r="BD51" s="9">
        <v>0</v>
      </c>
      <c r="BE51" s="9">
        <v>0</v>
      </c>
      <c r="BF51" s="9">
        <v>37670</v>
      </c>
      <c r="BG51" s="9">
        <v>0</v>
      </c>
      <c r="BH51" s="9">
        <v>0</v>
      </c>
      <c r="BI51" s="9">
        <v>147012</v>
      </c>
      <c r="BJ51" s="9">
        <v>0</v>
      </c>
      <c r="BK51" s="9">
        <v>34000</v>
      </c>
      <c r="BL51" s="9">
        <v>25000</v>
      </c>
      <c r="BM51" s="9">
        <v>11093</v>
      </c>
      <c r="BN51" s="9">
        <v>0</v>
      </c>
      <c r="BO51" s="9">
        <v>0</v>
      </c>
      <c r="BP51" s="9">
        <v>0</v>
      </c>
      <c r="BQ51" s="9">
        <v>90000</v>
      </c>
      <c r="BR51" s="39">
        <v>0</v>
      </c>
      <c r="BS51" s="40">
        <f t="shared" si="1"/>
        <v>3228829</v>
      </c>
    </row>
    <row r="52" spans="1:71" x14ac:dyDescent="0.25">
      <c r="A52" s="7"/>
      <c r="B52" s="38">
        <v>569</v>
      </c>
      <c r="C52" s="8" t="s">
        <v>124</v>
      </c>
      <c r="D52" s="9">
        <v>2837159</v>
      </c>
      <c r="E52" s="9">
        <v>35906</v>
      </c>
      <c r="F52" s="9">
        <v>4481343</v>
      </c>
      <c r="G52" s="9">
        <v>381469</v>
      </c>
      <c r="H52" s="9">
        <v>20952432</v>
      </c>
      <c r="I52" s="9">
        <v>4836000</v>
      </c>
      <c r="J52" s="9">
        <v>2200</v>
      </c>
      <c r="K52" s="9">
        <v>1002602</v>
      </c>
      <c r="L52" s="9">
        <v>5757602</v>
      </c>
      <c r="M52" s="9">
        <v>0</v>
      </c>
      <c r="N52" s="9">
        <v>2645793</v>
      </c>
      <c r="O52" s="9">
        <v>18000</v>
      </c>
      <c r="P52" s="9">
        <v>466730</v>
      </c>
      <c r="Q52" s="9">
        <v>0</v>
      </c>
      <c r="R52" s="9">
        <v>43277258</v>
      </c>
      <c r="S52" s="9">
        <v>2081062</v>
      </c>
      <c r="T52" s="9">
        <v>2258753</v>
      </c>
      <c r="U52" s="9">
        <v>377203</v>
      </c>
      <c r="V52" s="9">
        <v>0</v>
      </c>
      <c r="W52" s="9">
        <v>80535</v>
      </c>
      <c r="X52" s="9">
        <v>97448</v>
      </c>
      <c r="Y52" s="9">
        <v>18819</v>
      </c>
      <c r="Z52" s="9">
        <v>8583</v>
      </c>
      <c r="AA52" s="9">
        <v>283653</v>
      </c>
      <c r="AB52" s="9">
        <v>0</v>
      </c>
      <c r="AC52" s="9">
        <v>0</v>
      </c>
      <c r="AD52" s="9">
        <v>296089</v>
      </c>
      <c r="AE52" s="9">
        <v>85765380</v>
      </c>
      <c r="AF52" s="9">
        <v>8850</v>
      </c>
      <c r="AG52" s="9">
        <v>9018948</v>
      </c>
      <c r="AH52" s="9">
        <v>8165</v>
      </c>
      <c r="AI52" s="9">
        <v>0</v>
      </c>
      <c r="AJ52" s="9">
        <v>0</v>
      </c>
      <c r="AK52" s="9">
        <v>1883228</v>
      </c>
      <c r="AL52" s="9">
        <v>4143480</v>
      </c>
      <c r="AM52" s="9">
        <v>2391888</v>
      </c>
      <c r="AN52" s="9">
        <v>15000</v>
      </c>
      <c r="AO52" s="9">
        <v>179495</v>
      </c>
      <c r="AP52" s="9">
        <v>48200</v>
      </c>
      <c r="AQ52" s="9">
        <v>15874908</v>
      </c>
      <c r="AR52" s="9">
        <v>487787</v>
      </c>
      <c r="AS52" s="9">
        <v>1949781</v>
      </c>
      <c r="AT52" s="9">
        <v>344805056</v>
      </c>
      <c r="AU52" s="9">
        <v>4870849</v>
      </c>
      <c r="AV52" s="9">
        <v>299557</v>
      </c>
      <c r="AW52" s="9">
        <v>211061</v>
      </c>
      <c r="AX52" s="9">
        <v>1173353</v>
      </c>
      <c r="AY52" s="9">
        <v>92237104</v>
      </c>
      <c r="AZ52" s="9">
        <v>3097604</v>
      </c>
      <c r="BA52" s="9">
        <v>55020759</v>
      </c>
      <c r="BB52" s="9">
        <v>2484903</v>
      </c>
      <c r="BC52" s="9">
        <v>365970</v>
      </c>
      <c r="BD52" s="9">
        <v>3776246</v>
      </c>
      <c r="BE52" s="9">
        <v>33000</v>
      </c>
      <c r="BF52" s="9">
        <v>461117</v>
      </c>
      <c r="BG52" s="9">
        <v>1197341</v>
      </c>
      <c r="BH52" s="9">
        <v>0</v>
      </c>
      <c r="BI52" s="9">
        <v>11906408</v>
      </c>
      <c r="BJ52" s="9">
        <v>1609019</v>
      </c>
      <c r="BK52" s="9">
        <v>177355</v>
      </c>
      <c r="BL52" s="9">
        <v>20000</v>
      </c>
      <c r="BM52" s="9">
        <v>100000</v>
      </c>
      <c r="BN52" s="9">
        <v>229</v>
      </c>
      <c r="BO52" s="9">
        <v>8506129</v>
      </c>
      <c r="BP52" s="9">
        <v>116509</v>
      </c>
      <c r="BQ52" s="9">
        <v>87942</v>
      </c>
      <c r="BR52" s="39">
        <v>0</v>
      </c>
      <c r="BS52" s="40">
        <f t="shared" si="1"/>
        <v>746529260</v>
      </c>
    </row>
    <row r="53" spans="1:71" ht="15.75" x14ac:dyDescent="0.25">
      <c r="A53" s="10" t="s">
        <v>125</v>
      </c>
      <c r="B53" s="11"/>
      <c r="C53" s="12"/>
      <c r="D53" s="13">
        <v>2052055</v>
      </c>
      <c r="E53" s="13">
        <v>838301</v>
      </c>
      <c r="F53" s="13">
        <v>4259219</v>
      </c>
      <c r="G53" s="13">
        <v>3461080</v>
      </c>
      <c r="H53" s="13">
        <v>78814969</v>
      </c>
      <c r="I53" s="13">
        <v>285258000</v>
      </c>
      <c r="J53" s="13">
        <v>873969</v>
      </c>
      <c r="K53" s="13">
        <v>36507975</v>
      </c>
      <c r="L53" s="13">
        <v>10176650</v>
      </c>
      <c r="M53" s="13">
        <v>6185590</v>
      </c>
      <c r="N53" s="13">
        <v>42446241</v>
      </c>
      <c r="O53" s="13">
        <v>4021678</v>
      </c>
      <c r="P53" s="13">
        <v>2597332</v>
      </c>
      <c r="Q53" s="13">
        <v>339997</v>
      </c>
      <c r="R53" s="13">
        <v>135512949</v>
      </c>
      <c r="S53" s="13">
        <v>15442912</v>
      </c>
      <c r="T53" s="13">
        <v>4041714</v>
      </c>
      <c r="U53" s="13">
        <v>1530010</v>
      </c>
      <c r="V53" s="13">
        <v>4189451</v>
      </c>
      <c r="W53" s="13">
        <v>523554</v>
      </c>
      <c r="X53" s="13">
        <v>172013</v>
      </c>
      <c r="Y53" s="13">
        <v>938602</v>
      </c>
      <c r="Z53" s="13">
        <v>888429</v>
      </c>
      <c r="AA53" s="13">
        <v>1252247</v>
      </c>
      <c r="AB53" s="13">
        <v>1102316</v>
      </c>
      <c r="AC53" s="13">
        <v>7833401</v>
      </c>
      <c r="AD53" s="13">
        <v>6416738</v>
      </c>
      <c r="AE53" s="13">
        <v>129491603</v>
      </c>
      <c r="AF53" s="13">
        <v>389607</v>
      </c>
      <c r="AG53" s="13">
        <v>28454696</v>
      </c>
      <c r="AH53" s="13">
        <v>1212788</v>
      </c>
      <c r="AI53" s="13">
        <v>507449</v>
      </c>
      <c r="AJ53" s="13">
        <v>238491</v>
      </c>
      <c r="AK53" s="13">
        <v>37906898</v>
      </c>
      <c r="AL53" s="13">
        <v>81458114</v>
      </c>
      <c r="AM53" s="13">
        <v>16867572</v>
      </c>
      <c r="AN53" s="13">
        <v>956521</v>
      </c>
      <c r="AO53" s="13">
        <v>947888</v>
      </c>
      <c r="AP53" s="13">
        <v>697147</v>
      </c>
      <c r="AQ53" s="13">
        <v>41013499</v>
      </c>
      <c r="AR53" s="13">
        <v>22292633</v>
      </c>
      <c r="AS53" s="13">
        <v>17753020</v>
      </c>
      <c r="AT53" s="13">
        <v>377134898</v>
      </c>
      <c r="AU53" s="13">
        <v>12201672</v>
      </c>
      <c r="AV53" s="13">
        <v>2965461</v>
      </c>
      <c r="AW53" s="13">
        <v>13060378</v>
      </c>
      <c r="AX53" s="13">
        <v>2776312</v>
      </c>
      <c r="AY53" s="13">
        <v>50356110</v>
      </c>
      <c r="AZ53" s="13">
        <v>26278264</v>
      </c>
      <c r="BA53" s="13">
        <v>161667152</v>
      </c>
      <c r="BB53" s="13">
        <v>32078203</v>
      </c>
      <c r="BC53" s="13">
        <v>45000805</v>
      </c>
      <c r="BD53" s="13">
        <v>30603538</v>
      </c>
      <c r="BE53" s="13">
        <v>2980280</v>
      </c>
      <c r="BF53" s="13">
        <v>53405120</v>
      </c>
      <c r="BG53" s="13">
        <v>38627853</v>
      </c>
      <c r="BH53" s="13">
        <v>3849228</v>
      </c>
      <c r="BI53" s="13">
        <v>53566956</v>
      </c>
      <c r="BJ53" s="13">
        <v>12366105</v>
      </c>
      <c r="BK53" s="13">
        <v>3388135</v>
      </c>
      <c r="BL53" s="13">
        <v>3113126</v>
      </c>
      <c r="BM53" s="13">
        <v>1376999</v>
      </c>
      <c r="BN53" s="13">
        <v>313140</v>
      </c>
      <c r="BO53" s="13">
        <v>93963033</v>
      </c>
      <c r="BP53" s="13">
        <v>1685203</v>
      </c>
      <c r="BQ53" s="13">
        <v>8642283</v>
      </c>
      <c r="BR53" s="29">
        <v>1363371</v>
      </c>
      <c r="BS53" s="41">
        <f t="shared" si="1"/>
        <v>2070628943</v>
      </c>
    </row>
    <row r="54" spans="1:71" x14ac:dyDescent="0.25">
      <c r="A54" s="7"/>
      <c r="B54" s="38">
        <v>571</v>
      </c>
      <c r="C54" s="8" t="s">
        <v>126</v>
      </c>
      <c r="D54" s="9">
        <v>0</v>
      </c>
      <c r="E54" s="9">
        <v>276294</v>
      </c>
      <c r="F54" s="9">
        <v>1273641</v>
      </c>
      <c r="G54" s="9">
        <v>3460849</v>
      </c>
      <c r="H54" s="9">
        <v>19417591</v>
      </c>
      <c r="I54" s="9">
        <v>101604000</v>
      </c>
      <c r="J54" s="9">
        <v>640940</v>
      </c>
      <c r="K54" s="9">
        <v>4240292</v>
      </c>
      <c r="L54" s="9">
        <v>6406282</v>
      </c>
      <c r="M54" s="9">
        <v>3459182</v>
      </c>
      <c r="N54" s="9">
        <v>10614247</v>
      </c>
      <c r="O54" s="9">
        <v>1514639</v>
      </c>
      <c r="P54" s="9">
        <v>271560</v>
      </c>
      <c r="Q54" s="9">
        <v>191780</v>
      </c>
      <c r="R54" s="9">
        <v>39590413</v>
      </c>
      <c r="S54" s="9">
        <v>0</v>
      </c>
      <c r="T54" s="9">
        <v>1180596</v>
      </c>
      <c r="U54" s="9">
        <v>281331</v>
      </c>
      <c r="V54" s="9">
        <v>3775073</v>
      </c>
      <c r="W54" s="9">
        <v>147462</v>
      </c>
      <c r="X54" s="9">
        <v>81924</v>
      </c>
      <c r="Y54" s="9">
        <v>0</v>
      </c>
      <c r="Z54" s="9">
        <v>424139</v>
      </c>
      <c r="AA54" s="9">
        <v>253601</v>
      </c>
      <c r="AB54" s="9">
        <v>200016</v>
      </c>
      <c r="AC54" s="9">
        <v>3234959</v>
      </c>
      <c r="AD54" s="9">
        <v>1144023</v>
      </c>
      <c r="AE54" s="9">
        <v>39924635</v>
      </c>
      <c r="AF54" s="9">
        <v>172118</v>
      </c>
      <c r="AG54" s="9">
        <v>5472761</v>
      </c>
      <c r="AH54" s="9">
        <v>499995</v>
      </c>
      <c r="AI54" s="9">
        <v>247825</v>
      </c>
      <c r="AJ54" s="9">
        <v>160332</v>
      </c>
      <c r="AK54" s="9">
        <v>7476480</v>
      </c>
      <c r="AL54" s="9">
        <v>28099341</v>
      </c>
      <c r="AM54" s="9">
        <v>9822281</v>
      </c>
      <c r="AN54" s="9">
        <v>375658</v>
      </c>
      <c r="AO54" s="9">
        <v>99433</v>
      </c>
      <c r="AP54" s="9">
        <v>293</v>
      </c>
      <c r="AQ54" s="9">
        <v>9381823</v>
      </c>
      <c r="AR54" s="9">
        <v>8228624</v>
      </c>
      <c r="AS54" s="9">
        <v>4562467</v>
      </c>
      <c r="AT54" s="9">
        <v>75968224</v>
      </c>
      <c r="AU54" s="9">
        <v>2795033</v>
      </c>
      <c r="AV54" s="9">
        <v>1487924</v>
      </c>
      <c r="AW54" s="9">
        <v>1803236</v>
      </c>
      <c r="AX54" s="9">
        <v>581933</v>
      </c>
      <c r="AY54" s="9">
        <v>0</v>
      </c>
      <c r="AZ54" s="9">
        <v>9716946</v>
      </c>
      <c r="BA54" s="9">
        <v>48122625</v>
      </c>
      <c r="BB54" s="9">
        <v>9667388</v>
      </c>
      <c r="BC54" s="9">
        <v>8301120</v>
      </c>
      <c r="BD54" s="9">
        <v>4794902</v>
      </c>
      <c r="BE54" s="9">
        <v>1402240</v>
      </c>
      <c r="BF54" s="9">
        <v>6667568</v>
      </c>
      <c r="BG54" s="9">
        <v>4961317</v>
      </c>
      <c r="BH54" s="9">
        <v>2487634</v>
      </c>
      <c r="BI54" s="9">
        <v>11607864</v>
      </c>
      <c r="BJ54" s="9">
        <v>6701874</v>
      </c>
      <c r="BK54" s="9">
        <v>1461157</v>
      </c>
      <c r="BL54" s="9">
        <v>2051913</v>
      </c>
      <c r="BM54" s="9">
        <v>415472</v>
      </c>
      <c r="BN54" s="9">
        <v>268204</v>
      </c>
      <c r="BO54" s="9">
        <v>15754405</v>
      </c>
      <c r="BP54" s="9">
        <v>351777</v>
      </c>
      <c r="BQ54" s="9">
        <v>949690</v>
      </c>
      <c r="BR54" s="39">
        <v>308841</v>
      </c>
      <c r="BS54" s="40">
        <f t="shared" si="1"/>
        <v>536838187</v>
      </c>
    </row>
    <row r="55" spans="1:71" x14ac:dyDescent="0.25">
      <c r="A55" s="7"/>
      <c r="B55" s="38">
        <v>572</v>
      </c>
      <c r="C55" s="8" t="s">
        <v>127</v>
      </c>
      <c r="D55" s="9">
        <v>1957472</v>
      </c>
      <c r="E55" s="9">
        <v>559534</v>
      </c>
      <c r="F55" s="9">
        <v>2169536</v>
      </c>
      <c r="G55" s="9">
        <v>231</v>
      </c>
      <c r="H55" s="9">
        <v>55550010</v>
      </c>
      <c r="I55" s="9">
        <v>128497000</v>
      </c>
      <c r="J55" s="9">
        <v>212746</v>
      </c>
      <c r="K55" s="9">
        <v>27676806</v>
      </c>
      <c r="L55" s="9">
        <v>3739649</v>
      </c>
      <c r="M55" s="9">
        <v>2683078</v>
      </c>
      <c r="N55" s="9">
        <v>30261493</v>
      </c>
      <c r="O55" s="9">
        <v>2346906</v>
      </c>
      <c r="P55" s="9">
        <v>2105955</v>
      </c>
      <c r="Q55" s="9">
        <v>148217</v>
      </c>
      <c r="R55" s="9">
        <v>63489617</v>
      </c>
      <c r="S55" s="9">
        <v>9020521</v>
      </c>
      <c r="T55" s="9">
        <v>2797692</v>
      </c>
      <c r="U55" s="9">
        <v>1225481</v>
      </c>
      <c r="V55" s="9">
        <v>414378</v>
      </c>
      <c r="W55" s="9">
        <v>376092</v>
      </c>
      <c r="X55" s="9">
        <v>90089</v>
      </c>
      <c r="Y55" s="9">
        <v>845963</v>
      </c>
      <c r="Z55" s="9">
        <v>464290</v>
      </c>
      <c r="AA55" s="9">
        <v>907626</v>
      </c>
      <c r="AB55" s="9">
        <v>902300</v>
      </c>
      <c r="AC55" s="9">
        <v>4551286</v>
      </c>
      <c r="AD55" s="9">
        <v>5272181</v>
      </c>
      <c r="AE55" s="9">
        <v>70018854</v>
      </c>
      <c r="AF55" s="9">
        <v>149914</v>
      </c>
      <c r="AG55" s="9">
        <v>22981935</v>
      </c>
      <c r="AH55" s="9">
        <v>710725</v>
      </c>
      <c r="AI55" s="9">
        <v>259624</v>
      </c>
      <c r="AJ55" s="9">
        <v>41053</v>
      </c>
      <c r="AK55" s="9">
        <v>27564957</v>
      </c>
      <c r="AL55" s="9">
        <v>52078906</v>
      </c>
      <c r="AM55" s="9">
        <v>6319441</v>
      </c>
      <c r="AN55" s="9">
        <v>580863</v>
      </c>
      <c r="AO55" s="9">
        <v>815940</v>
      </c>
      <c r="AP55" s="9">
        <v>656458</v>
      </c>
      <c r="AQ55" s="9">
        <v>27399876</v>
      </c>
      <c r="AR55" s="9">
        <v>13296037</v>
      </c>
      <c r="AS55" s="9">
        <v>13190489</v>
      </c>
      <c r="AT55" s="9">
        <v>203483654</v>
      </c>
      <c r="AU55" s="9">
        <v>9233734</v>
      </c>
      <c r="AV55" s="9">
        <v>1475737</v>
      </c>
      <c r="AW55" s="9">
        <v>6999467</v>
      </c>
      <c r="AX55" s="9">
        <v>2178939</v>
      </c>
      <c r="AY55" s="9">
        <v>46050246</v>
      </c>
      <c r="AZ55" s="9">
        <v>5821961</v>
      </c>
      <c r="BA55" s="9">
        <v>113544527</v>
      </c>
      <c r="BB55" s="9">
        <v>22410815</v>
      </c>
      <c r="BC55" s="9">
        <v>32387906</v>
      </c>
      <c r="BD55" s="9">
        <v>25039456</v>
      </c>
      <c r="BE55" s="9">
        <v>1562908</v>
      </c>
      <c r="BF55" s="9">
        <v>45334551</v>
      </c>
      <c r="BG55" s="9">
        <v>27091887</v>
      </c>
      <c r="BH55" s="9">
        <v>1361594</v>
      </c>
      <c r="BI55" s="9">
        <v>39259829</v>
      </c>
      <c r="BJ55" s="9">
        <v>5256871</v>
      </c>
      <c r="BK55" s="9">
        <v>1552807</v>
      </c>
      <c r="BL55" s="9">
        <v>1052213</v>
      </c>
      <c r="BM55" s="9">
        <v>816398</v>
      </c>
      <c r="BN55" s="9">
        <v>44936</v>
      </c>
      <c r="BO55" s="9">
        <v>46906716</v>
      </c>
      <c r="BP55" s="9">
        <v>1309479</v>
      </c>
      <c r="BQ55" s="9">
        <v>7662593</v>
      </c>
      <c r="BR55" s="39">
        <v>595807</v>
      </c>
      <c r="BS55" s="40">
        <f t="shared" si="1"/>
        <v>1232766252</v>
      </c>
    </row>
    <row r="56" spans="1:71" x14ac:dyDescent="0.25">
      <c r="A56" s="7"/>
      <c r="B56" s="38">
        <v>573</v>
      </c>
      <c r="C56" s="8" t="s">
        <v>128</v>
      </c>
      <c r="D56" s="9">
        <v>93234</v>
      </c>
      <c r="E56" s="9">
        <v>0</v>
      </c>
      <c r="F56" s="9">
        <v>0</v>
      </c>
      <c r="G56" s="9">
        <v>0</v>
      </c>
      <c r="H56" s="9">
        <v>660789</v>
      </c>
      <c r="I56" s="9">
        <v>6688000</v>
      </c>
      <c r="J56" s="9">
        <v>0</v>
      </c>
      <c r="K56" s="9">
        <v>0</v>
      </c>
      <c r="L56" s="9">
        <v>0</v>
      </c>
      <c r="M56" s="9">
        <v>42578</v>
      </c>
      <c r="N56" s="9">
        <v>1570501</v>
      </c>
      <c r="O56" s="9">
        <v>0</v>
      </c>
      <c r="P56" s="9">
        <v>105998</v>
      </c>
      <c r="Q56" s="9">
        <v>0</v>
      </c>
      <c r="R56" s="9">
        <v>93404</v>
      </c>
      <c r="S56" s="9">
        <v>0</v>
      </c>
      <c r="T56" s="9">
        <v>52233</v>
      </c>
      <c r="U56" s="9">
        <v>0</v>
      </c>
      <c r="V56" s="9">
        <v>0</v>
      </c>
      <c r="W56" s="9">
        <v>0</v>
      </c>
      <c r="X56" s="9">
        <v>0</v>
      </c>
      <c r="Y56" s="9">
        <v>800</v>
      </c>
      <c r="Z56" s="9">
        <v>0</v>
      </c>
      <c r="AA56" s="9">
        <v>0</v>
      </c>
      <c r="AB56" s="9">
        <v>0</v>
      </c>
      <c r="AC56" s="9">
        <v>47156</v>
      </c>
      <c r="AD56" s="9">
        <v>0</v>
      </c>
      <c r="AE56" s="9">
        <v>2165475</v>
      </c>
      <c r="AF56" s="9">
        <v>0</v>
      </c>
      <c r="AG56" s="9">
        <v>0</v>
      </c>
      <c r="AH56" s="9">
        <v>1068</v>
      </c>
      <c r="AI56" s="9">
        <v>0</v>
      </c>
      <c r="AJ56" s="9">
        <v>0</v>
      </c>
      <c r="AK56" s="9">
        <v>136118</v>
      </c>
      <c r="AL56" s="9">
        <v>0</v>
      </c>
      <c r="AM56" s="9">
        <v>705850</v>
      </c>
      <c r="AN56" s="9">
        <v>0</v>
      </c>
      <c r="AO56" s="9">
        <v>0</v>
      </c>
      <c r="AP56" s="9">
        <v>898</v>
      </c>
      <c r="AQ56" s="9">
        <v>1478802</v>
      </c>
      <c r="AR56" s="9">
        <v>2143</v>
      </c>
      <c r="AS56" s="9">
        <v>0</v>
      </c>
      <c r="AT56" s="9">
        <v>22571320</v>
      </c>
      <c r="AU56" s="9">
        <v>0</v>
      </c>
      <c r="AV56" s="9">
        <v>300</v>
      </c>
      <c r="AW56" s="9">
        <v>0</v>
      </c>
      <c r="AX56" s="9">
        <v>0</v>
      </c>
      <c r="AY56" s="9">
        <v>4286155</v>
      </c>
      <c r="AZ56" s="9">
        <v>2387945</v>
      </c>
      <c r="BA56" s="9">
        <v>0</v>
      </c>
      <c r="BB56" s="9">
        <v>0</v>
      </c>
      <c r="BC56" s="9">
        <v>3094759</v>
      </c>
      <c r="BD56" s="9">
        <v>0</v>
      </c>
      <c r="BE56" s="9">
        <v>6170</v>
      </c>
      <c r="BF56" s="9">
        <v>100000</v>
      </c>
      <c r="BG56" s="9">
        <v>342618</v>
      </c>
      <c r="BH56" s="9">
        <v>0</v>
      </c>
      <c r="BI56" s="9">
        <v>2055337</v>
      </c>
      <c r="BJ56" s="9">
        <v>106308</v>
      </c>
      <c r="BK56" s="9">
        <v>1050</v>
      </c>
      <c r="BL56" s="9">
        <v>9000</v>
      </c>
      <c r="BM56" s="9">
        <v>0</v>
      </c>
      <c r="BN56" s="9">
        <v>0</v>
      </c>
      <c r="BO56" s="9">
        <v>345111</v>
      </c>
      <c r="BP56" s="9">
        <v>0</v>
      </c>
      <c r="BQ56" s="9">
        <v>0</v>
      </c>
      <c r="BR56" s="39">
        <v>150000</v>
      </c>
      <c r="BS56" s="40">
        <f t="shared" si="1"/>
        <v>49301120</v>
      </c>
    </row>
    <row r="57" spans="1:71" x14ac:dyDescent="0.25">
      <c r="A57" s="7"/>
      <c r="B57" s="38">
        <v>574</v>
      </c>
      <c r="C57" s="8" t="s">
        <v>129</v>
      </c>
      <c r="D57" s="9">
        <v>1349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11306</v>
      </c>
      <c r="P57" s="9">
        <v>0</v>
      </c>
      <c r="Q57" s="9">
        <v>0</v>
      </c>
      <c r="R57" s="9">
        <v>1016601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5707</v>
      </c>
      <c r="Z57" s="9">
        <v>0</v>
      </c>
      <c r="AA57" s="9">
        <v>91020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214659</v>
      </c>
      <c r="AL57" s="9">
        <v>0</v>
      </c>
      <c r="AM57" s="9">
        <v>20000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64</v>
      </c>
      <c r="AT57" s="9">
        <v>62797</v>
      </c>
      <c r="AU57" s="9">
        <v>0</v>
      </c>
      <c r="AV57" s="9">
        <v>1500</v>
      </c>
      <c r="AW57" s="9">
        <v>0</v>
      </c>
      <c r="AX57" s="9">
        <v>1980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2202028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39">
        <v>0</v>
      </c>
      <c r="BS57" s="40">
        <f t="shared" si="1"/>
        <v>3629011</v>
      </c>
    </row>
    <row r="58" spans="1:71" x14ac:dyDescent="0.25">
      <c r="A58" s="7"/>
      <c r="B58" s="38">
        <v>575</v>
      </c>
      <c r="C58" s="8" t="s">
        <v>130</v>
      </c>
      <c r="D58" s="9">
        <v>0</v>
      </c>
      <c r="E58" s="9">
        <v>0</v>
      </c>
      <c r="F58" s="9">
        <v>0</v>
      </c>
      <c r="G58" s="9">
        <v>0</v>
      </c>
      <c r="H58" s="9">
        <v>3186579</v>
      </c>
      <c r="I58" s="9">
        <v>36140000</v>
      </c>
      <c r="J58" s="9">
        <v>20283</v>
      </c>
      <c r="K58" s="9">
        <v>4525877</v>
      </c>
      <c r="L58" s="9">
        <v>0</v>
      </c>
      <c r="M58" s="9">
        <v>752</v>
      </c>
      <c r="N58" s="9">
        <v>0</v>
      </c>
      <c r="O58" s="9">
        <v>0</v>
      </c>
      <c r="P58" s="9">
        <v>113819</v>
      </c>
      <c r="Q58" s="9">
        <v>0</v>
      </c>
      <c r="R58" s="9">
        <v>30085667</v>
      </c>
      <c r="S58" s="9">
        <v>6410538</v>
      </c>
      <c r="T58" s="9">
        <v>11193</v>
      </c>
      <c r="U58" s="9">
        <v>23198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15016072</v>
      </c>
      <c r="AF58" s="9">
        <v>61075</v>
      </c>
      <c r="AG58" s="9">
        <v>0</v>
      </c>
      <c r="AH58" s="9">
        <v>0</v>
      </c>
      <c r="AI58" s="9">
        <v>0</v>
      </c>
      <c r="AJ58" s="9">
        <v>37106</v>
      </c>
      <c r="AK58" s="9">
        <v>379431</v>
      </c>
      <c r="AL58" s="9">
        <v>0</v>
      </c>
      <c r="AM58" s="9">
        <v>0</v>
      </c>
      <c r="AN58" s="9">
        <v>0</v>
      </c>
      <c r="AO58" s="9">
        <v>0</v>
      </c>
      <c r="AP58" s="9">
        <v>39498</v>
      </c>
      <c r="AQ58" s="9">
        <v>2737719</v>
      </c>
      <c r="AR58" s="9">
        <v>765829</v>
      </c>
      <c r="AS58" s="9">
        <v>0</v>
      </c>
      <c r="AT58" s="9">
        <v>38951779</v>
      </c>
      <c r="AU58" s="9">
        <v>12691</v>
      </c>
      <c r="AV58" s="9">
        <v>0</v>
      </c>
      <c r="AW58" s="9">
        <v>4257675</v>
      </c>
      <c r="AX58" s="9">
        <v>13460</v>
      </c>
      <c r="AY58" s="9">
        <v>0</v>
      </c>
      <c r="AZ58" s="9">
        <v>8351412</v>
      </c>
      <c r="BA58" s="9">
        <v>0</v>
      </c>
      <c r="BB58" s="9">
        <v>0</v>
      </c>
      <c r="BC58" s="9">
        <v>186554</v>
      </c>
      <c r="BD58" s="9">
        <v>0</v>
      </c>
      <c r="BE58" s="9">
        <v>0</v>
      </c>
      <c r="BF58" s="9">
        <v>1303001</v>
      </c>
      <c r="BG58" s="9">
        <v>2953268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19040</v>
      </c>
      <c r="BN58" s="9">
        <v>0</v>
      </c>
      <c r="BO58" s="9">
        <v>30071288</v>
      </c>
      <c r="BP58" s="9">
        <v>0</v>
      </c>
      <c r="BQ58" s="9">
        <v>0</v>
      </c>
      <c r="BR58" s="39">
        <v>172075</v>
      </c>
      <c r="BS58" s="40">
        <f t="shared" si="1"/>
        <v>185846879</v>
      </c>
    </row>
    <row r="59" spans="1:71" x14ac:dyDescent="0.25">
      <c r="A59" s="7"/>
      <c r="B59" s="38">
        <v>579</v>
      </c>
      <c r="C59" s="8" t="s">
        <v>131</v>
      </c>
      <c r="D59" s="9">
        <v>0</v>
      </c>
      <c r="E59" s="9">
        <v>2473</v>
      </c>
      <c r="F59" s="9">
        <v>816042</v>
      </c>
      <c r="G59" s="9">
        <v>0</v>
      </c>
      <c r="H59" s="9">
        <v>0</v>
      </c>
      <c r="I59" s="9">
        <v>12329000</v>
      </c>
      <c r="J59" s="9">
        <v>0</v>
      </c>
      <c r="K59" s="9">
        <v>65000</v>
      </c>
      <c r="L59" s="9">
        <v>30719</v>
      </c>
      <c r="M59" s="9">
        <v>0</v>
      </c>
      <c r="N59" s="9">
        <v>0</v>
      </c>
      <c r="O59" s="9">
        <v>148827</v>
      </c>
      <c r="P59" s="9">
        <v>0</v>
      </c>
      <c r="Q59" s="9">
        <v>0</v>
      </c>
      <c r="R59" s="9">
        <v>1237247</v>
      </c>
      <c r="S59" s="9">
        <v>11853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86132</v>
      </c>
      <c r="Z59" s="9">
        <v>0</v>
      </c>
      <c r="AA59" s="9">
        <v>0</v>
      </c>
      <c r="AB59" s="9">
        <v>0</v>
      </c>
      <c r="AC59" s="9">
        <v>0</v>
      </c>
      <c r="AD59" s="9">
        <v>534</v>
      </c>
      <c r="AE59" s="9">
        <v>2366567</v>
      </c>
      <c r="AF59" s="9">
        <v>6500</v>
      </c>
      <c r="AG59" s="9">
        <v>0</v>
      </c>
      <c r="AH59" s="9">
        <v>1000</v>
      </c>
      <c r="AI59" s="9">
        <v>0</v>
      </c>
      <c r="AJ59" s="9">
        <v>0</v>
      </c>
      <c r="AK59" s="9">
        <v>2135253</v>
      </c>
      <c r="AL59" s="9">
        <v>1279867</v>
      </c>
      <c r="AM59" s="9">
        <v>0</v>
      </c>
      <c r="AN59" s="9">
        <v>0</v>
      </c>
      <c r="AO59" s="9">
        <v>32515</v>
      </c>
      <c r="AP59" s="9">
        <v>0</v>
      </c>
      <c r="AQ59" s="9">
        <v>15279</v>
      </c>
      <c r="AR59" s="9">
        <v>0</v>
      </c>
      <c r="AS59" s="9">
        <v>0</v>
      </c>
      <c r="AT59" s="9">
        <v>36097124</v>
      </c>
      <c r="AU59" s="9">
        <v>160214</v>
      </c>
      <c r="AV59" s="9">
        <v>0</v>
      </c>
      <c r="AW59" s="9">
        <v>0</v>
      </c>
      <c r="AX59" s="9">
        <v>0</v>
      </c>
      <c r="AY59" s="9">
        <v>19709</v>
      </c>
      <c r="AZ59" s="9">
        <v>0</v>
      </c>
      <c r="BA59" s="9">
        <v>0</v>
      </c>
      <c r="BB59" s="9">
        <v>0</v>
      </c>
      <c r="BC59" s="9">
        <v>1030466</v>
      </c>
      <c r="BD59" s="9">
        <v>769180</v>
      </c>
      <c r="BE59" s="9">
        <v>8962</v>
      </c>
      <c r="BF59" s="9">
        <v>0</v>
      </c>
      <c r="BG59" s="9">
        <v>1076735</v>
      </c>
      <c r="BH59" s="9">
        <v>0</v>
      </c>
      <c r="BI59" s="9">
        <v>643926</v>
      </c>
      <c r="BJ59" s="9">
        <v>301052</v>
      </c>
      <c r="BK59" s="9">
        <v>373121</v>
      </c>
      <c r="BL59" s="9">
        <v>0</v>
      </c>
      <c r="BM59" s="9">
        <v>126089</v>
      </c>
      <c r="BN59" s="9">
        <v>0</v>
      </c>
      <c r="BO59" s="9">
        <v>885513</v>
      </c>
      <c r="BP59" s="9">
        <v>23947</v>
      </c>
      <c r="BQ59" s="9">
        <v>30000</v>
      </c>
      <c r="BR59" s="39">
        <v>136648</v>
      </c>
      <c r="BS59" s="40">
        <f t="shared" si="1"/>
        <v>62247494</v>
      </c>
    </row>
    <row r="60" spans="1:71" ht="15.75" x14ac:dyDescent="0.25">
      <c r="A60" s="10" t="s">
        <v>132</v>
      </c>
      <c r="B60" s="11"/>
      <c r="C60" s="12"/>
      <c r="D60" s="13">
        <v>170950223</v>
      </c>
      <c r="E60" s="13">
        <v>7767448</v>
      </c>
      <c r="F60" s="13">
        <v>9935601</v>
      </c>
      <c r="G60" s="13">
        <v>10633943</v>
      </c>
      <c r="H60" s="13">
        <v>68949875</v>
      </c>
      <c r="I60" s="13">
        <v>1314088000</v>
      </c>
      <c r="J60" s="13">
        <v>338155</v>
      </c>
      <c r="K60" s="13">
        <v>116772120</v>
      </c>
      <c r="L60" s="13">
        <v>17069635</v>
      </c>
      <c r="M60" s="13">
        <v>69464614</v>
      </c>
      <c r="N60" s="13">
        <v>188187660</v>
      </c>
      <c r="O60" s="13">
        <v>15092986</v>
      </c>
      <c r="P60" s="13">
        <v>14625330</v>
      </c>
      <c r="Q60" s="13">
        <v>8923560</v>
      </c>
      <c r="R60" s="13">
        <v>332011784</v>
      </c>
      <c r="S60" s="13">
        <v>41806665</v>
      </c>
      <c r="T60" s="13">
        <v>14800120</v>
      </c>
      <c r="U60" s="13">
        <v>10492560</v>
      </c>
      <c r="V60" s="13">
        <v>28331526</v>
      </c>
      <c r="W60" s="13">
        <v>7162704</v>
      </c>
      <c r="X60" s="13">
        <v>5619860</v>
      </c>
      <c r="Y60" s="13">
        <v>5317045</v>
      </c>
      <c r="Z60" s="13">
        <v>6860567</v>
      </c>
      <c r="AA60" s="13">
        <v>11442905</v>
      </c>
      <c r="AB60" s="13">
        <v>18959308</v>
      </c>
      <c r="AC60" s="13">
        <v>14917174</v>
      </c>
      <c r="AD60" s="13">
        <v>2184555</v>
      </c>
      <c r="AE60" s="13">
        <v>986635562</v>
      </c>
      <c r="AF60" s="13">
        <v>1566575</v>
      </c>
      <c r="AG60" s="13">
        <v>19854458</v>
      </c>
      <c r="AH60" s="13">
        <v>10451936</v>
      </c>
      <c r="AI60" s="13">
        <v>3882107</v>
      </c>
      <c r="AJ60" s="13">
        <v>2475667</v>
      </c>
      <c r="AK60" s="13">
        <v>40089978</v>
      </c>
      <c r="AL60" s="13">
        <v>574814298</v>
      </c>
      <c r="AM60" s="13">
        <v>104150774</v>
      </c>
      <c r="AN60" s="13">
        <v>19432649</v>
      </c>
      <c r="AO60" s="13">
        <v>3954475</v>
      </c>
      <c r="AP60" s="13">
        <v>11200001</v>
      </c>
      <c r="AQ60" s="13">
        <v>118098705</v>
      </c>
      <c r="AR60" s="13">
        <v>94207500</v>
      </c>
      <c r="AS60" s="13">
        <v>29919080</v>
      </c>
      <c r="AT60" s="13">
        <v>1291459284</v>
      </c>
      <c r="AU60" s="13">
        <v>60656020</v>
      </c>
      <c r="AV60" s="13">
        <v>76842580</v>
      </c>
      <c r="AW60" s="13">
        <v>52773978</v>
      </c>
      <c r="AX60" s="13">
        <v>20656429</v>
      </c>
      <c r="AY60" s="13">
        <v>494251921</v>
      </c>
      <c r="AZ60" s="13">
        <v>76780504</v>
      </c>
      <c r="BA60" s="13">
        <v>819037966</v>
      </c>
      <c r="BB60" s="13">
        <v>59917899</v>
      </c>
      <c r="BC60" s="13">
        <v>494350386</v>
      </c>
      <c r="BD60" s="13">
        <v>54054092</v>
      </c>
      <c r="BE60" s="13">
        <v>24341491</v>
      </c>
      <c r="BF60" s="13">
        <v>49241633</v>
      </c>
      <c r="BG60" s="13">
        <v>92795928</v>
      </c>
      <c r="BH60" s="13">
        <v>55014524</v>
      </c>
      <c r="BI60" s="13">
        <v>251647173</v>
      </c>
      <c r="BJ60" s="13">
        <v>25370978</v>
      </c>
      <c r="BK60" s="13">
        <v>35793223</v>
      </c>
      <c r="BL60" s="13">
        <v>11046474</v>
      </c>
      <c r="BM60" s="13">
        <v>8776158</v>
      </c>
      <c r="BN60" s="13">
        <v>3706888</v>
      </c>
      <c r="BO60" s="13">
        <v>96859597</v>
      </c>
      <c r="BP60" s="13">
        <v>13775518</v>
      </c>
      <c r="BQ60" s="13">
        <v>15972052</v>
      </c>
      <c r="BR60" s="29">
        <v>3197195</v>
      </c>
      <c r="BS60" s="41">
        <f t="shared" si="1"/>
        <v>8721759579</v>
      </c>
    </row>
    <row r="61" spans="1:71" x14ac:dyDescent="0.25">
      <c r="A61" s="7"/>
      <c r="B61" s="38">
        <v>581</v>
      </c>
      <c r="C61" s="8" t="s">
        <v>133</v>
      </c>
      <c r="D61" s="9">
        <v>122338245</v>
      </c>
      <c r="E61" s="9">
        <v>7767448</v>
      </c>
      <c r="F61" s="9">
        <v>8856914</v>
      </c>
      <c r="G61" s="9">
        <v>10279164</v>
      </c>
      <c r="H61" s="9">
        <v>67599500</v>
      </c>
      <c r="I61" s="9">
        <v>1094462000</v>
      </c>
      <c r="J61" s="9">
        <v>338155</v>
      </c>
      <c r="K61" s="9">
        <v>100082393</v>
      </c>
      <c r="L61" s="9">
        <v>15784491</v>
      </c>
      <c r="M61" s="9">
        <v>69464614</v>
      </c>
      <c r="N61" s="9">
        <v>183688098</v>
      </c>
      <c r="O61" s="9">
        <v>15092986</v>
      </c>
      <c r="P61" s="9">
        <v>14606882</v>
      </c>
      <c r="Q61" s="9">
        <v>8923560</v>
      </c>
      <c r="R61" s="9">
        <v>245571161</v>
      </c>
      <c r="S61" s="9">
        <v>41645403</v>
      </c>
      <c r="T61" s="9">
        <v>8057255</v>
      </c>
      <c r="U61" s="9">
        <v>10274685</v>
      </c>
      <c r="V61" s="9">
        <v>28055715</v>
      </c>
      <c r="W61" s="9">
        <v>2274993</v>
      </c>
      <c r="X61" s="9">
        <v>5619860</v>
      </c>
      <c r="Y61" s="9">
        <v>4791655</v>
      </c>
      <c r="Z61" s="9">
        <v>6860567</v>
      </c>
      <c r="AA61" s="9">
        <v>10946686</v>
      </c>
      <c r="AB61" s="9">
        <v>18959308</v>
      </c>
      <c r="AC61" s="9">
        <v>14917174</v>
      </c>
      <c r="AD61" s="9">
        <v>1549882</v>
      </c>
      <c r="AE61" s="9">
        <v>981840958</v>
      </c>
      <c r="AF61" s="9">
        <v>1444233</v>
      </c>
      <c r="AG61" s="9">
        <v>19854458</v>
      </c>
      <c r="AH61" s="9">
        <v>10451936</v>
      </c>
      <c r="AI61" s="9">
        <v>3882107</v>
      </c>
      <c r="AJ61" s="9">
        <v>2475667</v>
      </c>
      <c r="AK61" s="9">
        <v>39042454</v>
      </c>
      <c r="AL61" s="9">
        <v>548888220</v>
      </c>
      <c r="AM61" s="9">
        <v>99176757</v>
      </c>
      <c r="AN61" s="9">
        <v>18997704</v>
      </c>
      <c r="AO61" s="9">
        <v>1718503</v>
      </c>
      <c r="AP61" s="9">
        <v>11200001</v>
      </c>
      <c r="AQ61" s="9">
        <v>118006449</v>
      </c>
      <c r="AR61" s="9">
        <v>94207500</v>
      </c>
      <c r="AS61" s="9">
        <v>29108786</v>
      </c>
      <c r="AT61" s="9">
        <v>1038378284</v>
      </c>
      <c r="AU61" s="9">
        <v>60643910</v>
      </c>
      <c r="AV61" s="9">
        <v>22099719</v>
      </c>
      <c r="AW61" s="9">
        <v>48272133</v>
      </c>
      <c r="AX61" s="9">
        <v>20454091</v>
      </c>
      <c r="AY61" s="9">
        <v>362664818</v>
      </c>
      <c r="AZ61" s="9">
        <v>54030486</v>
      </c>
      <c r="BA61" s="9">
        <v>778614371</v>
      </c>
      <c r="BB61" s="9">
        <v>50403585</v>
      </c>
      <c r="BC61" s="9">
        <v>132561477</v>
      </c>
      <c r="BD61" s="9">
        <v>38910942</v>
      </c>
      <c r="BE61" s="9">
        <v>22080748</v>
      </c>
      <c r="BF61" s="9">
        <v>23463295</v>
      </c>
      <c r="BG61" s="9">
        <v>78525355</v>
      </c>
      <c r="BH61" s="9">
        <v>16914227</v>
      </c>
      <c r="BI61" s="9">
        <v>160546196</v>
      </c>
      <c r="BJ61" s="9">
        <v>25266502</v>
      </c>
      <c r="BK61" s="9">
        <v>34986394</v>
      </c>
      <c r="BL61" s="9">
        <v>11046474</v>
      </c>
      <c r="BM61" s="9">
        <v>8776158</v>
      </c>
      <c r="BN61" s="9">
        <v>3706888</v>
      </c>
      <c r="BO61" s="9">
        <v>93374569</v>
      </c>
      <c r="BP61" s="9">
        <v>13444186</v>
      </c>
      <c r="BQ61" s="9">
        <v>15972052</v>
      </c>
      <c r="BR61" s="39">
        <v>3197195</v>
      </c>
      <c r="BS61" s="40">
        <f t="shared" si="1"/>
        <v>7217438582</v>
      </c>
    </row>
    <row r="62" spans="1:71" x14ac:dyDescent="0.25">
      <c r="A62" s="7"/>
      <c r="B62" s="38">
        <v>583</v>
      </c>
      <c r="C62" s="8" t="s">
        <v>134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525390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2314239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39">
        <v>0</v>
      </c>
      <c r="BS62" s="40">
        <f t="shared" si="1"/>
        <v>2839629</v>
      </c>
    </row>
    <row r="63" spans="1:71" x14ac:dyDescent="0.25">
      <c r="A63" s="7"/>
      <c r="B63" s="38">
        <v>585</v>
      </c>
      <c r="C63" s="8" t="s">
        <v>136</v>
      </c>
      <c r="D63" s="9">
        <v>43024862</v>
      </c>
      <c r="E63" s="9">
        <v>0</v>
      </c>
      <c r="F63" s="9">
        <v>0</v>
      </c>
      <c r="G63" s="9">
        <v>0</v>
      </c>
      <c r="H63" s="9">
        <v>0</v>
      </c>
      <c r="I63" s="9">
        <v>186062000</v>
      </c>
      <c r="J63" s="9">
        <v>0</v>
      </c>
      <c r="K63" s="9">
        <v>0</v>
      </c>
      <c r="L63" s="9">
        <v>0</v>
      </c>
      <c r="M63" s="9">
        <v>0</v>
      </c>
      <c r="N63" s="9">
        <v>4499562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29771319</v>
      </c>
      <c r="AW63" s="9">
        <v>0</v>
      </c>
      <c r="AX63" s="9">
        <v>0</v>
      </c>
      <c r="AY63" s="9">
        <v>0</v>
      </c>
      <c r="AZ63" s="9">
        <v>13711271</v>
      </c>
      <c r="BA63" s="9">
        <v>0</v>
      </c>
      <c r="BB63" s="9">
        <v>0</v>
      </c>
      <c r="BC63" s="9">
        <v>0</v>
      </c>
      <c r="BD63" s="9">
        <v>15099846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292168860</v>
      </c>
    </row>
    <row r="64" spans="1:71" x14ac:dyDescent="0.25">
      <c r="A64" s="7"/>
      <c r="B64" s="38">
        <v>586</v>
      </c>
      <c r="C64" s="8" t="s">
        <v>307</v>
      </c>
      <c r="D64" s="9">
        <v>5352858</v>
      </c>
      <c r="E64" s="9">
        <v>0</v>
      </c>
      <c r="F64" s="9">
        <v>7483</v>
      </c>
      <c r="G64" s="9">
        <v>0</v>
      </c>
      <c r="H64" s="9">
        <v>0</v>
      </c>
      <c r="I64" s="9">
        <v>33144000</v>
      </c>
      <c r="J64" s="9">
        <v>0</v>
      </c>
      <c r="K64" s="9">
        <v>6152716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125491</v>
      </c>
      <c r="W64" s="9">
        <v>4887711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25926078</v>
      </c>
      <c r="AM64" s="9">
        <v>3613173</v>
      </c>
      <c r="AN64" s="9">
        <v>0</v>
      </c>
      <c r="AO64" s="9">
        <v>2114612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22564151</v>
      </c>
      <c r="AW64" s="9">
        <v>2302547</v>
      </c>
      <c r="AX64" s="9">
        <v>0</v>
      </c>
      <c r="AY64" s="9">
        <v>0</v>
      </c>
      <c r="AZ64" s="9">
        <v>8850988</v>
      </c>
      <c r="BA64" s="9">
        <v>13727441</v>
      </c>
      <c r="BB64" s="9">
        <v>0</v>
      </c>
      <c r="BC64" s="9">
        <v>350987976</v>
      </c>
      <c r="BD64" s="9">
        <v>0</v>
      </c>
      <c r="BE64" s="9">
        <v>2260743</v>
      </c>
      <c r="BF64" s="9">
        <v>0</v>
      </c>
      <c r="BG64" s="9">
        <v>0</v>
      </c>
      <c r="BH64" s="9">
        <v>37500773</v>
      </c>
      <c r="BI64" s="9">
        <v>2340565</v>
      </c>
      <c r="BJ64" s="9">
        <v>6805</v>
      </c>
      <c r="BK64" s="9">
        <v>0</v>
      </c>
      <c r="BL64" s="9">
        <v>0</v>
      </c>
      <c r="BM64" s="9">
        <v>0</v>
      </c>
      <c r="BN64" s="9">
        <v>0</v>
      </c>
      <c r="BO64" s="9">
        <v>2782056</v>
      </c>
      <c r="BP64" s="9">
        <v>45433</v>
      </c>
      <c r="BQ64" s="9">
        <v>0</v>
      </c>
      <c r="BR64" s="39">
        <v>0</v>
      </c>
      <c r="BS64" s="40">
        <f t="shared" si="1"/>
        <v>524693600</v>
      </c>
    </row>
    <row r="65" spans="1:71" x14ac:dyDescent="0.25">
      <c r="A65" s="7"/>
      <c r="B65" s="38">
        <v>587</v>
      </c>
      <c r="C65" s="8" t="s">
        <v>138</v>
      </c>
      <c r="D65" s="9">
        <v>234258</v>
      </c>
      <c r="E65" s="9">
        <v>0</v>
      </c>
      <c r="F65" s="9">
        <v>1005046</v>
      </c>
      <c r="G65" s="9">
        <v>354779</v>
      </c>
      <c r="H65" s="9">
        <v>0</v>
      </c>
      <c r="I65" s="9">
        <v>0</v>
      </c>
      <c r="J65" s="9">
        <v>0</v>
      </c>
      <c r="K65" s="9">
        <v>901326</v>
      </c>
      <c r="L65" s="9">
        <v>1285144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1479992</v>
      </c>
      <c r="S65" s="9">
        <v>161262</v>
      </c>
      <c r="T65" s="9">
        <v>0</v>
      </c>
      <c r="U65" s="9">
        <v>217875</v>
      </c>
      <c r="V65" s="9">
        <v>150320</v>
      </c>
      <c r="W65" s="9">
        <v>0</v>
      </c>
      <c r="X65" s="9">
        <v>0</v>
      </c>
      <c r="Y65" s="9">
        <v>0</v>
      </c>
      <c r="Z65" s="9">
        <v>0</v>
      </c>
      <c r="AA65" s="9">
        <v>191266</v>
      </c>
      <c r="AB65" s="9">
        <v>0</v>
      </c>
      <c r="AC65" s="9">
        <v>0</v>
      </c>
      <c r="AD65" s="9">
        <v>634673</v>
      </c>
      <c r="AE65" s="9">
        <v>3609909</v>
      </c>
      <c r="AF65" s="9">
        <v>122342</v>
      </c>
      <c r="AG65" s="9">
        <v>0</v>
      </c>
      <c r="AH65" s="9">
        <v>0</v>
      </c>
      <c r="AI65" s="9">
        <v>0</v>
      </c>
      <c r="AJ65" s="9">
        <v>0</v>
      </c>
      <c r="AK65" s="9">
        <v>1047524</v>
      </c>
      <c r="AL65" s="9">
        <v>0</v>
      </c>
      <c r="AM65" s="9">
        <v>1360844</v>
      </c>
      <c r="AN65" s="9">
        <v>434945</v>
      </c>
      <c r="AO65" s="9">
        <v>121360</v>
      </c>
      <c r="AP65" s="9">
        <v>0</v>
      </c>
      <c r="AQ65" s="9">
        <v>92256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2199298</v>
      </c>
      <c r="AX65" s="9">
        <v>0</v>
      </c>
      <c r="AY65" s="9">
        <v>5409598</v>
      </c>
      <c r="AZ65" s="9">
        <v>0</v>
      </c>
      <c r="BA65" s="9">
        <v>43830</v>
      </c>
      <c r="BB65" s="9">
        <v>1851212</v>
      </c>
      <c r="BC65" s="9">
        <v>2437255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1089274</v>
      </c>
      <c r="BJ65" s="9">
        <v>97671</v>
      </c>
      <c r="BK65" s="9">
        <v>806829</v>
      </c>
      <c r="BL65" s="9">
        <v>0</v>
      </c>
      <c r="BM65" s="9">
        <v>0</v>
      </c>
      <c r="BN65" s="9">
        <v>0</v>
      </c>
      <c r="BO65" s="9">
        <v>702972</v>
      </c>
      <c r="BP65" s="9">
        <v>285899</v>
      </c>
      <c r="BQ65" s="9">
        <v>0</v>
      </c>
      <c r="BR65" s="39">
        <v>0</v>
      </c>
      <c r="BS65" s="40">
        <f t="shared" si="1"/>
        <v>28328959</v>
      </c>
    </row>
    <row r="66" spans="1:71" x14ac:dyDescent="0.25">
      <c r="A66" s="7"/>
      <c r="B66" s="38">
        <v>590</v>
      </c>
      <c r="C66" s="8" t="s">
        <v>140</v>
      </c>
      <c r="D66" s="9">
        <v>0</v>
      </c>
      <c r="E66" s="9">
        <v>0</v>
      </c>
      <c r="F66" s="9">
        <v>66158</v>
      </c>
      <c r="G66" s="9">
        <v>0</v>
      </c>
      <c r="H66" s="9">
        <v>1350375</v>
      </c>
      <c r="I66" s="9">
        <v>0</v>
      </c>
      <c r="J66" s="9">
        <v>0</v>
      </c>
      <c r="K66" s="9">
        <v>930006</v>
      </c>
      <c r="L66" s="9">
        <v>0</v>
      </c>
      <c r="M66" s="9">
        <v>0</v>
      </c>
      <c r="N66" s="9">
        <v>0</v>
      </c>
      <c r="O66" s="9">
        <v>0</v>
      </c>
      <c r="P66" s="9">
        <v>18448</v>
      </c>
      <c r="Q66" s="9">
        <v>0</v>
      </c>
      <c r="R66" s="9">
        <v>84960631</v>
      </c>
      <c r="S66" s="9">
        <v>0</v>
      </c>
      <c r="T66" s="9">
        <v>6742865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304332</v>
      </c>
      <c r="AB66" s="9">
        <v>0</v>
      </c>
      <c r="AC66" s="9">
        <v>0</v>
      </c>
      <c r="AD66" s="9">
        <v>0</v>
      </c>
      <c r="AE66" s="9">
        <v>1184695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810294</v>
      </c>
      <c r="AT66" s="9">
        <v>0</v>
      </c>
      <c r="AU66" s="9">
        <v>0</v>
      </c>
      <c r="AV66" s="9">
        <v>2407391</v>
      </c>
      <c r="AW66" s="9">
        <v>0</v>
      </c>
      <c r="AX66" s="9">
        <v>202338</v>
      </c>
      <c r="AY66" s="9">
        <v>126177505</v>
      </c>
      <c r="AZ66" s="9">
        <v>187759</v>
      </c>
      <c r="BA66" s="9">
        <v>4752142</v>
      </c>
      <c r="BB66" s="9">
        <v>1062333</v>
      </c>
      <c r="BC66" s="9">
        <v>600</v>
      </c>
      <c r="BD66" s="9">
        <v>43304</v>
      </c>
      <c r="BE66" s="9">
        <v>0</v>
      </c>
      <c r="BF66" s="9">
        <v>25778338</v>
      </c>
      <c r="BG66" s="9">
        <v>0</v>
      </c>
      <c r="BH66" s="9">
        <v>599524</v>
      </c>
      <c r="BI66" s="9">
        <v>87671138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1"/>
        <v>345250176</v>
      </c>
    </row>
    <row r="67" spans="1:71" x14ac:dyDescent="0.25">
      <c r="A67" s="7"/>
      <c r="B67" s="38">
        <v>591</v>
      </c>
      <c r="C67" s="8" t="s">
        <v>141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8705679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253081000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21900182</v>
      </c>
      <c r="BB67" s="9">
        <v>6600769</v>
      </c>
      <c r="BC67" s="9">
        <v>6048839</v>
      </c>
      <c r="BD67" s="9">
        <v>0</v>
      </c>
      <c r="BE67" s="9">
        <v>0</v>
      </c>
      <c r="BF67" s="9">
        <v>0</v>
      </c>
      <c r="BG67" s="9">
        <v>14270573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310607042</v>
      </c>
    </row>
    <row r="68" spans="1:71" x14ac:dyDescent="0.25">
      <c r="A68" s="7"/>
      <c r="B68" s="38">
        <v>592</v>
      </c>
      <c r="C68" s="8" t="s">
        <v>142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12110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12110</v>
      </c>
    </row>
    <row r="69" spans="1:71" x14ac:dyDescent="0.25">
      <c r="A69" s="7"/>
      <c r="B69" s="38">
        <v>593</v>
      </c>
      <c r="C69" s="8" t="s">
        <v>143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420000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621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420621</v>
      </c>
    </row>
    <row r="70" spans="1:71" ht="15.75" x14ac:dyDescent="0.25">
      <c r="A70" s="10" t="s">
        <v>144</v>
      </c>
      <c r="B70" s="11"/>
      <c r="C70" s="12"/>
      <c r="D70" s="13">
        <v>19102862</v>
      </c>
      <c r="E70" s="13">
        <v>974763</v>
      </c>
      <c r="F70" s="13">
        <v>7692899</v>
      </c>
      <c r="G70" s="13">
        <v>1492709</v>
      </c>
      <c r="H70" s="13">
        <v>38918036</v>
      </c>
      <c r="I70" s="13">
        <v>52979000</v>
      </c>
      <c r="J70" s="13">
        <v>680662</v>
      </c>
      <c r="K70" s="13">
        <v>6850305</v>
      </c>
      <c r="L70" s="13">
        <v>2556829</v>
      </c>
      <c r="M70" s="13">
        <v>7415585</v>
      </c>
      <c r="N70" s="13">
        <v>11885960</v>
      </c>
      <c r="O70" s="13">
        <v>2819517</v>
      </c>
      <c r="P70" s="13">
        <v>1054457</v>
      </c>
      <c r="Q70" s="13">
        <v>611757</v>
      </c>
      <c r="R70" s="13">
        <v>37976580</v>
      </c>
      <c r="S70" s="13">
        <v>9358911</v>
      </c>
      <c r="T70" s="13">
        <v>5717623</v>
      </c>
      <c r="U70" s="13">
        <v>653762</v>
      </c>
      <c r="V70" s="13">
        <v>2178930</v>
      </c>
      <c r="W70" s="13">
        <v>2685557</v>
      </c>
      <c r="X70" s="13">
        <v>37359</v>
      </c>
      <c r="Y70" s="13">
        <v>2470522</v>
      </c>
      <c r="Z70" s="13">
        <v>698495</v>
      </c>
      <c r="AA70" s="13">
        <v>1518855</v>
      </c>
      <c r="AB70" s="13">
        <v>1120697</v>
      </c>
      <c r="AC70" s="13">
        <v>7506527</v>
      </c>
      <c r="AD70" s="13">
        <v>4345959</v>
      </c>
      <c r="AE70" s="13">
        <v>96070321</v>
      </c>
      <c r="AF70" s="13">
        <v>633219</v>
      </c>
      <c r="AG70" s="13">
        <v>6649724</v>
      </c>
      <c r="AH70" s="13">
        <v>1347373</v>
      </c>
      <c r="AI70" s="13">
        <v>1209095</v>
      </c>
      <c r="AJ70" s="13">
        <v>61480</v>
      </c>
      <c r="AK70" s="13">
        <v>10995527</v>
      </c>
      <c r="AL70" s="13">
        <v>33586608</v>
      </c>
      <c r="AM70" s="13">
        <v>13058474</v>
      </c>
      <c r="AN70" s="13">
        <v>1369442</v>
      </c>
      <c r="AO70" s="13">
        <v>253992</v>
      </c>
      <c r="AP70" s="13">
        <v>570116</v>
      </c>
      <c r="AQ70" s="13">
        <v>9909835</v>
      </c>
      <c r="AR70" s="13">
        <v>12014306</v>
      </c>
      <c r="AS70" s="13">
        <v>10287677</v>
      </c>
      <c r="AT70" s="13">
        <v>115080845</v>
      </c>
      <c r="AU70" s="13">
        <v>10351793</v>
      </c>
      <c r="AV70" s="13">
        <v>2161802</v>
      </c>
      <c r="AW70" s="13">
        <v>9669922</v>
      </c>
      <c r="AX70" s="13">
        <v>2707904</v>
      </c>
      <c r="AY70" s="13">
        <v>55252221</v>
      </c>
      <c r="AZ70" s="13">
        <v>22029194</v>
      </c>
      <c r="BA70" s="13">
        <v>63290362</v>
      </c>
      <c r="BB70" s="13">
        <v>24902176</v>
      </c>
      <c r="BC70" s="13">
        <v>74220529</v>
      </c>
      <c r="BD70" s="13">
        <v>29705438</v>
      </c>
      <c r="BE70" s="13">
        <v>3114496</v>
      </c>
      <c r="BF70" s="13">
        <v>8258199</v>
      </c>
      <c r="BG70" s="13">
        <v>18993119</v>
      </c>
      <c r="BH70" s="13">
        <v>6592926</v>
      </c>
      <c r="BI70" s="13">
        <v>21749146</v>
      </c>
      <c r="BJ70" s="13">
        <v>16549707</v>
      </c>
      <c r="BK70" s="13">
        <v>2960213</v>
      </c>
      <c r="BL70" s="13">
        <v>1527264</v>
      </c>
      <c r="BM70" s="13">
        <v>2321951</v>
      </c>
      <c r="BN70" s="13">
        <v>858452</v>
      </c>
      <c r="BO70" s="13">
        <v>23376437</v>
      </c>
      <c r="BP70" s="13">
        <v>933403</v>
      </c>
      <c r="BQ70" s="13">
        <v>1218969</v>
      </c>
      <c r="BR70" s="29">
        <v>834805</v>
      </c>
      <c r="BS70" s="41">
        <f t="shared" si="2"/>
        <v>947983580</v>
      </c>
    </row>
    <row r="71" spans="1:71" x14ac:dyDescent="0.25">
      <c r="A71" s="7"/>
      <c r="B71" s="38">
        <v>601</v>
      </c>
      <c r="C71" s="8" t="s">
        <v>280</v>
      </c>
      <c r="D71" s="9">
        <v>347867</v>
      </c>
      <c r="E71" s="9">
        <v>70186</v>
      </c>
      <c r="F71" s="9">
        <v>0</v>
      </c>
      <c r="G71" s="9">
        <v>271634</v>
      </c>
      <c r="H71" s="9">
        <v>205559</v>
      </c>
      <c r="I71" s="9">
        <v>122000</v>
      </c>
      <c r="J71" s="9">
        <v>9369</v>
      </c>
      <c r="K71" s="9">
        <v>426933</v>
      </c>
      <c r="L71" s="9">
        <v>0</v>
      </c>
      <c r="M71" s="9">
        <v>8708</v>
      </c>
      <c r="N71" s="9">
        <v>0</v>
      </c>
      <c r="O71" s="9">
        <v>343539</v>
      </c>
      <c r="P71" s="9">
        <v>98727</v>
      </c>
      <c r="Q71" s="9">
        <v>38636</v>
      </c>
      <c r="R71" s="9">
        <v>819302</v>
      </c>
      <c r="S71" s="9">
        <v>76937</v>
      </c>
      <c r="T71" s="9">
        <v>83053</v>
      </c>
      <c r="U71" s="9">
        <v>0</v>
      </c>
      <c r="V71" s="9">
        <v>34023</v>
      </c>
      <c r="W71" s="9">
        <v>209178</v>
      </c>
      <c r="X71" s="9">
        <v>0</v>
      </c>
      <c r="Y71" s="9">
        <v>61852</v>
      </c>
      <c r="Z71" s="9">
        <v>39339</v>
      </c>
      <c r="AA71" s="9">
        <v>0</v>
      </c>
      <c r="AB71" s="9">
        <v>0</v>
      </c>
      <c r="AC71" s="9">
        <v>0</v>
      </c>
      <c r="AD71" s="9">
        <v>7218</v>
      </c>
      <c r="AE71" s="9">
        <v>1179320</v>
      </c>
      <c r="AF71" s="9">
        <v>94596</v>
      </c>
      <c r="AG71" s="9">
        <v>0</v>
      </c>
      <c r="AH71" s="9">
        <v>21796</v>
      </c>
      <c r="AI71" s="9">
        <v>52114</v>
      </c>
      <c r="AJ71" s="9">
        <v>61480</v>
      </c>
      <c r="AK71" s="9">
        <v>0</v>
      </c>
      <c r="AL71" s="9">
        <v>1207425</v>
      </c>
      <c r="AM71" s="9">
        <v>239967</v>
      </c>
      <c r="AN71" s="9">
        <v>35585</v>
      </c>
      <c r="AO71" s="9">
        <v>0</v>
      </c>
      <c r="AP71" s="9">
        <v>0</v>
      </c>
      <c r="AQ71" s="9">
        <v>178511</v>
      </c>
      <c r="AR71" s="9">
        <v>522786</v>
      </c>
      <c r="AS71" s="9">
        <v>0</v>
      </c>
      <c r="AT71" s="9">
        <v>12462554</v>
      </c>
      <c r="AU71" s="9">
        <v>135334</v>
      </c>
      <c r="AV71" s="9">
        <v>0</v>
      </c>
      <c r="AW71" s="9">
        <v>72207</v>
      </c>
      <c r="AX71" s="9">
        <v>101090</v>
      </c>
      <c r="AY71" s="9">
        <v>0</v>
      </c>
      <c r="AZ71" s="9">
        <v>463094</v>
      </c>
      <c r="BA71" s="9">
        <v>3544406</v>
      </c>
      <c r="BB71" s="9">
        <v>492448</v>
      </c>
      <c r="BC71" s="9">
        <v>0</v>
      </c>
      <c r="BD71" s="9">
        <v>99159</v>
      </c>
      <c r="BE71" s="9">
        <v>0</v>
      </c>
      <c r="BF71" s="9">
        <v>132469</v>
      </c>
      <c r="BG71" s="9">
        <v>5475469</v>
      </c>
      <c r="BH71" s="9">
        <v>0</v>
      </c>
      <c r="BI71" s="9">
        <v>536586</v>
      </c>
      <c r="BJ71" s="9">
        <v>0</v>
      </c>
      <c r="BK71" s="9">
        <v>0</v>
      </c>
      <c r="BL71" s="9">
        <v>118836</v>
      </c>
      <c r="BM71" s="9">
        <v>216043</v>
      </c>
      <c r="BN71" s="9">
        <v>29725</v>
      </c>
      <c r="BO71" s="9">
        <v>329746</v>
      </c>
      <c r="BP71" s="9">
        <v>3811</v>
      </c>
      <c r="BQ71" s="9">
        <v>0</v>
      </c>
      <c r="BR71" s="39">
        <v>139455</v>
      </c>
      <c r="BS71" s="40">
        <f t="shared" si="2"/>
        <v>31220072</v>
      </c>
    </row>
    <row r="72" spans="1:71" x14ac:dyDescent="0.25">
      <c r="A72" s="7"/>
      <c r="B72" s="38">
        <v>602</v>
      </c>
      <c r="C72" s="8" t="s">
        <v>279</v>
      </c>
      <c r="D72" s="9">
        <v>242983</v>
      </c>
      <c r="E72" s="9">
        <v>0</v>
      </c>
      <c r="F72" s="9">
        <v>149229</v>
      </c>
      <c r="G72" s="9">
        <v>74522</v>
      </c>
      <c r="H72" s="9">
        <v>298557</v>
      </c>
      <c r="I72" s="9">
        <v>1496000</v>
      </c>
      <c r="J72" s="9">
        <v>26027</v>
      </c>
      <c r="K72" s="9">
        <v>184087</v>
      </c>
      <c r="L72" s="9">
        <v>75799</v>
      </c>
      <c r="M72" s="9">
        <v>72463</v>
      </c>
      <c r="N72" s="9">
        <v>560726</v>
      </c>
      <c r="O72" s="9">
        <v>0</v>
      </c>
      <c r="P72" s="9">
        <v>0</v>
      </c>
      <c r="Q72" s="9">
        <v>0</v>
      </c>
      <c r="R72" s="9">
        <v>2352611</v>
      </c>
      <c r="S72" s="9">
        <v>9785</v>
      </c>
      <c r="T72" s="9">
        <v>52886</v>
      </c>
      <c r="U72" s="9">
        <v>24186</v>
      </c>
      <c r="V72" s="9">
        <v>34490</v>
      </c>
      <c r="W72" s="9">
        <v>0</v>
      </c>
      <c r="X72" s="9">
        <v>10830</v>
      </c>
      <c r="Y72" s="9">
        <v>36644</v>
      </c>
      <c r="Z72" s="9">
        <v>0</v>
      </c>
      <c r="AA72" s="9">
        <v>0</v>
      </c>
      <c r="AB72" s="9">
        <v>68655</v>
      </c>
      <c r="AC72" s="9">
        <v>8045</v>
      </c>
      <c r="AD72" s="9">
        <v>7177</v>
      </c>
      <c r="AE72" s="9">
        <v>755682</v>
      </c>
      <c r="AF72" s="9">
        <v>0</v>
      </c>
      <c r="AG72" s="9">
        <v>629375</v>
      </c>
      <c r="AH72" s="9">
        <v>79058</v>
      </c>
      <c r="AI72" s="9">
        <v>0</v>
      </c>
      <c r="AJ72" s="9">
        <v>0</v>
      </c>
      <c r="AK72" s="9">
        <v>0</v>
      </c>
      <c r="AL72" s="9">
        <v>1481932</v>
      </c>
      <c r="AM72" s="9">
        <v>58652</v>
      </c>
      <c r="AN72" s="9">
        <v>32851</v>
      </c>
      <c r="AO72" s="9">
        <v>0</v>
      </c>
      <c r="AP72" s="9">
        <v>0</v>
      </c>
      <c r="AQ72" s="9">
        <v>390772</v>
      </c>
      <c r="AR72" s="9">
        <v>326031</v>
      </c>
      <c r="AS72" s="9">
        <v>281257</v>
      </c>
      <c r="AT72" s="9">
        <v>2981839</v>
      </c>
      <c r="AU72" s="9">
        <v>291759</v>
      </c>
      <c r="AV72" s="9">
        <v>32279</v>
      </c>
      <c r="AW72" s="9">
        <v>88864</v>
      </c>
      <c r="AX72" s="9">
        <v>130036</v>
      </c>
      <c r="AY72" s="9">
        <v>31103</v>
      </c>
      <c r="AZ72" s="9">
        <v>3185</v>
      </c>
      <c r="BA72" s="9">
        <v>1596279</v>
      </c>
      <c r="BB72" s="9">
        <v>48889</v>
      </c>
      <c r="BC72" s="9">
        <v>254469</v>
      </c>
      <c r="BD72" s="9">
        <v>0</v>
      </c>
      <c r="BE72" s="9">
        <v>62717</v>
      </c>
      <c r="BF72" s="9">
        <v>0</v>
      </c>
      <c r="BG72" s="9">
        <v>0</v>
      </c>
      <c r="BH72" s="9">
        <v>25095</v>
      </c>
      <c r="BI72" s="9">
        <v>423514</v>
      </c>
      <c r="BJ72" s="9">
        <v>0</v>
      </c>
      <c r="BK72" s="9">
        <v>6636</v>
      </c>
      <c r="BL72" s="9">
        <v>111420</v>
      </c>
      <c r="BM72" s="9">
        <v>25944</v>
      </c>
      <c r="BN72" s="9">
        <v>9625</v>
      </c>
      <c r="BO72" s="9">
        <v>484417</v>
      </c>
      <c r="BP72" s="9">
        <v>4319</v>
      </c>
      <c r="BQ72" s="9">
        <v>92695</v>
      </c>
      <c r="BR72" s="39">
        <v>18230</v>
      </c>
      <c r="BS72" s="40">
        <f t="shared" si="2"/>
        <v>16544626</v>
      </c>
    </row>
    <row r="73" spans="1:71" x14ac:dyDescent="0.25">
      <c r="A73" s="7"/>
      <c r="B73" s="38">
        <v>603</v>
      </c>
      <c r="C73" s="8" t="s">
        <v>278</v>
      </c>
      <c r="D73" s="9">
        <v>31061</v>
      </c>
      <c r="E73" s="9">
        <v>0</v>
      </c>
      <c r="F73" s="9">
        <v>84558</v>
      </c>
      <c r="G73" s="9">
        <v>33702</v>
      </c>
      <c r="H73" s="9">
        <v>0</v>
      </c>
      <c r="I73" s="9">
        <v>776000</v>
      </c>
      <c r="J73" s="9">
        <v>3459</v>
      </c>
      <c r="K73" s="9">
        <v>92733</v>
      </c>
      <c r="L73" s="9">
        <v>74243</v>
      </c>
      <c r="M73" s="9">
        <v>2604</v>
      </c>
      <c r="N73" s="9">
        <v>210813</v>
      </c>
      <c r="O73" s="9">
        <v>0</v>
      </c>
      <c r="P73" s="9">
        <v>0</v>
      </c>
      <c r="Q73" s="9">
        <v>0</v>
      </c>
      <c r="R73" s="9">
        <v>981791</v>
      </c>
      <c r="S73" s="9">
        <v>167136</v>
      </c>
      <c r="T73" s="9">
        <v>7407</v>
      </c>
      <c r="U73" s="9">
        <v>17278</v>
      </c>
      <c r="V73" s="9">
        <v>64228</v>
      </c>
      <c r="W73" s="9">
        <v>12080</v>
      </c>
      <c r="X73" s="9">
        <v>1942</v>
      </c>
      <c r="Y73" s="9">
        <v>7436</v>
      </c>
      <c r="Z73" s="9">
        <v>0</v>
      </c>
      <c r="AA73" s="9">
        <v>0</v>
      </c>
      <c r="AB73" s="9">
        <v>47689</v>
      </c>
      <c r="AC73" s="9">
        <v>5349</v>
      </c>
      <c r="AD73" s="9">
        <v>3819</v>
      </c>
      <c r="AE73" s="9">
        <v>847052</v>
      </c>
      <c r="AF73" s="9">
        <v>0</v>
      </c>
      <c r="AG73" s="9">
        <v>99819</v>
      </c>
      <c r="AH73" s="9">
        <v>74059</v>
      </c>
      <c r="AI73" s="9">
        <v>0</v>
      </c>
      <c r="AJ73" s="9">
        <v>0</v>
      </c>
      <c r="AK73" s="9">
        <v>0</v>
      </c>
      <c r="AL73" s="9">
        <v>526331</v>
      </c>
      <c r="AM73" s="9">
        <v>185186</v>
      </c>
      <c r="AN73" s="9">
        <v>25058</v>
      </c>
      <c r="AO73" s="9">
        <v>0</v>
      </c>
      <c r="AP73" s="9">
        <v>0</v>
      </c>
      <c r="AQ73" s="9">
        <v>339229</v>
      </c>
      <c r="AR73" s="9">
        <v>323335</v>
      </c>
      <c r="AS73" s="9">
        <v>105264</v>
      </c>
      <c r="AT73" s="9">
        <v>1605553</v>
      </c>
      <c r="AU73" s="9">
        <v>522886</v>
      </c>
      <c r="AV73" s="9">
        <v>2818</v>
      </c>
      <c r="AW73" s="9">
        <v>4499</v>
      </c>
      <c r="AX73" s="9">
        <v>20597</v>
      </c>
      <c r="AY73" s="9">
        <v>50879</v>
      </c>
      <c r="AZ73" s="9">
        <v>12293</v>
      </c>
      <c r="BA73" s="9">
        <v>1152180</v>
      </c>
      <c r="BB73" s="9">
        <v>70169</v>
      </c>
      <c r="BC73" s="9">
        <v>914811</v>
      </c>
      <c r="BD73" s="9">
        <v>0</v>
      </c>
      <c r="BE73" s="9">
        <v>792</v>
      </c>
      <c r="BF73" s="9">
        <v>0</v>
      </c>
      <c r="BG73" s="9">
        <v>0</v>
      </c>
      <c r="BH73" s="9">
        <v>874</v>
      </c>
      <c r="BI73" s="9">
        <v>391452</v>
      </c>
      <c r="BJ73" s="9">
        <v>0</v>
      </c>
      <c r="BK73" s="9">
        <v>0</v>
      </c>
      <c r="BL73" s="9">
        <v>44461</v>
      </c>
      <c r="BM73" s="9">
        <v>19018</v>
      </c>
      <c r="BN73" s="9">
        <v>0</v>
      </c>
      <c r="BO73" s="9">
        <v>495433</v>
      </c>
      <c r="BP73" s="9">
        <v>1212</v>
      </c>
      <c r="BQ73" s="9">
        <v>69485</v>
      </c>
      <c r="BR73" s="39">
        <v>15183</v>
      </c>
      <c r="BS73" s="40">
        <f t="shared" si="2"/>
        <v>10545256</v>
      </c>
    </row>
    <row r="74" spans="1:71" x14ac:dyDescent="0.25">
      <c r="A74" s="7"/>
      <c r="B74" s="38">
        <v>604</v>
      </c>
      <c r="C74" s="8" t="s">
        <v>277</v>
      </c>
      <c r="D74" s="9">
        <v>1544603</v>
      </c>
      <c r="E74" s="9">
        <v>258769</v>
      </c>
      <c r="F74" s="9">
        <v>1016511</v>
      </c>
      <c r="G74" s="9">
        <v>345468</v>
      </c>
      <c r="H74" s="9">
        <v>1495611</v>
      </c>
      <c r="I74" s="9">
        <v>11548000</v>
      </c>
      <c r="J74" s="9">
        <v>229043</v>
      </c>
      <c r="K74" s="9">
        <v>689940</v>
      </c>
      <c r="L74" s="9">
        <v>210360</v>
      </c>
      <c r="M74" s="9">
        <v>1068778</v>
      </c>
      <c r="N74" s="9">
        <v>1329135</v>
      </c>
      <c r="O74" s="9">
        <v>912653</v>
      </c>
      <c r="P74" s="9">
        <v>955730</v>
      </c>
      <c r="Q74" s="9">
        <v>139274</v>
      </c>
      <c r="R74" s="9">
        <v>22570112</v>
      </c>
      <c r="S74" s="9">
        <v>0</v>
      </c>
      <c r="T74" s="9">
        <v>44713</v>
      </c>
      <c r="U74" s="9">
        <v>0</v>
      </c>
      <c r="V74" s="9">
        <v>262832</v>
      </c>
      <c r="W74" s="9">
        <v>543598</v>
      </c>
      <c r="X74" s="9">
        <v>0</v>
      </c>
      <c r="Y74" s="9">
        <v>1103821</v>
      </c>
      <c r="Z74" s="9">
        <v>306780</v>
      </c>
      <c r="AA74" s="9">
        <v>242208</v>
      </c>
      <c r="AB74" s="9">
        <v>197751</v>
      </c>
      <c r="AC74" s="9">
        <v>2730840</v>
      </c>
      <c r="AD74" s="9">
        <v>587166</v>
      </c>
      <c r="AE74" s="9">
        <v>6872373</v>
      </c>
      <c r="AF74" s="9">
        <v>259517</v>
      </c>
      <c r="AG74" s="9">
        <v>795903</v>
      </c>
      <c r="AH74" s="9">
        <v>13330</v>
      </c>
      <c r="AI74" s="9">
        <v>0</v>
      </c>
      <c r="AJ74" s="9">
        <v>0</v>
      </c>
      <c r="AK74" s="9">
        <v>1345692</v>
      </c>
      <c r="AL74" s="9">
        <v>0</v>
      </c>
      <c r="AM74" s="9">
        <v>1952561</v>
      </c>
      <c r="AN74" s="9">
        <v>186110</v>
      </c>
      <c r="AO74" s="9">
        <v>63499</v>
      </c>
      <c r="AP74" s="9">
        <v>94080</v>
      </c>
      <c r="AQ74" s="9">
        <v>0</v>
      </c>
      <c r="AR74" s="9">
        <v>2975484</v>
      </c>
      <c r="AS74" s="9">
        <v>402244</v>
      </c>
      <c r="AT74" s="9">
        <v>4804886</v>
      </c>
      <c r="AU74" s="9">
        <v>653318</v>
      </c>
      <c r="AV74" s="9">
        <v>0</v>
      </c>
      <c r="AW74" s="9">
        <v>1000062</v>
      </c>
      <c r="AX74" s="9">
        <v>59994</v>
      </c>
      <c r="AY74" s="9">
        <v>5744335</v>
      </c>
      <c r="AZ74" s="9">
        <v>5258894</v>
      </c>
      <c r="BA74" s="9">
        <v>3847173</v>
      </c>
      <c r="BB74" s="9">
        <v>924770</v>
      </c>
      <c r="BC74" s="9">
        <v>1599813</v>
      </c>
      <c r="BD74" s="9">
        <v>2293241</v>
      </c>
      <c r="BE74" s="9">
        <v>469900</v>
      </c>
      <c r="BF74" s="9">
        <v>1310772</v>
      </c>
      <c r="BG74" s="9">
        <v>0</v>
      </c>
      <c r="BH74" s="9">
        <v>1124682</v>
      </c>
      <c r="BI74" s="9">
        <v>2855229</v>
      </c>
      <c r="BJ74" s="9">
        <v>2896034</v>
      </c>
      <c r="BK74" s="9">
        <v>267596</v>
      </c>
      <c r="BL74" s="9">
        <v>0</v>
      </c>
      <c r="BM74" s="9">
        <v>865910</v>
      </c>
      <c r="BN74" s="9">
        <v>160055</v>
      </c>
      <c r="BO74" s="9">
        <v>5039456</v>
      </c>
      <c r="BP74" s="9">
        <v>144641</v>
      </c>
      <c r="BQ74" s="9">
        <v>0</v>
      </c>
      <c r="BR74" s="39">
        <v>134459</v>
      </c>
      <c r="BS74" s="40">
        <f t="shared" si="2"/>
        <v>106749709</v>
      </c>
    </row>
    <row r="75" spans="1:71" x14ac:dyDescent="0.25">
      <c r="A75" s="7"/>
      <c r="B75" s="38">
        <v>605</v>
      </c>
      <c r="C75" s="8" t="s">
        <v>276</v>
      </c>
      <c r="D75" s="9">
        <v>0</v>
      </c>
      <c r="E75" s="9">
        <v>0</v>
      </c>
      <c r="F75" s="9">
        <v>56355</v>
      </c>
      <c r="G75" s="9">
        <v>1310</v>
      </c>
      <c r="H75" s="9">
        <v>0</v>
      </c>
      <c r="I75" s="9">
        <v>763000</v>
      </c>
      <c r="J75" s="9">
        <v>8397</v>
      </c>
      <c r="K75" s="9">
        <v>41426</v>
      </c>
      <c r="L75" s="9">
        <v>219619</v>
      </c>
      <c r="M75" s="9">
        <v>72121</v>
      </c>
      <c r="N75" s="9">
        <v>62510</v>
      </c>
      <c r="O75" s="9">
        <v>41042</v>
      </c>
      <c r="P75" s="9">
        <v>0</v>
      </c>
      <c r="Q75" s="9">
        <v>6728</v>
      </c>
      <c r="R75" s="9">
        <v>274160</v>
      </c>
      <c r="S75" s="9">
        <v>44122</v>
      </c>
      <c r="T75" s="9">
        <v>0</v>
      </c>
      <c r="U75" s="9">
        <v>30729</v>
      </c>
      <c r="V75" s="9">
        <v>25388</v>
      </c>
      <c r="W75" s="9">
        <v>0</v>
      </c>
      <c r="X75" s="9">
        <v>0</v>
      </c>
      <c r="Y75" s="9">
        <v>0</v>
      </c>
      <c r="Z75" s="9">
        <v>0</v>
      </c>
      <c r="AA75" s="9">
        <v>18514</v>
      </c>
      <c r="AB75" s="9">
        <v>17037</v>
      </c>
      <c r="AC75" s="9">
        <v>7744</v>
      </c>
      <c r="AD75" s="9">
        <v>0</v>
      </c>
      <c r="AE75" s="9">
        <v>0</v>
      </c>
      <c r="AF75" s="9">
        <v>0</v>
      </c>
      <c r="AG75" s="9">
        <v>18537</v>
      </c>
      <c r="AH75" s="9">
        <v>8470</v>
      </c>
      <c r="AI75" s="9">
        <v>0</v>
      </c>
      <c r="AJ75" s="9">
        <v>0</v>
      </c>
      <c r="AK75" s="9">
        <v>0</v>
      </c>
      <c r="AL75" s="9">
        <v>1207721</v>
      </c>
      <c r="AM75" s="9">
        <v>0</v>
      </c>
      <c r="AN75" s="9">
        <v>635</v>
      </c>
      <c r="AO75" s="9">
        <v>0</v>
      </c>
      <c r="AP75" s="9">
        <v>7645</v>
      </c>
      <c r="AQ75" s="9">
        <v>9750</v>
      </c>
      <c r="AR75" s="9">
        <v>149305</v>
      </c>
      <c r="AS75" s="9">
        <v>499750</v>
      </c>
      <c r="AT75" s="9">
        <v>2395233</v>
      </c>
      <c r="AU75" s="9">
        <v>181669</v>
      </c>
      <c r="AV75" s="9">
        <v>12190</v>
      </c>
      <c r="AW75" s="9">
        <v>5172</v>
      </c>
      <c r="AX75" s="9">
        <v>345</v>
      </c>
      <c r="AY75" s="9">
        <v>0</v>
      </c>
      <c r="AZ75" s="9">
        <v>0</v>
      </c>
      <c r="BA75" s="9">
        <v>246938</v>
      </c>
      <c r="BB75" s="9">
        <v>0</v>
      </c>
      <c r="BC75" s="9">
        <v>0</v>
      </c>
      <c r="BD75" s="9">
        <v>37775</v>
      </c>
      <c r="BE75" s="9">
        <v>21113</v>
      </c>
      <c r="BF75" s="9">
        <v>0</v>
      </c>
      <c r="BG75" s="9">
        <v>3068480</v>
      </c>
      <c r="BH75" s="9">
        <v>843745</v>
      </c>
      <c r="BI75" s="9">
        <v>0</v>
      </c>
      <c r="BJ75" s="9">
        <v>0</v>
      </c>
      <c r="BK75" s="9">
        <v>12969</v>
      </c>
      <c r="BL75" s="9">
        <v>0</v>
      </c>
      <c r="BM75" s="9">
        <v>5219</v>
      </c>
      <c r="BN75" s="9">
        <v>7268</v>
      </c>
      <c r="BO75" s="9">
        <v>119949</v>
      </c>
      <c r="BP75" s="9">
        <v>0</v>
      </c>
      <c r="BQ75" s="9">
        <v>700486</v>
      </c>
      <c r="BR75" s="39">
        <v>0</v>
      </c>
      <c r="BS75" s="40">
        <f t="shared" si="2"/>
        <v>11250566</v>
      </c>
    </row>
    <row r="76" spans="1:71" x14ac:dyDescent="0.25">
      <c r="A76" s="7"/>
      <c r="B76" s="38">
        <v>606</v>
      </c>
      <c r="C76" s="8" t="s">
        <v>275</v>
      </c>
      <c r="D76" s="9">
        <v>1347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3668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825</v>
      </c>
      <c r="AA76" s="9">
        <v>0</v>
      </c>
      <c r="AB76" s="9">
        <v>0</v>
      </c>
      <c r="AC76" s="9">
        <v>0</v>
      </c>
      <c r="AD76" s="9">
        <v>46139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16337</v>
      </c>
      <c r="AO76" s="9">
        <v>0</v>
      </c>
      <c r="AP76" s="9">
        <v>0</v>
      </c>
      <c r="AQ76" s="9">
        <v>0</v>
      </c>
      <c r="AR76" s="9">
        <v>4204</v>
      </c>
      <c r="AS76" s="9">
        <v>0</v>
      </c>
      <c r="AT76" s="9">
        <v>220225</v>
      </c>
      <c r="AU76" s="9">
        <v>3710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486086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39">
        <v>0</v>
      </c>
      <c r="BS76" s="40">
        <f t="shared" si="2"/>
        <v>782541</v>
      </c>
    </row>
    <row r="77" spans="1:71" x14ac:dyDescent="0.25">
      <c r="A77" s="7"/>
      <c r="B77" s="38">
        <v>607</v>
      </c>
      <c r="C77" s="8" t="s">
        <v>274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610000</v>
      </c>
      <c r="J77" s="9">
        <v>0</v>
      </c>
      <c r="K77" s="9">
        <v>55916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125112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90357</v>
      </c>
      <c r="AN77" s="9">
        <v>0</v>
      </c>
      <c r="AO77" s="9">
        <v>0</v>
      </c>
      <c r="AP77" s="9">
        <v>0</v>
      </c>
      <c r="AQ77" s="9">
        <v>0</v>
      </c>
      <c r="AR77" s="9">
        <v>82414</v>
      </c>
      <c r="AS77" s="9">
        <v>67436</v>
      </c>
      <c r="AT77" s="9">
        <v>8166</v>
      </c>
      <c r="AU77" s="9">
        <v>0</v>
      </c>
      <c r="AV77" s="9">
        <v>0</v>
      </c>
      <c r="AW77" s="9">
        <v>57945</v>
      </c>
      <c r="AX77" s="9">
        <v>0</v>
      </c>
      <c r="AY77" s="9">
        <v>0</v>
      </c>
      <c r="AZ77" s="9">
        <v>0</v>
      </c>
      <c r="BA77" s="9">
        <v>0</v>
      </c>
      <c r="BB77" s="9">
        <v>129648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213642</v>
      </c>
      <c r="BP77" s="9">
        <v>0</v>
      </c>
      <c r="BQ77" s="9">
        <v>0</v>
      </c>
      <c r="BR77" s="39">
        <v>0</v>
      </c>
      <c r="BS77" s="40">
        <f t="shared" si="2"/>
        <v>1440636</v>
      </c>
    </row>
    <row r="78" spans="1:71" x14ac:dyDescent="0.25">
      <c r="A78" s="7"/>
      <c r="B78" s="38">
        <v>608</v>
      </c>
      <c r="C78" s="8" t="s">
        <v>273</v>
      </c>
      <c r="D78" s="9">
        <v>34658</v>
      </c>
      <c r="E78" s="9">
        <v>8657</v>
      </c>
      <c r="F78" s="9">
        <v>535250</v>
      </c>
      <c r="G78" s="9">
        <v>14430</v>
      </c>
      <c r="H78" s="9">
        <v>144991</v>
      </c>
      <c r="I78" s="9">
        <v>330000</v>
      </c>
      <c r="J78" s="9">
        <v>8167</v>
      </c>
      <c r="K78" s="9">
        <v>145301</v>
      </c>
      <c r="L78" s="9">
        <v>263982</v>
      </c>
      <c r="M78" s="9">
        <v>10432</v>
      </c>
      <c r="N78" s="9">
        <v>89715</v>
      </c>
      <c r="O78" s="9">
        <v>25000</v>
      </c>
      <c r="P78" s="9">
        <v>0</v>
      </c>
      <c r="Q78" s="9">
        <v>5540</v>
      </c>
      <c r="R78" s="9">
        <v>0</v>
      </c>
      <c r="S78" s="9">
        <v>213478</v>
      </c>
      <c r="T78" s="9">
        <v>0</v>
      </c>
      <c r="U78" s="9">
        <v>0</v>
      </c>
      <c r="V78" s="9">
        <v>27604</v>
      </c>
      <c r="W78" s="9">
        <v>0</v>
      </c>
      <c r="X78" s="9">
        <v>0</v>
      </c>
      <c r="Y78" s="9">
        <v>0</v>
      </c>
      <c r="Z78" s="9">
        <v>1482</v>
      </c>
      <c r="AA78" s="9">
        <v>15866</v>
      </c>
      <c r="AB78" s="9">
        <v>27601</v>
      </c>
      <c r="AC78" s="9">
        <v>97792</v>
      </c>
      <c r="AD78" s="9">
        <v>61495</v>
      </c>
      <c r="AE78" s="9">
        <v>384626</v>
      </c>
      <c r="AF78" s="9">
        <v>7109</v>
      </c>
      <c r="AG78" s="9">
        <v>80344</v>
      </c>
      <c r="AH78" s="9">
        <v>0</v>
      </c>
      <c r="AI78" s="9">
        <v>0</v>
      </c>
      <c r="AJ78" s="9">
        <v>0</v>
      </c>
      <c r="AK78" s="9">
        <v>180325</v>
      </c>
      <c r="AL78" s="9">
        <v>199505</v>
      </c>
      <c r="AM78" s="9">
        <v>135793</v>
      </c>
      <c r="AN78" s="9">
        <v>36027</v>
      </c>
      <c r="AO78" s="9">
        <v>2108</v>
      </c>
      <c r="AP78" s="9">
        <v>0</v>
      </c>
      <c r="AQ78" s="9">
        <v>0</v>
      </c>
      <c r="AR78" s="9">
        <v>118769</v>
      </c>
      <c r="AS78" s="9">
        <v>78085</v>
      </c>
      <c r="AT78" s="9">
        <v>1225386</v>
      </c>
      <c r="AU78" s="9">
        <v>123260</v>
      </c>
      <c r="AV78" s="9">
        <v>0</v>
      </c>
      <c r="AW78" s="9">
        <v>27388</v>
      </c>
      <c r="AX78" s="9">
        <v>42286</v>
      </c>
      <c r="AY78" s="9">
        <v>682532</v>
      </c>
      <c r="AZ78" s="9">
        <v>197311</v>
      </c>
      <c r="BA78" s="9">
        <v>398371</v>
      </c>
      <c r="BB78" s="9">
        <v>139102</v>
      </c>
      <c r="BC78" s="9">
        <v>373930</v>
      </c>
      <c r="BD78" s="9">
        <v>117732</v>
      </c>
      <c r="BE78" s="9">
        <v>55933</v>
      </c>
      <c r="BF78" s="9">
        <v>68657</v>
      </c>
      <c r="BG78" s="9">
        <v>0</v>
      </c>
      <c r="BH78" s="9">
        <v>0</v>
      </c>
      <c r="BI78" s="9">
        <v>116598</v>
      </c>
      <c r="BJ78" s="9">
        <v>82436</v>
      </c>
      <c r="BK78" s="9">
        <v>28378</v>
      </c>
      <c r="BL78" s="9">
        <v>0</v>
      </c>
      <c r="BM78" s="9">
        <v>2360</v>
      </c>
      <c r="BN78" s="9">
        <v>5754</v>
      </c>
      <c r="BO78" s="9">
        <v>144370</v>
      </c>
      <c r="BP78" s="9">
        <v>7791</v>
      </c>
      <c r="BQ78" s="9">
        <v>0</v>
      </c>
      <c r="BR78" s="39">
        <v>0</v>
      </c>
      <c r="BS78" s="40">
        <f t="shared" si="2"/>
        <v>7123707</v>
      </c>
    </row>
    <row r="79" spans="1:71" x14ac:dyDescent="0.25">
      <c r="A79" s="7"/>
      <c r="B79" s="38">
        <v>609</v>
      </c>
      <c r="C79" s="8" t="s">
        <v>272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2099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361095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64453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113439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39">
        <v>0</v>
      </c>
      <c r="BS79" s="40">
        <f t="shared" si="2"/>
        <v>541086</v>
      </c>
    </row>
    <row r="80" spans="1:71" x14ac:dyDescent="0.25">
      <c r="A80" s="7"/>
      <c r="B80" s="38">
        <v>611</v>
      </c>
      <c r="C80" s="8" t="s">
        <v>154</v>
      </c>
      <c r="D80" s="9">
        <v>3363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310569</v>
      </c>
      <c r="N80" s="9">
        <v>0</v>
      </c>
      <c r="O80" s="9">
        <v>0</v>
      </c>
      <c r="P80" s="9">
        <v>0</v>
      </c>
      <c r="Q80" s="9">
        <v>0</v>
      </c>
      <c r="R80" s="9">
        <v>790529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49971</v>
      </c>
      <c r="AI80" s="9">
        <v>128619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379269</v>
      </c>
      <c r="AU80" s="9">
        <v>0</v>
      </c>
      <c r="AV80" s="9">
        <v>0</v>
      </c>
      <c r="AW80" s="9">
        <v>0</v>
      </c>
      <c r="AX80" s="9">
        <v>0</v>
      </c>
      <c r="AY80" s="9">
        <v>186588</v>
      </c>
      <c r="AZ80" s="9">
        <v>9845</v>
      </c>
      <c r="BA80" s="9">
        <v>0</v>
      </c>
      <c r="BB80" s="9">
        <v>0</v>
      </c>
      <c r="BC80" s="9">
        <v>0</v>
      </c>
      <c r="BD80" s="9">
        <v>8499</v>
      </c>
      <c r="BE80" s="9">
        <v>0</v>
      </c>
      <c r="BF80" s="9">
        <v>1082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764930</v>
      </c>
      <c r="BM80" s="9">
        <v>0</v>
      </c>
      <c r="BN80" s="9">
        <v>0</v>
      </c>
      <c r="BO80" s="9">
        <v>0</v>
      </c>
      <c r="BP80" s="9">
        <v>12687</v>
      </c>
      <c r="BQ80" s="9">
        <v>0</v>
      </c>
      <c r="BR80" s="39">
        <v>0</v>
      </c>
      <c r="BS80" s="40">
        <f t="shared" si="2"/>
        <v>2645951</v>
      </c>
    </row>
    <row r="81" spans="1:71" x14ac:dyDescent="0.25">
      <c r="A81" s="7"/>
      <c r="B81" s="38">
        <v>612</v>
      </c>
      <c r="C81" s="8" t="s">
        <v>317</v>
      </c>
      <c r="D81" s="9">
        <v>25635</v>
      </c>
      <c r="E81" s="9">
        <v>0</v>
      </c>
      <c r="F81" s="9">
        <v>0</v>
      </c>
      <c r="G81" s="9">
        <v>0</v>
      </c>
      <c r="H81" s="9">
        <v>0</v>
      </c>
      <c r="I81" s="9">
        <v>17000</v>
      </c>
      <c r="J81" s="9">
        <v>0</v>
      </c>
      <c r="K81" s="9">
        <v>0</v>
      </c>
      <c r="L81" s="9">
        <v>0</v>
      </c>
      <c r="M81" s="9">
        <v>1204927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220632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40788</v>
      </c>
      <c r="AA81" s="9">
        <v>0</v>
      </c>
      <c r="AB81" s="9">
        <v>0</v>
      </c>
      <c r="AC81" s="9">
        <v>0</v>
      </c>
      <c r="AD81" s="9">
        <v>0</v>
      </c>
      <c r="AE81" s="9">
        <v>180</v>
      </c>
      <c r="AF81" s="9">
        <v>0</v>
      </c>
      <c r="AG81" s="9">
        <v>0</v>
      </c>
      <c r="AH81" s="9">
        <v>0</v>
      </c>
      <c r="AI81" s="9">
        <v>20692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53029</v>
      </c>
      <c r="AS81" s="9">
        <v>0</v>
      </c>
      <c r="AT81" s="9">
        <v>615670</v>
      </c>
      <c r="AU81" s="9">
        <v>26</v>
      </c>
      <c r="AV81" s="9">
        <v>0</v>
      </c>
      <c r="AW81" s="9">
        <v>0</v>
      </c>
      <c r="AX81" s="9">
        <v>21782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66613</v>
      </c>
      <c r="BE81" s="9">
        <v>0</v>
      </c>
      <c r="BF81" s="9">
        <v>21730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2308704</v>
      </c>
    </row>
    <row r="82" spans="1:71" x14ac:dyDescent="0.25">
      <c r="A82" s="7"/>
      <c r="B82" s="38">
        <v>613</v>
      </c>
      <c r="C82" s="8" t="s">
        <v>316</v>
      </c>
      <c r="D82" s="9">
        <v>5377</v>
      </c>
      <c r="E82" s="9">
        <v>0</v>
      </c>
      <c r="F82" s="9">
        <v>0</v>
      </c>
      <c r="G82" s="9">
        <v>5309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18016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7320</v>
      </c>
      <c r="AI82" s="9">
        <v>17985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8297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71185</v>
      </c>
      <c r="BE82" s="9">
        <v>0</v>
      </c>
      <c r="BF82" s="9">
        <v>4897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3963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2"/>
        <v>142349</v>
      </c>
    </row>
    <row r="83" spans="1:71" x14ac:dyDescent="0.25">
      <c r="A83" s="7"/>
      <c r="B83" s="38">
        <v>614</v>
      </c>
      <c r="C83" s="8" t="s">
        <v>271</v>
      </c>
      <c r="D83" s="9">
        <v>964675</v>
      </c>
      <c r="E83" s="9">
        <v>76685</v>
      </c>
      <c r="F83" s="9">
        <v>1723872</v>
      </c>
      <c r="G83" s="9">
        <v>43021</v>
      </c>
      <c r="H83" s="9">
        <v>1709403</v>
      </c>
      <c r="I83" s="9">
        <v>3612000</v>
      </c>
      <c r="J83" s="9">
        <v>41784</v>
      </c>
      <c r="K83" s="9">
        <v>350502</v>
      </c>
      <c r="L83" s="9">
        <v>121485</v>
      </c>
      <c r="M83" s="9">
        <v>0</v>
      </c>
      <c r="N83" s="9">
        <v>1156073</v>
      </c>
      <c r="O83" s="9">
        <v>222387</v>
      </c>
      <c r="P83" s="9">
        <v>0</v>
      </c>
      <c r="Q83" s="9">
        <v>65701</v>
      </c>
      <c r="R83" s="9">
        <v>0</v>
      </c>
      <c r="S83" s="9">
        <v>1269925</v>
      </c>
      <c r="T83" s="9">
        <v>370700</v>
      </c>
      <c r="U83" s="9">
        <v>575781</v>
      </c>
      <c r="V83" s="9">
        <v>163500</v>
      </c>
      <c r="W83" s="9">
        <v>0</v>
      </c>
      <c r="X83" s="9">
        <v>0</v>
      </c>
      <c r="Y83" s="9">
        <v>0</v>
      </c>
      <c r="Z83" s="9">
        <v>52534</v>
      </c>
      <c r="AA83" s="9">
        <v>123060</v>
      </c>
      <c r="AB83" s="9">
        <v>102105</v>
      </c>
      <c r="AC83" s="9">
        <v>387266</v>
      </c>
      <c r="AD83" s="9">
        <v>283140</v>
      </c>
      <c r="AE83" s="9">
        <v>5476383</v>
      </c>
      <c r="AF83" s="9">
        <v>63728</v>
      </c>
      <c r="AG83" s="9">
        <v>688099</v>
      </c>
      <c r="AH83" s="9">
        <v>271533</v>
      </c>
      <c r="AI83" s="9">
        <v>6460</v>
      </c>
      <c r="AJ83" s="9">
        <v>0</v>
      </c>
      <c r="AK83" s="9">
        <v>1001914</v>
      </c>
      <c r="AL83" s="9">
        <v>1472531</v>
      </c>
      <c r="AM83" s="9">
        <v>1324324</v>
      </c>
      <c r="AN83" s="9">
        <v>100990</v>
      </c>
      <c r="AO83" s="9">
        <v>30911</v>
      </c>
      <c r="AP83" s="9">
        <v>56550</v>
      </c>
      <c r="AQ83" s="9">
        <v>0</v>
      </c>
      <c r="AR83" s="9">
        <v>1238653</v>
      </c>
      <c r="AS83" s="9">
        <v>647203</v>
      </c>
      <c r="AT83" s="9">
        <v>12413952</v>
      </c>
      <c r="AU83" s="9">
        <v>957459</v>
      </c>
      <c r="AV83" s="9">
        <v>0</v>
      </c>
      <c r="AW83" s="9">
        <v>436490</v>
      </c>
      <c r="AX83" s="9">
        <v>606146</v>
      </c>
      <c r="AY83" s="9">
        <v>4471887</v>
      </c>
      <c r="AZ83" s="9">
        <v>796941</v>
      </c>
      <c r="BA83" s="9">
        <v>4111841</v>
      </c>
      <c r="BB83" s="9">
        <v>2457595</v>
      </c>
      <c r="BC83" s="9">
        <v>3331820</v>
      </c>
      <c r="BD83" s="9">
        <v>2170615</v>
      </c>
      <c r="BE83" s="9">
        <v>240635</v>
      </c>
      <c r="BF83" s="9">
        <v>518431</v>
      </c>
      <c r="BG83" s="9">
        <v>1846176</v>
      </c>
      <c r="BH83" s="9">
        <v>372540</v>
      </c>
      <c r="BI83" s="9">
        <v>1217387</v>
      </c>
      <c r="BJ83" s="9">
        <v>1557518</v>
      </c>
      <c r="BK83" s="9">
        <v>459563</v>
      </c>
      <c r="BL83" s="9">
        <v>0</v>
      </c>
      <c r="BM83" s="9">
        <v>161840</v>
      </c>
      <c r="BN83" s="9">
        <v>33212</v>
      </c>
      <c r="BO83" s="9">
        <v>1525148</v>
      </c>
      <c r="BP83" s="9">
        <v>125085</v>
      </c>
      <c r="BQ83" s="9">
        <v>0</v>
      </c>
      <c r="BR83" s="39">
        <v>161781</v>
      </c>
      <c r="BS83" s="40">
        <f t="shared" si="2"/>
        <v>65768940</v>
      </c>
    </row>
    <row r="84" spans="1:71" x14ac:dyDescent="0.25">
      <c r="A84" s="7"/>
      <c r="B84" s="38">
        <v>615</v>
      </c>
      <c r="C84" s="8" t="s">
        <v>157</v>
      </c>
      <c r="D84" s="9">
        <v>4132</v>
      </c>
      <c r="E84" s="9">
        <v>0</v>
      </c>
      <c r="F84" s="9">
        <v>0</v>
      </c>
      <c r="G84" s="9">
        <v>-6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991</v>
      </c>
      <c r="U84" s="9">
        <v>0</v>
      </c>
      <c r="V84" s="9">
        <v>2890</v>
      </c>
      <c r="W84" s="9">
        <v>0</v>
      </c>
      <c r="X84" s="9">
        <v>24587</v>
      </c>
      <c r="Y84" s="9">
        <v>0</v>
      </c>
      <c r="Z84" s="9">
        <v>0</v>
      </c>
      <c r="AA84" s="9">
        <v>0</v>
      </c>
      <c r="AB84" s="9">
        <v>-4623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4905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871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33747</v>
      </c>
    </row>
    <row r="85" spans="1:71" x14ac:dyDescent="0.25">
      <c r="A85" s="7"/>
      <c r="B85" s="38">
        <v>616</v>
      </c>
      <c r="C85" s="8" t="s">
        <v>158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228031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900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375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55000</v>
      </c>
      <c r="BQ85" s="9">
        <v>0</v>
      </c>
      <c r="BR85" s="39">
        <v>0</v>
      </c>
      <c r="BS85" s="40">
        <f t="shared" si="2"/>
        <v>284306</v>
      </c>
    </row>
    <row r="86" spans="1:71" x14ac:dyDescent="0.25">
      <c r="A86" s="7"/>
      <c r="B86" s="38">
        <v>617</v>
      </c>
      <c r="C86" s="8" t="s">
        <v>159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3000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1980</v>
      </c>
      <c r="BP86" s="9">
        <v>0</v>
      </c>
      <c r="BQ86" s="9">
        <v>0</v>
      </c>
      <c r="BR86" s="39">
        <v>0</v>
      </c>
      <c r="BS86" s="40">
        <f t="shared" si="2"/>
        <v>4980</v>
      </c>
    </row>
    <row r="87" spans="1:71" x14ac:dyDescent="0.25">
      <c r="A87" s="7"/>
      <c r="B87" s="38">
        <v>618</v>
      </c>
      <c r="C87" s="8" t="s">
        <v>160</v>
      </c>
      <c r="D87" s="9">
        <v>192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11316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13597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31104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3982</v>
      </c>
      <c r="BP87" s="9">
        <v>0</v>
      </c>
      <c r="BQ87" s="9">
        <v>0</v>
      </c>
      <c r="BR87" s="39">
        <v>0</v>
      </c>
      <c r="BS87" s="40">
        <f t="shared" si="2"/>
        <v>60191</v>
      </c>
    </row>
    <row r="88" spans="1:71" x14ac:dyDescent="0.25">
      <c r="A88" s="7"/>
      <c r="B88" s="38">
        <v>619</v>
      </c>
      <c r="C88" s="8" t="s">
        <v>161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-618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39">
        <v>0</v>
      </c>
      <c r="BS88" s="40">
        <f t="shared" si="2"/>
        <v>-618</v>
      </c>
    </row>
    <row r="89" spans="1:71" x14ac:dyDescent="0.25">
      <c r="A89" s="7"/>
      <c r="B89" s="38">
        <v>621</v>
      </c>
      <c r="C89" s="8" t="s">
        <v>162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151000</v>
      </c>
      <c r="J89" s="9">
        <v>0</v>
      </c>
      <c r="K89" s="9">
        <v>1375</v>
      </c>
      <c r="L89" s="9">
        <v>18003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4845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1710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51965</v>
      </c>
      <c r="AS89" s="9">
        <v>0</v>
      </c>
      <c r="AT89" s="9">
        <v>103350</v>
      </c>
      <c r="AU89" s="9">
        <v>0</v>
      </c>
      <c r="AV89" s="9">
        <v>0</v>
      </c>
      <c r="AW89" s="9">
        <v>0</v>
      </c>
      <c r="AX89" s="9">
        <v>0</v>
      </c>
      <c r="AY89" s="9">
        <v>984</v>
      </c>
      <c r="AZ89" s="9">
        <v>600</v>
      </c>
      <c r="BA89" s="9">
        <v>0</v>
      </c>
      <c r="BB89" s="9">
        <v>0</v>
      </c>
      <c r="BC89" s="9">
        <v>11389</v>
      </c>
      <c r="BD89" s="9">
        <v>0</v>
      </c>
      <c r="BE89" s="9">
        <v>3210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4260</v>
      </c>
      <c r="BP89" s="9">
        <v>180</v>
      </c>
      <c r="BQ89" s="9">
        <v>0</v>
      </c>
      <c r="BR89" s="39">
        <v>2052</v>
      </c>
      <c r="BS89" s="40">
        <f t="shared" si="2"/>
        <v>354923</v>
      </c>
    </row>
    <row r="90" spans="1:71" x14ac:dyDescent="0.25">
      <c r="A90" s="7"/>
      <c r="B90" s="38">
        <v>622</v>
      </c>
      <c r="C90" s="8" t="s">
        <v>163</v>
      </c>
      <c r="D90" s="9">
        <v>691916</v>
      </c>
      <c r="E90" s="9">
        <v>0</v>
      </c>
      <c r="F90" s="9">
        <v>150675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106753</v>
      </c>
      <c r="M90" s="9">
        <v>152825</v>
      </c>
      <c r="N90" s="9">
        <v>0</v>
      </c>
      <c r="O90" s="9">
        <v>0</v>
      </c>
      <c r="P90" s="9">
        <v>0</v>
      </c>
      <c r="Q90" s="9">
        <v>0</v>
      </c>
      <c r="R90" s="9">
        <v>239287</v>
      </c>
      <c r="S90" s="9">
        <v>114870</v>
      </c>
      <c r="T90" s="9">
        <v>42939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91276</v>
      </c>
      <c r="AD90" s="9">
        <v>0</v>
      </c>
      <c r="AE90" s="9">
        <v>521081</v>
      </c>
      <c r="AF90" s="9">
        <v>0</v>
      </c>
      <c r="AG90" s="9">
        <v>0</v>
      </c>
      <c r="AH90" s="9">
        <v>1396</v>
      </c>
      <c r="AI90" s="9">
        <v>0</v>
      </c>
      <c r="AJ90" s="9">
        <v>0</v>
      </c>
      <c r="AK90" s="9">
        <v>0</v>
      </c>
      <c r="AL90" s="9">
        <v>489051</v>
      </c>
      <c r="AM90" s="9">
        <v>79939</v>
      </c>
      <c r="AN90" s="9">
        <v>0</v>
      </c>
      <c r="AO90" s="9">
        <v>0</v>
      </c>
      <c r="AP90" s="9">
        <v>0</v>
      </c>
      <c r="AQ90" s="9">
        <v>342557</v>
      </c>
      <c r="AR90" s="9">
        <v>193369</v>
      </c>
      <c r="AS90" s="9">
        <v>0</v>
      </c>
      <c r="AT90" s="9">
        <v>250520</v>
      </c>
      <c r="AU90" s="9">
        <v>570884</v>
      </c>
      <c r="AV90" s="9">
        <v>0</v>
      </c>
      <c r="AW90" s="9">
        <v>195054</v>
      </c>
      <c r="AX90" s="9">
        <v>0</v>
      </c>
      <c r="AY90" s="9">
        <v>61793</v>
      </c>
      <c r="AZ90" s="9">
        <v>461919</v>
      </c>
      <c r="BA90" s="9">
        <v>598713</v>
      </c>
      <c r="BB90" s="9">
        <v>0</v>
      </c>
      <c r="BC90" s="9">
        <v>1017954</v>
      </c>
      <c r="BD90" s="9">
        <v>276419</v>
      </c>
      <c r="BE90" s="9">
        <v>167704</v>
      </c>
      <c r="BF90" s="9">
        <v>0</v>
      </c>
      <c r="BG90" s="9">
        <v>0</v>
      </c>
      <c r="BH90" s="9">
        <v>0</v>
      </c>
      <c r="BI90" s="9">
        <v>521475</v>
      </c>
      <c r="BJ90" s="9">
        <v>131558</v>
      </c>
      <c r="BK90" s="9">
        <v>0</v>
      </c>
      <c r="BL90" s="9">
        <v>0</v>
      </c>
      <c r="BM90" s="9">
        <v>0</v>
      </c>
      <c r="BN90" s="9">
        <v>0</v>
      </c>
      <c r="BO90" s="9">
        <v>228664</v>
      </c>
      <c r="BP90" s="9">
        <v>0</v>
      </c>
      <c r="BQ90" s="9">
        <v>0</v>
      </c>
      <c r="BR90" s="39">
        <v>0</v>
      </c>
      <c r="BS90" s="40">
        <f t="shared" si="2"/>
        <v>7700591</v>
      </c>
    </row>
    <row r="91" spans="1:71" x14ac:dyDescent="0.25">
      <c r="A91" s="7"/>
      <c r="B91" s="38">
        <v>623</v>
      </c>
      <c r="C91" s="8" t="s">
        <v>164</v>
      </c>
      <c r="D91" s="9">
        <v>1150611</v>
      </c>
      <c r="E91" s="9">
        <v>0</v>
      </c>
      <c r="F91" s="9">
        <v>35569</v>
      </c>
      <c r="G91" s="9">
        <v>0</v>
      </c>
      <c r="H91" s="9">
        <v>824184</v>
      </c>
      <c r="I91" s="9">
        <v>0</v>
      </c>
      <c r="J91" s="9">
        <v>0</v>
      </c>
      <c r="K91" s="9">
        <v>320575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3505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1534971</v>
      </c>
      <c r="AM91" s="9">
        <v>0</v>
      </c>
      <c r="AN91" s="9">
        <v>0</v>
      </c>
      <c r="AO91" s="9">
        <v>0</v>
      </c>
      <c r="AP91" s="9">
        <v>0</v>
      </c>
      <c r="AQ91" s="9">
        <v>399180</v>
      </c>
      <c r="AR91" s="9">
        <v>0</v>
      </c>
      <c r="AS91" s="9">
        <v>0</v>
      </c>
      <c r="AT91" s="9">
        <v>0</v>
      </c>
      <c r="AU91" s="9">
        <v>512101</v>
      </c>
      <c r="AV91" s="9">
        <v>0</v>
      </c>
      <c r="AW91" s="9">
        <v>275782</v>
      </c>
      <c r="AX91" s="9">
        <v>0</v>
      </c>
      <c r="AY91" s="9">
        <v>0</v>
      </c>
      <c r="AZ91" s="9">
        <v>448031</v>
      </c>
      <c r="BA91" s="9">
        <v>1245316</v>
      </c>
      <c r="BB91" s="9">
        <v>0</v>
      </c>
      <c r="BC91" s="9">
        <v>1570038</v>
      </c>
      <c r="BD91" s="9">
        <v>964328</v>
      </c>
      <c r="BE91" s="9">
        <v>0</v>
      </c>
      <c r="BF91" s="9">
        <v>0</v>
      </c>
      <c r="BG91" s="9">
        <v>0</v>
      </c>
      <c r="BH91" s="9">
        <v>0</v>
      </c>
      <c r="BI91" s="9">
        <v>1338116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1330296</v>
      </c>
      <c r="BP91" s="9">
        <v>0</v>
      </c>
      <c r="BQ91" s="9">
        <v>0</v>
      </c>
      <c r="BR91" s="39">
        <v>0</v>
      </c>
      <c r="BS91" s="40">
        <f t="shared" si="2"/>
        <v>11952603</v>
      </c>
    </row>
    <row r="92" spans="1:71" x14ac:dyDescent="0.25">
      <c r="A92" s="7"/>
      <c r="B92" s="38">
        <v>624</v>
      </c>
      <c r="C92" s="8" t="s">
        <v>165</v>
      </c>
      <c r="D92" s="9">
        <v>528421</v>
      </c>
      <c r="E92" s="9">
        <v>0</v>
      </c>
      <c r="F92" s="9">
        <v>0</v>
      </c>
      <c r="G92" s="9">
        <v>0</v>
      </c>
      <c r="H92" s="9">
        <v>0</v>
      </c>
      <c r="I92" s="9">
        <v>144000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500540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24000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841759</v>
      </c>
      <c r="BP92" s="9">
        <v>0</v>
      </c>
      <c r="BQ92" s="9">
        <v>0</v>
      </c>
      <c r="BR92" s="39">
        <v>0</v>
      </c>
      <c r="BS92" s="40">
        <f t="shared" si="2"/>
        <v>2038720</v>
      </c>
    </row>
    <row r="93" spans="1:71" x14ac:dyDescent="0.25">
      <c r="A93" s="7"/>
      <c r="B93" s="38">
        <v>629</v>
      </c>
      <c r="C93" s="8" t="s">
        <v>166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178041</v>
      </c>
      <c r="L93" s="9">
        <v>0</v>
      </c>
      <c r="M93" s="9">
        <v>0</v>
      </c>
      <c r="N93" s="9">
        <v>0</v>
      </c>
      <c r="O93" s="9">
        <v>77927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1873930</v>
      </c>
      <c r="X93" s="9">
        <v>0</v>
      </c>
      <c r="Y93" s="9">
        <v>0</v>
      </c>
      <c r="Z93" s="9">
        <v>0</v>
      </c>
      <c r="AA93" s="9">
        <v>0</v>
      </c>
      <c r="AB93" s="9">
        <v>198</v>
      </c>
      <c r="AC93" s="9">
        <v>0</v>
      </c>
      <c r="AD93" s="9">
        <v>0</v>
      </c>
      <c r="AE93" s="9">
        <v>104126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2500</v>
      </c>
      <c r="AR93" s="9">
        <v>0</v>
      </c>
      <c r="AS93" s="9">
        <v>80902</v>
      </c>
      <c r="AT93" s="9">
        <v>7317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1524</v>
      </c>
      <c r="BF93" s="9">
        <v>43402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3736</v>
      </c>
      <c r="BQ93" s="9">
        <v>0</v>
      </c>
      <c r="BR93" s="39">
        <v>0</v>
      </c>
      <c r="BS93" s="40">
        <f t="shared" si="2"/>
        <v>2373603</v>
      </c>
    </row>
    <row r="94" spans="1:71" x14ac:dyDescent="0.25">
      <c r="A94" s="7"/>
      <c r="B94" s="38">
        <v>631</v>
      </c>
      <c r="C94" s="8" t="s">
        <v>167</v>
      </c>
      <c r="D94" s="9">
        <v>5805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99279</v>
      </c>
      <c r="AU94" s="9">
        <v>0</v>
      </c>
      <c r="AV94" s="9">
        <v>0</v>
      </c>
      <c r="AW94" s="9">
        <v>0</v>
      </c>
      <c r="AX94" s="9">
        <v>0</v>
      </c>
      <c r="AY94" s="9">
        <v>114822</v>
      </c>
      <c r="AZ94" s="9">
        <v>0</v>
      </c>
      <c r="BA94" s="9">
        <v>0</v>
      </c>
      <c r="BB94" s="9">
        <v>0</v>
      </c>
      <c r="BC94" s="9">
        <v>0</v>
      </c>
      <c r="BD94" s="9">
        <v>7083</v>
      </c>
      <c r="BE94" s="9">
        <v>0</v>
      </c>
      <c r="BF94" s="9">
        <v>1407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39">
        <v>0</v>
      </c>
      <c r="BS94" s="40">
        <f t="shared" si="2"/>
        <v>228396</v>
      </c>
    </row>
    <row r="95" spans="1:71" x14ac:dyDescent="0.25">
      <c r="A95" s="7"/>
      <c r="B95" s="38">
        <v>634</v>
      </c>
      <c r="C95" s="8" t="s">
        <v>270</v>
      </c>
      <c r="D95" s="9">
        <v>516399</v>
      </c>
      <c r="E95" s="9">
        <v>36187</v>
      </c>
      <c r="F95" s="9">
        <v>286174</v>
      </c>
      <c r="G95" s="9">
        <v>50542</v>
      </c>
      <c r="H95" s="9">
        <v>1156289</v>
      </c>
      <c r="I95" s="9">
        <v>2400000</v>
      </c>
      <c r="J95" s="9">
        <v>10880</v>
      </c>
      <c r="K95" s="9">
        <v>479653</v>
      </c>
      <c r="L95" s="9">
        <v>329556</v>
      </c>
      <c r="M95" s="9">
        <v>481619</v>
      </c>
      <c r="N95" s="9">
        <v>628005</v>
      </c>
      <c r="O95" s="9">
        <v>85533</v>
      </c>
      <c r="P95" s="9">
        <v>0</v>
      </c>
      <c r="Q95" s="9">
        <v>28690</v>
      </c>
      <c r="R95" s="9">
        <v>0</v>
      </c>
      <c r="S95" s="9">
        <v>262365</v>
      </c>
      <c r="T95" s="9">
        <v>654300</v>
      </c>
      <c r="U95" s="9">
        <v>0</v>
      </c>
      <c r="V95" s="9">
        <v>233230</v>
      </c>
      <c r="W95" s="9">
        <v>0</v>
      </c>
      <c r="X95" s="9">
        <v>0</v>
      </c>
      <c r="Y95" s="9">
        <v>0</v>
      </c>
      <c r="Z95" s="9">
        <v>49088</v>
      </c>
      <c r="AA95" s="9">
        <v>151019</v>
      </c>
      <c r="AB95" s="9">
        <v>80485</v>
      </c>
      <c r="AC95" s="9">
        <v>232332</v>
      </c>
      <c r="AD95" s="9">
        <v>39086</v>
      </c>
      <c r="AE95" s="9">
        <v>2173251</v>
      </c>
      <c r="AF95" s="9">
        <v>16416</v>
      </c>
      <c r="AG95" s="9">
        <v>248569</v>
      </c>
      <c r="AH95" s="9">
        <v>71932</v>
      </c>
      <c r="AI95" s="9">
        <v>0</v>
      </c>
      <c r="AJ95" s="9">
        <v>0</v>
      </c>
      <c r="AK95" s="9">
        <v>407199</v>
      </c>
      <c r="AL95" s="9">
        <v>2216493</v>
      </c>
      <c r="AM95" s="9">
        <v>374818</v>
      </c>
      <c r="AN95" s="9">
        <v>27792</v>
      </c>
      <c r="AO95" s="9">
        <v>16941</v>
      </c>
      <c r="AP95" s="9">
        <v>41237</v>
      </c>
      <c r="AQ95" s="9">
        <v>0</v>
      </c>
      <c r="AR95" s="9">
        <v>373075</v>
      </c>
      <c r="AS95" s="9">
        <v>575371</v>
      </c>
      <c r="AT95" s="9">
        <v>9701980</v>
      </c>
      <c r="AU95" s="9">
        <v>440076</v>
      </c>
      <c r="AV95" s="9">
        <v>0</v>
      </c>
      <c r="AW95" s="9">
        <v>285137</v>
      </c>
      <c r="AX95" s="9">
        <v>76316</v>
      </c>
      <c r="AY95" s="9">
        <v>1951763</v>
      </c>
      <c r="AZ95" s="9">
        <v>263730</v>
      </c>
      <c r="BA95" s="9">
        <v>4152925</v>
      </c>
      <c r="BB95" s="9">
        <v>592664</v>
      </c>
      <c r="BC95" s="9">
        <v>1813555</v>
      </c>
      <c r="BD95" s="9">
        <v>1007429</v>
      </c>
      <c r="BE95" s="9">
        <v>61474</v>
      </c>
      <c r="BF95" s="9">
        <v>494857</v>
      </c>
      <c r="BG95" s="9">
        <v>568480</v>
      </c>
      <c r="BH95" s="9">
        <v>193544</v>
      </c>
      <c r="BI95" s="9">
        <v>531397</v>
      </c>
      <c r="BJ95" s="9">
        <v>762211</v>
      </c>
      <c r="BK95" s="9">
        <v>352616</v>
      </c>
      <c r="BL95" s="9">
        <v>0</v>
      </c>
      <c r="BM95" s="9">
        <v>71618</v>
      </c>
      <c r="BN95" s="9">
        <v>35558</v>
      </c>
      <c r="BO95" s="9">
        <v>880643</v>
      </c>
      <c r="BP95" s="9">
        <v>53126</v>
      </c>
      <c r="BQ95" s="9">
        <v>0</v>
      </c>
      <c r="BR95" s="39">
        <v>51945</v>
      </c>
      <c r="BS95" s="40">
        <f t="shared" si="2"/>
        <v>39077570</v>
      </c>
    </row>
    <row r="96" spans="1:71" x14ac:dyDescent="0.25">
      <c r="A96" s="7"/>
      <c r="B96" s="38">
        <v>637</v>
      </c>
      <c r="C96" s="8" t="s">
        <v>323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123752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123752</v>
      </c>
    </row>
    <row r="97" spans="1:71" x14ac:dyDescent="0.25">
      <c r="A97" s="7"/>
      <c r="B97" s="38">
        <v>641</v>
      </c>
      <c r="C97" s="8" t="s">
        <v>322</v>
      </c>
      <c r="D97" s="9">
        <v>612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612</v>
      </c>
    </row>
    <row r="98" spans="1:71" x14ac:dyDescent="0.25">
      <c r="A98" s="7"/>
      <c r="B98" s="38">
        <v>642</v>
      </c>
      <c r="C98" s="8" t="s">
        <v>269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3988</v>
      </c>
      <c r="AT98" s="9">
        <v>0</v>
      </c>
      <c r="AU98" s="9">
        <v>0</v>
      </c>
      <c r="AV98" s="9">
        <v>0</v>
      </c>
      <c r="AW98" s="9">
        <v>0</v>
      </c>
      <c r="AX98" s="9">
        <v>2155</v>
      </c>
      <c r="AY98" s="9">
        <v>0</v>
      </c>
      <c r="AZ98" s="9">
        <v>13906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13614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16496</v>
      </c>
      <c r="BQ98" s="9">
        <v>0</v>
      </c>
      <c r="BR98" s="39">
        <v>0</v>
      </c>
      <c r="BS98" s="40">
        <f t="shared" si="2"/>
        <v>50159</v>
      </c>
    </row>
    <row r="99" spans="1:71" x14ac:dyDescent="0.25">
      <c r="A99" s="7"/>
      <c r="B99" s="38">
        <v>649</v>
      </c>
      <c r="C99" s="8" t="s">
        <v>171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118526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-8016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27240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137750</v>
      </c>
    </row>
    <row r="100" spans="1:71" x14ac:dyDescent="0.25">
      <c r="A100" s="7"/>
      <c r="B100" s="38">
        <v>651</v>
      </c>
      <c r="C100" s="8" t="s">
        <v>304</v>
      </c>
      <c r="D100" s="9">
        <v>2816</v>
      </c>
      <c r="E100" s="9">
        <v>71367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116832</v>
      </c>
      <c r="AV100" s="9">
        <v>0</v>
      </c>
      <c r="AW100" s="9">
        <v>0</v>
      </c>
      <c r="AX100" s="9">
        <v>0</v>
      </c>
      <c r="AY100" s="9">
        <v>490326</v>
      </c>
      <c r="AZ100" s="9">
        <v>0</v>
      </c>
      <c r="BA100" s="9">
        <v>0</v>
      </c>
      <c r="BB100" s="9">
        <v>0</v>
      </c>
      <c r="BC100" s="9">
        <v>0</v>
      </c>
      <c r="BD100" s="9">
        <v>29496</v>
      </c>
      <c r="BE100" s="9">
        <v>0</v>
      </c>
      <c r="BF100" s="9">
        <v>4154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714991</v>
      </c>
    </row>
    <row r="101" spans="1:71" x14ac:dyDescent="0.25">
      <c r="A101" s="7"/>
      <c r="B101" s="38">
        <v>654</v>
      </c>
      <c r="C101" s="8" t="s">
        <v>303</v>
      </c>
      <c r="D101" s="9">
        <v>338968</v>
      </c>
      <c r="E101" s="9">
        <v>0</v>
      </c>
      <c r="F101" s="9">
        <v>39687</v>
      </c>
      <c r="G101" s="9">
        <v>70306</v>
      </c>
      <c r="H101" s="9">
        <v>1428591</v>
      </c>
      <c r="I101" s="9">
        <v>2053000</v>
      </c>
      <c r="J101" s="9">
        <v>52334</v>
      </c>
      <c r="K101" s="9">
        <v>99218</v>
      </c>
      <c r="L101" s="9">
        <v>137380</v>
      </c>
      <c r="M101" s="9">
        <v>528011</v>
      </c>
      <c r="N101" s="9">
        <v>1033823</v>
      </c>
      <c r="O101" s="9">
        <v>183426</v>
      </c>
      <c r="P101" s="9">
        <v>0</v>
      </c>
      <c r="Q101" s="9">
        <v>16798</v>
      </c>
      <c r="R101" s="9">
        <v>1292960</v>
      </c>
      <c r="S101" s="9">
        <v>481373</v>
      </c>
      <c r="T101" s="9">
        <v>148842</v>
      </c>
      <c r="U101" s="9">
        <v>0</v>
      </c>
      <c r="V101" s="9">
        <v>141112</v>
      </c>
      <c r="W101" s="9">
        <v>0</v>
      </c>
      <c r="X101" s="9">
        <v>0</v>
      </c>
      <c r="Y101" s="9">
        <v>0</v>
      </c>
      <c r="Z101" s="9">
        <v>0</v>
      </c>
      <c r="AA101" s="9">
        <v>65941</v>
      </c>
      <c r="AB101" s="9">
        <v>42698</v>
      </c>
      <c r="AC101" s="9">
        <v>334420</v>
      </c>
      <c r="AD101" s="9">
        <v>262272</v>
      </c>
      <c r="AE101" s="9">
        <v>1747180</v>
      </c>
      <c r="AF101" s="9">
        <v>31746</v>
      </c>
      <c r="AG101" s="9">
        <v>516668</v>
      </c>
      <c r="AH101" s="9">
        <v>66375</v>
      </c>
      <c r="AI101" s="9">
        <v>0</v>
      </c>
      <c r="AJ101" s="9">
        <v>0</v>
      </c>
      <c r="AK101" s="9">
        <v>407029</v>
      </c>
      <c r="AL101" s="9">
        <v>390801</v>
      </c>
      <c r="AM101" s="9">
        <v>717897</v>
      </c>
      <c r="AN101" s="9">
        <v>19921</v>
      </c>
      <c r="AO101" s="9">
        <v>42341</v>
      </c>
      <c r="AP101" s="9">
        <v>36988</v>
      </c>
      <c r="AQ101" s="9">
        <v>0</v>
      </c>
      <c r="AR101" s="9">
        <v>828437</v>
      </c>
      <c r="AS101" s="9">
        <v>91754</v>
      </c>
      <c r="AT101" s="9">
        <v>10218868</v>
      </c>
      <c r="AU101" s="9">
        <v>152374</v>
      </c>
      <c r="AV101" s="9">
        <v>108683</v>
      </c>
      <c r="AW101" s="9">
        <v>331405</v>
      </c>
      <c r="AX101" s="9">
        <v>191355</v>
      </c>
      <c r="AY101" s="9">
        <v>2877048</v>
      </c>
      <c r="AZ101" s="9">
        <v>929462</v>
      </c>
      <c r="BA101" s="9">
        <v>3225892</v>
      </c>
      <c r="BB101" s="9">
        <v>1541467</v>
      </c>
      <c r="BC101" s="9">
        <v>3717712</v>
      </c>
      <c r="BD101" s="9">
        <v>1035280</v>
      </c>
      <c r="BE101" s="9">
        <v>379259</v>
      </c>
      <c r="BF101" s="9">
        <v>480583</v>
      </c>
      <c r="BG101" s="9">
        <v>1233806</v>
      </c>
      <c r="BH101" s="9">
        <v>348909</v>
      </c>
      <c r="BI101" s="9">
        <v>1248859</v>
      </c>
      <c r="BJ101" s="9">
        <v>290612</v>
      </c>
      <c r="BK101" s="9">
        <v>126858</v>
      </c>
      <c r="BL101" s="9">
        <v>0</v>
      </c>
      <c r="BM101" s="9">
        <v>55449</v>
      </c>
      <c r="BN101" s="9">
        <v>80476</v>
      </c>
      <c r="BO101" s="9">
        <v>1384879</v>
      </c>
      <c r="BP101" s="9">
        <v>53178</v>
      </c>
      <c r="BQ101" s="9">
        <v>0</v>
      </c>
      <c r="BR101" s="39">
        <v>37607</v>
      </c>
      <c r="BS101" s="40">
        <f t="shared" si="3"/>
        <v>43698318</v>
      </c>
    </row>
    <row r="102" spans="1:71" x14ac:dyDescent="0.25">
      <c r="A102" s="7"/>
      <c r="B102" s="38">
        <v>656</v>
      </c>
      <c r="C102" s="8" t="s">
        <v>302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79000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79000</v>
      </c>
    </row>
    <row r="103" spans="1:71" x14ac:dyDescent="0.25">
      <c r="A103" s="7"/>
      <c r="B103" s="38">
        <v>658</v>
      </c>
      <c r="C103" s="8" t="s">
        <v>301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2800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2800</v>
      </c>
    </row>
    <row r="104" spans="1:71" x14ac:dyDescent="0.25">
      <c r="A104" s="7"/>
      <c r="B104" s="38">
        <v>661</v>
      </c>
      <c r="C104" s="8" t="s">
        <v>300</v>
      </c>
      <c r="D104" s="9">
        <v>2396</v>
      </c>
      <c r="E104" s="9">
        <v>0</v>
      </c>
      <c r="F104" s="9">
        <v>0</v>
      </c>
      <c r="G104" s="9">
        <v>0</v>
      </c>
      <c r="H104" s="9">
        <v>0</v>
      </c>
      <c r="I104" s="9">
        <v>41000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107617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151013</v>
      </c>
    </row>
    <row r="105" spans="1:71" x14ac:dyDescent="0.25">
      <c r="A105" s="7"/>
      <c r="B105" s="38">
        <v>662</v>
      </c>
      <c r="C105" s="8" t="s">
        <v>299</v>
      </c>
      <c r="D105" s="9">
        <v>1838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-285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48937</v>
      </c>
      <c r="AM105" s="9">
        <v>135759</v>
      </c>
      <c r="AN105" s="9">
        <v>0</v>
      </c>
      <c r="AO105" s="9">
        <v>0</v>
      </c>
      <c r="AP105" s="9">
        <v>0</v>
      </c>
      <c r="AQ105" s="9">
        <v>0</v>
      </c>
      <c r="AR105" s="9">
        <v>26969</v>
      </c>
      <c r="AS105" s="9">
        <v>3988</v>
      </c>
      <c r="AT105" s="9">
        <v>0</v>
      </c>
      <c r="AU105" s="9">
        <v>13814</v>
      </c>
      <c r="AV105" s="9">
        <v>0</v>
      </c>
      <c r="AW105" s="9">
        <v>27055</v>
      </c>
      <c r="AX105" s="9">
        <v>0</v>
      </c>
      <c r="AY105" s="9">
        <v>6071</v>
      </c>
      <c r="AZ105" s="9">
        <v>0</v>
      </c>
      <c r="BA105" s="9">
        <v>0</v>
      </c>
      <c r="BB105" s="9">
        <v>0</v>
      </c>
      <c r="BC105" s="9">
        <v>0</v>
      </c>
      <c r="BD105" s="9">
        <v>10873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275019</v>
      </c>
    </row>
    <row r="106" spans="1:71" x14ac:dyDescent="0.25">
      <c r="A106" s="7"/>
      <c r="B106" s="38">
        <v>663</v>
      </c>
      <c r="C106" s="8" t="s">
        <v>298</v>
      </c>
      <c r="D106" s="9">
        <v>109908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256007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779310</v>
      </c>
      <c r="AU106" s="9">
        <v>0</v>
      </c>
      <c r="AV106" s="9">
        <v>0</v>
      </c>
      <c r="AW106" s="9">
        <v>0</v>
      </c>
      <c r="AX106" s="9">
        <v>20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3777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1149022</v>
      </c>
    </row>
    <row r="107" spans="1:71" x14ac:dyDescent="0.25">
      <c r="A107" s="7"/>
      <c r="B107" s="38">
        <v>664</v>
      </c>
      <c r="C107" s="8" t="s">
        <v>297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209815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175264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450355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209532</v>
      </c>
      <c r="AS107" s="9">
        <v>131505</v>
      </c>
      <c r="AT107" s="9">
        <v>189762</v>
      </c>
      <c r="AU107" s="9">
        <v>0</v>
      </c>
      <c r="AV107" s="9">
        <v>0</v>
      </c>
      <c r="AW107" s="9">
        <v>18929</v>
      </c>
      <c r="AX107" s="9">
        <v>0</v>
      </c>
      <c r="AY107" s="9">
        <v>61635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1446797</v>
      </c>
    </row>
    <row r="108" spans="1:71" x14ac:dyDescent="0.25">
      <c r="A108" s="7"/>
      <c r="B108" s="38">
        <v>666</v>
      </c>
      <c r="C108" s="8" t="s">
        <v>295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404550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404550</v>
      </c>
    </row>
    <row r="109" spans="1:71" x14ac:dyDescent="0.25">
      <c r="A109" s="7"/>
      <c r="B109" s="38">
        <v>667</v>
      </c>
      <c r="C109" s="8" t="s">
        <v>294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7045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2470311</v>
      </c>
      <c r="AF109" s="9">
        <v>0</v>
      </c>
      <c r="AG109" s="9">
        <v>76659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83488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2637503</v>
      </c>
    </row>
    <row r="110" spans="1:71" x14ac:dyDescent="0.25">
      <c r="A110" s="7"/>
      <c r="B110" s="38">
        <v>669</v>
      </c>
      <c r="C110" s="8" t="s">
        <v>293</v>
      </c>
      <c r="D110" s="9">
        <v>313628</v>
      </c>
      <c r="E110" s="9">
        <v>0</v>
      </c>
      <c r="F110" s="9">
        <v>0</v>
      </c>
      <c r="G110" s="9">
        <v>10000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49686</v>
      </c>
      <c r="R110" s="9">
        <v>0</v>
      </c>
      <c r="S110" s="9">
        <v>0</v>
      </c>
      <c r="T110" s="9">
        <v>0</v>
      </c>
      <c r="U110" s="9">
        <v>0</v>
      </c>
      <c r="V110" s="9">
        <v>1298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8592827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1020</v>
      </c>
      <c r="AW110" s="9">
        <v>181548</v>
      </c>
      <c r="AX110" s="9">
        <v>0</v>
      </c>
      <c r="AY110" s="9">
        <v>0</v>
      </c>
      <c r="AZ110" s="9">
        <v>89977</v>
      </c>
      <c r="BA110" s="9">
        <v>0</v>
      </c>
      <c r="BB110" s="9">
        <v>0</v>
      </c>
      <c r="BC110" s="9">
        <v>0</v>
      </c>
      <c r="BD110" s="9">
        <v>19508</v>
      </c>
      <c r="BE110" s="9">
        <v>0</v>
      </c>
      <c r="BF110" s="9">
        <v>33096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7666</v>
      </c>
      <c r="BP110" s="9">
        <v>0</v>
      </c>
      <c r="BQ110" s="9">
        <v>0</v>
      </c>
      <c r="BR110" s="39">
        <v>0</v>
      </c>
      <c r="BS110" s="40">
        <f t="shared" si="3"/>
        <v>9300254</v>
      </c>
    </row>
    <row r="111" spans="1:71" x14ac:dyDescent="0.25">
      <c r="A111" s="7"/>
      <c r="B111" s="38">
        <v>671</v>
      </c>
      <c r="C111" s="8" t="s">
        <v>184</v>
      </c>
      <c r="D111" s="9">
        <v>37868</v>
      </c>
      <c r="E111" s="9">
        <v>25971</v>
      </c>
      <c r="F111" s="9">
        <v>0</v>
      </c>
      <c r="G111" s="9">
        <v>0</v>
      </c>
      <c r="H111" s="9">
        <v>0</v>
      </c>
      <c r="I111" s="9">
        <v>160000</v>
      </c>
      <c r="J111" s="9">
        <v>0</v>
      </c>
      <c r="K111" s="9">
        <v>0</v>
      </c>
      <c r="L111" s="9">
        <v>0</v>
      </c>
      <c r="M111" s="9">
        <v>699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197331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930289</v>
      </c>
      <c r="AT111" s="9">
        <v>0</v>
      </c>
      <c r="AU111" s="9">
        <v>0</v>
      </c>
      <c r="AV111" s="9">
        <v>0</v>
      </c>
      <c r="AW111" s="9">
        <v>85411</v>
      </c>
      <c r="AX111" s="9">
        <v>0</v>
      </c>
      <c r="AY111" s="9">
        <v>486448</v>
      </c>
      <c r="AZ111" s="9">
        <v>112692</v>
      </c>
      <c r="BA111" s="9">
        <v>0</v>
      </c>
      <c r="BB111" s="9">
        <v>0</v>
      </c>
      <c r="BC111" s="9">
        <v>1017065</v>
      </c>
      <c r="BD111" s="9">
        <v>294207</v>
      </c>
      <c r="BE111" s="9">
        <v>0</v>
      </c>
      <c r="BF111" s="9">
        <v>290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3348271</v>
      </c>
    </row>
    <row r="112" spans="1:71" x14ac:dyDescent="0.25">
      <c r="A112" s="7"/>
      <c r="B112" s="38">
        <v>672</v>
      </c>
      <c r="C112" s="8" t="s">
        <v>315</v>
      </c>
      <c r="D112" s="9">
        <v>4188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8321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12509</v>
      </c>
    </row>
    <row r="113" spans="1:71" x14ac:dyDescent="0.25">
      <c r="A113" s="7"/>
      <c r="B113" s="38">
        <v>673</v>
      </c>
      <c r="C113" s="8" t="s">
        <v>314</v>
      </c>
      <c r="D113" s="9">
        <v>1037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353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7074</v>
      </c>
      <c r="BE113" s="9">
        <v>0</v>
      </c>
      <c r="BF113" s="9">
        <v>1146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9610</v>
      </c>
    </row>
    <row r="114" spans="1:71" x14ac:dyDescent="0.25">
      <c r="A114" s="7"/>
      <c r="B114" s="38">
        <v>674</v>
      </c>
      <c r="C114" s="8" t="s">
        <v>267</v>
      </c>
      <c r="D114" s="9">
        <v>328577</v>
      </c>
      <c r="E114" s="9">
        <v>0</v>
      </c>
      <c r="F114" s="9">
        <v>274233</v>
      </c>
      <c r="G114" s="9">
        <v>30906</v>
      </c>
      <c r="H114" s="9">
        <v>428794</v>
      </c>
      <c r="I114" s="9">
        <v>1236000</v>
      </c>
      <c r="J114" s="9">
        <v>9292</v>
      </c>
      <c r="K114" s="9">
        <v>103640</v>
      </c>
      <c r="L114" s="9">
        <v>100632</v>
      </c>
      <c r="M114" s="9">
        <v>144603</v>
      </c>
      <c r="N114" s="9">
        <v>270042</v>
      </c>
      <c r="O114" s="9">
        <v>73929</v>
      </c>
      <c r="P114" s="9">
        <v>0</v>
      </c>
      <c r="Q114" s="9">
        <v>21352</v>
      </c>
      <c r="R114" s="9">
        <v>0</v>
      </c>
      <c r="S114" s="9">
        <v>487918</v>
      </c>
      <c r="T114" s="9">
        <v>88190</v>
      </c>
      <c r="U114" s="9">
        <v>0</v>
      </c>
      <c r="V114" s="9">
        <v>63276</v>
      </c>
      <c r="W114" s="9">
        <v>0</v>
      </c>
      <c r="X114" s="9">
        <v>0</v>
      </c>
      <c r="Y114" s="9">
        <v>0</v>
      </c>
      <c r="Z114" s="9">
        <v>17043</v>
      </c>
      <c r="AA114" s="9">
        <v>88720</v>
      </c>
      <c r="AB114" s="9">
        <v>62225</v>
      </c>
      <c r="AC114" s="9">
        <v>118185</v>
      </c>
      <c r="AD114" s="9">
        <v>173573</v>
      </c>
      <c r="AE114" s="9">
        <v>2040006</v>
      </c>
      <c r="AF114" s="9">
        <v>16297</v>
      </c>
      <c r="AG114" s="9">
        <v>270274</v>
      </c>
      <c r="AH114" s="9">
        <v>99065</v>
      </c>
      <c r="AI114" s="9">
        <v>0</v>
      </c>
      <c r="AJ114" s="9">
        <v>0</v>
      </c>
      <c r="AK114" s="9">
        <v>359676</v>
      </c>
      <c r="AL114" s="9">
        <v>646507</v>
      </c>
      <c r="AM114" s="9">
        <v>256181</v>
      </c>
      <c r="AN114" s="9">
        <v>101286</v>
      </c>
      <c r="AO114" s="9">
        <v>7620</v>
      </c>
      <c r="AP114" s="9">
        <v>20879</v>
      </c>
      <c r="AQ114" s="9">
        <v>0</v>
      </c>
      <c r="AR114" s="9">
        <v>496034</v>
      </c>
      <c r="AS114" s="9">
        <v>330209</v>
      </c>
      <c r="AT114" s="9">
        <v>3915398</v>
      </c>
      <c r="AU114" s="9">
        <v>180957</v>
      </c>
      <c r="AV114" s="9">
        <v>0</v>
      </c>
      <c r="AW114" s="9">
        <v>175692</v>
      </c>
      <c r="AX114" s="9">
        <v>89918</v>
      </c>
      <c r="AY114" s="9">
        <v>1385396</v>
      </c>
      <c r="AZ114" s="9">
        <v>478333</v>
      </c>
      <c r="BA114" s="9">
        <v>1663275</v>
      </c>
      <c r="BB114" s="9">
        <v>639297</v>
      </c>
      <c r="BC114" s="9">
        <v>1766746</v>
      </c>
      <c r="BD114" s="9">
        <v>1259390</v>
      </c>
      <c r="BE114" s="9">
        <v>70872</v>
      </c>
      <c r="BF114" s="9">
        <v>93106</v>
      </c>
      <c r="BG114" s="9">
        <v>1028570</v>
      </c>
      <c r="BH114" s="9">
        <v>240764</v>
      </c>
      <c r="BI114" s="9">
        <v>763528</v>
      </c>
      <c r="BJ114" s="9">
        <v>381587</v>
      </c>
      <c r="BK114" s="9">
        <v>159011</v>
      </c>
      <c r="BL114" s="9">
        <v>0</v>
      </c>
      <c r="BM114" s="9">
        <v>35069</v>
      </c>
      <c r="BN114" s="9">
        <v>37643</v>
      </c>
      <c r="BO114" s="9">
        <v>748452</v>
      </c>
      <c r="BP114" s="9">
        <v>24238</v>
      </c>
      <c r="BQ114" s="9">
        <v>0</v>
      </c>
      <c r="BR114" s="39">
        <v>11921</v>
      </c>
      <c r="BS114" s="40">
        <f t="shared" si="3"/>
        <v>23914327</v>
      </c>
    </row>
    <row r="115" spans="1:71" x14ac:dyDescent="0.25">
      <c r="A115" s="7"/>
      <c r="B115" s="38">
        <v>675</v>
      </c>
      <c r="C115" s="8" t="s">
        <v>186</v>
      </c>
      <c r="D115" s="9">
        <v>0</v>
      </c>
      <c r="E115" s="9">
        <v>0</v>
      </c>
      <c r="F115" s="9">
        <v>371</v>
      </c>
      <c r="G115" s="9">
        <v>0</v>
      </c>
      <c r="H115" s="9">
        <v>0</v>
      </c>
      <c r="I115" s="9">
        <v>5000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3"/>
        <v>5371</v>
      </c>
    </row>
    <row r="116" spans="1:71" x14ac:dyDescent="0.25">
      <c r="A116" s="7"/>
      <c r="B116" s="38">
        <v>676</v>
      </c>
      <c r="C116" s="8" t="s">
        <v>292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192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3"/>
        <v>192</v>
      </c>
    </row>
    <row r="117" spans="1:71" x14ac:dyDescent="0.25">
      <c r="A117" s="7"/>
      <c r="B117" s="38">
        <v>681</v>
      </c>
      <c r="C117" s="8" t="s">
        <v>313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218000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76281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81078</v>
      </c>
      <c r="AU117" s="9">
        <v>0</v>
      </c>
      <c r="AV117" s="9">
        <v>0</v>
      </c>
      <c r="AW117" s="9">
        <v>0</v>
      </c>
      <c r="AX117" s="9">
        <v>6700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382059</v>
      </c>
    </row>
    <row r="118" spans="1:71" x14ac:dyDescent="0.25">
      <c r="A118" s="7"/>
      <c r="B118" s="38">
        <v>682</v>
      </c>
      <c r="C118" s="8" t="s">
        <v>266</v>
      </c>
      <c r="D118" s="9">
        <v>40211</v>
      </c>
      <c r="E118" s="9">
        <v>0</v>
      </c>
      <c r="F118" s="9">
        <v>0</v>
      </c>
      <c r="G118" s="9">
        <v>0</v>
      </c>
      <c r="H118" s="9">
        <v>2397570</v>
      </c>
      <c r="I118" s="9">
        <v>425000</v>
      </c>
      <c r="J118" s="9">
        <v>0</v>
      </c>
      <c r="K118" s="9">
        <v>0</v>
      </c>
      <c r="L118" s="9">
        <v>85855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65158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390731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223917</v>
      </c>
      <c r="AM118" s="9">
        <v>0</v>
      </c>
      <c r="AN118" s="9">
        <v>6903</v>
      </c>
      <c r="AO118" s="9">
        <v>0</v>
      </c>
      <c r="AP118" s="9">
        <v>0</v>
      </c>
      <c r="AQ118" s="9">
        <v>0</v>
      </c>
      <c r="AR118" s="9">
        <v>61255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319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70346</v>
      </c>
      <c r="BJ118" s="9">
        <v>118184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3"/>
        <v>3885449</v>
      </c>
    </row>
    <row r="119" spans="1:71" x14ac:dyDescent="0.25">
      <c r="A119" s="7"/>
      <c r="B119" s="38">
        <v>683</v>
      </c>
      <c r="C119" s="8" t="s">
        <v>188</v>
      </c>
      <c r="D119" s="9">
        <v>0</v>
      </c>
      <c r="E119" s="9">
        <v>0</v>
      </c>
      <c r="F119" s="9">
        <v>0</v>
      </c>
      <c r="G119" s="9">
        <v>-65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16225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16160</v>
      </c>
    </row>
    <row r="120" spans="1:71" x14ac:dyDescent="0.25">
      <c r="A120" s="7"/>
      <c r="B120" s="38">
        <v>684</v>
      </c>
      <c r="C120" s="8" t="s">
        <v>189</v>
      </c>
      <c r="D120" s="9">
        <v>67285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301487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69190</v>
      </c>
      <c r="AS120" s="9">
        <v>0</v>
      </c>
      <c r="AT120" s="9">
        <v>-27074</v>
      </c>
      <c r="AU120" s="9">
        <v>796</v>
      </c>
      <c r="AV120" s="9">
        <v>0</v>
      </c>
      <c r="AW120" s="9">
        <v>0</v>
      </c>
      <c r="AX120" s="9">
        <v>0</v>
      </c>
      <c r="AY120" s="9">
        <v>249157</v>
      </c>
      <c r="AZ120" s="9">
        <v>0</v>
      </c>
      <c r="BA120" s="9">
        <v>0</v>
      </c>
      <c r="BB120" s="9">
        <v>0</v>
      </c>
      <c r="BC120" s="9">
        <v>0</v>
      </c>
      <c r="BD120" s="9">
        <v>506959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112384</v>
      </c>
      <c r="BP120" s="9">
        <v>0</v>
      </c>
      <c r="BQ120" s="9">
        <v>0</v>
      </c>
      <c r="BR120" s="39">
        <v>0</v>
      </c>
      <c r="BS120" s="40">
        <f t="shared" si="3"/>
        <v>1280184</v>
      </c>
    </row>
    <row r="121" spans="1:71" x14ac:dyDescent="0.25">
      <c r="A121" s="7"/>
      <c r="B121" s="38">
        <v>685</v>
      </c>
      <c r="C121" s="8" t="s">
        <v>190</v>
      </c>
      <c r="D121" s="9">
        <v>92671</v>
      </c>
      <c r="E121" s="9">
        <v>0</v>
      </c>
      <c r="F121" s="9">
        <v>11047</v>
      </c>
      <c r="G121" s="9">
        <v>6100</v>
      </c>
      <c r="H121" s="9">
        <v>111754</v>
      </c>
      <c r="I121" s="9">
        <v>15000</v>
      </c>
      <c r="J121" s="9">
        <v>1013</v>
      </c>
      <c r="K121" s="9">
        <v>4493</v>
      </c>
      <c r="L121" s="9">
        <v>14356</v>
      </c>
      <c r="M121" s="9">
        <v>5799</v>
      </c>
      <c r="N121" s="9">
        <v>0</v>
      </c>
      <c r="O121" s="9">
        <v>0</v>
      </c>
      <c r="P121" s="9">
        <v>0</v>
      </c>
      <c r="Q121" s="9">
        <v>5764</v>
      </c>
      <c r="R121" s="9">
        <v>0</v>
      </c>
      <c r="S121" s="9">
        <v>0</v>
      </c>
      <c r="T121" s="9">
        <v>70044</v>
      </c>
      <c r="U121" s="9">
        <v>5788</v>
      </c>
      <c r="V121" s="9">
        <v>4611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45203</v>
      </c>
      <c r="AD121" s="9">
        <v>1853</v>
      </c>
      <c r="AE121" s="9">
        <v>571058</v>
      </c>
      <c r="AF121" s="9">
        <v>0</v>
      </c>
      <c r="AG121" s="9">
        <v>0</v>
      </c>
      <c r="AH121" s="9">
        <v>4732</v>
      </c>
      <c r="AI121" s="9">
        <v>0</v>
      </c>
      <c r="AJ121" s="9">
        <v>0</v>
      </c>
      <c r="AK121" s="9">
        <v>32235</v>
      </c>
      <c r="AL121" s="9">
        <v>29422</v>
      </c>
      <c r="AM121" s="9">
        <v>5314</v>
      </c>
      <c r="AN121" s="9">
        <v>7087</v>
      </c>
      <c r="AO121" s="9">
        <v>0</v>
      </c>
      <c r="AP121" s="9">
        <v>13633</v>
      </c>
      <c r="AQ121" s="9">
        <v>57525</v>
      </c>
      <c r="AR121" s="9">
        <v>63840</v>
      </c>
      <c r="AS121" s="9">
        <v>81331</v>
      </c>
      <c r="AT121" s="9">
        <v>0</v>
      </c>
      <c r="AU121" s="9">
        <v>164176</v>
      </c>
      <c r="AV121" s="9">
        <v>3940</v>
      </c>
      <c r="AW121" s="9">
        <v>400</v>
      </c>
      <c r="AX121" s="9">
        <v>29291</v>
      </c>
      <c r="AY121" s="9">
        <v>0</v>
      </c>
      <c r="AZ121" s="9">
        <v>0</v>
      </c>
      <c r="BA121" s="9">
        <v>142988</v>
      </c>
      <c r="BB121" s="9">
        <v>6742</v>
      </c>
      <c r="BC121" s="9">
        <v>178200</v>
      </c>
      <c r="BD121" s="9">
        <v>5084</v>
      </c>
      <c r="BE121" s="9">
        <v>4728</v>
      </c>
      <c r="BF121" s="9">
        <v>77360</v>
      </c>
      <c r="BG121" s="9">
        <v>0</v>
      </c>
      <c r="BH121" s="9">
        <v>0</v>
      </c>
      <c r="BI121" s="9">
        <v>140047</v>
      </c>
      <c r="BJ121" s="9">
        <v>75391</v>
      </c>
      <c r="BK121" s="9">
        <v>18674</v>
      </c>
      <c r="BL121" s="9">
        <v>0</v>
      </c>
      <c r="BM121" s="9">
        <v>13158</v>
      </c>
      <c r="BN121" s="9">
        <v>0</v>
      </c>
      <c r="BO121" s="9">
        <v>48024</v>
      </c>
      <c r="BP121" s="9">
        <v>18580</v>
      </c>
      <c r="BQ121" s="9">
        <v>0</v>
      </c>
      <c r="BR121" s="39">
        <v>0</v>
      </c>
      <c r="BS121" s="40">
        <f t="shared" si="3"/>
        <v>2188456</v>
      </c>
    </row>
    <row r="122" spans="1:71" x14ac:dyDescent="0.25">
      <c r="A122" s="7"/>
      <c r="B122" s="38">
        <v>689</v>
      </c>
      <c r="C122" s="8" t="s">
        <v>291</v>
      </c>
      <c r="D122" s="9">
        <v>2367121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4864</v>
      </c>
      <c r="K122" s="9">
        <v>0</v>
      </c>
      <c r="L122" s="9">
        <v>4514</v>
      </c>
      <c r="M122" s="9">
        <v>3412</v>
      </c>
      <c r="N122" s="9">
        <v>0</v>
      </c>
      <c r="O122" s="9">
        <v>0</v>
      </c>
      <c r="P122" s="9">
        <v>0</v>
      </c>
      <c r="Q122" s="9">
        <v>0</v>
      </c>
      <c r="R122" s="9">
        <v>20817</v>
      </c>
      <c r="S122" s="9">
        <v>82400</v>
      </c>
      <c r="T122" s="9">
        <v>591021</v>
      </c>
      <c r="U122" s="9">
        <v>0</v>
      </c>
      <c r="V122" s="9">
        <v>0</v>
      </c>
      <c r="W122" s="9">
        <v>0</v>
      </c>
      <c r="X122" s="9">
        <v>0</v>
      </c>
      <c r="Y122" s="9">
        <v>6065</v>
      </c>
      <c r="Z122" s="9">
        <v>0</v>
      </c>
      <c r="AA122" s="9">
        <v>0</v>
      </c>
      <c r="AB122" s="9">
        <v>0</v>
      </c>
      <c r="AC122" s="9">
        <v>82840</v>
      </c>
      <c r="AD122" s="9">
        <v>0</v>
      </c>
      <c r="AE122" s="9">
        <v>10589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4235527</v>
      </c>
      <c r="AM122" s="9">
        <v>2072693</v>
      </c>
      <c r="AN122" s="9">
        <v>5772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70456</v>
      </c>
      <c r="AV122" s="9">
        <v>1289</v>
      </c>
      <c r="AW122" s="9">
        <v>0</v>
      </c>
      <c r="AX122" s="9">
        <v>1762</v>
      </c>
      <c r="AY122" s="9">
        <v>197820</v>
      </c>
      <c r="AZ122" s="9">
        <v>0</v>
      </c>
      <c r="BA122" s="9">
        <v>0</v>
      </c>
      <c r="BB122" s="9">
        <v>138617</v>
      </c>
      <c r="BC122" s="9">
        <v>0</v>
      </c>
      <c r="BD122" s="9">
        <v>85</v>
      </c>
      <c r="BE122" s="9">
        <v>450</v>
      </c>
      <c r="BF122" s="9">
        <v>22299</v>
      </c>
      <c r="BG122" s="9">
        <v>0</v>
      </c>
      <c r="BH122" s="9">
        <v>809131</v>
      </c>
      <c r="BI122" s="9">
        <v>0</v>
      </c>
      <c r="BJ122" s="9">
        <v>493067</v>
      </c>
      <c r="BK122" s="9">
        <v>0</v>
      </c>
      <c r="BL122" s="9">
        <v>29945</v>
      </c>
      <c r="BM122" s="9">
        <v>0</v>
      </c>
      <c r="BN122" s="9">
        <v>0</v>
      </c>
      <c r="BO122" s="9">
        <v>365625</v>
      </c>
      <c r="BP122" s="9">
        <v>9795</v>
      </c>
      <c r="BQ122" s="9">
        <v>0</v>
      </c>
      <c r="BR122" s="39">
        <v>0</v>
      </c>
      <c r="BS122" s="40">
        <f t="shared" si="3"/>
        <v>11627976</v>
      </c>
    </row>
    <row r="123" spans="1:71" x14ac:dyDescent="0.25">
      <c r="A123" s="7"/>
      <c r="B123" s="38">
        <v>691</v>
      </c>
      <c r="C123" s="8" t="s">
        <v>192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171000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16852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28705</v>
      </c>
      <c r="AZ123" s="9">
        <v>0</v>
      </c>
      <c r="BA123" s="9">
        <v>0</v>
      </c>
      <c r="BB123" s="9">
        <v>0</v>
      </c>
      <c r="BC123" s="9">
        <v>57193</v>
      </c>
      <c r="BD123" s="9">
        <v>1417</v>
      </c>
      <c r="BE123" s="9">
        <v>0</v>
      </c>
      <c r="BF123" s="9">
        <v>145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275312</v>
      </c>
    </row>
    <row r="124" spans="1:71" x14ac:dyDescent="0.25">
      <c r="A124" s="7"/>
      <c r="B124" s="38">
        <v>694</v>
      </c>
      <c r="C124" s="8" t="s">
        <v>265</v>
      </c>
      <c r="D124" s="9">
        <v>323874</v>
      </c>
      <c r="E124" s="9">
        <v>0</v>
      </c>
      <c r="F124" s="9">
        <v>178793</v>
      </c>
      <c r="G124" s="9">
        <v>12299</v>
      </c>
      <c r="H124" s="9">
        <v>246060</v>
      </c>
      <c r="I124" s="9">
        <v>1808000</v>
      </c>
      <c r="J124" s="9">
        <v>6322</v>
      </c>
      <c r="K124" s="9">
        <v>162234</v>
      </c>
      <c r="L124" s="9">
        <v>90998</v>
      </c>
      <c r="M124" s="9">
        <v>48638</v>
      </c>
      <c r="N124" s="9">
        <v>389766</v>
      </c>
      <c r="O124" s="9">
        <v>50320</v>
      </c>
      <c r="P124" s="9">
        <v>0</v>
      </c>
      <c r="Q124" s="9">
        <v>21204</v>
      </c>
      <c r="R124" s="9">
        <v>0</v>
      </c>
      <c r="S124" s="9">
        <v>544041</v>
      </c>
      <c r="T124" s="9">
        <v>158022</v>
      </c>
      <c r="U124" s="9">
        <v>0</v>
      </c>
      <c r="V124" s="9">
        <v>14611</v>
      </c>
      <c r="W124" s="9">
        <v>0</v>
      </c>
      <c r="X124" s="9">
        <v>0</v>
      </c>
      <c r="Y124" s="9">
        <v>0</v>
      </c>
      <c r="Z124" s="9">
        <v>4994</v>
      </c>
      <c r="AA124" s="9">
        <v>16123</v>
      </c>
      <c r="AB124" s="9">
        <v>35841</v>
      </c>
      <c r="AC124" s="9">
        <v>202592</v>
      </c>
      <c r="AD124" s="9">
        <v>145004</v>
      </c>
      <c r="AE124" s="9">
        <v>1187755</v>
      </c>
      <c r="AF124" s="9">
        <v>3149</v>
      </c>
      <c r="AG124" s="9">
        <v>203654</v>
      </c>
      <c r="AH124" s="9">
        <v>55031</v>
      </c>
      <c r="AI124" s="9">
        <v>0</v>
      </c>
      <c r="AJ124" s="9">
        <v>0</v>
      </c>
      <c r="AK124" s="9">
        <v>242193</v>
      </c>
      <c r="AL124" s="9">
        <v>402078</v>
      </c>
      <c r="AM124" s="9">
        <v>83516</v>
      </c>
      <c r="AN124" s="9">
        <v>34932</v>
      </c>
      <c r="AO124" s="9">
        <v>1702</v>
      </c>
      <c r="AP124" s="9">
        <v>3826</v>
      </c>
      <c r="AQ124" s="9">
        <v>0</v>
      </c>
      <c r="AR124" s="9">
        <v>291226</v>
      </c>
      <c r="AS124" s="9">
        <v>250722</v>
      </c>
      <c r="AT124" s="9">
        <v>2940240</v>
      </c>
      <c r="AU124" s="9">
        <v>116705</v>
      </c>
      <c r="AV124" s="9">
        <v>618026</v>
      </c>
      <c r="AW124" s="9">
        <v>88473</v>
      </c>
      <c r="AX124" s="9">
        <v>50403</v>
      </c>
      <c r="AY124" s="9">
        <v>1148970</v>
      </c>
      <c r="AZ124" s="9">
        <v>161474</v>
      </c>
      <c r="BA124" s="9">
        <v>1654204</v>
      </c>
      <c r="BB124" s="9">
        <v>1484043</v>
      </c>
      <c r="BC124" s="9">
        <v>2031673</v>
      </c>
      <c r="BD124" s="9">
        <v>528230</v>
      </c>
      <c r="BE124" s="9">
        <v>32498</v>
      </c>
      <c r="BF124" s="9">
        <v>187098</v>
      </c>
      <c r="BG124" s="9">
        <v>409410</v>
      </c>
      <c r="BH124" s="9">
        <v>106143</v>
      </c>
      <c r="BI124" s="9">
        <v>423266</v>
      </c>
      <c r="BJ124" s="9">
        <v>166609</v>
      </c>
      <c r="BK124" s="9">
        <v>61025</v>
      </c>
      <c r="BL124" s="9">
        <v>0</v>
      </c>
      <c r="BM124" s="9">
        <v>25038</v>
      </c>
      <c r="BN124" s="9">
        <v>8635</v>
      </c>
      <c r="BO124" s="9">
        <v>647132</v>
      </c>
      <c r="BP124" s="9">
        <v>9257</v>
      </c>
      <c r="BQ124" s="9">
        <v>0</v>
      </c>
      <c r="BR124" s="39">
        <v>24779</v>
      </c>
      <c r="BS124" s="40">
        <f t="shared" si="3"/>
        <v>20142851</v>
      </c>
    </row>
    <row r="125" spans="1:71" x14ac:dyDescent="0.25">
      <c r="A125" s="7"/>
      <c r="B125" s="38">
        <v>696</v>
      </c>
      <c r="C125" s="8" t="s">
        <v>321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33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-250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3"/>
        <v>-217</v>
      </c>
    </row>
    <row r="126" spans="1:71" x14ac:dyDescent="0.25">
      <c r="A126" s="7"/>
      <c r="B126" s="38">
        <v>698</v>
      </c>
      <c r="C126" s="8" t="s">
        <v>194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54977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39">
        <v>0</v>
      </c>
      <c r="BS126" s="40">
        <f t="shared" si="3"/>
        <v>54977</v>
      </c>
    </row>
    <row r="127" spans="1:71" x14ac:dyDescent="0.25">
      <c r="A127" s="7"/>
      <c r="B127" s="38">
        <v>703</v>
      </c>
      <c r="C127" s="8" t="s">
        <v>320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1200</v>
      </c>
      <c r="BD127" s="9">
        <v>0</v>
      </c>
      <c r="BE127" s="9">
        <v>0</v>
      </c>
      <c r="BF127" s="9">
        <v>0</v>
      </c>
      <c r="BG127" s="9">
        <v>0</v>
      </c>
      <c r="BH127" s="9">
        <v>0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0</v>
      </c>
      <c r="BS127" s="40">
        <f t="shared" si="3"/>
        <v>1200</v>
      </c>
    </row>
    <row r="128" spans="1:71" x14ac:dyDescent="0.25">
      <c r="A128" s="7"/>
      <c r="B128" s="38">
        <v>704</v>
      </c>
      <c r="C128" s="8" t="s">
        <v>195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173573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295900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806972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202808</v>
      </c>
      <c r="BB128" s="9">
        <v>0</v>
      </c>
      <c r="BC128" s="9">
        <v>57260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95200</v>
      </c>
      <c r="BP128" s="9">
        <v>0</v>
      </c>
      <c r="BQ128" s="9">
        <v>0</v>
      </c>
      <c r="BR128" s="39">
        <v>0</v>
      </c>
      <c r="BS128" s="40">
        <f t="shared" si="3"/>
        <v>1631713</v>
      </c>
    </row>
    <row r="129" spans="1:71" x14ac:dyDescent="0.25">
      <c r="A129" s="7"/>
      <c r="B129" s="38">
        <v>709</v>
      </c>
      <c r="C129" s="8" t="s">
        <v>196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315695</v>
      </c>
      <c r="BB129" s="9">
        <v>127119</v>
      </c>
      <c r="BC129" s="9">
        <v>0</v>
      </c>
      <c r="BD129" s="9">
        <v>0</v>
      </c>
      <c r="BE129" s="9">
        <v>0</v>
      </c>
      <c r="BF129" s="9">
        <v>14948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0</v>
      </c>
      <c r="BP129" s="9">
        <v>0</v>
      </c>
      <c r="BQ129" s="9">
        <v>0</v>
      </c>
      <c r="BR129" s="39">
        <v>0</v>
      </c>
      <c r="BS129" s="40">
        <f t="shared" si="3"/>
        <v>457762</v>
      </c>
    </row>
    <row r="130" spans="1:71" x14ac:dyDescent="0.25">
      <c r="A130" s="7"/>
      <c r="B130" s="38">
        <v>711</v>
      </c>
      <c r="C130" s="8" t="s">
        <v>290</v>
      </c>
      <c r="D130" s="9">
        <v>2771719</v>
      </c>
      <c r="E130" s="9">
        <v>189492</v>
      </c>
      <c r="F130" s="9">
        <v>0</v>
      </c>
      <c r="G130" s="9">
        <v>203600</v>
      </c>
      <c r="H130" s="9">
        <v>5593867</v>
      </c>
      <c r="I130" s="9">
        <v>0</v>
      </c>
      <c r="J130" s="9">
        <v>57482</v>
      </c>
      <c r="K130" s="9">
        <v>0</v>
      </c>
      <c r="L130" s="9">
        <v>0</v>
      </c>
      <c r="M130" s="9">
        <v>915040</v>
      </c>
      <c r="N130" s="9">
        <v>0</v>
      </c>
      <c r="O130" s="9">
        <v>0</v>
      </c>
      <c r="P130" s="9">
        <v>0</v>
      </c>
      <c r="Q130" s="9">
        <v>37659</v>
      </c>
      <c r="R130" s="9">
        <v>0</v>
      </c>
      <c r="S130" s="9">
        <v>225242</v>
      </c>
      <c r="T130" s="9">
        <v>693048</v>
      </c>
      <c r="U130" s="9">
        <v>0</v>
      </c>
      <c r="V130" s="9">
        <v>18873</v>
      </c>
      <c r="W130" s="9">
        <v>0</v>
      </c>
      <c r="X130" s="9">
        <v>0</v>
      </c>
      <c r="Y130" s="9">
        <v>0</v>
      </c>
      <c r="Z130" s="9">
        <v>24788</v>
      </c>
      <c r="AA130" s="9">
        <v>64640</v>
      </c>
      <c r="AB130" s="9">
        <v>92021</v>
      </c>
      <c r="AC130" s="9">
        <v>1194837</v>
      </c>
      <c r="AD130" s="9">
        <v>799306</v>
      </c>
      <c r="AE130" s="9">
        <v>14778126</v>
      </c>
      <c r="AF130" s="9">
        <v>0</v>
      </c>
      <c r="AG130" s="9">
        <v>1703997</v>
      </c>
      <c r="AH130" s="9">
        <v>0</v>
      </c>
      <c r="AI130" s="9">
        <v>0</v>
      </c>
      <c r="AJ130" s="9">
        <v>0</v>
      </c>
      <c r="AK130" s="9">
        <v>1764661</v>
      </c>
      <c r="AL130" s="9">
        <v>5534936</v>
      </c>
      <c r="AM130" s="9">
        <v>2792077</v>
      </c>
      <c r="AN130" s="9">
        <v>201388</v>
      </c>
      <c r="AO130" s="9">
        <v>0</v>
      </c>
      <c r="AP130" s="9">
        <v>0</v>
      </c>
      <c r="AQ130" s="9">
        <v>3333129</v>
      </c>
      <c r="AR130" s="9">
        <v>861141</v>
      </c>
      <c r="AS130" s="9">
        <v>3096648</v>
      </c>
      <c r="AT130" s="9">
        <v>2447662</v>
      </c>
      <c r="AU130" s="9">
        <v>1408402</v>
      </c>
      <c r="AV130" s="9">
        <v>126460</v>
      </c>
      <c r="AW130" s="9">
        <v>1655983</v>
      </c>
      <c r="AX130" s="9">
        <v>933288</v>
      </c>
      <c r="AY130" s="9">
        <v>10350159</v>
      </c>
      <c r="AZ130" s="9">
        <v>1557361</v>
      </c>
      <c r="BA130" s="9">
        <v>16535467</v>
      </c>
      <c r="BB130" s="9">
        <v>2658213</v>
      </c>
      <c r="BC130" s="9">
        <v>21121784</v>
      </c>
      <c r="BD130" s="9">
        <v>5465112</v>
      </c>
      <c r="BE130" s="9">
        <v>592516</v>
      </c>
      <c r="BF130" s="9">
        <v>0</v>
      </c>
      <c r="BG130" s="9">
        <v>1166394</v>
      </c>
      <c r="BH130" s="9">
        <v>0</v>
      </c>
      <c r="BI130" s="9">
        <v>5579287</v>
      </c>
      <c r="BJ130" s="9">
        <v>3495993</v>
      </c>
      <c r="BK130" s="9">
        <v>554138</v>
      </c>
      <c r="BL130" s="9">
        <v>0</v>
      </c>
      <c r="BM130" s="9">
        <v>0</v>
      </c>
      <c r="BN130" s="9">
        <v>18368</v>
      </c>
      <c r="BO130" s="9">
        <v>0</v>
      </c>
      <c r="BP130" s="9">
        <v>0</v>
      </c>
      <c r="BQ130" s="9">
        <v>0</v>
      </c>
      <c r="BR130" s="39">
        <v>0</v>
      </c>
      <c r="BS130" s="40">
        <f t="shared" si="3"/>
        <v>122614304</v>
      </c>
    </row>
    <row r="131" spans="1:71" x14ac:dyDescent="0.25">
      <c r="A131" s="7"/>
      <c r="B131" s="38">
        <v>712</v>
      </c>
      <c r="C131" s="8" t="s">
        <v>289</v>
      </c>
      <c r="D131" s="9">
        <v>2024273</v>
      </c>
      <c r="E131" s="9">
        <v>0</v>
      </c>
      <c r="F131" s="9">
        <v>815436</v>
      </c>
      <c r="G131" s="9">
        <v>0</v>
      </c>
      <c r="H131" s="9">
        <v>13425</v>
      </c>
      <c r="I131" s="9">
        <v>2752000</v>
      </c>
      <c r="J131" s="9">
        <v>17889</v>
      </c>
      <c r="K131" s="9">
        <v>0</v>
      </c>
      <c r="L131" s="9">
        <v>0</v>
      </c>
      <c r="M131" s="9">
        <v>0</v>
      </c>
      <c r="N131" s="9">
        <v>0</v>
      </c>
      <c r="O131" s="9">
        <v>172583</v>
      </c>
      <c r="P131" s="9">
        <v>0</v>
      </c>
      <c r="Q131" s="9">
        <v>0</v>
      </c>
      <c r="R131" s="9">
        <v>222834</v>
      </c>
      <c r="S131" s="9">
        <v>475646</v>
      </c>
      <c r="T131" s="9">
        <v>294612</v>
      </c>
      <c r="U131" s="9">
        <v>0</v>
      </c>
      <c r="V131" s="9">
        <v>75901</v>
      </c>
      <c r="W131" s="9">
        <v>0</v>
      </c>
      <c r="X131" s="9">
        <v>0</v>
      </c>
      <c r="Y131" s="9">
        <v>810074</v>
      </c>
      <c r="Z131" s="9">
        <v>0</v>
      </c>
      <c r="AA131" s="9">
        <v>215401</v>
      </c>
      <c r="AB131" s="9">
        <v>0</v>
      </c>
      <c r="AC131" s="9">
        <v>4262</v>
      </c>
      <c r="AD131" s="9">
        <v>545908</v>
      </c>
      <c r="AE131" s="9">
        <v>10906946</v>
      </c>
      <c r="AF131" s="9">
        <v>10059</v>
      </c>
      <c r="AG131" s="9">
        <v>0</v>
      </c>
      <c r="AH131" s="9">
        <v>36793</v>
      </c>
      <c r="AI131" s="9">
        <v>981854</v>
      </c>
      <c r="AJ131" s="9">
        <v>0</v>
      </c>
      <c r="AK131" s="9">
        <v>677783</v>
      </c>
      <c r="AL131" s="9">
        <v>0</v>
      </c>
      <c r="AM131" s="9">
        <v>0</v>
      </c>
      <c r="AN131" s="9">
        <v>47692</v>
      </c>
      <c r="AO131" s="9">
        <v>0</v>
      </c>
      <c r="AP131" s="9">
        <v>103620</v>
      </c>
      <c r="AQ131" s="9">
        <v>264995</v>
      </c>
      <c r="AR131" s="9">
        <v>0</v>
      </c>
      <c r="AS131" s="9">
        <v>0</v>
      </c>
      <c r="AT131" s="9">
        <v>5558828</v>
      </c>
      <c r="AU131" s="9">
        <v>642476</v>
      </c>
      <c r="AV131" s="9">
        <v>863191</v>
      </c>
      <c r="AW131" s="9">
        <v>0</v>
      </c>
      <c r="AX131" s="9">
        <v>27444</v>
      </c>
      <c r="AY131" s="9">
        <v>2340566</v>
      </c>
      <c r="AZ131" s="9">
        <v>2655150</v>
      </c>
      <c r="BA131" s="9">
        <v>0</v>
      </c>
      <c r="BB131" s="9">
        <v>4047927</v>
      </c>
      <c r="BC131" s="9">
        <v>5880984</v>
      </c>
      <c r="BD131" s="9">
        <v>1748558</v>
      </c>
      <c r="BE131" s="9">
        <v>34331</v>
      </c>
      <c r="BF131" s="9">
        <v>1577284</v>
      </c>
      <c r="BG131" s="9">
        <v>0</v>
      </c>
      <c r="BH131" s="9">
        <v>612584</v>
      </c>
      <c r="BI131" s="9">
        <v>360782</v>
      </c>
      <c r="BJ131" s="9">
        <v>0</v>
      </c>
      <c r="BK131" s="9">
        <v>17264</v>
      </c>
      <c r="BL131" s="9">
        <v>22740</v>
      </c>
      <c r="BM131" s="9">
        <v>394400</v>
      </c>
      <c r="BN131" s="9">
        <v>277435</v>
      </c>
      <c r="BO131" s="9">
        <v>0</v>
      </c>
      <c r="BP131" s="9">
        <v>52374</v>
      </c>
      <c r="BQ131" s="9">
        <v>0</v>
      </c>
      <c r="BR131" s="39">
        <v>1265</v>
      </c>
      <c r="BS131" s="40">
        <f t="shared" si="3"/>
        <v>48585569</v>
      </c>
    </row>
    <row r="132" spans="1:71" x14ac:dyDescent="0.25">
      <c r="A132" s="7"/>
      <c r="B132" s="38">
        <v>713</v>
      </c>
      <c r="C132" s="8" t="s">
        <v>288</v>
      </c>
      <c r="D132" s="9">
        <v>1648870</v>
      </c>
      <c r="E132" s="9">
        <v>0</v>
      </c>
      <c r="F132" s="9">
        <v>470737</v>
      </c>
      <c r="G132" s="9">
        <v>13225</v>
      </c>
      <c r="H132" s="9">
        <v>9815816</v>
      </c>
      <c r="I132" s="9">
        <v>8278000</v>
      </c>
      <c r="J132" s="9">
        <v>13556</v>
      </c>
      <c r="K132" s="9">
        <v>1630839</v>
      </c>
      <c r="L132" s="9">
        <v>0</v>
      </c>
      <c r="M132" s="9">
        <v>831552</v>
      </c>
      <c r="N132" s="9">
        <v>1258340</v>
      </c>
      <c r="O132" s="9">
        <v>70783</v>
      </c>
      <c r="P132" s="9">
        <v>0</v>
      </c>
      <c r="Q132" s="9">
        <v>49512</v>
      </c>
      <c r="R132" s="9">
        <v>7149144</v>
      </c>
      <c r="S132" s="9">
        <v>1103999</v>
      </c>
      <c r="T132" s="9">
        <v>1684726</v>
      </c>
      <c r="U132" s="9">
        <v>0</v>
      </c>
      <c r="V132" s="9">
        <v>198106</v>
      </c>
      <c r="W132" s="9">
        <v>0</v>
      </c>
      <c r="X132" s="9">
        <v>0</v>
      </c>
      <c r="Y132" s="9">
        <v>13984</v>
      </c>
      <c r="Z132" s="9">
        <v>0</v>
      </c>
      <c r="AA132" s="9">
        <v>129924</v>
      </c>
      <c r="AB132" s="9">
        <v>0</v>
      </c>
      <c r="AC132" s="9">
        <v>753496</v>
      </c>
      <c r="AD132" s="9">
        <v>664014</v>
      </c>
      <c r="AE132" s="9">
        <v>20656952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1860544</v>
      </c>
      <c r="AL132" s="9">
        <v>3472684</v>
      </c>
      <c r="AM132" s="9">
        <v>585460</v>
      </c>
      <c r="AN132" s="9">
        <v>87355</v>
      </c>
      <c r="AO132" s="9">
        <v>0</v>
      </c>
      <c r="AP132" s="9">
        <v>0</v>
      </c>
      <c r="AQ132" s="9">
        <v>3252241</v>
      </c>
      <c r="AR132" s="9">
        <v>432126</v>
      </c>
      <c r="AS132" s="9">
        <v>1052365</v>
      </c>
      <c r="AT132" s="9">
        <v>9346540</v>
      </c>
      <c r="AU132" s="9">
        <v>878814</v>
      </c>
      <c r="AV132" s="9">
        <v>334053</v>
      </c>
      <c r="AW132" s="9">
        <v>3150873</v>
      </c>
      <c r="AX132" s="9">
        <v>0</v>
      </c>
      <c r="AY132" s="9">
        <v>11447185</v>
      </c>
      <c r="AZ132" s="9">
        <v>4072482</v>
      </c>
      <c r="BA132" s="9">
        <v>3122134</v>
      </c>
      <c r="BB132" s="9">
        <v>4360375</v>
      </c>
      <c r="BC132" s="9">
        <v>15645063</v>
      </c>
      <c r="BD132" s="9">
        <v>4452137</v>
      </c>
      <c r="BE132" s="9">
        <v>140934</v>
      </c>
      <c r="BF132" s="9">
        <v>0</v>
      </c>
      <c r="BG132" s="9">
        <v>1494985</v>
      </c>
      <c r="BH132" s="9">
        <v>379246</v>
      </c>
      <c r="BI132" s="9">
        <v>2163021</v>
      </c>
      <c r="BJ132" s="9">
        <v>2500396</v>
      </c>
      <c r="BK132" s="9">
        <v>176584</v>
      </c>
      <c r="BL132" s="9">
        <v>161089</v>
      </c>
      <c r="BM132" s="9">
        <v>193611</v>
      </c>
      <c r="BN132" s="9">
        <v>30675</v>
      </c>
      <c r="BO132" s="9">
        <v>2324728</v>
      </c>
      <c r="BP132" s="9">
        <v>106976</v>
      </c>
      <c r="BQ132" s="9">
        <v>356303</v>
      </c>
      <c r="BR132" s="39">
        <v>0</v>
      </c>
      <c r="BS132" s="40">
        <f t="shared" ref="BS132:BS163" si="4">SUM(D132:BR132)</f>
        <v>134016554</v>
      </c>
    </row>
    <row r="133" spans="1:71" x14ac:dyDescent="0.25">
      <c r="A133" s="7"/>
      <c r="B133" s="38">
        <v>714</v>
      </c>
      <c r="C133" s="8" t="s">
        <v>287</v>
      </c>
      <c r="D133" s="9">
        <v>76586</v>
      </c>
      <c r="E133" s="9">
        <v>0</v>
      </c>
      <c r="F133" s="9">
        <v>105495</v>
      </c>
      <c r="G133" s="9">
        <v>10102</v>
      </c>
      <c r="H133" s="9">
        <v>0</v>
      </c>
      <c r="I133" s="9">
        <v>750000</v>
      </c>
      <c r="J133" s="9">
        <v>0</v>
      </c>
      <c r="K133" s="9">
        <v>46272</v>
      </c>
      <c r="L133" s="9">
        <v>36781</v>
      </c>
      <c r="M133" s="9">
        <v>0</v>
      </c>
      <c r="N133" s="9">
        <v>0</v>
      </c>
      <c r="O133" s="9">
        <v>0</v>
      </c>
      <c r="P133" s="9">
        <v>0</v>
      </c>
      <c r="Q133" s="9">
        <v>17073</v>
      </c>
      <c r="R133" s="9">
        <v>361841</v>
      </c>
      <c r="S133" s="9">
        <v>109123</v>
      </c>
      <c r="T133" s="9">
        <v>12750</v>
      </c>
      <c r="U133" s="9">
        <v>0</v>
      </c>
      <c r="V133" s="9">
        <v>2369</v>
      </c>
      <c r="W133" s="9">
        <v>0</v>
      </c>
      <c r="X133" s="9">
        <v>0</v>
      </c>
      <c r="Y133" s="9">
        <v>0</v>
      </c>
      <c r="Z133" s="9">
        <v>0</v>
      </c>
      <c r="AA133" s="9">
        <v>12897</v>
      </c>
      <c r="AB133" s="9">
        <v>0</v>
      </c>
      <c r="AC133" s="9">
        <v>43074</v>
      </c>
      <c r="AD133" s="9">
        <v>25385</v>
      </c>
      <c r="AE133" s="9">
        <v>849858</v>
      </c>
      <c r="AF133" s="9">
        <v>0</v>
      </c>
      <c r="AG133" s="9">
        <v>151397</v>
      </c>
      <c r="AH133" s="9">
        <v>0</v>
      </c>
      <c r="AI133" s="9">
        <v>0</v>
      </c>
      <c r="AJ133" s="9">
        <v>0</v>
      </c>
      <c r="AK133" s="9">
        <v>296380</v>
      </c>
      <c r="AL133" s="9">
        <v>215322</v>
      </c>
      <c r="AM133" s="9">
        <v>17304</v>
      </c>
      <c r="AN133" s="9">
        <v>4002</v>
      </c>
      <c r="AO133" s="9">
        <v>0</v>
      </c>
      <c r="AP133" s="9">
        <v>0</v>
      </c>
      <c r="AQ133" s="9">
        <v>292411</v>
      </c>
      <c r="AR133" s="9">
        <v>140695</v>
      </c>
      <c r="AS133" s="9">
        <v>0</v>
      </c>
      <c r="AT133" s="9">
        <v>35887</v>
      </c>
      <c r="AU133" s="9">
        <v>78970</v>
      </c>
      <c r="AV133" s="9">
        <v>17662</v>
      </c>
      <c r="AW133" s="9">
        <v>107602</v>
      </c>
      <c r="AX133" s="9">
        <v>12345</v>
      </c>
      <c r="AY133" s="9">
        <v>266093</v>
      </c>
      <c r="AZ133" s="9">
        <v>152996</v>
      </c>
      <c r="BA133" s="9">
        <v>286736</v>
      </c>
      <c r="BB133" s="9">
        <v>157812</v>
      </c>
      <c r="BC133" s="9">
        <v>604569</v>
      </c>
      <c r="BD133" s="9">
        <v>229789</v>
      </c>
      <c r="BE133" s="9">
        <v>11820</v>
      </c>
      <c r="BF133" s="9">
        <v>55881</v>
      </c>
      <c r="BG133" s="9">
        <v>0</v>
      </c>
      <c r="BH133" s="9">
        <v>48357</v>
      </c>
      <c r="BI133" s="9">
        <v>267040</v>
      </c>
      <c r="BJ133" s="9">
        <v>298428</v>
      </c>
      <c r="BK133" s="9">
        <v>0</v>
      </c>
      <c r="BL133" s="9">
        <v>0</v>
      </c>
      <c r="BM133" s="9">
        <v>0</v>
      </c>
      <c r="BN133" s="9">
        <v>2789</v>
      </c>
      <c r="BO133" s="9">
        <v>1112461</v>
      </c>
      <c r="BP133" s="9">
        <v>887</v>
      </c>
      <c r="BQ133" s="9">
        <v>0</v>
      </c>
      <c r="BR133" s="39">
        <v>0</v>
      </c>
      <c r="BS133" s="40">
        <f t="shared" si="4"/>
        <v>7325241</v>
      </c>
    </row>
    <row r="134" spans="1:71" x14ac:dyDescent="0.25">
      <c r="A134" s="7"/>
      <c r="B134" s="38">
        <v>715</v>
      </c>
      <c r="C134" s="8" t="s">
        <v>286</v>
      </c>
      <c r="D134" s="9">
        <v>0</v>
      </c>
      <c r="E134" s="9">
        <v>0</v>
      </c>
      <c r="F134" s="9">
        <v>37326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124688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7214</v>
      </c>
      <c r="AB134" s="9">
        <v>0</v>
      </c>
      <c r="AC134" s="9">
        <v>44055</v>
      </c>
      <c r="AD134" s="9">
        <v>0</v>
      </c>
      <c r="AE134" s="9">
        <v>1133200</v>
      </c>
      <c r="AF134" s="9">
        <v>7906</v>
      </c>
      <c r="AG134" s="9">
        <v>0</v>
      </c>
      <c r="AH134" s="9">
        <v>0</v>
      </c>
      <c r="AI134" s="9">
        <v>0</v>
      </c>
      <c r="AJ134" s="9">
        <v>0</v>
      </c>
      <c r="AK134" s="9">
        <v>115070</v>
      </c>
      <c r="AL134" s="9">
        <v>0</v>
      </c>
      <c r="AM134" s="9">
        <v>0</v>
      </c>
      <c r="AN134" s="9">
        <v>11059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90000</v>
      </c>
      <c r="AX134" s="9">
        <v>0</v>
      </c>
      <c r="AY134" s="9">
        <v>790848</v>
      </c>
      <c r="AZ134" s="9">
        <v>0</v>
      </c>
      <c r="BA134" s="9">
        <v>0</v>
      </c>
      <c r="BB134" s="9">
        <v>218942</v>
      </c>
      <c r="BC134" s="9">
        <v>361425</v>
      </c>
      <c r="BD134" s="9">
        <v>0</v>
      </c>
      <c r="BE134" s="9">
        <v>0</v>
      </c>
      <c r="BF134" s="9">
        <v>287748</v>
      </c>
      <c r="BG134" s="9">
        <v>0</v>
      </c>
      <c r="BH134" s="9">
        <v>0</v>
      </c>
      <c r="BI134" s="9">
        <v>0</v>
      </c>
      <c r="BJ134" s="9">
        <v>316357</v>
      </c>
      <c r="BK134" s="9">
        <v>9663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3555501</v>
      </c>
    </row>
    <row r="135" spans="1:71" x14ac:dyDescent="0.25">
      <c r="A135" s="7"/>
      <c r="B135" s="38">
        <v>719</v>
      </c>
      <c r="C135" s="8" t="s">
        <v>284</v>
      </c>
      <c r="D135" s="9">
        <v>0</v>
      </c>
      <c r="E135" s="9">
        <v>0</v>
      </c>
      <c r="F135" s="9">
        <v>267496</v>
      </c>
      <c r="G135" s="9">
        <v>45018</v>
      </c>
      <c r="H135" s="9">
        <v>5075721</v>
      </c>
      <c r="I135" s="9">
        <v>0</v>
      </c>
      <c r="J135" s="9">
        <v>0</v>
      </c>
      <c r="K135" s="9">
        <v>528098</v>
      </c>
      <c r="L135" s="9">
        <v>309348</v>
      </c>
      <c r="M135" s="9">
        <v>0</v>
      </c>
      <c r="N135" s="9">
        <v>57305</v>
      </c>
      <c r="O135" s="9">
        <v>0</v>
      </c>
      <c r="P135" s="9">
        <v>0</v>
      </c>
      <c r="Q135" s="9">
        <v>22025</v>
      </c>
      <c r="R135" s="9">
        <v>0</v>
      </c>
      <c r="S135" s="9">
        <v>639889</v>
      </c>
      <c r="T135" s="9">
        <v>64620</v>
      </c>
      <c r="U135" s="9">
        <v>0</v>
      </c>
      <c r="V135" s="9">
        <v>0</v>
      </c>
      <c r="W135" s="9">
        <v>39726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225628</v>
      </c>
      <c r="AD135" s="9">
        <v>57284</v>
      </c>
      <c r="AE135" s="9">
        <v>0</v>
      </c>
      <c r="AF135" s="9">
        <v>1916</v>
      </c>
      <c r="AG135" s="9">
        <v>0</v>
      </c>
      <c r="AH135" s="9">
        <v>0</v>
      </c>
      <c r="AI135" s="9">
        <v>0</v>
      </c>
      <c r="AJ135" s="9">
        <v>0</v>
      </c>
      <c r="AK135" s="9">
        <v>135970</v>
      </c>
      <c r="AL135" s="9">
        <v>0</v>
      </c>
      <c r="AM135" s="9">
        <v>0</v>
      </c>
      <c r="AN135" s="9">
        <v>46419</v>
      </c>
      <c r="AO135" s="9">
        <v>0</v>
      </c>
      <c r="AP135" s="9">
        <v>39678</v>
      </c>
      <c r="AQ135" s="9">
        <v>0</v>
      </c>
      <c r="AR135" s="9">
        <v>0</v>
      </c>
      <c r="AS135" s="9">
        <v>0</v>
      </c>
      <c r="AT135" s="9">
        <v>0</v>
      </c>
      <c r="AU135" s="9">
        <v>40880</v>
      </c>
      <c r="AV135" s="9">
        <v>40191</v>
      </c>
      <c r="AW135" s="9">
        <v>72946</v>
      </c>
      <c r="AX135" s="9">
        <v>0</v>
      </c>
      <c r="AY135" s="9">
        <v>1060</v>
      </c>
      <c r="AZ135" s="9">
        <v>0</v>
      </c>
      <c r="BA135" s="9">
        <v>0</v>
      </c>
      <c r="BB135" s="9">
        <v>62341</v>
      </c>
      <c r="BC135" s="9">
        <v>674434</v>
      </c>
      <c r="BD135" s="9">
        <v>0</v>
      </c>
      <c r="BE135" s="9">
        <v>126204</v>
      </c>
      <c r="BF135" s="9">
        <v>155822</v>
      </c>
      <c r="BG135" s="9">
        <v>0</v>
      </c>
      <c r="BH135" s="9">
        <v>99921</v>
      </c>
      <c r="BI135" s="9">
        <v>9637</v>
      </c>
      <c r="BJ135" s="9">
        <v>0</v>
      </c>
      <c r="BK135" s="9">
        <v>57618</v>
      </c>
      <c r="BL135" s="9">
        <v>0</v>
      </c>
      <c r="BM135" s="9">
        <v>0</v>
      </c>
      <c r="BN135" s="9">
        <v>0</v>
      </c>
      <c r="BO135" s="9">
        <v>467294</v>
      </c>
      <c r="BP135" s="9">
        <v>0</v>
      </c>
      <c r="BQ135" s="9">
        <v>0</v>
      </c>
      <c r="BR135" s="39">
        <v>0</v>
      </c>
      <c r="BS135" s="40">
        <f t="shared" si="4"/>
        <v>9364489</v>
      </c>
    </row>
    <row r="136" spans="1:71" x14ac:dyDescent="0.25">
      <c r="A136" s="7"/>
      <c r="B136" s="38">
        <v>721</v>
      </c>
      <c r="C136" s="8" t="s">
        <v>204</v>
      </c>
      <c r="D136" s="9">
        <v>2543</v>
      </c>
      <c r="E136" s="9">
        <v>77832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45274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2079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20622</v>
      </c>
      <c r="AI136" s="9">
        <v>1371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186586</v>
      </c>
      <c r="AZ136" s="9">
        <v>0</v>
      </c>
      <c r="BA136" s="9">
        <v>0</v>
      </c>
      <c r="BB136" s="9">
        <v>0</v>
      </c>
      <c r="BC136" s="9">
        <v>0</v>
      </c>
      <c r="BD136" s="9">
        <v>61961</v>
      </c>
      <c r="BE136" s="9">
        <v>0</v>
      </c>
      <c r="BF136" s="9">
        <v>21724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273843</v>
      </c>
      <c r="BM136" s="9">
        <v>0</v>
      </c>
      <c r="BN136" s="9">
        <v>0</v>
      </c>
      <c r="BO136" s="9">
        <v>0</v>
      </c>
      <c r="BP136" s="9">
        <v>3650</v>
      </c>
      <c r="BQ136" s="9">
        <v>0</v>
      </c>
      <c r="BR136" s="39">
        <v>0</v>
      </c>
      <c r="BS136" s="40">
        <f t="shared" si="4"/>
        <v>697485</v>
      </c>
    </row>
    <row r="137" spans="1:71" x14ac:dyDescent="0.25">
      <c r="A137" s="7"/>
      <c r="B137" s="38">
        <v>722</v>
      </c>
      <c r="C137" s="8" t="s">
        <v>312</v>
      </c>
      <c r="D137" s="9">
        <v>9937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2747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46350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7074</v>
      </c>
      <c r="BE137" s="9">
        <v>0</v>
      </c>
      <c r="BF137" s="9">
        <v>64510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4"/>
        <v>130618</v>
      </c>
    </row>
    <row r="138" spans="1:71" x14ac:dyDescent="0.25">
      <c r="A138" s="7"/>
      <c r="B138" s="38">
        <v>723</v>
      </c>
      <c r="C138" s="8" t="s">
        <v>311</v>
      </c>
      <c r="D138" s="9">
        <v>3253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28588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4376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4"/>
        <v>36217</v>
      </c>
    </row>
    <row r="139" spans="1:71" x14ac:dyDescent="0.25">
      <c r="A139" s="7"/>
      <c r="B139" s="38">
        <v>724</v>
      </c>
      <c r="C139" s="8" t="s">
        <v>263</v>
      </c>
      <c r="D139" s="9">
        <v>886007</v>
      </c>
      <c r="E139" s="9">
        <v>0</v>
      </c>
      <c r="F139" s="9">
        <v>542020</v>
      </c>
      <c r="G139" s="9">
        <v>106953</v>
      </c>
      <c r="H139" s="9">
        <v>2661023</v>
      </c>
      <c r="I139" s="9">
        <v>3024000</v>
      </c>
      <c r="J139" s="9">
        <v>46763</v>
      </c>
      <c r="K139" s="9">
        <v>365714</v>
      </c>
      <c r="L139" s="9">
        <v>43825</v>
      </c>
      <c r="M139" s="9">
        <v>503917</v>
      </c>
      <c r="N139" s="9">
        <v>1557977</v>
      </c>
      <c r="O139" s="9">
        <v>180172</v>
      </c>
      <c r="P139" s="9">
        <v>0</v>
      </c>
      <c r="Q139" s="9">
        <v>29892</v>
      </c>
      <c r="R139" s="9">
        <v>434013</v>
      </c>
      <c r="S139" s="9">
        <v>1132834</v>
      </c>
      <c r="T139" s="9">
        <v>266921</v>
      </c>
      <c r="U139" s="9">
        <v>0</v>
      </c>
      <c r="V139" s="9">
        <v>118029</v>
      </c>
      <c r="W139" s="9">
        <v>0</v>
      </c>
      <c r="X139" s="9">
        <v>0</v>
      </c>
      <c r="Y139" s="9">
        <v>0</v>
      </c>
      <c r="Z139" s="9">
        <v>52821</v>
      </c>
      <c r="AA139" s="9">
        <v>72172</v>
      </c>
      <c r="AB139" s="9">
        <v>129533</v>
      </c>
      <c r="AC139" s="9">
        <v>405617</v>
      </c>
      <c r="AD139" s="9">
        <v>141222</v>
      </c>
      <c r="AE139" s="9">
        <v>2946599</v>
      </c>
      <c r="AF139" s="9">
        <v>43706</v>
      </c>
      <c r="AG139" s="9">
        <v>374712</v>
      </c>
      <c r="AH139" s="9">
        <v>201692</v>
      </c>
      <c r="AI139" s="9">
        <v>0</v>
      </c>
      <c r="AJ139" s="9">
        <v>0</v>
      </c>
      <c r="AK139" s="9">
        <v>596196</v>
      </c>
      <c r="AL139" s="9">
        <v>0</v>
      </c>
      <c r="AM139" s="9">
        <v>480693</v>
      </c>
      <c r="AN139" s="9">
        <v>89238</v>
      </c>
      <c r="AO139" s="9">
        <v>16509</v>
      </c>
      <c r="AP139" s="9">
        <v>37197</v>
      </c>
      <c r="AQ139" s="9">
        <v>0</v>
      </c>
      <c r="AR139" s="9">
        <v>1000901</v>
      </c>
      <c r="AS139" s="9">
        <v>383257</v>
      </c>
      <c r="AT139" s="9">
        <v>2396168</v>
      </c>
      <c r="AU139" s="9">
        <v>792486</v>
      </c>
      <c r="AV139" s="9">
        <v>0</v>
      </c>
      <c r="AW139" s="9">
        <v>614106</v>
      </c>
      <c r="AX139" s="9">
        <v>0</v>
      </c>
      <c r="AY139" s="9">
        <v>2786404</v>
      </c>
      <c r="AZ139" s="9">
        <v>600160</v>
      </c>
      <c r="BA139" s="9">
        <v>3446111</v>
      </c>
      <c r="BB139" s="9">
        <v>920714</v>
      </c>
      <c r="BC139" s="9">
        <v>3072624</v>
      </c>
      <c r="BD139" s="9">
        <v>1867507</v>
      </c>
      <c r="BE139" s="9">
        <v>337085</v>
      </c>
      <c r="BF139" s="9">
        <v>493757</v>
      </c>
      <c r="BG139" s="9">
        <v>976944</v>
      </c>
      <c r="BH139" s="9">
        <v>448888</v>
      </c>
      <c r="BI139" s="9">
        <v>866605</v>
      </c>
      <c r="BJ139" s="9">
        <v>1412553</v>
      </c>
      <c r="BK139" s="9">
        <v>269843</v>
      </c>
      <c r="BL139" s="9">
        <v>0</v>
      </c>
      <c r="BM139" s="9">
        <v>112140</v>
      </c>
      <c r="BN139" s="9">
        <v>44260</v>
      </c>
      <c r="BO139" s="9">
        <v>1800701</v>
      </c>
      <c r="BP139" s="9">
        <v>107015</v>
      </c>
      <c r="BQ139" s="9">
        <v>0</v>
      </c>
      <c r="BR139" s="39">
        <v>127701</v>
      </c>
      <c r="BS139" s="40">
        <f t="shared" si="4"/>
        <v>42365897</v>
      </c>
    </row>
    <row r="140" spans="1:71" x14ac:dyDescent="0.25">
      <c r="A140" s="7"/>
      <c r="B140" s="38">
        <v>725</v>
      </c>
      <c r="C140" s="8" t="s">
        <v>310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459212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4"/>
        <v>459212</v>
      </c>
    </row>
    <row r="141" spans="1:71" x14ac:dyDescent="0.25">
      <c r="A141" s="7"/>
      <c r="B141" s="38">
        <v>727</v>
      </c>
      <c r="C141" s="8" t="s">
        <v>306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264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264</v>
      </c>
    </row>
    <row r="142" spans="1:71" x14ac:dyDescent="0.25">
      <c r="A142" s="7"/>
      <c r="B142" s="38">
        <v>731</v>
      </c>
      <c r="C142" s="8" t="s">
        <v>319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1000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650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500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2150</v>
      </c>
    </row>
    <row r="143" spans="1:71" x14ac:dyDescent="0.25">
      <c r="A143" s="7"/>
      <c r="B143" s="38">
        <v>732</v>
      </c>
      <c r="C143" s="8" t="s">
        <v>207</v>
      </c>
      <c r="D143" s="9">
        <v>71430</v>
      </c>
      <c r="E143" s="9">
        <v>0</v>
      </c>
      <c r="F143" s="9">
        <v>81618</v>
      </c>
      <c r="G143" s="9">
        <v>0</v>
      </c>
      <c r="H143" s="9">
        <v>578713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128815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26067</v>
      </c>
      <c r="AR143" s="9">
        <v>10526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411682</v>
      </c>
      <c r="BB143" s="9">
        <v>618672</v>
      </c>
      <c r="BC143" s="9">
        <v>0</v>
      </c>
      <c r="BD143" s="9">
        <v>51489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4"/>
        <v>1979012</v>
      </c>
    </row>
    <row r="144" spans="1:71" x14ac:dyDescent="0.25">
      <c r="A144" s="7"/>
      <c r="B144" s="38">
        <v>733</v>
      </c>
      <c r="C144" s="8" t="s">
        <v>208</v>
      </c>
      <c r="D144" s="9">
        <v>0</v>
      </c>
      <c r="E144" s="9">
        <v>0</v>
      </c>
      <c r="F144" s="9">
        <v>0</v>
      </c>
      <c r="G144" s="9">
        <v>0</v>
      </c>
      <c r="H144" s="9">
        <v>2410866</v>
      </c>
      <c r="I144" s="9">
        <v>0</v>
      </c>
      <c r="J144" s="9">
        <v>70451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228935</v>
      </c>
      <c r="W144" s="9">
        <v>0</v>
      </c>
      <c r="X144" s="9">
        <v>0</v>
      </c>
      <c r="Y144" s="9">
        <v>101213</v>
      </c>
      <c r="Z144" s="9">
        <v>0</v>
      </c>
      <c r="AA144" s="9">
        <v>116044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1838805</v>
      </c>
      <c r="AM144" s="9">
        <v>0</v>
      </c>
      <c r="AN144" s="9">
        <v>0</v>
      </c>
      <c r="AO144" s="9">
        <v>0</v>
      </c>
      <c r="AP144" s="9">
        <v>0</v>
      </c>
      <c r="AQ144" s="9">
        <v>952991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1441910</v>
      </c>
      <c r="BA144" s="9">
        <v>0</v>
      </c>
      <c r="BB144" s="9">
        <v>0</v>
      </c>
      <c r="BC144" s="9">
        <v>0</v>
      </c>
      <c r="BD144" s="9">
        <v>2067976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4"/>
        <v>9229191</v>
      </c>
    </row>
    <row r="145" spans="1:71" x14ac:dyDescent="0.25">
      <c r="A145" s="7"/>
      <c r="B145" s="38">
        <v>739</v>
      </c>
      <c r="C145" s="8" t="s">
        <v>210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200</v>
      </c>
      <c r="AR145" s="9">
        <v>0</v>
      </c>
      <c r="AS145" s="9">
        <v>0</v>
      </c>
      <c r="AT145" s="9">
        <v>1198</v>
      </c>
      <c r="AU145" s="9">
        <v>0</v>
      </c>
      <c r="AV145" s="9">
        <v>0</v>
      </c>
      <c r="AW145" s="9">
        <v>5979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177109</v>
      </c>
      <c r="BE145" s="9">
        <v>0</v>
      </c>
      <c r="BF145" s="9">
        <v>136132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4"/>
        <v>320618</v>
      </c>
    </row>
    <row r="146" spans="1:71" x14ac:dyDescent="0.25">
      <c r="A146" s="7"/>
      <c r="B146" s="38">
        <v>741</v>
      </c>
      <c r="C146" s="8" t="s">
        <v>211</v>
      </c>
      <c r="D146" s="9">
        <v>2931</v>
      </c>
      <c r="E146" s="9">
        <v>11842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71763</v>
      </c>
      <c r="AZ146" s="9">
        <v>0</v>
      </c>
      <c r="BA146" s="9">
        <v>0</v>
      </c>
      <c r="BB146" s="9">
        <v>0</v>
      </c>
      <c r="BC146" s="9">
        <v>0</v>
      </c>
      <c r="BD146" s="9">
        <v>7083</v>
      </c>
      <c r="BE146" s="9">
        <v>0</v>
      </c>
      <c r="BF146" s="9">
        <v>178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4"/>
        <v>93797</v>
      </c>
    </row>
    <row r="147" spans="1:71" x14ac:dyDescent="0.25">
      <c r="A147" s="7"/>
      <c r="B147" s="38">
        <v>744</v>
      </c>
      <c r="C147" s="8" t="s">
        <v>262</v>
      </c>
      <c r="D147" s="9">
        <v>461724</v>
      </c>
      <c r="E147" s="9">
        <v>0</v>
      </c>
      <c r="F147" s="9">
        <v>232911</v>
      </c>
      <c r="G147" s="9">
        <v>28997</v>
      </c>
      <c r="H147" s="9">
        <v>706641</v>
      </c>
      <c r="I147" s="9">
        <v>2919000</v>
      </c>
      <c r="J147" s="9">
        <v>21144</v>
      </c>
      <c r="K147" s="9">
        <v>141754</v>
      </c>
      <c r="L147" s="9">
        <v>78473</v>
      </c>
      <c r="M147" s="9">
        <v>375851</v>
      </c>
      <c r="N147" s="9">
        <v>935301</v>
      </c>
      <c r="O147" s="9">
        <v>77001</v>
      </c>
      <c r="P147" s="9">
        <v>0</v>
      </c>
      <c r="Q147" s="9">
        <v>8087</v>
      </c>
      <c r="R147" s="9">
        <v>0</v>
      </c>
      <c r="S147" s="9">
        <v>383437</v>
      </c>
      <c r="T147" s="9">
        <v>216636</v>
      </c>
      <c r="U147" s="9">
        <v>0</v>
      </c>
      <c r="V147" s="9">
        <v>149674</v>
      </c>
      <c r="W147" s="9">
        <v>0</v>
      </c>
      <c r="X147" s="9">
        <v>0</v>
      </c>
      <c r="Y147" s="9">
        <v>0</v>
      </c>
      <c r="Z147" s="9">
        <v>16137</v>
      </c>
      <c r="AA147" s="9">
        <v>24400</v>
      </c>
      <c r="AB147" s="9">
        <v>50616</v>
      </c>
      <c r="AC147" s="9">
        <v>124400</v>
      </c>
      <c r="AD147" s="9">
        <v>124143</v>
      </c>
      <c r="AE147" s="9">
        <v>2159737</v>
      </c>
      <c r="AF147" s="9">
        <v>15001</v>
      </c>
      <c r="AG147" s="9">
        <v>151910</v>
      </c>
      <c r="AH147" s="9">
        <v>88066</v>
      </c>
      <c r="AI147" s="9">
        <v>0</v>
      </c>
      <c r="AJ147" s="9">
        <v>0</v>
      </c>
      <c r="AK147" s="9">
        <v>391136</v>
      </c>
      <c r="AL147" s="9">
        <v>736342</v>
      </c>
      <c r="AM147" s="9">
        <v>494280</v>
      </c>
      <c r="AN147" s="9">
        <v>42917</v>
      </c>
      <c r="AO147" s="9">
        <v>16077</v>
      </c>
      <c r="AP147" s="9">
        <v>20919</v>
      </c>
      <c r="AQ147" s="9">
        <v>0</v>
      </c>
      <c r="AR147" s="9">
        <v>398241</v>
      </c>
      <c r="AS147" s="9">
        <v>332553</v>
      </c>
      <c r="AT147" s="9">
        <v>7046231</v>
      </c>
      <c r="AU147" s="9">
        <v>282977</v>
      </c>
      <c r="AV147" s="9">
        <v>0</v>
      </c>
      <c r="AW147" s="9">
        <v>144756</v>
      </c>
      <c r="AX147" s="9">
        <v>51795</v>
      </c>
      <c r="AY147" s="9">
        <v>2235834</v>
      </c>
      <c r="AZ147" s="9">
        <v>352327</v>
      </c>
      <c r="BA147" s="9">
        <v>2772533</v>
      </c>
      <c r="BB147" s="9">
        <v>939449</v>
      </c>
      <c r="BC147" s="9">
        <v>1627727</v>
      </c>
      <c r="BD147" s="9">
        <v>629543</v>
      </c>
      <c r="BE147" s="9">
        <v>109540</v>
      </c>
      <c r="BF147" s="9">
        <v>212896</v>
      </c>
      <c r="BG147" s="9">
        <v>471987</v>
      </c>
      <c r="BH147" s="9">
        <v>169423</v>
      </c>
      <c r="BI147" s="9">
        <v>569511</v>
      </c>
      <c r="BJ147" s="9">
        <v>599953</v>
      </c>
      <c r="BK147" s="9">
        <v>57173</v>
      </c>
      <c r="BL147" s="9">
        <v>0</v>
      </c>
      <c r="BM147" s="9">
        <v>41738</v>
      </c>
      <c r="BN147" s="9">
        <v>43766</v>
      </c>
      <c r="BO147" s="9">
        <v>1021718</v>
      </c>
      <c r="BP147" s="9">
        <v>67837</v>
      </c>
      <c r="BQ147" s="9">
        <v>0</v>
      </c>
      <c r="BR147" s="39">
        <v>42425</v>
      </c>
      <c r="BS147" s="40">
        <f t="shared" si="4"/>
        <v>31414645</v>
      </c>
    </row>
    <row r="148" spans="1:71" x14ac:dyDescent="0.25">
      <c r="A148" s="7"/>
      <c r="B148" s="38">
        <v>752</v>
      </c>
      <c r="C148" s="8" t="s">
        <v>261</v>
      </c>
      <c r="D148" s="9">
        <v>7274</v>
      </c>
      <c r="E148" s="9">
        <v>0</v>
      </c>
      <c r="F148" s="9">
        <v>0</v>
      </c>
      <c r="G148" s="9">
        <v>0</v>
      </c>
      <c r="H148" s="9">
        <v>0</v>
      </c>
      <c r="I148" s="9">
        <v>228000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1569</v>
      </c>
      <c r="S148" s="9">
        <v>555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52170</v>
      </c>
      <c r="AR148" s="9">
        <v>2316</v>
      </c>
      <c r="AS148" s="9">
        <v>0</v>
      </c>
      <c r="AT148" s="9">
        <v>664464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39372</v>
      </c>
      <c r="BD148" s="9">
        <v>3994</v>
      </c>
      <c r="BE148" s="9">
        <v>0</v>
      </c>
      <c r="BF148" s="9">
        <v>0</v>
      </c>
      <c r="BG148" s="9">
        <v>0</v>
      </c>
      <c r="BH148" s="9">
        <v>0</v>
      </c>
      <c r="BI148" s="9">
        <v>44542</v>
      </c>
      <c r="BJ148" s="9">
        <v>0</v>
      </c>
      <c r="BK148" s="9">
        <v>0</v>
      </c>
      <c r="BL148" s="9">
        <v>0</v>
      </c>
      <c r="BM148" s="9">
        <v>5639</v>
      </c>
      <c r="BN148" s="9">
        <v>0</v>
      </c>
      <c r="BO148" s="9">
        <v>10525</v>
      </c>
      <c r="BP148" s="9">
        <v>0</v>
      </c>
      <c r="BQ148" s="9">
        <v>0</v>
      </c>
      <c r="BR148" s="39">
        <v>0</v>
      </c>
      <c r="BS148" s="40">
        <f t="shared" si="4"/>
        <v>1060420</v>
      </c>
    </row>
    <row r="149" spans="1:71" x14ac:dyDescent="0.25">
      <c r="A149" s="7"/>
      <c r="B149" s="38">
        <v>759</v>
      </c>
      <c r="C149" s="8" t="s">
        <v>214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80861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1738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10490</v>
      </c>
      <c r="BF149" s="9">
        <v>54780</v>
      </c>
      <c r="BG149" s="9">
        <v>0</v>
      </c>
      <c r="BH149" s="9">
        <v>0</v>
      </c>
      <c r="BI149" s="9">
        <v>0</v>
      </c>
      <c r="BJ149" s="9">
        <v>97920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39">
        <v>0</v>
      </c>
      <c r="BS149" s="40">
        <f t="shared" si="4"/>
        <v>245789</v>
      </c>
    </row>
    <row r="150" spans="1:71" x14ac:dyDescent="0.25">
      <c r="A150" s="7"/>
      <c r="B150" s="38">
        <v>761</v>
      </c>
      <c r="C150" s="8" t="s">
        <v>215</v>
      </c>
      <c r="D150" s="9">
        <v>0</v>
      </c>
      <c r="E150" s="9">
        <v>80105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422680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1417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9">
        <v>0</v>
      </c>
      <c r="BP150" s="9">
        <v>5910</v>
      </c>
      <c r="BQ150" s="9">
        <v>0</v>
      </c>
      <c r="BR150" s="39">
        <v>0</v>
      </c>
      <c r="BS150" s="40">
        <f t="shared" si="4"/>
        <v>510112</v>
      </c>
    </row>
    <row r="151" spans="1:71" x14ac:dyDescent="0.25">
      <c r="A151" s="7"/>
      <c r="B151" s="38">
        <v>762</v>
      </c>
      <c r="C151" s="8" t="s">
        <v>309</v>
      </c>
      <c r="D151" s="9">
        <v>1347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9">
        <v>0</v>
      </c>
      <c r="BP151" s="9">
        <v>0</v>
      </c>
      <c r="BQ151" s="9">
        <v>0</v>
      </c>
      <c r="BR151" s="39">
        <v>0</v>
      </c>
      <c r="BS151" s="40">
        <f t="shared" si="4"/>
        <v>1347</v>
      </c>
    </row>
    <row r="152" spans="1:71" x14ac:dyDescent="0.25">
      <c r="A152" s="7"/>
      <c r="B152" s="38">
        <v>763</v>
      </c>
      <c r="C152" s="8" t="s">
        <v>318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9">
        <v>0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  <c r="BD152" s="9">
        <v>6059</v>
      </c>
      <c r="BE152" s="9">
        <v>0</v>
      </c>
      <c r="BF152" s="9">
        <v>0</v>
      </c>
      <c r="BG152" s="9">
        <v>0</v>
      </c>
      <c r="BH152" s="9">
        <v>0</v>
      </c>
      <c r="BI152" s="9">
        <v>0</v>
      </c>
      <c r="BJ152" s="9">
        <v>0</v>
      </c>
      <c r="BK152" s="9">
        <v>0</v>
      </c>
      <c r="BL152" s="9">
        <v>0</v>
      </c>
      <c r="BM152" s="9">
        <v>0</v>
      </c>
      <c r="BN152" s="9">
        <v>0</v>
      </c>
      <c r="BO152" s="9">
        <v>0</v>
      </c>
      <c r="BP152" s="9">
        <v>0</v>
      </c>
      <c r="BQ152" s="9">
        <v>0</v>
      </c>
      <c r="BR152" s="39">
        <v>0</v>
      </c>
      <c r="BS152" s="40">
        <f t="shared" si="4"/>
        <v>6059</v>
      </c>
    </row>
    <row r="153" spans="1:71" x14ac:dyDescent="0.25">
      <c r="A153" s="7"/>
      <c r="B153" s="38">
        <v>764</v>
      </c>
      <c r="C153" s="8" t="s">
        <v>260</v>
      </c>
      <c r="D153" s="9">
        <v>1002172</v>
      </c>
      <c r="E153" s="9">
        <v>0</v>
      </c>
      <c r="F153" s="9">
        <v>597536</v>
      </c>
      <c r="G153" s="9">
        <v>100446</v>
      </c>
      <c r="H153" s="9">
        <v>1614601</v>
      </c>
      <c r="I153" s="9">
        <v>6566000</v>
      </c>
      <c r="J153" s="9">
        <v>42426</v>
      </c>
      <c r="K153" s="9">
        <v>418173</v>
      </c>
      <c r="L153" s="9">
        <v>232768</v>
      </c>
      <c r="M153" s="9">
        <v>592156</v>
      </c>
      <c r="N153" s="9">
        <v>2118398</v>
      </c>
      <c r="O153" s="9">
        <v>184696</v>
      </c>
      <c r="P153" s="9">
        <v>0</v>
      </c>
      <c r="Q153" s="9">
        <v>48136</v>
      </c>
      <c r="R153" s="9">
        <v>0</v>
      </c>
      <c r="S153" s="9">
        <v>879914</v>
      </c>
      <c r="T153" s="9">
        <v>171202</v>
      </c>
      <c r="U153" s="9">
        <v>0</v>
      </c>
      <c r="V153" s="9">
        <v>237476</v>
      </c>
      <c r="W153" s="9">
        <v>0</v>
      </c>
      <c r="X153" s="9">
        <v>0</v>
      </c>
      <c r="Y153" s="9">
        <v>0</v>
      </c>
      <c r="Z153" s="9">
        <v>71781</v>
      </c>
      <c r="AA153" s="9">
        <v>154712</v>
      </c>
      <c r="AB153" s="9">
        <v>156618</v>
      </c>
      <c r="AC153" s="9">
        <v>367274</v>
      </c>
      <c r="AD153" s="9">
        <v>369855</v>
      </c>
      <c r="AE153" s="9">
        <v>6290082</v>
      </c>
      <c r="AF153" s="9">
        <v>62073</v>
      </c>
      <c r="AG153" s="9">
        <v>563526</v>
      </c>
      <c r="AH153" s="9">
        <v>176132</v>
      </c>
      <c r="AI153" s="9">
        <v>0</v>
      </c>
      <c r="AJ153" s="9">
        <v>0</v>
      </c>
      <c r="AK153" s="9">
        <v>1181524</v>
      </c>
      <c r="AL153" s="9">
        <v>3947733</v>
      </c>
      <c r="AM153" s="9">
        <v>975703</v>
      </c>
      <c r="AN153" s="9">
        <v>202086</v>
      </c>
      <c r="AO153" s="9">
        <v>56284</v>
      </c>
      <c r="AP153" s="9">
        <v>77012</v>
      </c>
      <c r="AQ153" s="9">
        <v>0</v>
      </c>
      <c r="AR153" s="9">
        <v>629615</v>
      </c>
      <c r="AS153" s="9">
        <v>858756</v>
      </c>
      <c r="AT153" s="9">
        <v>18996076</v>
      </c>
      <c r="AU153" s="9">
        <v>958017</v>
      </c>
      <c r="AV153" s="9">
        <v>0</v>
      </c>
      <c r="AW153" s="9">
        <v>47484</v>
      </c>
      <c r="AX153" s="9">
        <v>228836</v>
      </c>
      <c r="AY153" s="9">
        <v>4433703</v>
      </c>
      <c r="AZ153" s="9">
        <v>1231633</v>
      </c>
      <c r="BA153" s="9">
        <v>8616695</v>
      </c>
      <c r="BB153" s="9">
        <v>2125161</v>
      </c>
      <c r="BC153" s="9">
        <v>4991441</v>
      </c>
      <c r="BD153" s="9">
        <v>2107172</v>
      </c>
      <c r="BE153" s="9">
        <v>178392</v>
      </c>
      <c r="BF153" s="9">
        <v>863205</v>
      </c>
      <c r="BG153" s="9">
        <v>1252418</v>
      </c>
      <c r="BH153" s="9">
        <v>769080</v>
      </c>
      <c r="BI153" s="9">
        <v>1311171</v>
      </c>
      <c r="BJ153" s="9">
        <v>859286</v>
      </c>
      <c r="BK153" s="9">
        <v>324604</v>
      </c>
      <c r="BL153" s="9">
        <v>0</v>
      </c>
      <c r="BM153" s="9">
        <v>77757</v>
      </c>
      <c r="BN153" s="9">
        <v>29245</v>
      </c>
      <c r="BO153" s="9">
        <v>1585903</v>
      </c>
      <c r="BP153" s="9">
        <v>45622</v>
      </c>
      <c r="BQ153" s="9">
        <v>0</v>
      </c>
      <c r="BR153" s="39">
        <v>66002</v>
      </c>
      <c r="BS153" s="40">
        <f t="shared" si="4"/>
        <v>82045769</v>
      </c>
    </row>
    <row r="154" spans="1:71" x14ac:dyDescent="0.25">
      <c r="A154" s="7"/>
      <c r="B154" s="38">
        <v>765</v>
      </c>
      <c r="C154" s="8" t="s">
        <v>219</v>
      </c>
      <c r="D154" s="9">
        <v>753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7564</v>
      </c>
      <c r="S154" s="9">
        <v>8226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2790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9">
        <v>0</v>
      </c>
      <c r="BP154" s="9">
        <v>0</v>
      </c>
      <c r="BQ154" s="9">
        <v>0</v>
      </c>
      <c r="BR154" s="39">
        <v>0</v>
      </c>
      <c r="BS154" s="40">
        <f t="shared" si="4"/>
        <v>19333</v>
      </c>
    </row>
    <row r="155" spans="1:71" ht="15.75" thickBot="1" x14ac:dyDescent="0.3">
      <c r="A155" s="7"/>
      <c r="B155" s="38">
        <v>769</v>
      </c>
      <c r="C155" s="8" t="s">
        <v>220</v>
      </c>
      <c r="D155" s="9">
        <v>0</v>
      </c>
      <c r="E155" s="9">
        <v>67670</v>
      </c>
      <c r="F155" s="9">
        <v>0</v>
      </c>
      <c r="G155" s="9">
        <v>14890</v>
      </c>
      <c r="H155" s="9">
        <v>0</v>
      </c>
      <c r="I155" s="9">
        <v>278000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2389</v>
      </c>
      <c r="AS155" s="9">
        <v>0</v>
      </c>
      <c r="AT155" s="9">
        <v>636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180000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781545</v>
      </c>
      <c r="BG155" s="9">
        <v>0</v>
      </c>
      <c r="BH155" s="9">
        <v>0</v>
      </c>
      <c r="BI155" s="9">
        <v>0</v>
      </c>
      <c r="BJ155" s="9">
        <v>0</v>
      </c>
      <c r="BK155" s="9">
        <v>0</v>
      </c>
      <c r="BL155" s="9">
        <v>0</v>
      </c>
      <c r="BM155" s="9">
        <v>0</v>
      </c>
      <c r="BN155" s="9">
        <v>0</v>
      </c>
      <c r="BO155" s="9">
        <v>0</v>
      </c>
      <c r="BP155" s="9">
        <v>0</v>
      </c>
      <c r="BQ155" s="9">
        <v>0</v>
      </c>
      <c r="BR155" s="39">
        <v>0</v>
      </c>
      <c r="BS155" s="40">
        <f t="shared" si="4"/>
        <v>1325130</v>
      </c>
    </row>
    <row r="156" spans="1:71" ht="16.5" thickBot="1" x14ac:dyDescent="0.3">
      <c r="A156" s="14" t="s">
        <v>1</v>
      </c>
      <c r="B156" s="15"/>
      <c r="C156" s="16"/>
      <c r="D156" s="17">
        <v>432092547</v>
      </c>
      <c r="E156" s="17">
        <v>31511143</v>
      </c>
      <c r="F156" s="17">
        <v>218385152</v>
      </c>
      <c r="G156" s="17">
        <v>36117810</v>
      </c>
      <c r="H156" s="17">
        <v>765805668</v>
      </c>
      <c r="I156" s="17">
        <v>3803485000</v>
      </c>
      <c r="J156" s="17">
        <v>25631426</v>
      </c>
      <c r="K156" s="17">
        <v>549018637</v>
      </c>
      <c r="L156" s="17">
        <v>187569374</v>
      </c>
      <c r="M156" s="17">
        <v>249978108</v>
      </c>
      <c r="N156" s="17">
        <v>1137377688</v>
      </c>
      <c r="O156" s="17">
        <v>83910408</v>
      </c>
      <c r="P156" s="17">
        <v>65148536</v>
      </c>
      <c r="Q156" s="17">
        <v>31571000</v>
      </c>
      <c r="R156" s="17">
        <v>4234103582</v>
      </c>
      <c r="S156" s="17">
        <v>459669535</v>
      </c>
      <c r="T156" s="17">
        <v>132987689</v>
      </c>
      <c r="U156" s="17">
        <v>42701420</v>
      </c>
      <c r="V156" s="17">
        <v>72545335</v>
      </c>
      <c r="W156" s="17">
        <v>28551976</v>
      </c>
      <c r="X156" s="17">
        <v>26936178</v>
      </c>
      <c r="Y156" s="17">
        <v>39459650</v>
      </c>
      <c r="Z156" s="17">
        <v>25893905</v>
      </c>
      <c r="AA156" s="17">
        <v>62064677</v>
      </c>
      <c r="AB156" s="17">
        <v>74527963</v>
      </c>
      <c r="AC156" s="17">
        <v>237477185</v>
      </c>
      <c r="AD156" s="17">
        <v>115495891</v>
      </c>
      <c r="AE156" s="17">
        <v>3059366304</v>
      </c>
      <c r="AF156" s="17">
        <v>16297505</v>
      </c>
      <c r="AG156" s="17">
        <v>372814361</v>
      </c>
      <c r="AH156" s="17">
        <v>53176306</v>
      </c>
      <c r="AI156" s="17">
        <v>25756323</v>
      </c>
      <c r="AJ156" s="17">
        <v>13297400</v>
      </c>
      <c r="AK156" s="17">
        <v>356641963</v>
      </c>
      <c r="AL156" s="17">
        <v>1986643798</v>
      </c>
      <c r="AM156" s="17">
        <v>338245942</v>
      </c>
      <c r="AN156" s="17">
        <v>63147796</v>
      </c>
      <c r="AO156" s="17">
        <v>19901345</v>
      </c>
      <c r="AP156" s="17">
        <v>33996405</v>
      </c>
      <c r="AQ156" s="17">
        <v>822453553</v>
      </c>
      <c r="AR156" s="17">
        <v>483953624</v>
      </c>
      <c r="AS156" s="17">
        <v>400343001</v>
      </c>
      <c r="AT156" s="17">
        <v>9201561921</v>
      </c>
      <c r="AU156" s="17">
        <v>341696552</v>
      </c>
      <c r="AV156" s="17">
        <v>177132200</v>
      </c>
      <c r="AW156" s="17">
        <v>264482687</v>
      </c>
      <c r="AX156" s="17">
        <v>78715812</v>
      </c>
      <c r="AY156" s="17">
        <v>2299281482</v>
      </c>
      <c r="AZ156" s="17">
        <v>535463303</v>
      </c>
      <c r="BA156" s="17">
        <v>3187067227</v>
      </c>
      <c r="BB156" s="17">
        <v>610193675</v>
      </c>
      <c r="BC156" s="17">
        <v>1825021230</v>
      </c>
      <c r="BD156" s="17">
        <v>810470523</v>
      </c>
      <c r="BE156" s="17">
        <v>122736323</v>
      </c>
      <c r="BF156" s="17">
        <v>392062043</v>
      </c>
      <c r="BG156" s="17">
        <v>417786735</v>
      </c>
      <c r="BH156" s="17">
        <v>196365664</v>
      </c>
      <c r="BI156" s="17">
        <v>994636659</v>
      </c>
      <c r="BJ156" s="17">
        <v>535694119</v>
      </c>
      <c r="BK156" s="17">
        <v>141541393</v>
      </c>
      <c r="BL156" s="17">
        <v>50326376</v>
      </c>
      <c r="BM156" s="17">
        <v>31230045</v>
      </c>
      <c r="BN156" s="17">
        <v>13701176</v>
      </c>
      <c r="BO156" s="17">
        <v>703181269</v>
      </c>
      <c r="BP156" s="17">
        <v>46817195</v>
      </c>
      <c r="BQ156" s="17">
        <v>152959740</v>
      </c>
      <c r="BR156" s="30">
        <v>33481582</v>
      </c>
      <c r="BS156" s="42">
        <f t="shared" si="4"/>
        <v>44379660040</v>
      </c>
    </row>
    <row r="157" spans="1:71" x14ac:dyDescent="0.25">
      <c r="A157" s="18"/>
      <c r="B157" s="19"/>
      <c r="C157" s="19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43"/>
    </row>
    <row r="158" spans="1:71" x14ac:dyDescent="0.25">
      <c r="A158" s="18" t="s">
        <v>57</v>
      </c>
      <c r="B158" s="19"/>
      <c r="C158" s="19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44"/>
    </row>
    <row r="159" spans="1:71" ht="15.75" thickBot="1" x14ac:dyDescent="0.3">
      <c r="A159" s="87" t="s">
        <v>58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  <c r="BR159" s="88"/>
      <c r="BS159" s="45"/>
    </row>
  </sheetData>
  <mergeCells count="3">
    <mergeCell ref="A3:C3"/>
    <mergeCell ref="A159:BR159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7B3A-B4D4-41BE-87D8-A4499CB67A9E}">
  <sheetPr>
    <pageSetUpPr fitToPage="1"/>
  </sheetPr>
  <dimension ref="A1:BS166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255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256</v>
      </c>
      <c r="B4" s="85"/>
      <c r="C4" s="86"/>
      <c r="D4" s="25">
        <v>243779</v>
      </c>
      <c r="E4" s="25">
        <v>25004</v>
      </c>
      <c r="F4" s="25">
        <v>165515</v>
      </c>
      <c r="G4" s="25">
        <v>28551</v>
      </c>
      <c r="H4" s="25">
        <v>543050</v>
      </c>
      <c r="I4" s="25">
        <v>1753162</v>
      </c>
      <c r="J4" s="25">
        <v>14113</v>
      </c>
      <c r="K4" s="25">
        <v>160315</v>
      </c>
      <c r="L4" s="25">
        <v>136749</v>
      </c>
      <c r="M4" s="25">
        <v>176901</v>
      </c>
      <c r="N4" s="25">
        <v>326658</v>
      </c>
      <c r="O4" s="25">
        <v>63538</v>
      </c>
      <c r="P4" s="25">
        <v>33164</v>
      </c>
      <c r="Q4" s="25">
        <v>15677</v>
      </c>
      <c r="R4" s="25">
        <v>834789</v>
      </c>
      <c r="S4" s="25">
        <v>309647</v>
      </c>
      <c r="T4" s="25">
        <v>89075</v>
      </c>
      <c r="U4" s="25">
        <v>11916</v>
      </c>
      <c r="V4" s="25">
        <v>48195</v>
      </c>
      <c r="W4" s="25">
        <v>16703</v>
      </c>
      <c r="X4" s="25">
        <v>10796</v>
      </c>
      <c r="Y4" s="25">
        <v>16509</v>
      </c>
      <c r="Z4" s="25">
        <v>14517</v>
      </c>
      <c r="AA4" s="25">
        <v>27186</v>
      </c>
      <c r="AB4" s="25">
        <v>38678</v>
      </c>
      <c r="AC4" s="25">
        <v>157006</v>
      </c>
      <c r="AD4" s="25">
        <v>96672</v>
      </c>
      <c r="AE4" s="25">
        <v>1164425</v>
      </c>
      <c r="AF4" s="25">
        <v>19502</v>
      </c>
      <c r="AG4" s="25">
        <v>135262</v>
      </c>
      <c r="AH4" s="25">
        <v>50246</v>
      </c>
      <c r="AI4" s="25">
        <v>14353</v>
      </c>
      <c r="AJ4" s="25">
        <v>8060</v>
      </c>
      <c r="AK4" s="25">
        <v>276783</v>
      </c>
      <c r="AL4" s="25">
        <v>585608</v>
      </c>
      <c r="AM4" s="25">
        <v>272497</v>
      </c>
      <c r="AN4" s="25">
        <v>38981</v>
      </c>
      <c r="AO4" s="25">
        <v>7772</v>
      </c>
      <c r="AP4" s="25">
        <v>19814</v>
      </c>
      <c r="AQ4" s="25">
        <v>308325</v>
      </c>
      <c r="AR4" s="25">
        <v>315074</v>
      </c>
      <c r="AS4" s="25">
        <v>142645</v>
      </c>
      <c r="AT4" s="25">
        <v>2437022</v>
      </c>
      <c r="AU4" s="25">
        <v>80510</v>
      </c>
      <c r="AV4" s="25">
        <v>68188</v>
      </c>
      <c r="AW4" s="25">
        <v>192672</v>
      </c>
      <c r="AX4" s="25">
        <v>38666</v>
      </c>
      <c r="AY4" s="25">
        <v>1079524</v>
      </c>
      <c r="AZ4" s="25">
        <v>255903</v>
      </c>
      <c r="BA4" s="25">
        <v>1287987</v>
      </c>
      <c r="BB4" s="25">
        <v>424355</v>
      </c>
      <c r="BC4" s="25">
        <v>948102</v>
      </c>
      <c r="BD4" s="25">
        <v>565049</v>
      </c>
      <c r="BE4" s="25">
        <v>74416</v>
      </c>
      <c r="BF4" s="25">
        <v>165291</v>
      </c>
      <c r="BG4" s="25">
        <v>259315</v>
      </c>
      <c r="BH4" s="25">
        <v>141428</v>
      </c>
      <c r="BI4" s="25">
        <v>379386</v>
      </c>
      <c r="BJ4" s="25">
        <v>420667</v>
      </c>
      <c r="BK4" s="25">
        <v>82599</v>
      </c>
      <c r="BL4" s="25">
        <v>38799</v>
      </c>
      <c r="BM4" s="25">
        <v>21471</v>
      </c>
      <c r="BN4" s="25">
        <v>15028</v>
      </c>
      <c r="BO4" s="25">
        <v>503844</v>
      </c>
      <c r="BP4" s="25">
        <v>28393</v>
      </c>
      <c r="BQ4" s="25">
        <v>55786</v>
      </c>
      <c r="BR4" s="26">
        <v>23073</v>
      </c>
      <c r="BS4" s="35">
        <f t="shared" ref="BS4:BS35" si="0">SUM(D4:BR4)</f>
        <v>18304686</v>
      </c>
    </row>
    <row r="5" spans="1:71" ht="15.75" x14ac:dyDescent="0.25">
      <c r="A5" s="4" t="s">
        <v>76</v>
      </c>
      <c r="B5" s="5"/>
      <c r="C5" s="5"/>
      <c r="D5" s="36">
        <v>63846595</v>
      </c>
      <c r="E5" s="36">
        <v>4423378</v>
      </c>
      <c r="F5" s="36">
        <v>26987838</v>
      </c>
      <c r="G5" s="36">
        <v>3919859</v>
      </c>
      <c r="H5" s="36">
        <v>171007237</v>
      </c>
      <c r="I5" s="36">
        <v>370811000</v>
      </c>
      <c r="J5" s="36">
        <v>2103483</v>
      </c>
      <c r="K5" s="36">
        <v>89725065</v>
      </c>
      <c r="L5" s="36">
        <v>47011465</v>
      </c>
      <c r="M5" s="36">
        <v>37932686</v>
      </c>
      <c r="N5" s="36">
        <v>202507622</v>
      </c>
      <c r="O5" s="36">
        <v>8875116</v>
      </c>
      <c r="P5" s="36">
        <v>8959357</v>
      </c>
      <c r="Q5" s="36">
        <v>4768763</v>
      </c>
      <c r="R5" s="36">
        <v>815028890</v>
      </c>
      <c r="S5" s="36">
        <v>111788433</v>
      </c>
      <c r="T5" s="36">
        <v>57130308</v>
      </c>
      <c r="U5" s="36">
        <v>4369939</v>
      </c>
      <c r="V5" s="36">
        <v>8474375</v>
      </c>
      <c r="W5" s="36">
        <v>5317786</v>
      </c>
      <c r="X5" s="36">
        <v>3973323</v>
      </c>
      <c r="Y5" s="36">
        <v>5439531</v>
      </c>
      <c r="Z5" s="36">
        <v>2952946</v>
      </c>
      <c r="AA5" s="36">
        <v>9317973</v>
      </c>
      <c r="AB5" s="36">
        <v>15094361</v>
      </c>
      <c r="AC5" s="36">
        <v>43341771</v>
      </c>
      <c r="AD5" s="36">
        <v>18848207</v>
      </c>
      <c r="AE5" s="36">
        <v>457714137</v>
      </c>
      <c r="AF5" s="36">
        <v>2383699</v>
      </c>
      <c r="AG5" s="36">
        <v>79180596</v>
      </c>
      <c r="AH5" s="36">
        <v>7183012</v>
      </c>
      <c r="AI5" s="36">
        <v>2852171</v>
      </c>
      <c r="AJ5" s="36">
        <v>1316596</v>
      </c>
      <c r="AK5" s="36">
        <v>60185158</v>
      </c>
      <c r="AL5" s="36">
        <v>303221739</v>
      </c>
      <c r="AM5" s="36">
        <v>52154805</v>
      </c>
      <c r="AN5" s="36">
        <v>8599879</v>
      </c>
      <c r="AO5" s="36">
        <v>2424190</v>
      </c>
      <c r="AP5" s="36">
        <v>3826215</v>
      </c>
      <c r="AQ5" s="36">
        <v>149433630</v>
      </c>
      <c r="AR5" s="36">
        <v>96657097</v>
      </c>
      <c r="AS5" s="36">
        <v>98331039</v>
      </c>
      <c r="AT5" s="36">
        <v>1022712289</v>
      </c>
      <c r="AU5" s="36">
        <v>47098569</v>
      </c>
      <c r="AV5" s="36">
        <v>27207138</v>
      </c>
      <c r="AW5" s="36">
        <v>48164972</v>
      </c>
      <c r="AX5" s="36">
        <v>13209543</v>
      </c>
      <c r="AY5" s="36">
        <v>369632259</v>
      </c>
      <c r="AZ5" s="36">
        <v>136262564</v>
      </c>
      <c r="BA5" s="36">
        <v>555636251</v>
      </c>
      <c r="BB5" s="36">
        <v>128726343</v>
      </c>
      <c r="BC5" s="36">
        <v>281373622</v>
      </c>
      <c r="BD5" s="36">
        <v>146635038</v>
      </c>
      <c r="BE5" s="36">
        <v>23087715</v>
      </c>
      <c r="BF5" s="36">
        <v>52080610</v>
      </c>
      <c r="BG5" s="36">
        <v>70597463</v>
      </c>
      <c r="BH5" s="36">
        <v>40534312</v>
      </c>
      <c r="BI5" s="36">
        <v>185701028</v>
      </c>
      <c r="BJ5" s="36">
        <v>93931156</v>
      </c>
      <c r="BK5" s="36">
        <v>19723066</v>
      </c>
      <c r="BL5" s="36">
        <v>5230590</v>
      </c>
      <c r="BM5" s="36">
        <v>2843085</v>
      </c>
      <c r="BN5" s="36">
        <v>1660483</v>
      </c>
      <c r="BO5" s="36">
        <v>135200726</v>
      </c>
      <c r="BP5" s="36">
        <v>6192899</v>
      </c>
      <c r="BQ5" s="36">
        <v>23680500</v>
      </c>
      <c r="BR5" s="28">
        <v>6354719</v>
      </c>
      <c r="BS5" s="37">
        <f t="shared" si="0"/>
        <v>6912898210</v>
      </c>
    </row>
    <row r="6" spans="1:71" x14ac:dyDescent="0.25">
      <c r="A6" s="7"/>
      <c r="B6" s="38">
        <v>511</v>
      </c>
      <c r="C6" s="8" t="s">
        <v>77</v>
      </c>
      <c r="D6" s="9">
        <v>478532</v>
      </c>
      <c r="E6" s="9">
        <v>1044300</v>
      </c>
      <c r="F6" s="9">
        <v>494395</v>
      </c>
      <c r="G6" s="9">
        <v>1239547</v>
      </c>
      <c r="H6" s="9">
        <v>1392062</v>
      </c>
      <c r="I6" s="9">
        <v>3546000</v>
      </c>
      <c r="J6" s="9">
        <v>169881</v>
      </c>
      <c r="K6" s="9">
        <v>901574</v>
      </c>
      <c r="L6" s="9">
        <v>23780489</v>
      </c>
      <c r="M6" s="9">
        <v>411677</v>
      </c>
      <c r="N6" s="9">
        <v>0</v>
      </c>
      <c r="O6" s="9">
        <v>2515508</v>
      </c>
      <c r="P6" s="9">
        <v>0</v>
      </c>
      <c r="Q6" s="9">
        <v>536266</v>
      </c>
      <c r="R6" s="9">
        <v>8425649</v>
      </c>
      <c r="S6" s="9">
        <v>906514</v>
      </c>
      <c r="T6" s="9">
        <v>356581</v>
      </c>
      <c r="U6" s="9">
        <v>1723120</v>
      </c>
      <c r="V6" s="9">
        <v>562496</v>
      </c>
      <c r="W6" s="9">
        <v>1031692</v>
      </c>
      <c r="X6" s="9">
        <v>864005</v>
      </c>
      <c r="Y6" s="9">
        <v>2227480</v>
      </c>
      <c r="Z6" s="9">
        <v>493883</v>
      </c>
      <c r="AA6" s="9">
        <v>342955</v>
      </c>
      <c r="AB6" s="9">
        <v>874704</v>
      </c>
      <c r="AC6" s="9">
        <v>2809967</v>
      </c>
      <c r="AD6" s="9">
        <v>328397</v>
      </c>
      <c r="AE6" s="9">
        <v>2540132</v>
      </c>
      <c r="AF6" s="9">
        <v>836298</v>
      </c>
      <c r="AG6" s="9">
        <v>946311</v>
      </c>
      <c r="AH6" s="9">
        <v>265634</v>
      </c>
      <c r="AI6" s="9">
        <v>656601</v>
      </c>
      <c r="AJ6" s="9">
        <v>148701</v>
      </c>
      <c r="AK6" s="9">
        <v>482009</v>
      </c>
      <c r="AL6" s="9">
        <v>1156865</v>
      </c>
      <c r="AM6" s="9">
        <v>1279580</v>
      </c>
      <c r="AN6" s="9">
        <v>239431</v>
      </c>
      <c r="AO6" s="9">
        <v>533005</v>
      </c>
      <c r="AP6" s="9">
        <v>1229320</v>
      </c>
      <c r="AQ6" s="9">
        <v>1445502</v>
      </c>
      <c r="AR6" s="9">
        <v>2235401</v>
      </c>
      <c r="AS6" s="9">
        <v>819850</v>
      </c>
      <c r="AT6" s="9">
        <v>15918977</v>
      </c>
      <c r="AU6" s="9">
        <v>1506382</v>
      </c>
      <c r="AV6" s="9">
        <v>371436</v>
      </c>
      <c r="AW6" s="9">
        <v>827522</v>
      </c>
      <c r="AX6" s="9">
        <v>635500</v>
      </c>
      <c r="AY6" s="9">
        <v>2155296</v>
      </c>
      <c r="AZ6" s="9">
        <v>658036</v>
      </c>
      <c r="BA6" s="9">
        <v>12358331</v>
      </c>
      <c r="BB6" s="9">
        <v>777308</v>
      </c>
      <c r="BC6" s="9">
        <v>14456352</v>
      </c>
      <c r="BD6" s="9">
        <v>476881</v>
      </c>
      <c r="BE6" s="9">
        <v>388690</v>
      </c>
      <c r="BF6" s="9">
        <v>2093109</v>
      </c>
      <c r="BG6" s="9">
        <v>1138062</v>
      </c>
      <c r="BH6" s="9">
        <v>647200</v>
      </c>
      <c r="BI6" s="9">
        <v>582689</v>
      </c>
      <c r="BJ6" s="9">
        <v>815050</v>
      </c>
      <c r="BK6" s="9">
        <v>1438930</v>
      </c>
      <c r="BL6" s="9">
        <v>1442127</v>
      </c>
      <c r="BM6" s="9">
        <v>193608</v>
      </c>
      <c r="BN6" s="9">
        <v>441208</v>
      </c>
      <c r="BO6" s="9">
        <v>571203</v>
      </c>
      <c r="BP6" s="9">
        <v>4171722</v>
      </c>
      <c r="BQ6" s="9">
        <v>8544948</v>
      </c>
      <c r="BR6" s="39">
        <v>136985</v>
      </c>
      <c r="BS6" s="40">
        <f t="shared" si="0"/>
        <v>145019866</v>
      </c>
    </row>
    <row r="7" spans="1:71" x14ac:dyDescent="0.25">
      <c r="A7" s="7"/>
      <c r="B7" s="38">
        <v>512</v>
      </c>
      <c r="C7" s="8" t="s">
        <v>78</v>
      </c>
      <c r="D7" s="9">
        <v>952613</v>
      </c>
      <c r="E7" s="9">
        <v>0</v>
      </c>
      <c r="F7" s="9">
        <v>577098</v>
      </c>
      <c r="G7" s="9">
        <v>126508</v>
      </c>
      <c r="H7" s="9">
        <v>797861</v>
      </c>
      <c r="I7" s="9">
        <v>8199000</v>
      </c>
      <c r="J7" s="9">
        <v>0</v>
      </c>
      <c r="K7" s="9">
        <v>323299</v>
      </c>
      <c r="L7" s="9">
        <v>179004</v>
      </c>
      <c r="M7" s="9">
        <v>833122</v>
      </c>
      <c r="N7" s="9">
        <v>2142810</v>
      </c>
      <c r="O7" s="9">
        <v>3703</v>
      </c>
      <c r="P7" s="9">
        <v>813119</v>
      </c>
      <c r="Q7" s="9">
        <v>87092</v>
      </c>
      <c r="R7" s="9">
        <v>3282012</v>
      </c>
      <c r="S7" s="9">
        <v>17237717</v>
      </c>
      <c r="T7" s="9">
        <v>30798975</v>
      </c>
      <c r="U7" s="9">
        <v>172622</v>
      </c>
      <c r="V7" s="9">
        <v>289477</v>
      </c>
      <c r="W7" s="9">
        <v>0</v>
      </c>
      <c r="X7" s="9">
        <v>225810</v>
      </c>
      <c r="Y7" s="9">
        <v>485120</v>
      </c>
      <c r="Z7" s="9">
        <v>97938</v>
      </c>
      <c r="AA7" s="9">
        <v>298072</v>
      </c>
      <c r="AB7" s="9">
        <v>295775</v>
      </c>
      <c r="AC7" s="9">
        <v>1105363</v>
      </c>
      <c r="AD7" s="9">
        <v>367016</v>
      </c>
      <c r="AE7" s="9">
        <v>5286677</v>
      </c>
      <c r="AF7" s="9">
        <v>0</v>
      </c>
      <c r="AG7" s="9">
        <v>450480</v>
      </c>
      <c r="AH7" s="9">
        <v>451011</v>
      </c>
      <c r="AI7" s="9">
        <v>0</v>
      </c>
      <c r="AJ7" s="9">
        <v>1752</v>
      </c>
      <c r="AK7" s="9">
        <v>811564</v>
      </c>
      <c r="AL7" s="9">
        <v>15408508</v>
      </c>
      <c r="AM7" s="9">
        <v>1557591</v>
      </c>
      <c r="AN7" s="9">
        <v>266151</v>
      </c>
      <c r="AO7" s="9">
        <v>0</v>
      </c>
      <c r="AP7" s="9">
        <v>24712</v>
      </c>
      <c r="AQ7" s="9">
        <v>1387618</v>
      </c>
      <c r="AR7" s="9">
        <v>577574</v>
      </c>
      <c r="AS7" s="9">
        <v>1289199</v>
      </c>
      <c r="AT7" s="9">
        <v>15894265</v>
      </c>
      <c r="AU7" s="9">
        <v>745672</v>
      </c>
      <c r="AV7" s="9">
        <v>2511555</v>
      </c>
      <c r="AW7" s="9">
        <v>362492</v>
      </c>
      <c r="AX7" s="9">
        <v>14704</v>
      </c>
      <c r="AY7" s="9">
        <v>2743002</v>
      </c>
      <c r="AZ7" s="9">
        <v>2103205</v>
      </c>
      <c r="BA7" s="9">
        <v>0</v>
      </c>
      <c r="BB7" s="9">
        <v>436112</v>
      </c>
      <c r="BC7" s="9">
        <v>2271414</v>
      </c>
      <c r="BD7" s="9">
        <v>4511003</v>
      </c>
      <c r="BE7" s="9">
        <v>505070</v>
      </c>
      <c r="BF7" s="9">
        <v>9617644</v>
      </c>
      <c r="BG7" s="9">
        <v>1573373</v>
      </c>
      <c r="BH7" s="9">
        <v>1744954</v>
      </c>
      <c r="BI7" s="9">
        <v>13749801</v>
      </c>
      <c r="BJ7" s="9">
        <v>1889682</v>
      </c>
      <c r="BK7" s="9">
        <v>222711</v>
      </c>
      <c r="BL7" s="9">
        <v>264875</v>
      </c>
      <c r="BM7" s="9">
        <v>177025</v>
      </c>
      <c r="BN7" s="9">
        <v>0</v>
      </c>
      <c r="BO7" s="9">
        <v>1674425</v>
      </c>
      <c r="BP7" s="9">
        <v>3065</v>
      </c>
      <c r="BQ7" s="9">
        <v>347704</v>
      </c>
      <c r="BR7" s="39">
        <v>114030</v>
      </c>
      <c r="BS7" s="40">
        <f t="shared" si="0"/>
        <v>160681746</v>
      </c>
    </row>
    <row r="8" spans="1:71" x14ac:dyDescent="0.25">
      <c r="A8" s="7"/>
      <c r="B8" s="38">
        <v>513</v>
      </c>
      <c r="C8" s="8" t="s">
        <v>79</v>
      </c>
      <c r="D8" s="9">
        <v>20166984</v>
      </c>
      <c r="E8" s="9">
        <v>1057207</v>
      </c>
      <c r="F8" s="9">
        <v>15324910</v>
      </c>
      <c r="G8" s="9">
        <v>1982256</v>
      </c>
      <c r="H8" s="9">
        <v>90609305</v>
      </c>
      <c r="I8" s="9">
        <v>147884000</v>
      </c>
      <c r="J8" s="9">
        <v>1335306</v>
      </c>
      <c r="K8" s="9">
        <v>15021312</v>
      </c>
      <c r="L8" s="9">
        <v>15298263</v>
      </c>
      <c r="M8" s="9">
        <v>8626406</v>
      </c>
      <c r="N8" s="9">
        <v>14865428</v>
      </c>
      <c r="O8" s="9">
        <v>5126517</v>
      </c>
      <c r="P8" s="9">
        <v>4396820</v>
      </c>
      <c r="Q8" s="9">
        <v>1445486</v>
      </c>
      <c r="R8" s="9">
        <v>184765984</v>
      </c>
      <c r="S8" s="9">
        <v>40366733</v>
      </c>
      <c r="T8" s="9">
        <v>6003280</v>
      </c>
      <c r="U8" s="9">
        <v>1788296</v>
      </c>
      <c r="V8" s="9">
        <v>5272889</v>
      </c>
      <c r="W8" s="9">
        <v>836065</v>
      </c>
      <c r="X8" s="9">
        <v>1487025</v>
      </c>
      <c r="Y8" s="9">
        <v>1562142</v>
      </c>
      <c r="Z8" s="9">
        <v>1485728</v>
      </c>
      <c r="AA8" s="9">
        <v>2470076</v>
      </c>
      <c r="AB8" s="9">
        <v>6845529</v>
      </c>
      <c r="AC8" s="9">
        <v>10401853</v>
      </c>
      <c r="AD8" s="9">
        <v>10711484</v>
      </c>
      <c r="AE8" s="9">
        <v>148289687</v>
      </c>
      <c r="AF8" s="9">
        <v>1140627</v>
      </c>
      <c r="AG8" s="9">
        <v>38422871</v>
      </c>
      <c r="AH8" s="9">
        <v>3447542</v>
      </c>
      <c r="AI8" s="9">
        <v>756745</v>
      </c>
      <c r="AJ8" s="9">
        <v>130516</v>
      </c>
      <c r="AK8" s="9">
        <v>27740935</v>
      </c>
      <c r="AL8" s="9">
        <v>126207793</v>
      </c>
      <c r="AM8" s="9">
        <v>22661798</v>
      </c>
      <c r="AN8" s="9">
        <v>1930203</v>
      </c>
      <c r="AO8" s="9">
        <v>946649</v>
      </c>
      <c r="AP8" s="9">
        <v>1693468</v>
      </c>
      <c r="AQ8" s="9">
        <v>21579218</v>
      </c>
      <c r="AR8" s="9">
        <v>4609416</v>
      </c>
      <c r="AS8" s="9">
        <v>33689760</v>
      </c>
      <c r="AT8" s="9">
        <v>124997367</v>
      </c>
      <c r="AU8" s="9">
        <v>25754353</v>
      </c>
      <c r="AV8" s="9">
        <v>7613227</v>
      </c>
      <c r="AW8" s="9">
        <v>16352269</v>
      </c>
      <c r="AX8" s="9">
        <v>3427174</v>
      </c>
      <c r="AY8" s="9">
        <v>63651072</v>
      </c>
      <c r="AZ8" s="9">
        <v>56484088</v>
      </c>
      <c r="BA8" s="9">
        <v>85782314</v>
      </c>
      <c r="BB8" s="9">
        <v>26711933</v>
      </c>
      <c r="BC8" s="9">
        <v>68340201</v>
      </c>
      <c r="BD8" s="9">
        <v>39929715</v>
      </c>
      <c r="BE8" s="9">
        <v>5861231</v>
      </c>
      <c r="BF8" s="9">
        <v>1039388</v>
      </c>
      <c r="BG8" s="9">
        <v>24341238</v>
      </c>
      <c r="BH8" s="9">
        <v>27856533</v>
      </c>
      <c r="BI8" s="9">
        <v>78636063</v>
      </c>
      <c r="BJ8" s="9">
        <v>6031794</v>
      </c>
      <c r="BK8" s="9">
        <v>4167035</v>
      </c>
      <c r="BL8" s="9">
        <v>1689058</v>
      </c>
      <c r="BM8" s="9">
        <v>329183</v>
      </c>
      <c r="BN8" s="9">
        <v>762418</v>
      </c>
      <c r="BO8" s="9">
        <v>33254589</v>
      </c>
      <c r="BP8" s="9">
        <v>188722</v>
      </c>
      <c r="BQ8" s="9">
        <v>9085425</v>
      </c>
      <c r="BR8" s="39">
        <v>3439505</v>
      </c>
      <c r="BS8" s="40">
        <f t="shared" si="0"/>
        <v>1766110407</v>
      </c>
    </row>
    <row r="9" spans="1:71" x14ac:dyDescent="0.25">
      <c r="A9" s="7"/>
      <c r="B9" s="38">
        <v>514</v>
      </c>
      <c r="C9" s="8" t="s">
        <v>80</v>
      </c>
      <c r="D9" s="9">
        <v>852122</v>
      </c>
      <c r="E9" s="9">
        <v>34665</v>
      </c>
      <c r="F9" s="9">
        <v>0</v>
      </c>
      <c r="G9" s="9">
        <v>31687</v>
      </c>
      <c r="H9" s="9">
        <v>1326518</v>
      </c>
      <c r="I9" s="9">
        <v>6552000</v>
      </c>
      <c r="J9" s="9">
        <v>17440</v>
      </c>
      <c r="K9" s="9">
        <v>903927</v>
      </c>
      <c r="L9" s="9">
        <v>551428</v>
      </c>
      <c r="M9" s="9">
        <v>539218</v>
      </c>
      <c r="N9" s="9">
        <v>3271306</v>
      </c>
      <c r="O9" s="9">
        <v>97875</v>
      </c>
      <c r="P9" s="9">
        <v>175767</v>
      </c>
      <c r="Q9" s="9">
        <v>41756</v>
      </c>
      <c r="R9" s="9">
        <v>8306943</v>
      </c>
      <c r="S9" s="9">
        <v>1363599</v>
      </c>
      <c r="T9" s="9">
        <v>526695</v>
      </c>
      <c r="U9" s="9">
        <v>77925</v>
      </c>
      <c r="V9" s="9">
        <v>0</v>
      </c>
      <c r="W9" s="9">
        <v>60000</v>
      </c>
      <c r="X9" s="9">
        <v>58744</v>
      </c>
      <c r="Y9" s="9">
        <v>91644</v>
      </c>
      <c r="Z9" s="9">
        <v>33690</v>
      </c>
      <c r="AA9" s="9">
        <v>57100</v>
      </c>
      <c r="AB9" s="9">
        <v>427801</v>
      </c>
      <c r="AC9" s="9">
        <v>611782</v>
      </c>
      <c r="AD9" s="9">
        <v>294324</v>
      </c>
      <c r="AE9" s="9">
        <v>9286825</v>
      </c>
      <c r="AF9" s="9">
        <v>0</v>
      </c>
      <c r="AG9" s="9">
        <v>638262</v>
      </c>
      <c r="AH9" s="9">
        <v>75599</v>
      </c>
      <c r="AI9" s="9">
        <v>61690</v>
      </c>
      <c r="AJ9" s="9">
        <v>16908</v>
      </c>
      <c r="AK9" s="9">
        <v>695835</v>
      </c>
      <c r="AL9" s="9">
        <v>3429403</v>
      </c>
      <c r="AM9" s="9">
        <v>1531727</v>
      </c>
      <c r="AN9" s="9">
        <v>229665</v>
      </c>
      <c r="AO9" s="9">
        <v>34671</v>
      </c>
      <c r="AP9" s="9">
        <v>50488</v>
      </c>
      <c r="AQ9" s="9">
        <v>2218144</v>
      </c>
      <c r="AR9" s="9">
        <v>642217</v>
      </c>
      <c r="AS9" s="9">
        <v>972626</v>
      </c>
      <c r="AT9" s="9">
        <v>12879815</v>
      </c>
      <c r="AU9" s="9">
        <v>1500542</v>
      </c>
      <c r="AV9" s="9">
        <v>588713</v>
      </c>
      <c r="AW9" s="9">
        <v>288186</v>
      </c>
      <c r="AX9" s="9">
        <v>126528</v>
      </c>
      <c r="AY9" s="9">
        <v>4452509</v>
      </c>
      <c r="AZ9" s="9">
        <v>1706155</v>
      </c>
      <c r="BA9" s="9">
        <v>5471622</v>
      </c>
      <c r="BB9" s="9">
        <v>1413498</v>
      </c>
      <c r="BC9" s="9">
        <v>4955762</v>
      </c>
      <c r="BD9" s="9">
        <v>1071593</v>
      </c>
      <c r="BE9" s="9">
        <v>173519</v>
      </c>
      <c r="BF9" s="9">
        <v>1115267</v>
      </c>
      <c r="BG9" s="9">
        <v>1432427</v>
      </c>
      <c r="BH9" s="9">
        <v>234952</v>
      </c>
      <c r="BI9" s="9">
        <v>2827673</v>
      </c>
      <c r="BJ9" s="9">
        <v>1744844</v>
      </c>
      <c r="BK9" s="9">
        <v>145876</v>
      </c>
      <c r="BL9" s="9">
        <v>48417</v>
      </c>
      <c r="BM9" s="9">
        <v>34827</v>
      </c>
      <c r="BN9" s="9">
        <v>19079</v>
      </c>
      <c r="BO9" s="9">
        <v>1135482</v>
      </c>
      <c r="BP9" s="9">
        <v>200855</v>
      </c>
      <c r="BQ9" s="9">
        <v>387804</v>
      </c>
      <c r="BR9" s="39">
        <v>53821</v>
      </c>
      <c r="BS9" s="40">
        <f t="shared" si="0"/>
        <v>90199782</v>
      </c>
    </row>
    <row r="10" spans="1:71" x14ac:dyDescent="0.25">
      <c r="A10" s="7"/>
      <c r="B10" s="38">
        <v>515</v>
      </c>
      <c r="C10" s="8" t="s">
        <v>81</v>
      </c>
      <c r="D10" s="9">
        <v>164061</v>
      </c>
      <c r="E10" s="9">
        <v>9603</v>
      </c>
      <c r="F10" s="9">
        <v>1313575</v>
      </c>
      <c r="G10" s="9">
        <v>252368</v>
      </c>
      <c r="H10" s="9">
        <v>3701321</v>
      </c>
      <c r="I10" s="9">
        <v>23228000</v>
      </c>
      <c r="J10" s="9">
        <v>60025</v>
      </c>
      <c r="K10" s="9">
        <v>5289872</v>
      </c>
      <c r="L10" s="9">
        <v>86586</v>
      </c>
      <c r="M10" s="9">
        <v>572136</v>
      </c>
      <c r="N10" s="9">
        <v>6995236</v>
      </c>
      <c r="O10" s="9">
        <v>0</v>
      </c>
      <c r="P10" s="9">
        <v>74017</v>
      </c>
      <c r="Q10" s="9">
        <v>26500</v>
      </c>
      <c r="R10" s="9">
        <v>7018349</v>
      </c>
      <c r="S10" s="9">
        <v>2260965</v>
      </c>
      <c r="T10" s="9">
        <v>953589</v>
      </c>
      <c r="U10" s="9">
        <v>119007</v>
      </c>
      <c r="V10" s="9">
        <v>375256</v>
      </c>
      <c r="W10" s="9">
        <v>0</v>
      </c>
      <c r="X10" s="9">
        <v>196081</v>
      </c>
      <c r="Y10" s="9">
        <v>239830</v>
      </c>
      <c r="Z10" s="9">
        <v>59074</v>
      </c>
      <c r="AA10" s="9">
        <v>532931</v>
      </c>
      <c r="AB10" s="9">
        <v>333758</v>
      </c>
      <c r="AC10" s="9">
        <v>1200470</v>
      </c>
      <c r="AD10" s="9">
        <v>433515</v>
      </c>
      <c r="AE10" s="9">
        <v>15471467</v>
      </c>
      <c r="AF10" s="9">
        <v>7055</v>
      </c>
      <c r="AG10" s="9">
        <v>2106297</v>
      </c>
      <c r="AH10" s="9">
        <v>328224</v>
      </c>
      <c r="AI10" s="9">
        <v>177930</v>
      </c>
      <c r="AJ10" s="9">
        <v>28880</v>
      </c>
      <c r="AK10" s="9">
        <v>2037582</v>
      </c>
      <c r="AL10" s="9">
        <v>7175902</v>
      </c>
      <c r="AM10" s="9">
        <v>712110</v>
      </c>
      <c r="AN10" s="9">
        <v>121952</v>
      </c>
      <c r="AO10" s="9">
        <v>515040</v>
      </c>
      <c r="AP10" s="9">
        <v>0</v>
      </c>
      <c r="AQ10" s="9">
        <v>5274776</v>
      </c>
      <c r="AR10" s="9">
        <v>1416390</v>
      </c>
      <c r="AS10" s="9">
        <v>6214784</v>
      </c>
      <c r="AT10" s="9">
        <v>6170119</v>
      </c>
      <c r="AU10" s="9">
        <v>4446911</v>
      </c>
      <c r="AV10" s="9">
        <v>2020258</v>
      </c>
      <c r="AW10" s="9">
        <v>985439</v>
      </c>
      <c r="AX10" s="9">
        <v>408728</v>
      </c>
      <c r="AY10" s="9">
        <v>7380242</v>
      </c>
      <c r="AZ10" s="9">
        <v>4112231</v>
      </c>
      <c r="BA10" s="9">
        <v>12027030</v>
      </c>
      <c r="BB10" s="9">
        <v>4062206</v>
      </c>
      <c r="BC10" s="9">
        <v>7063608</v>
      </c>
      <c r="BD10" s="9">
        <v>3482951</v>
      </c>
      <c r="BE10" s="9">
        <v>665167</v>
      </c>
      <c r="BF10" s="9">
        <v>2922316</v>
      </c>
      <c r="BG10" s="9">
        <v>3375303</v>
      </c>
      <c r="BH10" s="9">
        <v>0</v>
      </c>
      <c r="BI10" s="9">
        <v>2912311</v>
      </c>
      <c r="BJ10" s="9">
        <v>4585600</v>
      </c>
      <c r="BK10" s="9">
        <v>799658</v>
      </c>
      <c r="BL10" s="9">
        <v>0</v>
      </c>
      <c r="BM10" s="9">
        <v>63550</v>
      </c>
      <c r="BN10" s="9">
        <v>35892</v>
      </c>
      <c r="BO10" s="9">
        <v>8218238</v>
      </c>
      <c r="BP10" s="9">
        <v>320273</v>
      </c>
      <c r="BQ10" s="9">
        <v>3140595</v>
      </c>
      <c r="BR10" s="39">
        <v>124219</v>
      </c>
      <c r="BS10" s="40">
        <f t="shared" si="0"/>
        <v>176407359</v>
      </c>
    </row>
    <row r="11" spans="1:71" x14ac:dyDescent="0.25">
      <c r="A11" s="7"/>
      <c r="B11" s="38">
        <v>517</v>
      </c>
      <c r="C11" s="8" t="s">
        <v>83</v>
      </c>
      <c r="D11" s="9">
        <v>6288200</v>
      </c>
      <c r="E11" s="9">
        <v>926262</v>
      </c>
      <c r="F11" s="9">
        <v>0</v>
      </c>
      <c r="G11" s="9">
        <v>0</v>
      </c>
      <c r="H11" s="9">
        <v>40353353</v>
      </c>
      <c r="I11" s="9">
        <v>94000</v>
      </c>
      <c r="J11" s="9">
        <v>0</v>
      </c>
      <c r="K11" s="9">
        <v>0</v>
      </c>
      <c r="L11" s="9">
        <v>1199409</v>
      </c>
      <c r="M11" s="9">
        <v>1068632</v>
      </c>
      <c r="N11" s="9">
        <v>48940441</v>
      </c>
      <c r="O11" s="9">
        <v>0</v>
      </c>
      <c r="P11" s="9">
        <v>1879125</v>
      </c>
      <c r="Q11" s="9">
        <v>1426359</v>
      </c>
      <c r="R11" s="9">
        <v>187438591</v>
      </c>
      <c r="S11" s="9">
        <v>27937423</v>
      </c>
      <c r="T11" s="9">
        <v>5825965</v>
      </c>
      <c r="U11" s="9">
        <v>0</v>
      </c>
      <c r="V11" s="9">
        <v>0</v>
      </c>
      <c r="W11" s="9">
        <v>304186</v>
      </c>
      <c r="X11" s="9">
        <v>0</v>
      </c>
      <c r="Y11" s="9">
        <v>0</v>
      </c>
      <c r="Z11" s="9">
        <v>0</v>
      </c>
      <c r="AA11" s="9">
        <v>2576800</v>
      </c>
      <c r="AB11" s="9">
        <v>0</v>
      </c>
      <c r="AC11" s="9">
        <v>0</v>
      </c>
      <c r="AD11" s="9">
        <v>0</v>
      </c>
      <c r="AE11" s="9">
        <v>87469747</v>
      </c>
      <c r="AF11" s="9">
        <v>0</v>
      </c>
      <c r="AG11" s="9">
        <v>4443055</v>
      </c>
      <c r="AH11" s="9">
        <v>135325</v>
      </c>
      <c r="AI11" s="9">
        <v>569090</v>
      </c>
      <c r="AJ11" s="9">
        <v>0</v>
      </c>
      <c r="AK11" s="9">
        <v>568312</v>
      </c>
      <c r="AL11" s="9">
        <v>0</v>
      </c>
      <c r="AM11" s="9">
        <v>0</v>
      </c>
      <c r="AN11" s="9">
        <v>801218</v>
      </c>
      <c r="AO11" s="9">
        <v>341436</v>
      </c>
      <c r="AP11" s="9">
        <v>0</v>
      </c>
      <c r="AQ11" s="9">
        <v>14369142</v>
      </c>
      <c r="AR11" s="9">
        <v>8230550</v>
      </c>
      <c r="AS11" s="9">
        <v>16195034</v>
      </c>
      <c r="AT11" s="9">
        <v>137160423</v>
      </c>
      <c r="AU11" s="9">
        <v>3028134</v>
      </c>
      <c r="AV11" s="9">
        <v>8153138</v>
      </c>
      <c r="AW11" s="9">
        <v>235379</v>
      </c>
      <c r="AX11" s="9">
        <v>5475314</v>
      </c>
      <c r="AY11" s="9">
        <v>185308755</v>
      </c>
      <c r="AZ11" s="9">
        <v>29155274</v>
      </c>
      <c r="BA11" s="9">
        <v>108116571</v>
      </c>
      <c r="BB11" s="9">
        <v>10025005</v>
      </c>
      <c r="BC11" s="9">
        <v>39750452</v>
      </c>
      <c r="BD11" s="9">
        <v>0</v>
      </c>
      <c r="BE11" s="9">
        <v>1548653</v>
      </c>
      <c r="BF11" s="9">
        <v>10307340</v>
      </c>
      <c r="BG11" s="9">
        <v>0</v>
      </c>
      <c r="BH11" s="9">
        <v>2947846</v>
      </c>
      <c r="BI11" s="9">
        <v>53478001</v>
      </c>
      <c r="BJ11" s="9">
        <v>16238500</v>
      </c>
      <c r="BK11" s="9">
        <v>2005805</v>
      </c>
      <c r="BL11" s="9">
        <v>0</v>
      </c>
      <c r="BM11" s="9">
        <v>0</v>
      </c>
      <c r="BN11" s="9">
        <v>0</v>
      </c>
      <c r="BO11" s="9">
        <v>26773572</v>
      </c>
      <c r="BP11" s="9">
        <v>486740</v>
      </c>
      <c r="BQ11" s="9">
        <v>0</v>
      </c>
      <c r="BR11" s="39">
        <v>0</v>
      </c>
      <c r="BS11" s="40">
        <f t="shared" si="0"/>
        <v>1099576557</v>
      </c>
    </row>
    <row r="12" spans="1:71" x14ac:dyDescent="0.25">
      <c r="A12" s="7"/>
      <c r="B12" s="38">
        <v>518</v>
      </c>
      <c r="C12" s="8" t="s">
        <v>84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214643363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363000</v>
      </c>
      <c r="AU12" s="9">
        <v>9270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61280</v>
      </c>
      <c r="BP12" s="9">
        <v>0</v>
      </c>
      <c r="BQ12" s="9">
        <v>0</v>
      </c>
      <c r="BR12" s="39">
        <v>0</v>
      </c>
      <c r="BS12" s="40">
        <f t="shared" si="0"/>
        <v>215076913</v>
      </c>
    </row>
    <row r="13" spans="1:71" x14ac:dyDescent="0.25">
      <c r="A13" s="7"/>
      <c r="B13" s="38">
        <v>519</v>
      </c>
      <c r="C13" s="8" t="s">
        <v>85</v>
      </c>
      <c r="D13" s="9">
        <v>34944083</v>
      </c>
      <c r="E13" s="9">
        <v>1351341</v>
      </c>
      <c r="F13" s="9">
        <v>9277860</v>
      </c>
      <c r="G13" s="9">
        <v>287493</v>
      </c>
      <c r="H13" s="9">
        <v>32826817</v>
      </c>
      <c r="I13" s="9">
        <v>181308000</v>
      </c>
      <c r="J13" s="9">
        <v>520831</v>
      </c>
      <c r="K13" s="9">
        <v>67285081</v>
      </c>
      <c r="L13" s="9">
        <v>5916286</v>
      </c>
      <c r="M13" s="9">
        <v>25881495</v>
      </c>
      <c r="N13" s="9">
        <v>126292401</v>
      </c>
      <c r="O13" s="9">
        <v>1131513</v>
      </c>
      <c r="P13" s="9">
        <v>1620509</v>
      </c>
      <c r="Q13" s="9">
        <v>1205304</v>
      </c>
      <c r="R13" s="9">
        <v>201147999</v>
      </c>
      <c r="S13" s="9">
        <v>21715482</v>
      </c>
      <c r="T13" s="9">
        <v>12665223</v>
      </c>
      <c r="U13" s="9">
        <v>488969</v>
      </c>
      <c r="V13" s="9">
        <v>1974257</v>
      </c>
      <c r="W13" s="9">
        <v>3085843</v>
      </c>
      <c r="X13" s="9">
        <v>1141658</v>
      </c>
      <c r="Y13" s="9">
        <v>833315</v>
      </c>
      <c r="Z13" s="9">
        <v>782633</v>
      </c>
      <c r="AA13" s="9">
        <v>3040039</v>
      </c>
      <c r="AB13" s="9">
        <v>6316794</v>
      </c>
      <c r="AC13" s="9">
        <v>27212336</v>
      </c>
      <c r="AD13" s="9">
        <v>6713471</v>
      </c>
      <c r="AE13" s="9">
        <v>189369602</v>
      </c>
      <c r="AF13" s="9">
        <v>399719</v>
      </c>
      <c r="AG13" s="9">
        <v>32173320</v>
      </c>
      <c r="AH13" s="9">
        <v>2479677</v>
      </c>
      <c r="AI13" s="9">
        <v>630115</v>
      </c>
      <c r="AJ13" s="9">
        <v>989839</v>
      </c>
      <c r="AK13" s="9">
        <v>27848921</v>
      </c>
      <c r="AL13" s="9">
        <v>149843268</v>
      </c>
      <c r="AM13" s="9">
        <v>24411999</v>
      </c>
      <c r="AN13" s="9">
        <v>5011259</v>
      </c>
      <c r="AO13" s="9">
        <v>53389</v>
      </c>
      <c r="AP13" s="9">
        <v>828227</v>
      </c>
      <c r="AQ13" s="9">
        <v>103159230</v>
      </c>
      <c r="AR13" s="9">
        <v>78945549</v>
      </c>
      <c r="AS13" s="9">
        <v>39149786</v>
      </c>
      <c r="AT13" s="9">
        <v>709328323</v>
      </c>
      <c r="AU13" s="9">
        <v>10107305</v>
      </c>
      <c r="AV13" s="9">
        <v>5948811</v>
      </c>
      <c r="AW13" s="9">
        <v>29113685</v>
      </c>
      <c r="AX13" s="9">
        <v>3121595</v>
      </c>
      <c r="AY13" s="9">
        <v>103941383</v>
      </c>
      <c r="AZ13" s="9">
        <v>42043575</v>
      </c>
      <c r="BA13" s="9">
        <v>331880383</v>
      </c>
      <c r="BB13" s="9">
        <v>85300281</v>
      </c>
      <c r="BC13" s="9">
        <v>144535833</v>
      </c>
      <c r="BD13" s="9">
        <v>97162895</v>
      </c>
      <c r="BE13" s="9">
        <v>13945385</v>
      </c>
      <c r="BF13" s="9">
        <v>24985546</v>
      </c>
      <c r="BG13" s="9">
        <v>38737060</v>
      </c>
      <c r="BH13" s="9">
        <v>7102827</v>
      </c>
      <c r="BI13" s="9">
        <v>33514490</v>
      </c>
      <c r="BJ13" s="9">
        <v>62625686</v>
      </c>
      <c r="BK13" s="9">
        <v>10943051</v>
      </c>
      <c r="BL13" s="9">
        <v>1786113</v>
      </c>
      <c r="BM13" s="9">
        <v>2044892</v>
      </c>
      <c r="BN13" s="9">
        <v>401886</v>
      </c>
      <c r="BO13" s="9">
        <v>63511937</v>
      </c>
      <c r="BP13" s="9">
        <v>821522</v>
      </c>
      <c r="BQ13" s="9">
        <v>2174024</v>
      </c>
      <c r="BR13" s="39">
        <v>2486159</v>
      </c>
      <c r="BS13" s="40">
        <f t="shared" si="0"/>
        <v>3259825580</v>
      </c>
    </row>
    <row r="14" spans="1:71" ht="15.75" x14ac:dyDescent="0.25">
      <c r="A14" s="10" t="s">
        <v>86</v>
      </c>
      <c r="B14" s="11"/>
      <c r="C14" s="12"/>
      <c r="D14" s="13">
        <v>93304220</v>
      </c>
      <c r="E14" s="13">
        <v>7392122</v>
      </c>
      <c r="F14" s="13">
        <v>53759709</v>
      </c>
      <c r="G14" s="13">
        <v>7963721</v>
      </c>
      <c r="H14" s="13">
        <v>150112395</v>
      </c>
      <c r="I14" s="13">
        <v>679803000</v>
      </c>
      <c r="J14" s="13">
        <v>2648984</v>
      </c>
      <c r="K14" s="13">
        <v>101300156</v>
      </c>
      <c r="L14" s="13">
        <v>51371696</v>
      </c>
      <c r="M14" s="13">
        <v>54626396</v>
      </c>
      <c r="N14" s="13">
        <v>225894216</v>
      </c>
      <c r="O14" s="13">
        <v>22840070</v>
      </c>
      <c r="P14" s="13">
        <v>17269534</v>
      </c>
      <c r="Q14" s="13">
        <v>7333343</v>
      </c>
      <c r="R14" s="13">
        <v>436527910</v>
      </c>
      <c r="S14" s="13">
        <v>152480193</v>
      </c>
      <c r="T14" s="13">
        <v>44774429</v>
      </c>
      <c r="U14" s="13">
        <v>7589632</v>
      </c>
      <c r="V14" s="13">
        <v>17825080</v>
      </c>
      <c r="W14" s="13">
        <v>5331397</v>
      </c>
      <c r="X14" s="13">
        <v>6371891</v>
      </c>
      <c r="Y14" s="13">
        <v>7298425</v>
      </c>
      <c r="Z14" s="13">
        <v>6484250</v>
      </c>
      <c r="AA14" s="13">
        <v>13922122</v>
      </c>
      <c r="AB14" s="13">
        <v>17397001</v>
      </c>
      <c r="AC14" s="13">
        <v>79754389</v>
      </c>
      <c r="AD14" s="13">
        <v>34206812</v>
      </c>
      <c r="AE14" s="13">
        <v>471652404</v>
      </c>
      <c r="AF14" s="13">
        <v>4670752</v>
      </c>
      <c r="AG14" s="13">
        <v>70774249</v>
      </c>
      <c r="AH14" s="13">
        <v>11241233</v>
      </c>
      <c r="AI14" s="13">
        <v>4616847</v>
      </c>
      <c r="AJ14" s="13">
        <v>3100528</v>
      </c>
      <c r="AK14" s="13">
        <v>82857426</v>
      </c>
      <c r="AL14" s="13">
        <v>208764972</v>
      </c>
      <c r="AM14" s="13">
        <v>75107256</v>
      </c>
      <c r="AN14" s="13">
        <v>15698268</v>
      </c>
      <c r="AO14" s="13">
        <v>2664438</v>
      </c>
      <c r="AP14" s="13">
        <v>6680437</v>
      </c>
      <c r="AQ14" s="13">
        <v>158664233</v>
      </c>
      <c r="AR14" s="13">
        <v>124607759</v>
      </c>
      <c r="AS14" s="13">
        <v>99014080</v>
      </c>
      <c r="AT14" s="13">
        <v>1279886415</v>
      </c>
      <c r="AU14" s="13">
        <v>129600504</v>
      </c>
      <c r="AV14" s="13">
        <v>35773809</v>
      </c>
      <c r="AW14" s="13">
        <v>55267625</v>
      </c>
      <c r="AX14" s="13">
        <v>21129557</v>
      </c>
      <c r="AY14" s="13">
        <v>484964395</v>
      </c>
      <c r="AZ14" s="13">
        <v>107940820</v>
      </c>
      <c r="BA14" s="13">
        <v>605813949</v>
      </c>
      <c r="BB14" s="13">
        <v>139966698</v>
      </c>
      <c r="BC14" s="13">
        <v>410321256</v>
      </c>
      <c r="BD14" s="13">
        <v>172252727</v>
      </c>
      <c r="BE14" s="13">
        <v>24902922</v>
      </c>
      <c r="BF14" s="13">
        <v>93115640</v>
      </c>
      <c r="BG14" s="13">
        <v>70741734</v>
      </c>
      <c r="BH14" s="13">
        <v>72896966</v>
      </c>
      <c r="BI14" s="13">
        <v>159331505</v>
      </c>
      <c r="BJ14" s="13">
        <v>134859840</v>
      </c>
      <c r="BK14" s="13">
        <v>28509727</v>
      </c>
      <c r="BL14" s="13">
        <v>10589195</v>
      </c>
      <c r="BM14" s="13">
        <v>8033905</v>
      </c>
      <c r="BN14" s="13">
        <v>3156487</v>
      </c>
      <c r="BO14" s="13">
        <v>162609612</v>
      </c>
      <c r="BP14" s="13">
        <v>12436561</v>
      </c>
      <c r="BQ14" s="13">
        <v>41729172</v>
      </c>
      <c r="BR14" s="29">
        <v>5457563</v>
      </c>
      <c r="BS14" s="41">
        <f t="shared" si="0"/>
        <v>7916986559</v>
      </c>
    </row>
    <row r="15" spans="1:71" x14ac:dyDescent="0.25">
      <c r="A15" s="7"/>
      <c r="B15" s="38">
        <v>521</v>
      </c>
      <c r="C15" s="8" t="s">
        <v>87</v>
      </c>
      <c r="D15" s="9">
        <v>31648359</v>
      </c>
      <c r="E15" s="9">
        <v>3420881</v>
      </c>
      <c r="F15" s="9">
        <v>23592481</v>
      </c>
      <c r="G15" s="9">
        <v>2431667</v>
      </c>
      <c r="H15" s="9">
        <v>52794380</v>
      </c>
      <c r="I15" s="9">
        <v>376599000</v>
      </c>
      <c r="J15" s="9">
        <v>1253137</v>
      </c>
      <c r="K15" s="9">
        <v>50520814</v>
      </c>
      <c r="L15" s="9">
        <v>33845452</v>
      </c>
      <c r="M15" s="9">
        <v>25979396</v>
      </c>
      <c r="N15" s="9">
        <v>150067989</v>
      </c>
      <c r="O15" s="9">
        <v>9133234</v>
      </c>
      <c r="P15" s="9">
        <v>5182579</v>
      </c>
      <c r="Q15" s="9">
        <v>2223284</v>
      </c>
      <c r="R15" s="9">
        <v>281453702</v>
      </c>
      <c r="S15" s="9">
        <v>50560431</v>
      </c>
      <c r="T15" s="9">
        <v>13364368</v>
      </c>
      <c r="U15" s="9">
        <v>4607885</v>
      </c>
      <c r="V15" s="9">
        <v>11040566</v>
      </c>
      <c r="W15" s="9">
        <v>1807193</v>
      </c>
      <c r="X15" s="9">
        <v>4165465</v>
      </c>
      <c r="Y15" s="9">
        <v>3423880</v>
      </c>
      <c r="Z15" s="9">
        <v>2168444</v>
      </c>
      <c r="AA15" s="9">
        <v>356291</v>
      </c>
      <c r="AB15" s="9">
        <v>11212297</v>
      </c>
      <c r="AC15" s="9">
        <v>27277454</v>
      </c>
      <c r="AD15" s="9">
        <v>13714246</v>
      </c>
      <c r="AE15" s="9">
        <v>187416878</v>
      </c>
      <c r="AF15" s="9">
        <v>2305641</v>
      </c>
      <c r="AG15" s="9">
        <v>25030807</v>
      </c>
      <c r="AH15" s="9">
        <v>4058299</v>
      </c>
      <c r="AI15" s="9">
        <v>2701609</v>
      </c>
      <c r="AJ15" s="9">
        <v>780124</v>
      </c>
      <c r="AK15" s="9">
        <v>27139327</v>
      </c>
      <c r="AL15" s="9">
        <v>109532843</v>
      </c>
      <c r="AM15" s="9">
        <v>28187052</v>
      </c>
      <c r="AN15" s="9">
        <v>5515173</v>
      </c>
      <c r="AO15" s="9">
        <v>1041667</v>
      </c>
      <c r="AP15" s="9">
        <v>2242871</v>
      </c>
      <c r="AQ15" s="9">
        <v>92918832</v>
      </c>
      <c r="AR15" s="9">
        <v>74710248</v>
      </c>
      <c r="AS15" s="9">
        <v>37119589</v>
      </c>
      <c r="AT15" s="9">
        <v>540822509</v>
      </c>
      <c r="AU15" s="9">
        <v>57868825</v>
      </c>
      <c r="AV15" s="9">
        <v>11051478</v>
      </c>
      <c r="AW15" s="9">
        <v>32529289</v>
      </c>
      <c r="AX15" s="9">
        <v>7976821</v>
      </c>
      <c r="AY15" s="9">
        <v>165139259</v>
      </c>
      <c r="AZ15" s="9">
        <v>45123676</v>
      </c>
      <c r="BA15" s="9">
        <v>215511142</v>
      </c>
      <c r="BB15" s="9">
        <v>60514689</v>
      </c>
      <c r="BC15" s="9">
        <v>164976703</v>
      </c>
      <c r="BD15" s="9">
        <v>71905172</v>
      </c>
      <c r="BE15" s="9">
        <v>11037348</v>
      </c>
      <c r="BF15" s="9">
        <v>49738182</v>
      </c>
      <c r="BG15" s="9">
        <v>39152004</v>
      </c>
      <c r="BH15" s="9">
        <v>48209699</v>
      </c>
      <c r="BI15" s="9">
        <v>54865800</v>
      </c>
      <c r="BJ15" s="9">
        <v>61780379</v>
      </c>
      <c r="BK15" s="9">
        <v>9745983</v>
      </c>
      <c r="BL15" s="9">
        <v>4270748</v>
      </c>
      <c r="BM15" s="9">
        <v>3274515</v>
      </c>
      <c r="BN15" s="9">
        <v>1337705</v>
      </c>
      <c r="BO15" s="9">
        <v>57016394</v>
      </c>
      <c r="BP15" s="9">
        <v>9909180</v>
      </c>
      <c r="BQ15" s="9">
        <v>29731362</v>
      </c>
      <c r="BR15" s="39">
        <v>3080876</v>
      </c>
      <c r="BS15" s="40">
        <f t="shared" si="0"/>
        <v>3551115573</v>
      </c>
    </row>
    <row r="16" spans="1:71" x14ac:dyDescent="0.25">
      <c r="A16" s="7"/>
      <c r="B16" s="38">
        <v>522</v>
      </c>
      <c r="C16" s="8" t="s">
        <v>88</v>
      </c>
      <c r="D16" s="9">
        <v>11313790</v>
      </c>
      <c r="E16" s="9">
        <v>222259</v>
      </c>
      <c r="F16" s="9">
        <v>4187080</v>
      </c>
      <c r="G16" s="9">
        <v>204395</v>
      </c>
      <c r="H16" s="9">
        <v>32237575</v>
      </c>
      <c r="I16" s="9">
        <v>79927000</v>
      </c>
      <c r="J16" s="9">
        <v>68361</v>
      </c>
      <c r="K16" s="9">
        <v>22898818</v>
      </c>
      <c r="L16" s="9">
        <v>5721378</v>
      </c>
      <c r="M16" s="9">
        <v>6232466</v>
      </c>
      <c r="N16" s="9">
        <v>3467251</v>
      </c>
      <c r="O16" s="9">
        <v>4816430</v>
      </c>
      <c r="P16" s="9">
        <v>2526259</v>
      </c>
      <c r="Q16" s="9">
        <v>354523</v>
      </c>
      <c r="R16" s="9">
        <v>103671019</v>
      </c>
      <c r="S16" s="9">
        <v>9692285</v>
      </c>
      <c r="T16" s="9">
        <v>9892225</v>
      </c>
      <c r="U16" s="9">
        <v>246907</v>
      </c>
      <c r="V16" s="9">
        <v>1310690</v>
      </c>
      <c r="W16" s="9">
        <v>604642</v>
      </c>
      <c r="X16" s="9">
        <v>415119</v>
      </c>
      <c r="Y16" s="9">
        <v>1654871</v>
      </c>
      <c r="Z16" s="9">
        <v>194136</v>
      </c>
      <c r="AA16" s="9">
        <v>1556770</v>
      </c>
      <c r="AB16" s="9">
        <v>1937382</v>
      </c>
      <c r="AC16" s="9">
        <v>26491097</v>
      </c>
      <c r="AD16" s="9">
        <v>2074850</v>
      </c>
      <c r="AE16" s="9">
        <v>109420977</v>
      </c>
      <c r="AF16" s="9">
        <v>118645</v>
      </c>
      <c r="AG16" s="9">
        <v>27496528</v>
      </c>
      <c r="AH16" s="9">
        <v>17358</v>
      </c>
      <c r="AI16" s="9">
        <v>401784</v>
      </c>
      <c r="AJ16" s="9">
        <v>45907</v>
      </c>
      <c r="AK16" s="9">
        <v>15150549</v>
      </c>
      <c r="AL16" s="9">
        <v>867779</v>
      </c>
      <c r="AM16" s="9">
        <v>4743782</v>
      </c>
      <c r="AN16" s="9">
        <v>675357</v>
      </c>
      <c r="AO16" s="9">
        <v>20647</v>
      </c>
      <c r="AP16" s="9">
        <v>268825</v>
      </c>
      <c r="AQ16" s="9">
        <v>0</v>
      </c>
      <c r="AR16" s="9">
        <v>27872779</v>
      </c>
      <c r="AS16" s="9">
        <v>454529</v>
      </c>
      <c r="AT16" s="9">
        <v>327326056</v>
      </c>
      <c r="AU16" s="9">
        <v>5022173</v>
      </c>
      <c r="AV16" s="9">
        <v>5427817</v>
      </c>
      <c r="AW16" s="9">
        <v>0</v>
      </c>
      <c r="AX16" s="9">
        <v>4078061</v>
      </c>
      <c r="AY16" s="9">
        <v>123204934</v>
      </c>
      <c r="AZ16" s="9">
        <v>33124581</v>
      </c>
      <c r="BA16" s="9">
        <v>187690879</v>
      </c>
      <c r="BB16" s="9">
        <v>24689647</v>
      </c>
      <c r="BC16" s="9">
        <v>18972152</v>
      </c>
      <c r="BD16" s="9">
        <v>19999652</v>
      </c>
      <c r="BE16" s="9">
        <v>1685042</v>
      </c>
      <c r="BF16" s="9">
        <v>22206454</v>
      </c>
      <c r="BG16" s="9">
        <v>0</v>
      </c>
      <c r="BH16" s="9">
        <v>1484192</v>
      </c>
      <c r="BI16" s="9">
        <v>28551835</v>
      </c>
      <c r="BJ16" s="9">
        <v>37299759</v>
      </c>
      <c r="BK16" s="9">
        <v>7051672</v>
      </c>
      <c r="BL16" s="9">
        <v>1634533</v>
      </c>
      <c r="BM16" s="9">
        <v>1199253</v>
      </c>
      <c r="BN16" s="9">
        <v>70726</v>
      </c>
      <c r="BO16" s="9">
        <v>20712772</v>
      </c>
      <c r="BP16" s="9">
        <v>363574</v>
      </c>
      <c r="BQ16" s="9">
        <v>623837</v>
      </c>
      <c r="BR16" s="39">
        <v>280688</v>
      </c>
      <c r="BS16" s="40">
        <f t="shared" si="0"/>
        <v>1394175313</v>
      </c>
    </row>
    <row r="17" spans="1:71" x14ac:dyDescent="0.25">
      <c r="A17" s="7"/>
      <c r="B17" s="38">
        <v>523</v>
      </c>
      <c r="C17" s="8" t="s">
        <v>89</v>
      </c>
      <c r="D17" s="9">
        <v>27957990</v>
      </c>
      <c r="E17" s="9">
        <v>1526689</v>
      </c>
      <c r="F17" s="9">
        <v>0</v>
      </c>
      <c r="G17" s="9">
        <v>2987682</v>
      </c>
      <c r="H17" s="9">
        <v>28964270</v>
      </c>
      <c r="I17" s="9">
        <v>209625000</v>
      </c>
      <c r="J17" s="9">
        <v>578798</v>
      </c>
      <c r="K17" s="9">
        <v>2619937</v>
      </c>
      <c r="L17" s="9">
        <v>0</v>
      </c>
      <c r="M17" s="9">
        <v>10247182</v>
      </c>
      <c r="N17" s="9">
        <v>3430919</v>
      </c>
      <c r="O17" s="9">
        <v>4819600</v>
      </c>
      <c r="P17" s="9">
        <v>2874842</v>
      </c>
      <c r="Q17" s="9">
        <v>1598055</v>
      </c>
      <c r="R17" s="9">
        <v>1915106</v>
      </c>
      <c r="S17" s="9">
        <v>34861228</v>
      </c>
      <c r="T17" s="9">
        <v>3745934</v>
      </c>
      <c r="U17" s="9">
        <v>1930008</v>
      </c>
      <c r="V17" s="9">
        <v>2377225</v>
      </c>
      <c r="W17" s="9">
        <v>749357</v>
      </c>
      <c r="X17" s="9">
        <v>89082</v>
      </c>
      <c r="Y17" s="9">
        <v>305506</v>
      </c>
      <c r="Z17" s="9">
        <v>2108368</v>
      </c>
      <c r="AA17" s="9">
        <v>2295618</v>
      </c>
      <c r="AB17" s="9">
        <v>0</v>
      </c>
      <c r="AC17" s="9">
        <v>10421460</v>
      </c>
      <c r="AD17" s="9">
        <v>9260341</v>
      </c>
      <c r="AE17" s="9">
        <v>126495883</v>
      </c>
      <c r="AF17" s="9">
        <v>778612</v>
      </c>
      <c r="AG17" s="9">
        <v>12258869</v>
      </c>
      <c r="AH17" s="9">
        <v>2761645</v>
      </c>
      <c r="AI17" s="9">
        <v>233910</v>
      </c>
      <c r="AJ17" s="9">
        <v>955034</v>
      </c>
      <c r="AK17" s="9">
        <v>23304920</v>
      </c>
      <c r="AL17" s="9">
        <v>40265574</v>
      </c>
      <c r="AM17" s="9">
        <v>27512997</v>
      </c>
      <c r="AN17" s="9">
        <v>3805607</v>
      </c>
      <c r="AO17" s="9">
        <v>334287</v>
      </c>
      <c r="AP17" s="9">
        <v>2283665</v>
      </c>
      <c r="AQ17" s="9">
        <v>29868341</v>
      </c>
      <c r="AR17" s="9">
        <v>2102859</v>
      </c>
      <c r="AS17" s="9">
        <v>20974861</v>
      </c>
      <c r="AT17" s="9">
        <v>256631731</v>
      </c>
      <c r="AU17" s="9">
        <v>1982170</v>
      </c>
      <c r="AV17" s="9">
        <v>5192068</v>
      </c>
      <c r="AW17" s="9">
        <v>11242911</v>
      </c>
      <c r="AX17" s="9">
        <v>5294740</v>
      </c>
      <c r="AY17" s="9">
        <v>154472086</v>
      </c>
      <c r="AZ17" s="9">
        <v>22684382</v>
      </c>
      <c r="BA17" s="9">
        <v>117130524</v>
      </c>
      <c r="BB17" s="9">
        <v>28711642</v>
      </c>
      <c r="BC17" s="9">
        <v>138784477</v>
      </c>
      <c r="BD17" s="9">
        <v>43902284</v>
      </c>
      <c r="BE17" s="9">
        <v>4561891</v>
      </c>
      <c r="BF17" s="9">
        <v>1333999</v>
      </c>
      <c r="BG17" s="9">
        <v>25326889</v>
      </c>
      <c r="BH17" s="9">
        <v>9240725</v>
      </c>
      <c r="BI17" s="9">
        <v>22434893</v>
      </c>
      <c r="BJ17" s="9">
        <v>24553477</v>
      </c>
      <c r="BK17" s="9">
        <v>6399555</v>
      </c>
      <c r="BL17" s="9">
        <v>1869981</v>
      </c>
      <c r="BM17" s="9">
        <v>2420687</v>
      </c>
      <c r="BN17" s="9">
        <v>275550</v>
      </c>
      <c r="BO17" s="9">
        <v>35698496</v>
      </c>
      <c r="BP17" s="9">
        <v>216888</v>
      </c>
      <c r="BQ17" s="9">
        <v>257934</v>
      </c>
      <c r="BR17" s="39">
        <v>1093966</v>
      </c>
      <c r="BS17" s="40">
        <f t="shared" si="0"/>
        <v>1582941207</v>
      </c>
    </row>
    <row r="18" spans="1:71" x14ac:dyDescent="0.25">
      <c r="A18" s="7"/>
      <c r="B18" s="38">
        <v>524</v>
      </c>
      <c r="C18" s="8" t="s">
        <v>90</v>
      </c>
      <c r="D18" s="9">
        <v>2215893</v>
      </c>
      <c r="E18" s="9">
        <v>299566</v>
      </c>
      <c r="F18" s="9">
        <v>2373689</v>
      </c>
      <c r="G18" s="9">
        <v>5981</v>
      </c>
      <c r="H18" s="9">
        <v>6636795</v>
      </c>
      <c r="I18" s="9">
        <v>0</v>
      </c>
      <c r="J18" s="9">
        <v>42992</v>
      </c>
      <c r="K18" s="9">
        <v>8668096</v>
      </c>
      <c r="L18" s="9">
        <v>4635726</v>
      </c>
      <c r="M18" s="9">
        <v>1961178</v>
      </c>
      <c r="N18" s="9">
        <v>12736064</v>
      </c>
      <c r="O18" s="9">
        <v>617990</v>
      </c>
      <c r="P18" s="9">
        <v>1131662</v>
      </c>
      <c r="Q18" s="9">
        <v>270173</v>
      </c>
      <c r="R18" s="9">
        <v>11512342</v>
      </c>
      <c r="S18" s="9">
        <v>2757164</v>
      </c>
      <c r="T18" s="9">
        <v>805083</v>
      </c>
      <c r="U18" s="9">
        <v>239903</v>
      </c>
      <c r="V18" s="9">
        <v>887</v>
      </c>
      <c r="W18" s="9">
        <v>270359</v>
      </c>
      <c r="X18" s="9">
        <v>303532</v>
      </c>
      <c r="Y18" s="9">
        <v>285916</v>
      </c>
      <c r="Z18" s="9">
        <v>108751</v>
      </c>
      <c r="AA18" s="9">
        <v>0</v>
      </c>
      <c r="AB18" s="9">
        <v>890383</v>
      </c>
      <c r="AC18" s="9">
        <v>6704012</v>
      </c>
      <c r="AD18" s="9">
        <v>1458443</v>
      </c>
      <c r="AE18" s="9">
        <v>20369592</v>
      </c>
      <c r="AF18" s="9">
        <v>122051</v>
      </c>
      <c r="AG18" s="9">
        <v>4271075</v>
      </c>
      <c r="AH18" s="9">
        <v>243671</v>
      </c>
      <c r="AI18" s="9">
        <v>155355</v>
      </c>
      <c r="AJ18" s="9">
        <v>95480</v>
      </c>
      <c r="AK18" s="9">
        <v>6440447</v>
      </c>
      <c r="AL18" s="9">
        <v>14812922</v>
      </c>
      <c r="AM18" s="9">
        <v>1417645</v>
      </c>
      <c r="AN18" s="9">
        <v>556906</v>
      </c>
      <c r="AO18" s="9">
        <v>39708</v>
      </c>
      <c r="AP18" s="9">
        <v>138941</v>
      </c>
      <c r="AQ18" s="9">
        <v>9509977</v>
      </c>
      <c r="AR18" s="9">
        <v>9772978</v>
      </c>
      <c r="AS18" s="9">
        <v>3690543</v>
      </c>
      <c r="AT18" s="9">
        <v>56876862</v>
      </c>
      <c r="AU18" s="9">
        <v>2707270</v>
      </c>
      <c r="AV18" s="9">
        <v>754058</v>
      </c>
      <c r="AW18" s="9">
        <v>2513353</v>
      </c>
      <c r="AX18" s="9">
        <v>44077</v>
      </c>
      <c r="AY18" s="9">
        <v>27725880</v>
      </c>
      <c r="AZ18" s="9">
        <v>4450375</v>
      </c>
      <c r="BA18" s="9">
        <v>23481823</v>
      </c>
      <c r="BB18" s="9">
        <v>7031262</v>
      </c>
      <c r="BC18" s="9">
        <v>4912923</v>
      </c>
      <c r="BD18" s="9">
        <v>6716697</v>
      </c>
      <c r="BE18" s="9">
        <v>765947</v>
      </c>
      <c r="BF18" s="9">
        <v>9283015</v>
      </c>
      <c r="BG18" s="9">
        <v>4381298</v>
      </c>
      <c r="BH18" s="9">
        <v>3106266</v>
      </c>
      <c r="BI18" s="9">
        <v>12658545</v>
      </c>
      <c r="BJ18" s="9">
        <v>4527063</v>
      </c>
      <c r="BK18" s="9">
        <v>3260616</v>
      </c>
      <c r="BL18" s="9">
        <v>505174</v>
      </c>
      <c r="BM18" s="9">
        <v>155835</v>
      </c>
      <c r="BN18" s="9">
        <v>78912</v>
      </c>
      <c r="BO18" s="9">
        <v>4870773</v>
      </c>
      <c r="BP18" s="9">
        <v>430312</v>
      </c>
      <c r="BQ18" s="9">
        <v>1519534</v>
      </c>
      <c r="BR18" s="39">
        <v>214918</v>
      </c>
      <c r="BS18" s="40">
        <f t="shared" si="0"/>
        <v>321542659</v>
      </c>
    </row>
    <row r="19" spans="1:71" x14ac:dyDescent="0.25">
      <c r="A19" s="7"/>
      <c r="B19" s="38">
        <v>525</v>
      </c>
      <c r="C19" s="8" t="s">
        <v>91</v>
      </c>
      <c r="D19" s="9">
        <v>7160978</v>
      </c>
      <c r="E19" s="9">
        <v>480685</v>
      </c>
      <c r="F19" s="9">
        <v>3462255</v>
      </c>
      <c r="G19" s="9">
        <v>192402</v>
      </c>
      <c r="H19" s="9">
        <v>6101620</v>
      </c>
      <c r="I19" s="9">
        <v>3574000</v>
      </c>
      <c r="J19" s="9">
        <v>201890</v>
      </c>
      <c r="K19" s="9">
        <v>3245988</v>
      </c>
      <c r="L19" s="9">
        <v>20564</v>
      </c>
      <c r="M19" s="9">
        <v>1976132</v>
      </c>
      <c r="N19" s="9">
        <v>29663378</v>
      </c>
      <c r="O19" s="9">
        <v>700934</v>
      </c>
      <c r="P19" s="9">
        <v>5139662</v>
      </c>
      <c r="Q19" s="9">
        <v>458555</v>
      </c>
      <c r="R19" s="9">
        <v>9074903</v>
      </c>
      <c r="S19" s="9">
        <v>38649356</v>
      </c>
      <c r="T19" s="9">
        <v>5712342</v>
      </c>
      <c r="U19" s="9">
        <v>283187</v>
      </c>
      <c r="V19" s="9">
        <v>153324</v>
      </c>
      <c r="W19" s="9">
        <v>313185</v>
      </c>
      <c r="X19" s="9">
        <v>1382165</v>
      </c>
      <c r="Y19" s="9">
        <v>280008</v>
      </c>
      <c r="Z19" s="9">
        <v>932552</v>
      </c>
      <c r="AA19" s="9">
        <v>3101846</v>
      </c>
      <c r="AB19" s="9">
        <v>729148</v>
      </c>
      <c r="AC19" s="9">
        <v>3761660</v>
      </c>
      <c r="AD19" s="9">
        <v>2263517</v>
      </c>
      <c r="AE19" s="9">
        <v>10299334</v>
      </c>
      <c r="AF19" s="9">
        <v>172025</v>
      </c>
      <c r="AG19" s="9">
        <v>1407983</v>
      </c>
      <c r="AH19" s="9">
        <v>415693</v>
      </c>
      <c r="AI19" s="9">
        <v>416970</v>
      </c>
      <c r="AJ19" s="9">
        <v>223567</v>
      </c>
      <c r="AK19" s="9">
        <v>1531985</v>
      </c>
      <c r="AL19" s="9">
        <v>3268493</v>
      </c>
      <c r="AM19" s="9">
        <v>2176993</v>
      </c>
      <c r="AN19" s="9">
        <v>636828</v>
      </c>
      <c r="AO19" s="9">
        <v>161769</v>
      </c>
      <c r="AP19" s="9">
        <v>419316</v>
      </c>
      <c r="AQ19" s="9">
        <v>4781905</v>
      </c>
      <c r="AR19" s="9">
        <v>1269333</v>
      </c>
      <c r="AS19" s="9">
        <v>2492825</v>
      </c>
      <c r="AT19" s="9">
        <v>29801904</v>
      </c>
      <c r="AU19" s="9">
        <v>27031985</v>
      </c>
      <c r="AV19" s="9">
        <v>6814048</v>
      </c>
      <c r="AW19" s="9">
        <v>2663366</v>
      </c>
      <c r="AX19" s="9">
        <v>2599796</v>
      </c>
      <c r="AY19" s="9">
        <v>9139734</v>
      </c>
      <c r="AZ19" s="9">
        <v>1886728</v>
      </c>
      <c r="BA19" s="9">
        <v>46204796</v>
      </c>
      <c r="BB19" s="9">
        <v>2519823</v>
      </c>
      <c r="BC19" s="9">
        <v>50489045</v>
      </c>
      <c r="BD19" s="9">
        <v>6594335</v>
      </c>
      <c r="BE19" s="9">
        <v>2047877</v>
      </c>
      <c r="BF19" s="9">
        <v>2164959</v>
      </c>
      <c r="BG19" s="9">
        <v>855607</v>
      </c>
      <c r="BH19" s="9">
        <v>7581346</v>
      </c>
      <c r="BI19" s="9">
        <v>9811586</v>
      </c>
      <c r="BJ19" s="9">
        <v>6294887</v>
      </c>
      <c r="BK19" s="9">
        <v>585051</v>
      </c>
      <c r="BL19" s="9">
        <v>1777201</v>
      </c>
      <c r="BM19" s="9">
        <v>228665</v>
      </c>
      <c r="BN19" s="9">
        <v>418206</v>
      </c>
      <c r="BO19" s="9">
        <v>21903645</v>
      </c>
      <c r="BP19" s="9">
        <v>0</v>
      </c>
      <c r="BQ19" s="9">
        <v>2187911</v>
      </c>
      <c r="BR19" s="39">
        <v>672283</v>
      </c>
      <c r="BS19" s="40">
        <f t="shared" si="0"/>
        <v>400966039</v>
      </c>
    </row>
    <row r="20" spans="1:71" x14ac:dyDescent="0.25">
      <c r="A20" s="7"/>
      <c r="B20" s="38">
        <v>526</v>
      </c>
      <c r="C20" s="8" t="s">
        <v>92</v>
      </c>
      <c r="D20" s="9">
        <v>9171779</v>
      </c>
      <c r="E20" s="9">
        <v>755832</v>
      </c>
      <c r="F20" s="9">
        <v>0</v>
      </c>
      <c r="G20" s="9">
        <v>1824151</v>
      </c>
      <c r="H20" s="9">
        <v>20858650</v>
      </c>
      <c r="I20" s="9">
        <v>297000</v>
      </c>
      <c r="J20" s="9">
        <v>243586</v>
      </c>
      <c r="K20" s="9">
        <v>12062409</v>
      </c>
      <c r="L20" s="9">
        <v>4955373</v>
      </c>
      <c r="M20" s="9">
        <v>5500205</v>
      </c>
      <c r="N20" s="9">
        <v>25712595</v>
      </c>
      <c r="O20" s="9">
        <v>2740513</v>
      </c>
      <c r="P20" s="9">
        <v>290572</v>
      </c>
      <c r="Q20" s="9">
        <v>2357970</v>
      </c>
      <c r="R20" s="9">
        <v>23253865</v>
      </c>
      <c r="S20" s="9">
        <v>15036932</v>
      </c>
      <c r="T20" s="9">
        <v>725431</v>
      </c>
      <c r="U20" s="9">
        <v>239347</v>
      </c>
      <c r="V20" s="9">
        <v>2918952</v>
      </c>
      <c r="W20" s="9">
        <v>1075551</v>
      </c>
      <c r="X20" s="9">
        <v>0</v>
      </c>
      <c r="Y20" s="9">
        <v>1262189</v>
      </c>
      <c r="Z20" s="9">
        <v>931174</v>
      </c>
      <c r="AA20" s="9">
        <v>1724281</v>
      </c>
      <c r="AB20" s="9">
        <v>2627791</v>
      </c>
      <c r="AC20" s="9">
        <v>4686080</v>
      </c>
      <c r="AD20" s="9">
        <v>4831045</v>
      </c>
      <c r="AE20" s="9">
        <v>0</v>
      </c>
      <c r="AF20" s="9">
        <v>1005765</v>
      </c>
      <c r="AG20" s="9">
        <v>0</v>
      </c>
      <c r="AH20" s="9">
        <v>3555628</v>
      </c>
      <c r="AI20" s="9">
        <v>673068</v>
      </c>
      <c r="AJ20" s="9">
        <v>478154</v>
      </c>
      <c r="AK20" s="9">
        <v>7264002</v>
      </c>
      <c r="AL20" s="9">
        <v>30738380</v>
      </c>
      <c r="AM20" s="9">
        <v>10507137</v>
      </c>
      <c r="AN20" s="9">
        <v>3489065</v>
      </c>
      <c r="AO20" s="9">
        <v>349213</v>
      </c>
      <c r="AP20" s="9">
        <v>1285612</v>
      </c>
      <c r="AQ20" s="9">
        <v>13630259</v>
      </c>
      <c r="AR20" s="9">
        <v>2823052</v>
      </c>
      <c r="AS20" s="9">
        <v>30459166</v>
      </c>
      <c r="AT20" s="9">
        <v>10864978</v>
      </c>
      <c r="AU20" s="9">
        <v>4666261</v>
      </c>
      <c r="AV20" s="9">
        <v>6280548</v>
      </c>
      <c r="AW20" s="9">
        <v>5872702</v>
      </c>
      <c r="AX20" s="9">
        <v>0</v>
      </c>
      <c r="AY20" s="9">
        <v>0</v>
      </c>
      <c r="AZ20" s="9">
        <v>131424</v>
      </c>
      <c r="BA20" s="9">
        <v>0</v>
      </c>
      <c r="BB20" s="9">
        <v>12365270</v>
      </c>
      <c r="BC20" s="9">
        <v>25979987</v>
      </c>
      <c r="BD20" s="9">
        <v>16887857</v>
      </c>
      <c r="BE20" s="9">
        <v>4262096</v>
      </c>
      <c r="BF20" s="9">
        <v>7130481</v>
      </c>
      <c r="BG20" s="9">
        <v>104901</v>
      </c>
      <c r="BH20" s="9">
        <v>0</v>
      </c>
      <c r="BI20" s="9">
        <v>26645195</v>
      </c>
      <c r="BJ20" s="9">
        <v>32425</v>
      </c>
      <c r="BK20" s="9">
        <v>1302235</v>
      </c>
      <c r="BL20" s="9">
        <v>531558</v>
      </c>
      <c r="BM20" s="9">
        <v>535105</v>
      </c>
      <c r="BN20" s="9">
        <v>942697</v>
      </c>
      <c r="BO20" s="9">
        <v>19850053</v>
      </c>
      <c r="BP20" s="9">
        <v>1437204</v>
      </c>
      <c r="BQ20" s="9">
        <v>6593066</v>
      </c>
      <c r="BR20" s="39">
        <v>88758</v>
      </c>
      <c r="BS20" s="40">
        <f t="shared" si="0"/>
        <v>404846575</v>
      </c>
    </row>
    <row r="21" spans="1:71" x14ac:dyDescent="0.25">
      <c r="A21" s="7"/>
      <c r="B21" s="38">
        <v>527</v>
      </c>
      <c r="C21" s="8" t="s">
        <v>93</v>
      </c>
      <c r="D21" s="9">
        <v>708614</v>
      </c>
      <c r="E21" s="9">
        <v>76271</v>
      </c>
      <c r="F21" s="9">
        <v>691058</v>
      </c>
      <c r="G21" s="9">
        <v>61571</v>
      </c>
      <c r="H21" s="9">
        <v>1237583</v>
      </c>
      <c r="I21" s="9">
        <v>7013000</v>
      </c>
      <c r="J21" s="9">
        <v>31851</v>
      </c>
      <c r="K21" s="9">
        <v>560634</v>
      </c>
      <c r="L21" s="9">
        <v>316880</v>
      </c>
      <c r="M21" s="9">
        <v>233100</v>
      </c>
      <c r="N21" s="9">
        <v>816020</v>
      </c>
      <c r="O21" s="9">
        <v>11369</v>
      </c>
      <c r="P21" s="9">
        <v>123958</v>
      </c>
      <c r="Q21" s="9">
        <v>70783</v>
      </c>
      <c r="R21" s="9">
        <v>2077171</v>
      </c>
      <c r="S21" s="9">
        <v>860202</v>
      </c>
      <c r="T21" s="9">
        <v>155334</v>
      </c>
      <c r="U21" s="9">
        <v>42395</v>
      </c>
      <c r="V21" s="9">
        <v>0</v>
      </c>
      <c r="W21" s="9">
        <v>45680</v>
      </c>
      <c r="X21" s="9">
        <v>16528</v>
      </c>
      <c r="Y21" s="9">
        <v>33669</v>
      </c>
      <c r="Z21" s="9">
        <v>40825</v>
      </c>
      <c r="AA21" s="9">
        <v>84838</v>
      </c>
      <c r="AB21" s="9">
        <v>0</v>
      </c>
      <c r="AC21" s="9">
        <v>355374</v>
      </c>
      <c r="AD21" s="9">
        <v>230655</v>
      </c>
      <c r="AE21" s="9">
        <v>3775723</v>
      </c>
      <c r="AF21" s="9">
        <v>45252</v>
      </c>
      <c r="AG21" s="9">
        <v>288924</v>
      </c>
      <c r="AH21" s="9">
        <v>137990</v>
      </c>
      <c r="AI21" s="9">
        <v>34151</v>
      </c>
      <c r="AJ21" s="9">
        <v>18600</v>
      </c>
      <c r="AK21" s="9">
        <v>621411</v>
      </c>
      <c r="AL21" s="9">
        <v>2021729</v>
      </c>
      <c r="AM21" s="9">
        <v>329850</v>
      </c>
      <c r="AN21" s="9">
        <v>94045</v>
      </c>
      <c r="AO21" s="9">
        <v>10449</v>
      </c>
      <c r="AP21" s="9">
        <v>41207</v>
      </c>
      <c r="AQ21" s="9">
        <v>1178695</v>
      </c>
      <c r="AR21" s="9">
        <v>718054</v>
      </c>
      <c r="AS21" s="9">
        <v>335577</v>
      </c>
      <c r="AT21" s="9">
        <v>8542787</v>
      </c>
      <c r="AU21" s="9">
        <v>555497</v>
      </c>
      <c r="AV21" s="9">
        <v>158925</v>
      </c>
      <c r="AW21" s="9">
        <v>446004</v>
      </c>
      <c r="AX21" s="9">
        <v>83097</v>
      </c>
      <c r="AY21" s="9">
        <v>2865351</v>
      </c>
      <c r="AZ21" s="9">
        <v>532354</v>
      </c>
      <c r="BA21" s="9">
        <v>2711147</v>
      </c>
      <c r="BB21" s="9">
        <v>1085894</v>
      </c>
      <c r="BC21" s="9">
        <v>3372601</v>
      </c>
      <c r="BD21" s="9">
        <v>865632</v>
      </c>
      <c r="BE21" s="9">
        <v>0</v>
      </c>
      <c r="BF21" s="9">
        <v>1138550</v>
      </c>
      <c r="BG21" s="9">
        <v>400368</v>
      </c>
      <c r="BH21" s="9">
        <v>0</v>
      </c>
      <c r="BI21" s="9">
        <v>2244651</v>
      </c>
      <c r="BJ21" s="9">
        <v>371850</v>
      </c>
      <c r="BK21" s="9">
        <v>164615</v>
      </c>
      <c r="BL21" s="9">
        <v>0</v>
      </c>
      <c r="BM21" s="9">
        <v>45056</v>
      </c>
      <c r="BN21" s="9">
        <v>32691</v>
      </c>
      <c r="BO21" s="9">
        <v>1737858</v>
      </c>
      <c r="BP21" s="9">
        <v>69403</v>
      </c>
      <c r="BQ21" s="9">
        <v>169126</v>
      </c>
      <c r="BR21" s="39">
        <v>0</v>
      </c>
      <c r="BS21" s="40">
        <f t="shared" si="0"/>
        <v>53140477</v>
      </c>
    </row>
    <row r="22" spans="1:71" x14ac:dyDescent="0.25">
      <c r="A22" s="7"/>
      <c r="B22" s="38">
        <v>528</v>
      </c>
      <c r="C22" s="8" t="s">
        <v>94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2543000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235537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1065399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32084708</v>
      </c>
      <c r="AU22" s="9">
        <v>0</v>
      </c>
      <c r="AV22" s="9">
        <v>0</v>
      </c>
      <c r="AW22" s="9">
        <v>0</v>
      </c>
      <c r="AX22" s="9">
        <v>0</v>
      </c>
      <c r="AY22" s="9">
        <v>268929</v>
      </c>
      <c r="AZ22" s="9">
        <v>0</v>
      </c>
      <c r="BA22" s="9">
        <v>1228691</v>
      </c>
      <c r="BB22" s="9">
        <v>0</v>
      </c>
      <c r="BC22" s="9">
        <v>2833368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39">
        <v>0</v>
      </c>
      <c r="BS22" s="40">
        <f t="shared" si="0"/>
        <v>40259632</v>
      </c>
    </row>
    <row r="23" spans="1:71" x14ac:dyDescent="0.25">
      <c r="A23" s="7"/>
      <c r="B23" s="38">
        <v>529</v>
      </c>
      <c r="C23" s="8" t="s">
        <v>95</v>
      </c>
      <c r="D23" s="9">
        <v>3126817</v>
      </c>
      <c r="E23" s="9">
        <v>609939</v>
      </c>
      <c r="F23" s="9">
        <v>19453146</v>
      </c>
      <c r="G23" s="9">
        <v>255872</v>
      </c>
      <c r="H23" s="9">
        <v>1281522</v>
      </c>
      <c r="I23" s="9">
        <v>225000</v>
      </c>
      <c r="J23" s="9">
        <v>228369</v>
      </c>
      <c r="K23" s="9">
        <v>723460</v>
      </c>
      <c r="L23" s="9">
        <v>1876323</v>
      </c>
      <c r="M23" s="9">
        <v>2496737</v>
      </c>
      <c r="N23" s="9">
        <v>0</v>
      </c>
      <c r="O23" s="9">
        <v>0</v>
      </c>
      <c r="P23" s="9">
        <v>0</v>
      </c>
      <c r="Q23" s="9">
        <v>0</v>
      </c>
      <c r="R23" s="9">
        <v>3334265</v>
      </c>
      <c r="S23" s="9">
        <v>62595</v>
      </c>
      <c r="T23" s="9">
        <v>10373712</v>
      </c>
      <c r="U23" s="9">
        <v>0</v>
      </c>
      <c r="V23" s="9">
        <v>23436</v>
      </c>
      <c r="W23" s="9">
        <v>465430</v>
      </c>
      <c r="X23" s="9">
        <v>0</v>
      </c>
      <c r="Y23" s="9">
        <v>52386</v>
      </c>
      <c r="Z23" s="9">
        <v>0</v>
      </c>
      <c r="AA23" s="9">
        <v>4802478</v>
      </c>
      <c r="AB23" s="9">
        <v>0</v>
      </c>
      <c r="AC23" s="9">
        <v>57252</v>
      </c>
      <c r="AD23" s="9">
        <v>373715</v>
      </c>
      <c r="AE23" s="9">
        <v>12808618</v>
      </c>
      <c r="AF23" s="9">
        <v>122761</v>
      </c>
      <c r="AG23" s="9">
        <v>20063</v>
      </c>
      <c r="AH23" s="9">
        <v>50949</v>
      </c>
      <c r="AI23" s="9">
        <v>0</v>
      </c>
      <c r="AJ23" s="9">
        <v>503662</v>
      </c>
      <c r="AK23" s="9">
        <v>1404785</v>
      </c>
      <c r="AL23" s="9">
        <v>7257252</v>
      </c>
      <c r="AM23" s="9">
        <v>231800</v>
      </c>
      <c r="AN23" s="9">
        <v>925287</v>
      </c>
      <c r="AO23" s="9">
        <v>706698</v>
      </c>
      <c r="AP23" s="9">
        <v>0</v>
      </c>
      <c r="AQ23" s="9">
        <v>6776224</v>
      </c>
      <c r="AR23" s="9">
        <v>5338456</v>
      </c>
      <c r="AS23" s="9">
        <v>3486990</v>
      </c>
      <c r="AT23" s="9">
        <v>16934880</v>
      </c>
      <c r="AU23" s="9">
        <v>29766323</v>
      </c>
      <c r="AV23" s="9">
        <v>94867</v>
      </c>
      <c r="AW23" s="9">
        <v>0</v>
      </c>
      <c r="AX23" s="9">
        <v>1052965</v>
      </c>
      <c r="AY23" s="9">
        <v>2148222</v>
      </c>
      <c r="AZ23" s="9">
        <v>7300</v>
      </c>
      <c r="BA23" s="9">
        <v>11854947</v>
      </c>
      <c r="BB23" s="9">
        <v>3048471</v>
      </c>
      <c r="BC23" s="9">
        <v>0</v>
      </c>
      <c r="BD23" s="9">
        <v>5381098</v>
      </c>
      <c r="BE23" s="9">
        <v>542721</v>
      </c>
      <c r="BF23" s="9">
        <v>120000</v>
      </c>
      <c r="BG23" s="9">
        <v>520667</v>
      </c>
      <c r="BH23" s="9">
        <v>3274738</v>
      </c>
      <c r="BI23" s="9">
        <v>2119000</v>
      </c>
      <c r="BJ23" s="9">
        <v>0</v>
      </c>
      <c r="BK23" s="9">
        <v>0</v>
      </c>
      <c r="BL23" s="9">
        <v>0</v>
      </c>
      <c r="BM23" s="9">
        <v>174789</v>
      </c>
      <c r="BN23" s="9">
        <v>0</v>
      </c>
      <c r="BO23" s="9">
        <v>819621</v>
      </c>
      <c r="BP23" s="9">
        <v>10000</v>
      </c>
      <c r="BQ23" s="9">
        <v>646402</v>
      </c>
      <c r="BR23" s="39">
        <v>26074</v>
      </c>
      <c r="BS23" s="40">
        <f t="shared" si="0"/>
        <v>167999084</v>
      </c>
    </row>
    <row r="24" spans="1:71" ht="15.75" x14ac:dyDescent="0.25">
      <c r="A24" s="10" t="s">
        <v>96</v>
      </c>
      <c r="B24" s="11"/>
      <c r="C24" s="12"/>
      <c r="D24" s="13">
        <v>44080920</v>
      </c>
      <c r="E24" s="13">
        <v>750189</v>
      </c>
      <c r="F24" s="13">
        <v>42152723</v>
      </c>
      <c r="G24" s="13">
        <v>1595874</v>
      </c>
      <c r="H24" s="13">
        <v>85109393</v>
      </c>
      <c r="I24" s="13">
        <v>315905000</v>
      </c>
      <c r="J24" s="13">
        <v>5437545</v>
      </c>
      <c r="K24" s="13">
        <v>81999180</v>
      </c>
      <c r="L24" s="13">
        <v>18826634</v>
      </c>
      <c r="M24" s="13">
        <v>13625433</v>
      </c>
      <c r="N24" s="13">
        <v>159871106</v>
      </c>
      <c r="O24" s="13">
        <v>5463980</v>
      </c>
      <c r="P24" s="13">
        <v>7957687</v>
      </c>
      <c r="Q24" s="13">
        <v>1885537</v>
      </c>
      <c r="R24" s="13">
        <v>1583058572</v>
      </c>
      <c r="S24" s="13">
        <v>12363645</v>
      </c>
      <c r="T24" s="13">
        <v>2037343</v>
      </c>
      <c r="U24" s="13">
        <v>999505</v>
      </c>
      <c r="V24" s="13">
        <v>1448575</v>
      </c>
      <c r="W24" s="13">
        <v>840093</v>
      </c>
      <c r="X24" s="13">
        <v>1717747</v>
      </c>
      <c r="Y24" s="13">
        <v>3843355</v>
      </c>
      <c r="Z24" s="13">
        <v>1325463</v>
      </c>
      <c r="AA24" s="13">
        <v>2689062</v>
      </c>
      <c r="AB24" s="13">
        <v>6177577</v>
      </c>
      <c r="AC24" s="13">
        <v>32709316</v>
      </c>
      <c r="AD24" s="13">
        <v>11058324</v>
      </c>
      <c r="AE24" s="13">
        <v>322906107</v>
      </c>
      <c r="AF24" s="13">
        <v>746771</v>
      </c>
      <c r="AG24" s="13">
        <v>54445121</v>
      </c>
      <c r="AH24" s="13">
        <v>1225225</v>
      </c>
      <c r="AI24" s="13">
        <v>1913920</v>
      </c>
      <c r="AJ24" s="13">
        <v>815956</v>
      </c>
      <c r="AK24" s="13">
        <v>25766090</v>
      </c>
      <c r="AL24" s="13">
        <v>257526163</v>
      </c>
      <c r="AM24" s="13">
        <v>36008851</v>
      </c>
      <c r="AN24" s="13">
        <v>2264021</v>
      </c>
      <c r="AO24" s="13">
        <v>986879</v>
      </c>
      <c r="AP24" s="13">
        <v>8348731</v>
      </c>
      <c r="AQ24" s="13">
        <v>120922391</v>
      </c>
      <c r="AR24" s="13">
        <v>36332129</v>
      </c>
      <c r="AS24" s="13">
        <v>90563882</v>
      </c>
      <c r="AT24" s="13">
        <v>944648620</v>
      </c>
      <c r="AU24" s="13">
        <v>29005942</v>
      </c>
      <c r="AV24" s="13">
        <v>8449364</v>
      </c>
      <c r="AW24" s="13">
        <v>30252830</v>
      </c>
      <c r="AX24" s="13">
        <v>2011029</v>
      </c>
      <c r="AY24" s="13">
        <v>250821541</v>
      </c>
      <c r="AZ24" s="13">
        <v>29331412</v>
      </c>
      <c r="BA24" s="13">
        <v>262930390</v>
      </c>
      <c r="BB24" s="13">
        <v>88072963</v>
      </c>
      <c r="BC24" s="13">
        <v>227780960</v>
      </c>
      <c r="BD24" s="13">
        <v>96899173</v>
      </c>
      <c r="BE24" s="13">
        <v>9080661</v>
      </c>
      <c r="BF24" s="13">
        <v>39594784</v>
      </c>
      <c r="BG24" s="13">
        <v>31419877</v>
      </c>
      <c r="BH24" s="13">
        <v>25831087</v>
      </c>
      <c r="BI24" s="13">
        <v>147277343</v>
      </c>
      <c r="BJ24" s="13">
        <v>73074901</v>
      </c>
      <c r="BK24" s="13">
        <v>5059858</v>
      </c>
      <c r="BL24" s="13">
        <v>3356955</v>
      </c>
      <c r="BM24" s="13">
        <v>1684405</v>
      </c>
      <c r="BN24" s="13">
        <v>913426</v>
      </c>
      <c r="BO24" s="13">
        <v>37537967</v>
      </c>
      <c r="BP24" s="13">
        <v>2832478</v>
      </c>
      <c r="BQ24" s="13">
        <v>7284368</v>
      </c>
      <c r="BR24" s="29">
        <v>386019</v>
      </c>
      <c r="BS24" s="41">
        <f t="shared" si="0"/>
        <v>5761240368</v>
      </c>
    </row>
    <row r="25" spans="1:71" x14ac:dyDescent="0.25">
      <c r="A25" s="7"/>
      <c r="B25" s="38">
        <v>531</v>
      </c>
      <c r="C25" s="8" t="s">
        <v>97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37106</v>
      </c>
      <c r="Q25" s="9">
        <v>0</v>
      </c>
      <c r="R25" s="9">
        <v>1238105000</v>
      </c>
      <c r="S25" s="9">
        <v>387721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7778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129295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39">
        <v>0</v>
      </c>
      <c r="BS25" s="40">
        <f t="shared" si="0"/>
        <v>1238666900</v>
      </c>
    </row>
    <row r="26" spans="1:71" x14ac:dyDescent="0.25">
      <c r="A26" s="7"/>
      <c r="B26" s="38">
        <v>533</v>
      </c>
      <c r="C26" s="8" t="s">
        <v>98</v>
      </c>
      <c r="D26" s="9">
        <v>22109</v>
      </c>
      <c r="E26" s="9">
        <v>0</v>
      </c>
      <c r="F26" s="9">
        <v>10871172</v>
      </c>
      <c r="G26" s="9">
        <v>0</v>
      </c>
      <c r="H26" s="9">
        <v>0</v>
      </c>
      <c r="I26" s="9">
        <v>0</v>
      </c>
      <c r="J26" s="9">
        <v>0</v>
      </c>
      <c r="K26" s="9">
        <v>12636293</v>
      </c>
      <c r="L26" s="9">
        <v>5978065</v>
      </c>
      <c r="M26" s="9">
        <v>0</v>
      </c>
      <c r="N26" s="9">
        <v>216050</v>
      </c>
      <c r="O26" s="9">
        <v>0</v>
      </c>
      <c r="P26" s="9">
        <v>526234</v>
      </c>
      <c r="Q26" s="9">
        <v>0</v>
      </c>
      <c r="R26" s="9">
        <v>0</v>
      </c>
      <c r="S26" s="9">
        <v>0</v>
      </c>
      <c r="T26" s="9">
        <v>586104</v>
      </c>
      <c r="U26" s="9">
        <v>0</v>
      </c>
      <c r="V26" s="9">
        <v>0</v>
      </c>
      <c r="W26" s="9">
        <v>0</v>
      </c>
      <c r="X26" s="9">
        <v>0</v>
      </c>
      <c r="Y26" s="9">
        <v>34057</v>
      </c>
      <c r="Z26" s="9">
        <v>0</v>
      </c>
      <c r="AA26" s="9">
        <v>130723</v>
      </c>
      <c r="AB26" s="9">
        <v>0</v>
      </c>
      <c r="AC26" s="9">
        <v>5836720</v>
      </c>
      <c r="AD26" s="9">
        <v>573721</v>
      </c>
      <c r="AE26" s="9">
        <v>0</v>
      </c>
      <c r="AF26" s="9">
        <v>0</v>
      </c>
      <c r="AG26" s="9">
        <v>220429</v>
      </c>
      <c r="AH26" s="9">
        <v>0</v>
      </c>
      <c r="AI26" s="9">
        <v>0</v>
      </c>
      <c r="AJ26" s="9">
        <v>0</v>
      </c>
      <c r="AK26" s="9">
        <v>0</v>
      </c>
      <c r="AL26" s="9">
        <v>87879</v>
      </c>
      <c r="AM26" s="9">
        <v>0</v>
      </c>
      <c r="AN26" s="9">
        <v>101219</v>
      </c>
      <c r="AO26" s="9">
        <v>350239</v>
      </c>
      <c r="AP26" s="9">
        <v>3377185</v>
      </c>
      <c r="AQ26" s="9">
        <v>15121709</v>
      </c>
      <c r="AR26" s="9">
        <v>2537661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23554498</v>
      </c>
      <c r="BC26" s="9">
        <v>90653955</v>
      </c>
      <c r="BD26" s="9">
        <v>0</v>
      </c>
      <c r="BE26" s="9">
        <v>581922</v>
      </c>
      <c r="BF26" s="9">
        <v>0</v>
      </c>
      <c r="BG26" s="9">
        <v>0</v>
      </c>
      <c r="BH26" s="9">
        <v>0</v>
      </c>
      <c r="BI26" s="9">
        <v>51860338</v>
      </c>
      <c r="BJ26" s="9">
        <v>0</v>
      </c>
      <c r="BK26" s="9">
        <v>56708</v>
      </c>
      <c r="BL26" s="9">
        <v>0</v>
      </c>
      <c r="BM26" s="9">
        <v>0</v>
      </c>
      <c r="BN26" s="9">
        <v>0</v>
      </c>
      <c r="BO26" s="9">
        <v>1757529</v>
      </c>
      <c r="BP26" s="9">
        <v>0</v>
      </c>
      <c r="BQ26" s="9">
        <v>0</v>
      </c>
      <c r="BR26" s="39">
        <v>0</v>
      </c>
      <c r="BS26" s="40">
        <f t="shared" si="0"/>
        <v>227672519</v>
      </c>
    </row>
    <row r="27" spans="1:71" x14ac:dyDescent="0.25">
      <c r="A27" s="7"/>
      <c r="B27" s="38">
        <v>534</v>
      </c>
      <c r="C27" s="8" t="s">
        <v>99</v>
      </c>
      <c r="D27" s="9">
        <v>15100922</v>
      </c>
      <c r="E27" s="9">
        <v>625023</v>
      </c>
      <c r="F27" s="9">
        <v>17574763</v>
      </c>
      <c r="G27" s="9">
        <v>1383746</v>
      </c>
      <c r="H27" s="9">
        <v>36042269</v>
      </c>
      <c r="I27" s="9">
        <v>150722000</v>
      </c>
      <c r="J27" s="9">
        <v>7234</v>
      </c>
      <c r="K27" s="9">
        <v>18127706</v>
      </c>
      <c r="L27" s="9">
        <v>4551647</v>
      </c>
      <c r="M27" s="9">
        <v>12568821</v>
      </c>
      <c r="N27" s="9">
        <v>32884948</v>
      </c>
      <c r="O27" s="9">
        <v>4821139</v>
      </c>
      <c r="P27" s="9">
        <v>3632855</v>
      </c>
      <c r="Q27" s="9">
        <v>1698992</v>
      </c>
      <c r="R27" s="9">
        <v>70958398</v>
      </c>
      <c r="S27" s="9">
        <v>7037102</v>
      </c>
      <c r="T27" s="9">
        <v>1062473</v>
      </c>
      <c r="U27" s="9">
        <v>942110</v>
      </c>
      <c r="V27" s="9">
        <v>1019049</v>
      </c>
      <c r="W27" s="9">
        <v>697038</v>
      </c>
      <c r="X27" s="9">
        <v>1242566</v>
      </c>
      <c r="Y27" s="9">
        <v>2200825</v>
      </c>
      <c r="Z27" s="9">
        <v>1221474</v>
      </c>
      <c r="AA27" s="9">
        <v>2078197</v>
      </c>
      <c r="AB27" s="9">
        <v>2160989</v>
      </c>
      <c r="AC27" s="9">
        <v>2216875</v>
      </c>
      <c r="AD27" s="9">
        <v>8798498</v>
      </c>
      <c r="AE27" s="9">
        <v>78301000</v>
      </c>
      <c r="AF27" s="9">
        <v>167432</v>
      </c>
      <c r="AG27" s="9">
        <v>11558323</v>
      </c>
      <c r="AH27" s="9">
        <v>320587</v>
      </c>
      <c r="AI27" s="9">
        <v>1679637</v>
      </c>
      <c r="AJ27" s="9">
        <v>674297</v>
      </c>
      <c r="AK27" s="9">
        <v>20980466</v>
      </c>
      <c r="AL27" s="9">
        <v>142266417</v>
      </c>
      <c r="AM27" s="9">
        <v>11529885</v>
      </c>
      <c r="AN27" s="9">
        <v>1779669</v>
      </c>
      <c r="AO27" s="9">
        <v>552088</v>
      </c>
      <c r="AP27" s="9">
        <v>1588684</v>
      </c>
      <c r="AQ27" s="9">
        <v>35498406</v>
      </c>
      <c r="AR27" s="9">
        <v>17556646</v>
      </c>
      <c r="AS27" s="9">
        <v>19101046</v>
      </c>
      <c r="AT27" s="9">
        <v>354591417</v>
      </c>
      <c r="AU27" s="9">
        <v>15825413</v>
      </c>
      <c r="AV27" s="9">
        <v>5942458</v>
      </c>
      <c r="AW27" s="9">
        <v>8598003</v>
      </c>
      <c r="AX27" s="9">
        <v>1658802</v>
      </c>
      <c r="AY27" s="9">
        <v>62624611</v>
      </c>
      <c r="AZ27" s="9">
        <v>26939012</v>
      </c>
      <c r="BA27" s="9">
        <v>134491232</v>
      </c>
      <c r="BB27" s="9">
        <v>24078462</v>
      </c>
      <c r="BC27" s="9">
        <v>60392033</v>
      </c>
      <c r="BD27" s="9">
        <v>34869151</v>
      </c>
      <c r="BE27" s="9">
        <v>7962391</v>
      </c>
      <c r="BF27" s="9">
        <v>13487693</v>
      </c>
      <c r="BG27" s="9">
        <v>14616399</v>
      </c>
      <c r="BH27" s="9">
        <v>2932358</v>
      </c>
      <c r="BI27" s="9">
        <v>35710715</v>
      </c>
      <c r="BJ27" s="9">
        <v>21970233</v>
      </c>
      <c r="BK27" s="9">
        <v>3270749</v>
      </c>
      <c r="BL27" s="9">
        <v>2958187</v>
      </c>
      <c r="BM27" s="9">
        <v>1397077</v>
      </c>
      <c r="BN27" s="9">
        <v>820562</v>
      </c>
      <c r="BO27" s="9">
        <v>20879699</v>
      </c>
      <c r="BP27" s="9">
        <v>1027072</v>
      </c>
      <c r="BQ27" s="9">
        <v>6547312</v>
      </c>
      <c r="BR27" s="39">
        <v>206544</v>
      </c>
      <c r="BS27" s="40">
        <f t="shared" si="0"/>
        <v>1608729827</v>
      </c>
    </row>
    <row r="28" spans="1:71" x14ac:dyDescent="0.25">
      <c r="A28" s="7"/>
      <c r="B28" s="38">
        <v>535</v>
      </c>
      <c r="C28" s="8" t="s">
        <v>100</v>
      </c>
      <c r="D28" s="9">
        <v>0</v>
      </c>
      <c r="E28" s="9">
        <v>0</v>
      </c>
      <c r="F28" s="9">
        <v>3903023</v>
      </c>
      <c r="G28" s="9">
        <v>0</v>
      </c>
      <c r="H28" s="9">
        <v>0</v>
      </c>
      <c r="I28" s="9">
        <v>0</v>
      </c>
      <c r="J28" s="9">
        <v>0</v>
      </c>
      <c r="K28" s="9">
        <v>12931651</v>
      </c>
      <c r="L28" s="9">
        <v>1659</v>
      </c>
      <c r="M28" s="9">
        <v>0</v>
      </c>
      <c r="N28" s="9">
        <v>0</v>
      </c>
      <c r="O28" s="9">
        <v>0</v>
      </c>
      <c r="P28" s="9">
        <v>473261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18000</v>
      </c>
      <c r="W28" s="9">
        <v>0</v>
      </c>
      <c r="X28" s="9">
        <v>361673</v>
      </c>
      <c r="Y28" s="9">
        <v>0</v>
      </c>
      <c r="Z28" s="9">
        <v>0</v>
      </c>
      <c r="AA28" s="9">
        <v>278352</v>
      </c>
      <c r="AB28" s="9">
        <v>0</v>
      </c>
      <c r="AC28" s="9">
        <v>11214587</v>
      </c>
      <c r="AD28" s="9">
        <v>219155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438145</v>
      </c>
      <c r="AM28" s="9">
        <v>4112619</v>
      </c>
      <c r="AN28" s="9">
        <v>0</v>
      </c>
      <c r="AO28" s="9">
        <v>0</v>
      </c>
      <c r="AP28" s="9">
        <v>3210028</v>
      </c>
      <c r="AQ28" s="9">
        <v>23748552</v>
      </c>
      <c r="AR28" s="9">
        <v>3203379</v>
      </c>
      <c r="AS28" s="9">
        <v>0</v>
      </c>
      <c r="AT28" s="9">
        <v>0</v>
      </c>
      <c r="AU28" s="9">
        <v>10469112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18150756</v>
      </c>
      <c r="BC28" s="9">
        <v>46089437</v>
      </c>
      <c r="BD28" s="9">
        <v>0</v>
      </c>
      <c r="BE28" s="9">
        <v>39308</v>
      </c>
      <c r="BF28" s="9">
        <v>111278</v>
      </c>
      <c r="BG28" s="9">
        <v>2378951</v>
      </c>
      <c r="BH28" s="9">
        <v>4224</v>
      </c>
      <c r="BI28" s="9">
        <v>20806025</v>
      </c>
      <c r="BJ28" s="9">
        <v>0</v>
      </c>
      <c r="BK28" s="9">
        <v>434420</v>
      </c>
      <c r="BL28" s="9">
        <v>0</v>
      </c>
      <c r="BM28" s="9">
        <v>0</v>
      </c>
      <c r="BN28" s="9">
        <v>0</v>
      </c>
      <c r="BO28" s="9">
        <v>2587184</v>
      </c>
      <c r="BP28" s="9">
        <v>945946</v>
      </c>
      <c r="BQ28" s="9">
        <v>0</v>
      </c>
      <c r="BR28" s="39">
        <v>0</v>
      </c>
      <c r="BS28" s="40">
        <f t="shared" si="0"/>
        <v>166130725</v>
      </c>
    </row>
    <row r="29" spans="1:71" x14ac:dyDescent="0.25">
      <c r="A29" s="7"/>
      <c r="B29" s="38">
        <v>536</v>
      </c>
      <c r="C29" s="8" t="s">
        <v>101</v>
      </c>
      <c r="D29" s="9">
        <v>0</v>
      </c>
      <c r="E29" s="9">
        <v>0</v>
      </c>
      <c r="F29" s="9">
        <v>4182382</v>
      </c>
      <c r="G29" s="9">
        <v>0</v>
      </c>
      <c r="H29" s="9">
        <v>27651881</v>
      </c>
      <c r="I29" s="9">
        <v>100033000</v>
      </c>
      <c r="J29" s="9">
        <v>0</v>
      </c>
      <c r="K29" s="9">
        <v>19740279</v>
      </c>
      <c r="L29" s="9">
        <v>200904</v>
      </c>
      <c r="M29" s="9">
        <v>0</v>
      </c>
      <c r="N29" s="9">
        <v>71289245</v>
      </c>
      <c r="O29" s="9">
        <v>0</v>
      </c>
      <c r="P29" s="9">
        <v>1848488</v>
      </c>
      <c r="Q29" s="9">
        <v>0</v>
      </c>
      <c r="R29" s="9">
        <v>231062782</v>
      </c>
      <c r="S29" s="9">
        <v>0</v>
      </c>
      <c r="T29" s="9">
        <v>3237</v>
      </c>
      <c r="U29" s="9">
        <v>0</v>
      </c>
      <c r="V29" s="9">
        <v>0</v>
      </c>
      <c r="W29" s="9">
        <v>0</v>
      </c>
      <c r="X29" s="9">
        <v>0</v>
      </c>
      <c r="Y29" s="9">
        <v>93574</v>
      </c>
      <c r="Z29" s="9">
        <v>0</v>
      </c>
      <c r="AA29" s="9">
        <v>0</v>
      </c>
      <c r="AB29" s="9">
        <v>2545019</v>
      </c>
      <c r="AC29" s="9">
        <v>10464983</v>
      </c>
      <c r="AD29" s="9">
        <v>0</v>
      </c>
      <c r="AE29" s="9">
        <v>189721464</v>
      </c>
      <c r="AF29" s="9">
        <v>0</v>
      </c>
      <c r="AG29" s="9">
        <v>33387825</v>
      </c>
      <c r="AH29" s="9">
        <v>568894</v>
      </c>
      <c r="AI29" s="9">
        <v>0</v>
      </c>
      <c r="AJ29" s="9">
        <v>56671</v>
      </c>
      <c r="AK29" s="9">
        <v>0</v>
      </c>
      <c r="AL29" s="9">
        <v>98184906</v>
      </c>
      <c r="AM29" s="9">
        <v>0</v>
      </c>
      <c r="AN29" s="9">
        <v>0</v>
      </c>
      <c r="AO29" s="9">
        <v>0</v>
      </c>
      <c r="AP29" s="9">
        <v>0</v>
      </c>
      <c r="AQ29" s="9">
        <v>35480894</v>
      </c>
      <c r="AR29" s="9">
        <v>10349391</v>
      </c>
      <c r="AS29" s="9">
        <v>22442993</v>
      </c>
      <c r="AT29" s="9">
        <v>486399647</v>
      </c>
      <c r="AU29" s="9">
        <v>0</v>
      </c>
      <c r="AV29" s="9">
        <v>1967270</v>
      </c>
      <c r="AW29" s="9">
        <v>20932473</v>
      </c>
      <c r="AX29" s="9">
        <v>0</v>
      </c>
      <c r="AY29" s="9">
        <v>143899075</v>
      </c>
      <c r="AZ29" s="9">
        <v>0</v>
      </c>
      <c r="BA29" s="9">
        <v>95602834</v>
      </c>
      <c r="BB29" s="9">
        <v>21190456</v>
      </c>
      <c r="BC29" s="9">
        <v>0</v>
      </c>
      <c r="BD29" s="9">
        <v>37193673</v>
      </c>
      <c r="BE29" s="9">
        <v>0</v>
      </c>
      <c r="BF29" s="9">
        <v>21979990</v>
      </c>
      <c r="BG29" s="9">
        <v>3266969</v>
      </c>
      <c r="BH29" s="9">
        <v>1701121</v>
      </c>
      <c r="BI29" s="9">
        <v>189052</v>
      </c>
      <c r="BJ29" s="9">
        <v>37435984</v>
      </c>
      <c r="BK29" s="9">
        <v>0</v>
      </c>
      <c r="BL29" s="9">
        <v>0</v>
      </c>
      <c r="BM29" s="9">
        <v>0</v>
      </c>
      <c r="BN29" s="9">
        <v>0</v>
      </c>
      <c r="BO29" s="9">
        <v>6254385</v>
      </c>
      <c r="BP29" s="9">
        <v>0</v>
      </c>
      <c r="BQ29" s="9">
        <v>0</v>
      </c>
      <c r="BR29" s="39">
        <v>0</v>
      </c>
      <c r="BS29" s="40">
        <f t="shared" si="0"/>
        <v>1737321741</v>
      </c>
    </row>
    <row r="30" spans="1:71" x14ac:dyDescent="0.25">
      <c r="A30" s="7"/>
      <c r="B30" s="38">
        <v>537</v>
      </c>
      <c r="C30" s="8" t="s">
        <v>102</v>
      </c>
      <c r="D30" s="9">
        <v>28780478</v>
      </c>
      <c r="E30" s="9">
        <v>125166</v>
      </c>
      <c r="F30" s="9">
        <v>164467</v>
      </c>
      <c r="G30" s="9">
        <v>158436</v>
      </c>
      <c r="H30" s="9">
        <v>16674159</v>
      </c>
      <c r="I30" s="9">
        <v>32134000</v>
      </c>
      <c r="J30" s="9">
        <v>59389</v>
      </c>
      <c r="K30" s="9">
        <v>9250661</v>
      </c>
      <c r="L30" s="9">
        <v>5882513</v>
      </c>
      <c r="M30" s="9">
        <v>416812</v>
      </c>
      <c r="N30" s="9">
        <v>19760625</v>
      </c>
      <c r="O30" s="9">
        <v>642841</v>
      </c>
      <c r="P30" s="9">
        <v>653843</v>
      </c>
      <c r="Q30" s="9">
        <v>86531</v>
      </c>
      <c r="R30" s="9">
        <v>10432106</v>
      </c>
      <c r="S30" s="9">
        <v>2695677</v>
      </c>
      <c r="T30" s="9">
        <v>385529</v>
      </c>
      <c r="U30" s="9">
        <v>54095</v>
      </c>
      <c r="V30" s="9">
        <v>257815</v>
      </c>
      <c r="W30" s="9">
        <v>140055</v>
      </c>
      <c r="X30" s="9">
        <v>35642</v>
      </c>
      <c r="Y30" s="9">
        <v>1514899</v>
      </c>
      <c r="Z30" s="9">
        <v>103989</v>
      </c>
      <c r="AA30" s="9">
        <v>201790</v>
      </c>
      <c r="AB30" s="9">
        <v>333418</v>
      </c>
      <c r="AC30" s="9">
        <v>2289599</v>
      </c>
      <c r="AD30" s="9">
        <v>1388625</v>
      </c>
      <c r="AE30" s="9">
        <v>32361494</v>
      </c>
      <c r="AF30" s="9">
        <v>552872</v>
      </c>
      <c r="AG30" s="9">
        <v>477473</v>
      </c>
      <c r="AH30" s="9">
        <v>319623</v>
      </c>
      <c r="AI30" s="9">
        <v>234283</v>
      </c>
      <c r="AJ30" s="9">
        <v>73773</v>
      </c>
      <c r="AK30" s="9">
        <v>2859655</v>
      </c>
      <c r="AL30" s="9">
        <v>14684708</v>
      </c>
      <c r="AM30" s="9">
        <v>9110984</v>
      </c>
      <c r="AN30" s="9">
        <v>383133</v>
      </c>
      <c r="AO30" s="9">
        <v>53456</v>
      </c>
      <c r="AP30" s="9">
        <v>172834</v>
      </c>
      <c r="AQ30" s="9">
        <v>6400063</v>
      </c>
      <c r="AR30" s="9">
        <v>776101</v>
      </c>
      <c r="AS30" s="9">
        <v>41918530</v>
      </c>
      <c r="AT30" s="9">
        <v>24771900</v>
      </c>
      <c r="AU30" s="9">
        <v>1844986</v>
      </c>
      <c r="AV30" s="9">
        <v>359316</v>
      </c>
      <c r="AW30" s="9">
        <v>454966</v>
      </c>
      <c r="AX30" s="9">
        <v>322937</v>
      </c>
      <c r="AY30" s="9">
        <v>29738336</v>
      </c>
      <c r="AZ30" s="9">
        <v>1053097</v>
      </c>
      <c r="BA30" s="9">
        <v>32836324</v>
      </c>
      <c r="BB30" s="9">
        <v>614895</v>
      </c>
      <c r="BC30" s="9">
        <v>19123152</v>
      </c>
      <c r="BD30" s="9">
        <v>24729686</v>
      </c>
      <c r="BE30" s="9">
        <v>497040</v>
      </c>
      <c r="BF30" s="9">
        <v>4015823</v>
      </c>
      <c r="BG30" s="9">
        <v>6646455</v>
      </c>
      <c r="BH30" s="9">
        <v>5674247</v>
      </c>
      <c r="BI30" s="9">
        <v>23840539</v>
      </c>
      <c r="BJ30" s="9">
        <v>376008</v>
      </c>
      <c r="BK30" s="9">
        <v>1279707</v>
      </c>
      <c r="BL30" s="9">
        <v>398768</v>
      </c>
      <c r="BM30" s="9">
        <v>287328</v>
      </c>
      <c r="BN30" s="9">
        <v>92864</v>
      </c>
      <c r="BO30" s="9">
        <v>5419170</v>
      </c>
      <c r="BP30" s="9">
        <v>335682</v>
      </c>
      <c r="BQ30" s="9">
        <v>360495</v>
      </c>
      <c r="BR30" s="39">
        <v>0</v>
      </c>
      <c r="BS30" s="40">
        <f t="shared" si="0"/>
        <v>430075863</v>
      </c>
    </row>
    <row r="31" spans="1:71" x14ac:dyDescent="0.25">
      <c r="A31" s="7"/>
      <c r="B31" s="38">
        <v>538</v>
      </c>
      <c r="C31" s="8" t="s">
        <v>103</v>
      </c>
      <c r="D31" s="9">
        <v>177411</v>
      </c>
      <c r="E31" s="9">
        <v>0</v>
      </c>
      <c r="F31" s="9">
        <v>5426943</v>
      </c>
      <c r="G31" s="9">
        <v>9656</v>
      </c>
      <c r="H31" s="9">
        <v>4741084</v>
      </c>
      <c r="I31" s="9">
        <v>31841000</v>
      </c>
      <c r="J31" s="9">
        <v>5165821</v>
      </c>
      <c r="K31" s="9">
        <v>128559</v>
      </c>
      <c r="L31" s="9">
        <v>8851</v>
      </c>
      <c r="M31" s="9">
        <v>639800</v>
      </c>
      <c r="N31" s="9">
        <v>3731600</v>
      </c>
      <c r="O31" s="9">
        <v>0</v>
      </c>
      <c r="P31" s="9">
        <v>0</v>
      </c>
      <c r="Q31" s="9">
        <v>0</v>
      </c>
      <c r="R31" s="9">
        <v>2322606</v>
      </c>
      <c r="S31" s="9">
        <v>701538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631591</v>
      </c>
      <c r="AD31" s="9">
        <v>0</v>
      </c>
      <c r="AE31" s="9">
        <v>21316110</v>
      </c>
      <c r="AF31" s="9">
        <v>0</v>
      </c>
      <c r="AG31" s="9">
        <v>0</v>
      </c>
      <c r="AH31" s="9">
        <v>0</v>
      </c>
      <c r="AI31" s="9">
        <v>0</v>
      </c>
      <c r="AJ31" s="9">
        <v>11215</v>
      </c>
      <c r="AK31" s="9">
        <v>1925969</v>
      </c>
      <c r="AL31" s="9">
        <v>48916</v>
      </c>
      <c r="AM31" s="9">
        <v>8959614</v>
      </c>
      <c r="AN31" s="9">
        <v>0</v>
      </c>
      <c r="AO31" s="9">
        <v>0</v>
      </c>
      <c r="AP31" s="9">
        <v>0</v>
      </c>
      <c r="AQ31" s="9">
        <v>3564259</v>
      </c>
      <c r="AR31" s="9">
        <v>1908951</v>
      </c>
      <c r="AS31" s="9">
        <v>7075544</v>
      </c>
      <c r="AT31" s="9">
        <v>0</v>
      </c>
      <c r="AU31" s="9">
        <v>35299</v>
      </c>
      <c r="AV31" s="9">
        <v>0</v>
      </c>
      <c r="AW31" s="9">
        <v>267388</v>
      </c>
      <c r="AX31" s="9">
        <v>0</v>
      </c>
      <c r="AY31" s="9">
        <v>12499116</v>
      </c>
      <c r="AZ31" s="9">
        <v>965026</v>
      </c>
      <c r="BA31" s="9">
        <v>0</v>
      </c>
      <c r="BB31" s="9">
        <v>8671</v>
      </c>
      <c r="BC31" s="9">
        <v>11522383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14706459</v>
      </c>
      <c r="BJ31" s="9">
        <v>12253282</v>
      </c>
      <c r="BK31" s="9">
        <v>4226</v>
      </c>
      <c r="BL31" s="9">
        <v>0</v>
      </c>
      <c r="BM31" s="9">
        <v>0</v>
      </c>
      <c r="BN31" s="9">
        <v>0</v>
      </c>
      <c r="BO31" s="9">
        <v>620000</v>
      </c>
      <c r="BP31" s="9">
        <v>0</v>
      </c>
      <c r="BQ31" s="9">
        <v>0</v>
      </c>
      <c r="BR31" s="39">
        <v>10000</v>
      </c>
      <c r="BS31" s="40">
        <f t="shared" si="0"/>
        <v>153228888</v>
      </c>
    </row>
    <row r="32" spans="1:71" x14ac:dyDescent="0.25">
      <c r="A32" s="7"/>
      <c r="B32" s="38">
        <v>539</v>
      </c>
      <c r="C32" s="8" t="s">
        <v>104</v>
      </c>
      <c r="D32" s="9">
        <v>0</v>
      </c>
      <c r="E32" s="9">
        <v>0</v>
      </c>
      <c r="F32" s="9">
        <v>29973</v>
      </c>
      <c r="G32" s="9">
        <v>44036</v>
      </c>
      <c r="H32" s="9">
        <v>0</v>
      </c>
      <c r="I32" s="9">
        <v>1175000</v>
      </c>
      <c r="J32" s="9">
        <v>205101</v>
      </c>
      <c r="K32" s="9">
        <v>9184031</v>
      </c>
      <c r="L32" s="9">
        <v>2202995</v>
      </c>
      <c r="M32" s="9">
        <v>0</v>
      </c>
      <c r="N32" s="9">
        <v>31988638</v>
      </c>
      <c r="O32" s="9">
        <v>0</v>
      </c>
      <c r="P32" s="9">
        <v>785900</v>
      </c>
      <c r="Q32" s="9">
        <v>100014</v>
      </c>
      <c r="R32" s="9">
        <v>30177680</v>
      </c>
      <c r="S32" s="9">
        <v>1541607</v>
      </c>
      <c r="T32" s="9">
        <v>0</v>
      </c>
      <c r="U32" s="9">
        <v>3300</v>
      </c>
      <c r="V32" s="9">
        <v>153711</v>
      </c>
      <c r="W32" s="9">
        <v>3000</v>
      </c>
      <c r="X32" s="9">
        <v>77866</v>
      </c>
      <c r="Y32" s="9">
        <v>0</v>
      </c>
      <c r="Z32" s="9">
        <v>0</v>
      </c>
      <c r="AA32" s="9">
        <v>0</v>
      </c>
      <c r="AB32" s="9">
        <v>1138151</v>
      </c>
      <c r="AC32" s="9">
        <v>54961</v>
      </c>
      <c r="AD32" s="9">
        <v>78325</v>
      </c>
      <c r="AE32" s="9">
        <v>1206039</v>
      </c>
      <c r="AF32" s="9">
        <v>26467</v>
      </c>
      <c r="AG32" s="9">
        <v>8801071</v>
      </c>
      <c r="AH32" s="9">
        <v>8343</v>
      </c>
      <c r="AI32" s="9">
        <v>0</v>
      </c>
      <c r="AJ32" s="9">
        <v>0</v>
      </c>
      <c r="AK32" s="9">
        <v>0</v>
      </c>
      <c r="AL32" s="9">
        <v>1815192</v>
      </c>
      <c r="AM32" s="9">
        <v>2295749</v>
      </c>
      <c r="AN32" s="9">
        <v>0</v>
      </c>
      <c r="AO32" s="9">
        <v>31096</v>
      </c>
      <c r="AP32" s="9">
        <v>0</v>
      </c>
      <c r="AQ32" s="9">
        <v>1108508</v>
      </c>
      <c r="AR32" s="9">
        <v>0</v>
      </c>
      <c r="AS32" s="9">
        <v>25769</v>
      </c>
      <c r="AT32" s="9">
        <v>78885656</v>
      </c>
      <c r="AU32" s="9">
        <v>831132</v>
      </c>
      <c r="AV32" s="9">
        <v>180320</v>
      </c>
      <c r="AW32" s="9">
        <v>0</v>
      </c>
      <c r="AX32" s="9">
        <v>29290</v>
      </c>
      <c r="AY32" s="9">
        <v>2060403</v>
      </c>
      <c r="AZ32" s="9">
        <v>374277</v>
      </c>
      <c r="BA32" s="9">
        <v>0</v>
      </c>
      <c r="BB32" s="9">
        <v>475225</v>
      </c>
      <c r="BC32" s="9">
        <v>0</v>
      </c>
      <c r="BD32" s="9">
        <v>106663</v>
      </c>
      <c r="BE32" s="9">
        <v>0</v>
      </c>
      <c r="BF32" s="9">
        <v>0</v>
      </c>
      <c r="BG32" s="9">
        <v>4511103</v>
      </c>
      <c r="BH32" s="9">
        <v>15389842</v>
      </c>
      <c r="BI32" s="9">
        <v>164215</v>
      </c>
      <c r="BJ32" s="9">
        <v>1039394</v>
      </c>
      <c r="BK32" s="9">
        <v>14048</v>
      </c>
      <c r="BL32" s="9">
        <v>0</v>
      </c>
      <c r="BM32" s="9">
        <v>0</v>
      </c>
      <c r="BN32" s="9">
        <v>0</v>
      </c>
      <c r="BO32" s="9">
        <v>20000</v>
      </c>
      <c r="BP32" s="9">
        <v>523778</v>
      </c>
      <c r="BQ32" s="9">
        <v>376561</v>
      </c>
      <c r="BR32" s="39">
        <v>169475</v>
      </c>
      <c r="BS32" s="40">
        <f t="shared" si="0"/>
        <v>199413905</v>
      </c>
    </row>
    <row r="33" spans="1:71" ht="15.75" x14ac:dyDescent="0.25">
      <c r="A33" s="10" t="s">
        <v>105</v>
      </c>
      <c r="B33" s="11"/>
      <c r="C33" s="12"/>
      <c r="D33" s="13">
        <v>15578910</v>
      </c>
      <c r="E33" s="13">
        <v>3809633</v>
      </c>
      <c r="F33" s="13">
        <v>13892194</v>
      </c>
      <c r="G33" s="13">
        <v>6570591</v>
      </c>
      <c r="H33" s="13">
        <v>64586487</v>
      </c>
      <c r="I33" s="13">
        <v>483000000</v>
      </c>
      <c r="J33" s="13">
        <v>13379125</v>
      </c>
      <c r="K33" s="13">
        <v>62861502</v>
      </c>
      <c r="L33" s="13">
        <v>29633936</v>
      </c>
      <c r="M33" s="13">
        <v>16060054</v>
      </c>
      <c r="N33" s="13">
        <v>136319276</v>
      </c>
      <c r="O33" s="13">
        <v>11753147</v>
      </c>
      <c r="P33" s="13">
        <v>4487798</v>
      </c>
      <c r="Q33" s="13">
        <v>3018294</v>
      </c>
      <c r="R33" s="13">
        <v>599414113</v>
      </c>
      <c r="S33" s="13">
        <v>49792413</v>
      </c>
      <c r="T33" s="13">
        <v>23552775</v>
      </c>
      <c r="U33" s="13">
        <v>4351818</v>
      </c>
      <c r="V33" s="13">
        <v>13764523</v>
      </c>
      <c r="W33" s="13">
        <v>3066814</v>
      </c>
      <c r="X33" s="13">
        <v>1254556</v>
      </c>
      <c r="Y33" s="13">
        <v>4193177</v>
      </c>
      <c r="Z33" s="13">
        <v>9969753</v>
      </c>
      <c r="AA33" s="13">
        <v>4686273</v>
      </c>
      <c r="AB33" s="13">
        <v>7147251</v>
      </c>
      <c r="AC33" s="13">
        <v>32089717</v>
      </c>
      <c r="AD33" s="13">
        <v>13072068</v>
      </c>
      <c r="AE33" s="13">
        <v>113653205</v>
      </c>
      <c r="AF33" s="13">
        <v>5184398</v>
      </c>
      <c r="AG33" s="13">
        <v>31966926</v>
      </c>
      <c r="AH33" s="13">
        <v>11983905</v>
      </c>
      <c r="AI33" s="13">
        <v>2084240</v>
      </c>
      <c r="AJ33" s="13">
        <v>1131682</v>
      </c>
      <c r="AK33" s="13">
        <v>38803014</v>
      </c>
      <c r="AL33" s="13">
        <v>389191619</v>
      </c>
      <c r="AM33" s="13">
        <v>36316186</v>
      </c>
      <c r="AN33" s="13">
        <v>5745654</v>
      </c>
      <c r="AO33" s="13">
        <v>3576434</v>
      </c>
      <c r="AP33" s="13">
        <v>6748841</v>
      </c>
      <c r="AQ33" s="13">
        <v>70326977</v>
      </c>
      <c r="AR33" s="13">
        <v>66277225</v>
      </c>
      <c r="AS33" s="13">
        <v>22493130</v>
      </c>
      <c r="AT33" s="13">
        <v>1326942385</v>
      </c>
      <c r="AU33" s="13">
        <v>26770256</v>
      </c>
      <c r="AV33" s="13">
        <v>14020699</v>
      </c>
      <c r="AW33" s="13">
        <v>31727836</v>
      </c>
      <c r="AX33" s="13">
        <v>10180074</v>
      </c>
      <c r="AY33" s="13">
        <v>184299894</v>
      </c>
      <c r="AZ33" s="13">
        <v>61968670</v>
      </c>
      <c r="BA33" s="13">
        <v>232538633</v>
      </c>
      <c r="BB33" s="13">
        <v>59588220</v>
      </c>
      <c r="BC33" s="13">
        <v>76258889</v>
      </c>
      <c r="BD33" s="13">
        <v>87140733</v>
      </c>
      <c r="BE33" s="13">
        <v>20539161</v>
      </c>
      <c r="BF33" s="13">
        <v>48979863</v>
      </c>
      <c r="BG33" s="13">
        <v>41340195</v>
      </c>
      <c r="BH33" s="13">
        <v>18181330</v>
      </c>
      <c r="BI33" s="13">
        <v>116377051</v>
      </c>
      <c r="BJ33" s="13">
        <v>86990158</v>
      </c>
      <c r="BK33" s="13">
        <v>8788280</v>
      </c>
      <c r="BL33" s="13">
        <v>9854552</v>
      </c>
      <c r="BM33" s="13">
        <v>3864003</v>
      </c>
      <c r="BN33" s="13">
        <v>4085166</v>
      </c>
      <c r="BO33" s="13">
        <v>83512492</v>
      </c>
      <c r="BP33" s="13">
        <v>6672880</v>
      </c>
      <c r="BQ33" s="13">
        <v>27217925</v>
      </c>
      <c r="BR33" s="29">
        <v>8683891</v>
      </c>
      <c r="BS33" s="41">
        <f t="shared" si="0"/>
        <v>5033312870</v>
      </c>
    </row>
    <row r="34" spans="1:71" x14ac:dyDescent="0.25">
      <c r="A34" s="7"/>
      <c r="B34" s="38">
        <v>541</v>
      </c>
      <c r="C34" s="8" t="s">
        <v>106</v>
      </c>
      <c r="D34" s="9">
        <v>14672960</v>
      </c>
      <c r="E34" s="9">
        <v>3809633</v>
      </c>
      <c r="F34" s="9">
        <v>13892194</v>
      </c>
      <c r="G34" s="9">
        <v>6570591</v>
      </c>
      <c r="H34" s="9">
        <v>51316732</v>
      </c>
      <c r="I34" s="9">
        <v>55942000</v>
      </c>
      <c r="J34" s="9">
        <v>13071025</v>
      </c>
      <c r="K34" s="9">
        <v>62861502</v>
      </c>
      <c r="L34" s="9">
        <v>25655182</v>
      </c>
      <c r="M34" s="9">
        <v>13798720</v>
      </c>
      <c r="N34" s="9">
        <v>126388847</v>
      </c>
      <c r="O34" s="9">
        <v>11753147</v>
      </c>
      <c r="P34" s="9">
        <v>4457798</v>
      </c>
      <c r="Q34" s="9">
        <v>2265520</v>
      </c>
      <c r="R34" s="9">
        <v>186138727</v>
      </c>
      <c r="S34" s="9">
        <v>39840306</v>
      </c>
      <c r="T34" s="9">
        <v>19536869</v>
      </c>
      <c r="U34" s="9">
        <v>3964830</v>
      </c>
      <c r="V34" s="9">
        <v>13705820</v>
      </c>
      <c r="W34" s="9">
        <v>3066814</v>
      </c>
      <c r="X34" s="9">
        <v>1254556</v>
      </c>
      <c r="Y34" s="9">
        <v>4193177</v>
      </c>
      <c r="Z34" s="9">
        <v>9969753</v>
      </c>
      <c r="AA34" s="9">
        <v>4686273</v>
      </c>
      <c r="AB34" s="9">
        <v>7147051</v>
      </c>
      <c r="AC34" s="9">
        <v>30300874</v>
      </c>
      <c r="AD34" s="9">
        <v>12749400</v>
      </c>
      <c r="AE34" s="9">
        <v>110533233</v>
      </c>
      <c r="AF34" s="9">
        <v>5182398</v>
      </c>
      <c r="AG34" s="9">
        <v>31966926</v>
      </c>
      <c r="AH34" s="9">
        <v>11973905</v>
      </c>
      <c r="AI34" s="9">
        <v>2084240</v>
      </c>
      <c r="AJ34" s="9">
        <v>1081137</v>
      </c>
      <c r="AK34" s="9">
        <v>34811531</v>
      </c>
      <c r="AL34" s="9">
        <v>235080911</v>
      </c>
      <c r="AM34" s="9">
        <v>36235236</v>
      </c>
      <c r="AN34" s="9">
        <v>4442224</v>
      </c>
      <c r="AO34" s="9">
        <v>3178991</v>
      </c>
      <c r="AP34" s="9">
        <v>6746341</v>
      </c>
      <c r="AQ34" s="9">
        <v>46724725</v>
      </c>
      <c r="AR34" s="9">
        <v>65067388</v>
      </c>
      <c r="AS34" s="9">
        <v>20394419</v>
      </c>
      <c r="AT34" s="9">
        <v>161590921</v>
      </c>
      <c r="AU34" s="9">
        <v>11466801</v>
      </c>
      <c r="AV34" s="9">
        <v>13664939</v>
      </c>
      <c r="AW34" s="9">
        <v>21556793</v>
      </c>
      <c r="AX34" s="9">
        <v>10179282</v>
      </c>
      <c r="AY34" s="9">
        <v>154152084</v>
      </c>
      <c r="AZ34" s="9">
        <v>57856760</v>
      </c>
      <c r="BA34" s="9">
        <v>92010150</v>
      </c>
      <c r="BB34" s="9">
        <v>52953871</v>
      </c>
      <c r="BC34" s="9">
        <v>59785337</v>
      </c>
      <c r="BD34" s="9">
        <v>78163680</v>
      </c>
      <c r="BE34" s="9">
        <v>20325394</v>
      </c>
      <c r="BF34" s="9">
        <v>48157723</v>
      </c>
      <c r="BG34" s="9">
        <v>29066317</v>
      </c>
      <c r="BH34" s="9">
        <v>17852396</v>
      </c>
      <c r="BI34" s="9">
        <v>100661278</v>
      </c>
      <c r="BJ34" s="9">
        <v>81804429</v>
      </c>
      <c r="BK34" s="9">
        <v>7397430</v>
      </c>
      <c r="BL34" s="9">
        <v>9530082</v>
      </c>
      <c r="BM34" s="9">
        <v>3125930</v>
      </c>
      <c r="BN34" s="9">
        <v>4085166</v>
      </c>
      <c r="BO34" s="9">
        <v>46781612</v>
      </c>
      <c r="BP34" s="9">
        <v>6672880</v>
      </c>
      <c r="BQ34" s="9">
        <v>27217925</v>
      </c>
      <c r="BR34" s="39">
        <v>8043492</v>
      </c>
      <c r="BS34" s="40">
        <f t="shared" si="0"/>
        <v>2482616578</v>
      </c>
    </row>
    <row r="35" spans="1:71" x14ac:dyDescent="0.25">
      <c r="A35" s="7"/>
      <c r="B35" s="38">
        <v>542</v>
      </c>
      <c r="C35" s="8" t="s">
        <v>107</v>
      </c>
      <c r="D35" s="9">
        <v>0</v>
      </c>
      <c r="E35" s="9">
        <v>0</v>
      </c>
      <c r="F35" s="9">
        <v>0</v>
      </c>
      <c r="G35" s="9">
        <v>0</v>
      </c>
      <c r="H35" s="9">
        <v>3059977</v>
      </c>
      <c r="I35" s="9">
        <v>187675000</v>
      </c>
      <c r="J35" s="9">
        <v>308100</v>
      </c>
      <c r="K35" s="9">
        <v>0</v>
      </c>
      <c r="L35" s="9">
        <v>2122851</v>
      </c>
      <c r="M35" s="9">
        <v>113146</v>
      </c>
      <c r="N35" s="9">
        <v>3974141</v>
      </c>
      <c r="O35" s="9">
        <v>0</v>
      </c>
      <c r="P35" s="9">
        <v>0</v>
      </c>
      <c r="Q35" s="9">
        <v>118359</v>
      </c>
      <c r="R35" s="9">
        <v>69869000</v>
      </c>
      <c r="S35" s="9">
        <v>0</v>
      </c>
      <c r="T35" s="9">
        <v>2653223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200</v>
      </c>
      <c r="AC35" s="9">
        <v>1392793</v>
      </c>
      <c r="AD35" s="9">
        <v>322668</v>
      </c>
      <c r="AE35" s="9">
        <v>0</v>
      </c>
      <c r="AF35" s="9">
        <v>1000</v>
      </c>
      <c r="AG35" s="9">
        <v>0</v>
      </c>
      <c r="AH35" s="9">
        <v>0</v>
      </c>
      <c r="AI35" s="9">
        <v>0</v>
      </c>
      <c r="AJ35" s="9">
        <v>40545</v>
      </c>
      <c r="AK35" s="9">
        <v>0</v>
      </c>
      <c r="AL35" s="9">
        <v>136366724</v>
      </c>
      <c r="AM35" s="9">
        <v>0</v>
      </c>
      <c r="AN35" s="9">
        <v>0</v>
      </c>
      <c r="AO35" s="9">
        <v>28289</v>
      </c>
      <c r="AP35" s="9">
        <v>2500</v>
      </c>
      <c r="AQ35" s="9">
        <v>0</v>
      </c>
      <c r="AR35" s="9">
        <v>648277</v>
      </c>
      <c r="AS35" s="9">
        <v>2098711</v>
      </c>
      <c r="AT35" s="9">
        <v>460075779</v>
      </c>
      <c r="AU35" s="9">
        <v>14942512</v>
      </c>
      <c r="AV35" s="9">
        <v>0</v>
      </c>
      <c r="AW35" s="9">
        <v>6858537</v>
      </c>
      <c r="AX35" s="9">
        <v>792</v>
      </c>
      <c r="AY35" s="9">
        <v>0</v>
      </c>
      <c r="AZ35" s="9">
        <v>0</v>
      </c>
      <c r="BA35" s="9">
        <v>59128960</v>
      </c>
      <c r="BB35" s="9">
        <v>0</v>
      </c>
      <c r="BC35" s="9">
        <v>9947279</v>
      </c>
      <c r="BD35" s="9">
        <v>0</v>
      </c>
      <c r="BE35" s="9">
        <v>0</v>
      </c>
      <c r="BF35" s="9">
        <v>0</v>
      </c>
      <c r="BG35" s="9">
        <v>7436360</v>
      </c>
      <c r="BH35" s="9">
        <v>217809</v>
      </c>
      <c r="BI35" s="9">
        <v>0</v>
      </c>
      <c r="BJ35" s="9">
        <v>0</v>
      </c>
      <c r="BK35" s="9">
        <v>0</v>
      </c>
      <c r="BL35" s="9">
        <v>324470</v>
      </c>
      <c r="BM35" s="9">
        <v>677805</v>
      </c>
      <c r="BN35" s="9">
        <v>0</v>
      </c>
      <c r="BO35" s="9">
        <v>15425708</v>
      </c>
      <c r="BP35" s="9">
        <v>0</v>
      </c>
      <c r="BQ35" s="9">
        <v>0</v>
      </c>
      <c r="BR35" s="39">
        <v>0</v>
      </c>
      <c r="BS35" s="40">
        <f t="shared" si="0"/>
        <v>985831515</v>
      </c>
    </row>
    <row r="36" spans="1:71" x14ac:dyDescent="0.25">
      <c r="A36" s="7"/>
      <c r="B36" s="38">
        <v>543</v>
      </c>
      <c r="C36" s="8" t="s">
        <v>108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109355000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634415</v>
      </c>
      <c r="R36" s="9">
        <v>57061718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396050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10000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14597320</v>
      </c>
      <c r="AR36" s="9">
        <v>0</v>
      </c>
      <c r="AS36" s="9">
        <v>0</v>
      </c>
      <c r="AT36" s="9">
        <v>83608407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57139</v>
      </c>
      <c r="BC36" s="9">
        <v>159485</v>
      </c>
      <c r="BD36" s="9">
        <v>0</v>
      </c>
      <c r="BE36" s="9">
        <v>173767</v>
      </c>
      <c r="BF36" s="9">
        <v>0</v>
      </c>
      <c r="BG36" s="9">
        <v>708996</v>
      </c>
      <c r="BH36" s="9">
        <v>111125</v>
      </c>
      <c r="BI36" s="9">
        <v>0</v>
      </c>
      <c r="BJ36" s="9">
        <v>1304971</v>
      </c>
      <c r="BK36" s="9">
        <v>0</v>
      </c>
      <c r="BL36" s="9">
        <v>0</v>
      </c>
      <c r="BM36" s="9">
        <v>0</v>
      </c>
      <c r="BN36" s="9">
        <v>0</v>
      </c>
      <c r="BO36" s="9">
        <v>1483715</v>
      </c>
      <c r="BP36" s="9">
        <v>0</v>
      </c>
      <c r="BQ36" s="9">
        <v>0</v>
      </c>
      <c r="BR36" s="39">
        <v>0</v>
      </c>
      <c r="BS36" s="40">
        <f t="shared" ref="BS36:BS67" si="1">SUM(D36:BR36)</f>
        <v>269662108</v>
      </c>
    </row>
    <row r="37" spans="1:71" x14ac:dyDescent="0.25">
      <c r="A37" s="7"/>
      <c r="B37" s="38">
        <v>544</v>
      </c>
      <c r="C37" s="8" t="s">
        <v>109</v>
      </c>
      <c r="D37" s="9">
        <v>905950</v>
      </c>
      <c r="E37" s="9">
        <v>0</v>
      </c>
      <c r="F37" s="9">
        <v>0</v>
      </c>
      <c r="G37" s="9">
        <v>0</v>
      </c>
      <c r="H37" s="9">
        <v>9433720</v>
      </c>
      <c r="I37" s="9">
        <v>126565000</v>
      </c>
      <c r="J37" s="9">
        <v>0</v>
      </c>
      <c r="K37" s="9">
        <v>0</v>
      </c>
      <c r="L37" s="9">
        <v>1855903</v>
      </c>
      <c r="M37" s="9">
        <v>33444</v>
      </c>
      <c r="N37" s="9">
        <v>5956288</v>
      </c>
      <c r="O37" s="9">
        <v>0</v>
      </c>
      <c r="P37" s="9">
        <v>0</v>
      </c>
      <c r="Q37" s="9">
        <v>0</v>
      </c>
      <c r="R37" s="9">
        <v>128685729</v>
      </c>
      <c r="S37" s="9">
        <v>9952107</v>
      </c>
      <c r="T37" s="9">
        <v>1362683</v>
      </c>
      <c r="U37" s="9">
        <v>0</v>
      </c>
      <c r="V37" s="9">
        <v>58703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670998</v>
      </c>
      <c r="AF37" s="9">
        <v>0</v>
      </c>
      <c r="AG37" s="9">
        <v>0</v>
      </c>
      <c r="AH37" s="9">
        <v>10000</v>
      </c>
      <c r="AI37" s="9">
        <v>0</v>
      </c>
      <c r="AJ37" s="9">
        <v>0</v>
      </c>
      <c r="AK37" s="9">
        <v>0</v>
      </c>
      <c r="AL37" s="9">
        <v>17743984</v>
      </c>
      <c r="AM37" s="9">
        <v>0</v>
      </c>
      <c r="AN37" s="9">
        <v>1108334</v>
      </c>
      <c r="AO37" s="9">
        <v>369154</v>
      </c>
      <c r="AP37" s="9">
        <v>0</v>
      </c>
      <c r="AQ37" s="9">
        <v>8643092</v>
      </c>
      <c r="AR37" s="9">
        <v>561560</v>
      </c>
      <c r="AS37" s="9">
        <v>0</v>
      </c>
      <c r="AT37" s="9">
        <v>571314180</v>
      </c>
      <c r="AU37" s="9">
        <v>0</v>
      </c>
      <c r="AV37" s="9">
        <v>0</v>
      </c>
      <c r="AW37" s="9">
        <v>3312506</v>
      </c>
      <c r="AX37" s="9">
        <v>0</v>
      </c>
      <c r="AY37" s="9">
        <v>30147810</v>
      </c>
      <c r="AZ37" s="9">
        <v>4111910</v>
      </c>
      <c r="BA37" s="9">
        <v>81399523</v>
      </c>
      <c r="BB37" s="9">
        <v>6577210</v>
      </c>
      <c r="BC37" s="9">
        <v>0</v>
      </c>
      <c r="BD37" s="9">
        <v>7078173</v>
      </c>
      <c r="BE37" s="9">
        <v>0</v>
      </c>
      <c r="BF37" s="9">
        <v>822140</v>
      </c>
      <c r="BG37" s="9">
        <v>0</v>
      </c>
      <c r="BH37" s="9">
        <v>0</v>
      </c>
      <c r="BI37" s="9">
        <v>15624880</v>
      </c>
      <c r="BJ37" s="9">
        <v>3880758</v>
      </c>
      <c r="BK37" s="9">
        <v>0</v>
      </c>
      <c r="BL37" s="9">
        <v>0</v>
      </c>
      <c r="BM37" s="9">
        <v>0</v>
      </c>
      <c r="BN37" s="9">
        <v>0</v>
      </c>
      <c r="BO37" s="9">
        <v>19821457</v>
      </c>
      <c r="BP37" s="9">
        <v>0</v>
      </c>
      <c r="BQ37" s="9">
        <v>0</v>
      </c>
      <c r="BR37" s="39">
        <v>0</v>
      </c>
      <c r="BS37" s="40">
        <f t="shared" si="1"/>
        <v>1058007196</v>
      </c>
    </row>
    <row r="38" spans="1:71" x14ac:dyDescent="0.25">
      <c r="A38" s="7"/>
      <c r="B38" s="38">
        <v>545</v>
      </c>
      <c r="C38" s="8" t="s">
        <v>110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4016441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1525598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39">
        <v>0</v>
      </c>
      <c r="BS38" s="40">
        <f t="shared" si="1"/>
        <v>5542039</v>
      </c>
    </row>
    <row r="39" spans="1:71" x14ac:dyDescent="0.25">
      <c r="A39" s="7"/>
      <c r="B39" s="38">
        <v>549</v>
      </c>
      <c r="C39" s="8" t="s">
        <v>111</v>
      </c>
      <c r="D39" s="9">
        <v>0</v>
      </c>
      <c r="E39" s="9">
        <v>0</v>
      </c>
      <c r="F39" s="9">
        <v>0</v>
      </c>
      <c r="G39" s="9">
        <v>0</v>
      </c>
      <c r="H39" s="9">
        <v>776058</v>
      </c>
      <c r="I39" s="9">
        <v>3463000</v>
      </c>
      <c r="J39" s="9">
        <v>0</v>
      </c>
      <c r="K39" s="9">
        <v>0</v>
      </c>
      <c r="L39" s="9">
        <v>0</v>
      </c>
      <c r="M39" s="9">
        <v>2114744</v>
      </c>
      <c r="N39" s="9">
        <v>0</v>
      </c>
      <c r="O39" s="9">
        <v>0</v>
      </c>
      <c r="P39" s="9">
        <v>30000</v>
      </c>
      <c r="Q39" s="9">
        <v>0</v>
      </c>
      <c r="R39" s="9">
        <v>153642498</v>
      </c>
      <c r="S39" s="9">
        <v>0</v>
      </c>
      <c r="T39" s="9">
        <v>0</v>
      </c>
      <c r="U39" s="9">
        <v>386988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2448974</v>
      </c>
      <c r="AF39" s="9">
        <v>1000</v>
      </c>
      <c r="AG39" s="9">
        <v>0</v>
      </c>
      <c r="AH39" s="9">
        <v>0</v>
      </c>
      <c r="AI39" s="9">
        <v>0</v>
      </c>
      <c r="AJ39" s="9">
        <v>0</v>
      </c>
      <c r="AK39" s="9">
        <v>3991483</v>
      </c>
      <c r="AL39" s="9">
        <v>0</v>
      </c>
      <c r="AM39" s="9">
        <v>80950</v>
      </c>
      <c r="AN39" s="9">
        <v>195096</v>
      </c>
      <c r="AO39" s="9">
        <v>0</v>
      </c>
      <c r="AP39" s="9">
        <v>0</v>
      </c>
      <c r="AQ39" s="9">
        <v>361840</v>
      </c>
      <c r="AR39" s="9">
        <v>0</v>
      </c>
      <c r="AS39" s="9">
        <v>0</v>
      </c>
      <c r="AT39" s="9">
        <v>48827500</v>
      </c>
      <c r="AU39" s="9">
        <v>360943</v>
      </c>
      <c r="AV39" s="9">
        <v>355760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6366788</v>
      </c>
      <c r="BD39" s="9">
        <v>1898880</v>
      </c>
      <c r="BE39" s="9">
        <v>40000</v>
      </c>
      <c r="BF39" s="9">
        <v>0</v>
      </c>
      <c r="BG39" s="9">
        <v>4128522</v>
      </c>
      <c r="BH39" s="9">
        <v>0</v>
      </c>
      <c r="BI39" s="9">
        <v>90893</v>
      </c>
      <c r="BJ39" s="9">
        <v>0</v>
      </c>
      <c r="BK39" s="9">
        <v>1390850</v>
      </c>
      <c r="BL39" s="9">
        <v>0</v>
      </c>
      <c r="BM39" s="9">
        <v>60268</v>
      </c>
      <c r="BN39" s="9">
        <v>0</v>
      </c>
      <c r="BO39" s="9">
        <v>0</v>
      </c>
      <c r="BP39" s="9">
        <v>0</v>
      </c>
      <c r="BQ39" s="9">
        <v>0</v>
      </c>
      <c r="BR39" s="39">
        <v>640399</v>
      </c>
      <c r="BS39" s="40">
        <f t="shared" si="1"/>
        <v>231653434</v>
      </c>
    </row>
    <row r="40" spans="1:71" ht="15.75" x14ac:dyDescent="0.25">
      <c r="A40" s="10" t="s">
        <v>112</v>
      </c>
      <c r="B40" s="11"/>
      <c r="C40" s="12"/>
      <c r="D40" s="13">
        <v>4718110</v>
      </c>
      <c r="E40" s="13">
        <v>1106196</v>
      </c>
      <c r="F40" s="13">
        <v>17114433</v>
      </c>
      <c r="G40" s="13">
        <v>1332062</v>
      </c>
      <c r="H40" s="13">
        <v>17316665</v>
      </c>
      <c r="I40" s="13">
        <v>22894000</v>
      </c>
      <c r="J40" s="13">
        <v>361752</v>
      </c>
      <c r="K40" s="13">
        <v>9817402</v>
      </c>
      <c r="L40" s="13">
        <v>1090982</v>
      </c>
      <c r="M40" s="13">
        <v>2002476</v>
      </c>
      <c r="N40" s="13">
        <v>13659462</v>
      </c>
      <c r="O40" s="13">
        <v>3836642</v>
      </c>
      <c r="P40" s="13">
        <v>2830621</v>
      </c>
      <c r="Q40" s="13">
        <v>567242</v>
      </c>
      <c r="R40" s="13">
        <v>102585875</v>
      </c>
      <c r="S40" s="13">
        <v>27978647</v>
      </c>
      <c r="T40" s="13">
        <v>2189731</v>
      </c>
      <c r="U40" s="13">
        <v>1290546</v>
      </c>
      <c r="V40" s="13">
        <v>1187706</v>
      </c>
      <c r="W40" s="13">
        <v>717862</v>
      </c>
      <c r="X40" s="13">
        <v>220307</v>
      </c>
      <c r="Y40" s="13">
        <v>1113097</v>
      </c>
      <c r="Z40" s="13">
        <v>1223416</v>
      </c>
      <c r="AA40" s="13">
        <v>3872977</v>
      </c>
      <c r="AB40" s="13">
        <v>1063598</v>
      </c>
      <c r="AC40" s="13">
        <v>2691746</v>
      </c>
      <c r="AD40" s="13">
        <v>3659146</v>
      </c>
      <c r="AE40" s="13">
        <v>63924914</v>
      </c>
      <c r="AF40" s="13">
        <v>563185</v>
      </c>
      <c r="AG40" s="13">
        <v>1874739</v>
      </c>
      <c r="AH40" s="13">
        <v>1195193</v>
      </c>
      <c r="AI40" s="13">
        <v>5623277</v>
      </c>
      <c r="AJ40" s="13">
        <v>450720</v>
      </c>
      <c r="AK40" s="13">
        <v>8468094</v>
      </c>
      <c r="AL40" s="13">
        <v>21784809</v>
      </c>
      <c r="AM40" s="13">
        <v>6076330</v>
      </c>
      <c r="AN40" s="13">
        <v>643891</v>
      </c>
      <c r="AO40" s="13">
        <v>599164</v>
      </c>
      <c r="AP40" s="13">
        <v>634610</v>
      </c>
      <c r="AQ40" s="13">
        <v>12724736</v>
      </c>
      <c r="AR40" s="13">
        <v>5177324</v>
      </c>
      <c r="AS40" s="13">
        <v>8104113</v>
      </c>
      <c r="AT40" s="13">
        <v>391889603</v>
      </c>
      <c r="AU40" s="13">
        <v>19511549</v>
      </c>
      <c r="AV40" s="13">
        <v>2537734</v>
      </c>
      <c r="AW40" s="13">
        <v>7904031</v>
      </c>
      <c r="AX40" s="13">
        <v>3584989</v>
      </c>
      <c r="AY40" s="13">
        <v>161640303</v>
      </c>
      <c r="AZ40" s="13">
        <v>34016195</v>
      </c>
      <c r="BA40" s="13">
        <v>76472545</v>
      </c>
      <c r="BB40" s="13">
        <v>12772743</v>
      </c>
      <c r="BC40" s="13">
        <v>59987676</v>
      </c>
      <c r="BD40" s="13">
        <v>18811652</v>
      </c>
      <c r="BE40" s="13">
        <v>1796084</v>
      </c>
      <c r="BF40" s="13">
        <v>7889818</v>
      </c>
      <c r="BG40" s="13">
        <v>5845361</v>
      </c>
      <c r="BH40" s="13">
        <v>3332318</v>
      </c>
      <c r="BI40" s="13">
        <v>8949100</v>
      </c>
      <c r="BJ40" s="13">
        <v>11084909</v>
      </c>
      <c r="BK40" s="13">
        <v>2447416</v>
      </c>
      <c r="BL40" s="13">
        <v>678108</v>
      </c>
      <c r="BM40" s="13">
        <v>1137851</v>
      </c>
      <c r="BN40" s="13">
        <v>541831</v>
      </c>
      <c r="BO40" s="13">
        <v>27071388</v>
      </c>
      <c r="BP40" s="13">
        <v>875467</v>
      </c>
      <c r="BQ40" s="13">
        <v>25263517</v>
      </c>
      <c r="BR40" s="29">
        <v>1077772</v>
      </c>
      <c r="BS40" s="41">
        <f t="shared" si="1"/>
        <v>1273407758</v>
      </c>
    </row>
    <row r="41" spans="1:71" x14ac:dyDescent="0.25">
      <c r="A41" s="7"/>
      <c r="B41" s="38">
        <v>551</v>
      </c>
      <c r="C41" s="8" t="s">
        <v>113</v>
      </c>
      <c r="D41" s="9">
        <v>200</v>
      </c>
      <c r="E41" s="9">
        <v>0</v>
      </c>
      <c r="F41" s="9">
        <v>0</v>
      </c>
      <c r="G41" s="9">
        <v>0</v>
      </c>
      <c r="H41" s="9">
        <v>0</v>
      </c>
      <c r="I41" s="9">
        <v>3236000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2059383</v>
      </c>
      <c r="P41" s="9">
        <v>0</v>
      </c>
      <c r="Q41" s="9">
        <v>0</v>
      </c>
      <c r="R41" s="9">
        <v>482950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1546</v>
      </c>
      <c r="Z41" s="9">
        <v>0</v>
      </c>
      <c r="AA41" s="9">
        <v>0</v>
      </c>
      <c r="AB41" s="9">
        <v>973053</v>
      </c>
      <c r="AC41" s="9">
        <v>0</v>
      </c>
      <c r="AD41" s="9">
        <v>61527</v>
      </c>
      <c r="AE41" s="9">
        <v>11529171</v>
      </c>
      <c r="AF41" s="9">
        <v>0</v>
      </c>
      <c r="AG41" s="9">
        <v>0</v>
      </c>
      <c r="AH41" s="9">
        <v>3000</v>
      </c>
      <c r="AI41" s="9">
        <v>0</v>
      </c>
      <c r="AJ41" s="9">
        <v>0</v>
      </c>
      <c r="AK41" s="9">
        <v>0</v>
      </c>
      <c r="AL41" s="9">
        <v>0</v>
      </c>
      <c r="AM41" s="9">
        <v>65994</v>
      </c>
      <c r="AN41" s="9">
        <v>0</v>
      </c>
      <c r="AO41" s="9">
        <v>0</v>
      </c>
      <c r="AP41" s="9">
        <v>0</v>
      </c>
      <c r="AQ41" s="9">
        <v>42647</v>
      </c>
      <c r="AR41" s="9">
        <v>0</v>
      </c>
      <c r="AS41" s="9">
        <v>0</v>
      </c>
      <c r="AT41" s="9">
        <v>97452</v>
      </c>
      <c r="AU41" s="9">
        <v>12168</v>
      </c>
      <c r="AV41" s="9">
        <v>0</v>
      </c>
      <c r="AW41" s="9">
        <v>0</v>
      </c>
      <c r="AX41" s="9">
        <v>0</v>
      </c>
      <c r="AY41" s="9">
        <v>0</v>
      </c>
      <c r="AZ41" s="9">
        <v>3498515</v>
      </c>
      <c r="BA41" s="9">
        <v>596819</v>
      </c>
      <c r="BB41" s="9">
        <v>0</v>
      </c>
      <c r="BC41" s="9">
        <v>1000508</v>
      </c>
      <c r="BD41" s="9">
        <v>0</v>
      </c>
      <c r="BE41" s="9">
        <v>110255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39">
        <v>0</v>
      </c>
      <c r="BS41" s="40">
        <f t="shared" si="1"/>
        <v>23771188</v>
      </c>
    </row>
    <row r="42" spans="1:71" x14ac:dyDescent="0.25">
      <c r="A42" s="7"/>
      <c r="B42" s="38">
        <v>552</v>
      </c>
      <c r="C42" s="8" t="s">
        <v>114</v>
      </c>
      <c r="D42" s="9">
        <v>1741384</v>
      </c>
      <c r="E42" s="9">
        <v>393</v>
      </c>
      <c r="F42" s="9">
        <v>4781459</v>
      </c>
      <c r="G42" s="9">
        <v>610315</v>
      </c>
      <c r="H42" s="9">
        <v>7872695</v>
      </c>
      <c r="I42" s="9">
        <v>2346000</v>
      </c>
      <c r="J42" s="9">
        <v>23824</v>
      </c>
      <c r="K42" s="9">
        <v>645958</v>
      </c>
      <c r="L42" s="9">
        <v>763286</v>
      </c>
      <c r="M42" s="9">
        <v>524954</v>
      </c>
      <c r="N42" s="9">
        <v>0</v>
      </c>
      <c r="O42" s="9">
        <v>623607</v>
      </c>
      <c r="P42" s="9">
        <v>0</v>
      </c>
      <c r="Q42" s="9">
        <v>0</v>
      </c>
      <c r="R42" s="9">
        <v>33276227</v>
      </c>
      <c r="S42" s="9">
        <v>889526</v>
      </c>
      <c r="T42" s="9">
        <v>0</v>
      </c>
      <c r="U42" s="9">
        <v>438544</v>
      </c>
      <c r="V42" s="9">
        <v>321423</v>
      </c>
      <c r="W42" s="9">
        <v>0</v>
      </c>
      <c r="X42" s="9">
        <v>0</v>
      </c>
      <c r="Y42" s="9">
        <v>612066</v>
      </c>
      <c r="Z42" s="9">
        <v>443728</v>
      </c>
      <c r="AA42" s="9">
        <v>175910</v>
      </c>
      <c r="AB42" s="9">
        <v>0</v>
      </c>
      <c r="AC42" s="9">
        <v>545474</v>
      </c>
      <c r="AD42" s="9">
        <v>1638088</v>
      </c>
      <c r="AE42" s="9">
        <v>24550262</v>
      </c>
      <c r="AF42" s="9">
        <v>179468</v>
      </c>
      <c r="AG42" s="9">
        <v>162742</v>
      </c>
      <c r="AH42" s="9">
        <v>590203</v>
      </c>
      <c r="AI42" s="9">
        <v>0</v>
      </c>
      <c r="AJ42" s="9">
        <v>81923</v>
      </c>
      <c r="AK42" s="9">
        <v>3570324</v>
      </c>
      <c r="AL42" s="9">
        <v>13165526</v>
      </c>
      <c r="AM42" s="9">
        <v>2779873</v>
      </c>
      <c r="AN42" s="9">
        <v>150733</v>
      </c>
      <c r="AO42" s="9">
        <v>1000</v>
      </c>
      <c r="AP42" s="9">
        <v>40250</v>
      </c>
      <c r="AQ42" s="9">
        <v>7556494</v>
      </c>
      <c r="AR42" s="9">
        <v>727994</v>
      </c>
      <c r="AS42" s="9">
        <v>343500</v>
      </c>
      <c r="AT42" s="9">
        <v>0</v>
      </c>
      <c r="AU42" s="9">
        <v>15656493</v>
      </c>
      <c r="AV42" s="9">
        <v>1427658</v>
      </c>
      <c r="AW42" s="9">
        <v>6125619</v>
      </c>
      <c r="AX42" s="9">
        <v>241652</v>
      </c>
      <c r="AY42" s="9">
        <v>119872580</v>
      </c>
      <c r="AZ42" s="9">
        <v>22197000</v>
      </c>
      <c r="BA42" s="9">
        <v>20289499</v>
      </c>
      <c r="BB42" s="9">
        <v>560263</v>
      </c>
      <c r="BC42" s="9">
        <v>27170875</v>
      </c>
      <c r="BD42" s="9">
        <v>6295021</v>
      </c>
      <c r="BE42" s="9">
        <v>360978</v>
      </c>
      <c r="BF42" s="9">
        <v>578300</v>
      </c>
      <c r="BG42" s="9">
        <v>4017648</v>
      </c>
      <c r="BH42" s="9">
        <v>84053</v>
      </c>
      <c r="BI42" s="9">
        <v>3227996</v>
      </c>
      <c r="BJ42" s="9">
        <v>3213041</v>
      </c>
      <c r="BK42" s="9">
        <v>207955</v>
      </c>
      <c r="BL42" s="9">
        <v>38650</v>
      </c>
      <c r="BM42" s="9">
        <v>282433</v>
      </c>
      <c r="BN42" s="9">
        <v>0</v>
      </c>
      <c r="BO42" s="9">
        <v>12614456</v>
      </c>
      <c r="BP42" s="9">
        <v>0</v>
      </c>
      <c r="BQ42" s="9">
        <v>23183182</v>
      </c>
      <c r="BR42" s="39">
        <v>144025</v>
      </c>
      <c r="BS42" s="40">
        <f t="shared" si="1"/>
        <v>379964530</v>
      </c>
    </row>
    <row r="43" spans="1:71" x14ac:dyDescent="0.25">
      <c r="A43" s="7"/>
      <c r="B43" s="38">
        <v>553</v>
      </c>
      <c r="C43" s="8" t="s">
        <v>115</v>
      </c>
      <c r="D43" s="9">
        <v>176889</v>
      </c>
      <c r="E43" s="9">
        <v>25636</v>
      </c>
      <c r="F43" s="9">
        <v>217155</v>
      </c>
      <c r="G43" s="9">
        <v>16440</v>
      </c>
      <c r="H43" s="9">
        <v>288833</v>
      </c>
      <c r="I43" s="9">
        <v>588000</v>
      </c>
      <c r="J43" s="9">
        <v>18538</v>
      </c>
      <c r="K43" s="9">
        <v>235879</v>
      </c>
      <c r="L43" s="9">
        <v>147835</v>
      </c>
      <c r="M43" s="9">
        <v>59565</v>
      </c>
      <c r="N43" s="9">
        <v>0</v>
      </c>
      <c r="O43" s="9">
        <v>108531</v>
      </c>
      <c r="P43" s="9">
        <v>0</v>
      </c>
      <c r="Q43" s="9">
        <v>18516</v>
      </c>
      <c r="R43" s="9">
        <v>1291551</v>
      </c>
      <c r="S43" s="9">
        <v>0</v>
      </c>
      <c r="T43" s="9">
        <v>127294</v>
      </c>
      <c r="U43" s="9">
        <v>47796</v>
      </c>
      <c r="V43" s="9">
        <v>119291</v>
      </c>
      <c r="W43" s="9">
        <v>21288</v>
      </c>
      <c r="X43" s="9">
        <v>35740</v>
      </c>
      <c r="Y43" s="9">
        <v>65752</v>
      </c>
      <c r="Z43" s="9">
        <v>37466</v>
      </c>
      <c r="AA43" s="9">
        <v>6452</v>
      </c>
      <c r="AB43" s="9">
        <v>32467</v>
      </c>
      <c r="AC43" s="9">
        <v>245062</v>
      </c>
      <c r="AD43" s="9">
        <v>136526</v>
      </c>
      <c r="AE43" s="9">
        <v>1076030</v>
      </c>
      <c r="AF43" s="9">
        <v>40695</v>
      </c>
      <c r="AG43" s="9">
        <v>278991</v>
      </c>
      <c r="AH43" s="9">
        <v>62211</v>
      </c>
      <c r="AI43" s="9">
        <v>11916</v>
      </c>
      <c r="AJ43" s="9">
        <v>5918</v>
      </c>
      <c r="AK43" s="9">
        <v>209981</v>
      </c>
      <c r="AL43" s="9">
        <v>328753</v>
      </c>
      <c r="AM43" s="9">
        <v>215453</v>
      </c>
      <c r="AN43" s="9">
        <v>91464</v>
      </c>
      <c r="AO43" s="9">
        <v>229979</v>
      </c>
      <c r="AP43" s="9">
        <v>35689</v>
      </c>
      <c r="AQ43" s="9">
        <v>201263</v>
      </c>
      <c r="AR43" s="9">
        <v>404350</v>
      </c>
      <c r="AS43" s="9">
        <v>197694</v>
      </c>
      <c r="AT43" s="9">
        <v>0</v>
      </c>
      <c r="AU43" s="9">
        <v>612233</v>
      </c>
      <c r="AV43" s="9">
        <v>40080</v>
      </c>
      <c r="AW43" s="9">
        <v>224207</v>
      </c>
      <c r="AX43" s="9">
        <v>67935</v>
      </c>
      <c r="AY43" s="9">
        <v>336092</v>
      </c>
      <c r="AZ43" s="9">
        <v>129599</v>
      </c>
      <c r="BA43" s="9">
        <v>308221</v>
      </c>
      <c r="BB43" s="9">
        <v>206125</v>
      </c>
      <c r="BC43" s="9">
        <v>488673</v>
      </c>
      <c r="BD43" s="9">
        <v>319607</v>
      </c>
      <c r="BE43" s="9">
        <v>85279</v>
      </c>
      <c r="BF43" s="9">
        <v>184475</v>
      </c>
      <c r="BG43" s="9">
        <v>428399</v>
      </c>
      <c r="BH43" s="9">
        <v>148838</v>
      </c>
      <c r="BI43" s="9">
        <v>476538</v>
      </c>
      <c r="BJ43" s="9">
        <v>226094</v>
      </c>
      <c r="BK43" s="9">
        <v>293526</v>
      </c>
      <c r="BL43" s="9">
        <v>35005</v>
      </c>
      <c r="BM43" s="9">
        <v>24953</v>
      </c>
      <c r="BN43" s="9">
        <v>4860</v>
      </c>
      <c r="BO43" s="9">
        <v>596316</v>
      </c>
      <c r="BP43" s="9">
        <v>59096</v>
      </c>
      <c r="BQ43" s="9">
        <v>136663</v>
      </c>
      <c r="BR43" s="39">
        <v>41822</v>
      </c>
      <c r="BS43" s="40">
        <f t="shared" si="1"/>
        <v>12933525</v>
      </c>
    </row>
    <row r="44" spans="1:71" x14ac:dyDescent="0.25">
      <c r="A44" s="7"/>
      <c r="B44" s="38">
        <v>554</v>
      </c>
      <c r="C44" s="8" t="s">
        <v>116</v>
      </c>
      <c r="D44" s="9">
        <v>2799637</v>
      </c>
      <c r="E44" s="9">
        <v>934322</v>
      </c>
      <c r="F44" s="9">
        <v>661887</v>
      </c>
      <c r="G44" s="9">
        <v>664460</v>
      </c>
      <c r="H44" s="9">
        <v>8811164</v>
      </c>
      <c r="I44" s="9">
        <v>16724000</v>
      </c>
      <c r="J44" s="9">
        <v>319390</v>
      </c>
      <c r="K44" s="9">
        <v>8935565</v>
      </c>
      <c r="L44" s="9">
        <v>177885</v>
      </c>
      <c r="M44" s="9">
        <v>1417957</v>
      </c>
      <c r="N44" s="9">
        <v>5836107</v>
      </c>
      <c r="O44" s="9">
        <v>486193</v>
      </c>
      <c r="P44" s="9">
        <v>2830621</v>
      </c>
      <c r="Q44" s="9">
        <v>548726</v>
      </c>
      <c r="R44" s="9">
        <v>26221262</v>
      </c>
      <c r="S44" s="9">
        <v>18546827</v>
      </c>
      <c r="T44" s="9">
        <v>0</v>
      </c>
      <c r="U44" s="9">
        <v>0</v>
      </c>
      <c r="V44" s="9">
        <v>492682</v>
      </c>
      <c r="W44" s="9">
        <v>189389</v>
      </c>
      <c r="X44" s="9">
        <v>184567</v>
      </c>
      <c r="Y44" s="9">
        <v>0</v>
      </c>
      <c r="Z44" s="9">
        <v>739222</v>
      </c>
      <c r="AA44" s="9">
        <v>3690615</v>
      </c>
      <c r="AB44" s="9">
        <v>58078</v>
      </c>
      <c r="AC44" s="9">
        <v>1901210</v>
      </c>
      <c r="AD44" s="9">
        <v>954295</v>
      </c>
      <c r="AE44" s="9">
        <v>20688827</v>
      </c>
      <c r="AF44" s="9">
        <v>1000</v>
      </c>
      <c r="AG44" s="9">
        <v>820500</v>
      </c>
      <c r="AH44" s="9">
        <v>290963</v>
      </c>
      <c r="AI44" s="9">
        <v>1369570</v>
      </c>
      <c r="AJ44" s="9">
        <v>0</v>
      </c>
      <c r="AK44" s="9">
        <v>4687789</v>
      </c>
      <c r="AL44" s="9">
        <v>7706064</v>
      </c>
      <c r="AM44" s="9">
        <v>1179231</v>
      </c>
      <c r="AN44" s="9">
        <v>401694</v>
      </c>
      <c r="AO44" s="9">
        <v>140765</v>
      </c>
      <c r="AP44" s="9">
        <v>441679</v>
      </c>
      <c r="AQ44" s="9">
        <v>4680483</v>
      </c>
      <c r="AR44" s="9">
        <v>4044980</v>
      </c>
      <c r="AS44" s="9">
        <v>6632970</v>
      </c>
      <c r="AT44" s="9">
        <v>266392130</v>
      </c>
      <c r="AU44" s="9">
        <v>3230655</v>
      </c>
      <c r="AV44" s="9">
        <v>1064996</v>
      </c>
      <c r="AW44" s="9">
        <v>0</v>
      </c>
      <c r="AX44" s="9">
        <v>3275402</v>
      </c>
      <c r="AY44" s="9">
        <v>38743056</v>
      </c>
      <c r="AZ44" s="9">
        <v>8091081</v>
      </c>
      <c r="BA44" s="9">
        <v>33828065</v>
      </c>
      <c r="BB44" s="9">
        <v>12006355</v>
      </c>
      <c r="BC44" s="9">
        <v>30270226</v>
      </c>
      <c r="BD44" s="9">
        <v>12174940</v>
      </c>
      <c r="BE44" s="9">
        <v>1239572</v>
      </c>
      <c r="BF44" s="9">
        <v>7127043</v>
      </c>
      <c r="BG44" s="9">
        <v>1399314</v>
      </c>
      <c r="BH44" s="9">
        <v>2713715</v>
      </c>
      <c r="BI44" s="9">
        <v>4296984</v>
      </c>
      <c r="BJ44" s="9">
        <v>7040724</v>
      </c>
      <c r="BK44" s="9">
        <v>1869007</v>
      </c>
      <c r="BL44" s="9">
        <v>526364</v>
      </c>
      <c r="BM44" s="9">
        <v>830465</v>
      </c>
      <c r="BN44" s="9">
        <v>536971</v>
      </c>
      <c r="BO44" s="9">
        <v>11983045</v>
      </c>
      <c r="BP44" s="9">
        <v>816371</v>
      </c>
      <c r="BQ44" s="9">
        <v>1943672</v>
      </c>
      <c r="BR44" s="39">
        <v>237364</v>
      </c>
      <c r="BS44" s="40">
        <f t="shared" si="1"/>
        <v>608850093</v>
      </c>
    </row>
    <row r="45" spans="1:71" x14ac:dyDescent="0.25">
      <c r="A45" s="7"/>
      <c r="B45" s="38">
        <v>559</v>
      </c>
      <c r="C45" s="8" t="s">
        <v>117</v>
      </c>
      <c r="D45" s="9">
        <v>0</v>
      </c>
      <c r="E45" s="9">
        <v>145845</v>
      </c>
      <c r="F45" s="9">
        <v>11453932</v>
      </c>
      <c r="G45" s="9">
        <v>40847</v>
      </c>
      <c r="H45" s="9">
        <v>343973</v>
      </c>
      <c r="I45" s="9">
        <v>0</v>
      </c>
      <c r="J45" s="9">
        <v>0</v>
      </c>
      <c r="K45" s="9">
        <v>0</v>
      </c>
      <c r="L45" s="9">
        <v>1976</v>
      </c>
      <c r="M45" s="9">
        <v>0</v>
      </c>
      <c r="N45" s="9">
        <v>7823355</v>
      </c>
      <c r="O45" s="9">
        <v>558928</v>
      </c>
      <c r="P45" s="9">
        <v>0</v>
      </c>
      <c r="Q45" s="9">
        <v>0</v>
      </c>
      <c r="R45" s="9">
        <v>41313885</v>
      </c>
      <c r="S45" s="9">
        <v>8542294</v>
      </c>
      <c r="T45" s="9">
        <v>2062437</v>
      </c>
      <c r="U45" s="9">
        <v>804206</v>
      </c>
      <c r="V45" s="9">
        <v>254310</v>
      </c>
      <c r="W45" s="9">
        <v>507185</v>
      </c>
      <c r="X45" s="9">
        <v>0</v>
      </c>
      <c r="Y45" s="9">
        <v>433733</v>
      </c>
      <c r="Z45" s="9">
        <v>3000</v>
      </c>
      <c r="AA45" s="9">
        <v>0</v>
      </c>
      <c r="AB45" s="9">
        <v>0</v>
      </c>
      <c r="AC45" s="9">
        <v>0</v>
      </c>
      <c r="AD45" s="9">
        <v>868710</v>
      </c>
      <c r="AE45" s="9">
        <v>6080624</v>
      </c>
      <c r="AF45" s="9">
        <v>342022</v>
      </c>
      <c r="AG45" s="9">
        <v>612506</v>
      </c>
      <c r="AH45" s="9">
        <v>248816</v>
      </c>
      <c r="AI45" s="9">
        <v>4241791</v>
      </c>
      <c r="AJ45" s="9">
        <v>362879</v>
      </c>
      <c r="AK45" s="9">
        <v>0</v>
      </c>
      <c r="AL45" s="9">
        <v>584466</v>
      </c>
      <c r="AM45" s="9">
        <v>1835779</v>
      </c>
      <c r="AN45" s="9">
        <v>0</v>
      </c>
      <c r="AO45" s="9">
        <v>227420</v>
      </c>
      <c r="AP45" s="9">
        <v>116992</v>
      </c>
      <c r="AQ45" s="9">
        <v>243849</v>
      </c>
      <c r="AR45" s="9">
        <v>0</v>
      </c>
      <c r="AS45" s="9">
        <v>929949</v>
      </c>
      <c r="AT45" s="9">
        <v>125400021</v>
      </c>
      <c r="AU45" s="9">
        <v>0</v>
      </c>
      <c r="AV45" s="9">
        <v>5000</v>
      </c>
      <c r="AW45" s="9">
        <v>1554205</v>
      </c>
      <c r="AX45" s="9">
        <v>0</v>
      </c>
      <c r="AY45" s="9">
        <v>2688575</v>
      </c>
      <c r="AZ45" s="9">
        <v>100000</v>
      </c>
      <c r="BA45" s="9">
        <v>21449941</v>
      </c>
      <c r="BB45" s="9">
        <v>0</v>
      </c>
      <c r="BC45" s="9">
        <v>1057394</v>
      </c>
      <c r="BD45" s="9">
        <v>22084</v>
      </c>
      <c r="BE45" s="9">
        <v>0</v>
      </c>
      <c r="BF45" s="9">
        <v>0</v>
      </c>
      <c r="BG45" s="9">
        <v>0</v>
      </c>
      <c r="BH45" s="9">
        <v>385712</v>
      </c>
      <c r="BI45" s="9">
        <v>947582</v>
      </c>
      <c r="BJ45" s="9">
        <v>605050</v>
      </c>
      <c r="BK45" s="9">
        <v>76928</v>
      </c>
      <c r="BL45" s="9">
        <v>78089</v>
      </c>
      <c r="BM45" s="9">
        <v>0</v>
      </c>
      <c r="BN45" s="9">
        <v>0</v>
      </c>
      <c r="BO45" s="9">
        <v>1877571</v>
      </c>
      <c r="BP45" s="9">
        <v>0</v>
      </c>
      <c r="BQ45" s="9">
        <v>0</v>
      </c>
      <c r="BR45" s="39">
        <v>654561</v>
      </c>
      <c r="BS45" s="40">
        <f t="shared" si="1"/>
        <v>247888422</v>
      </c>
    </row>
    <row r="46" spans="1:71" ht="15.75" x14ac:dyDescent="0.25">
      <c r="A46" s="10" t="s">
        <v>118</v>
      </c>
      <c r="B46" s="11"/>
      <c r="C46" s="12"/>
      <c r="D46" s="13">
        <v>12973286</v>
      </c>
      <c r="E46" s="13">
        <v>1620925</v>
      </c>
      <c r="F46" s="13">
        <v>4248666</v>
      </c>
      <c r="G46" s="13">
        <v>546773</v>
      </c>
      <c r="H46" s="13">
        <v>40690609</v>
      </c>
      <c r="I46" s="13">
        <v>137483000</v>
      </c>
      <c r="J46" s="13">
        <v>688958</v>
      </c>
      <c r="K46" s="13">
        <v>16318985</v>
      </c>
      <c r="L46" s="13">
        <v>12213166</v>
      </c>
      <c r="M46" s="13">
        <v>4274612</v>
      </c>
      <c r="N46" s="13">
        <v>11923146</v>
      </c>
      <c r="O46" s="13">
        <v>2309236</v>
      </c>
      <c r="P46" s="13">
        <v>1314004</v>
      </c>
      <c r="Q46" s="13">
        <v>387016</v>
      </c>
      <c r="R46" s="13">
        <v>106804579</v>
      </c>
      <c r="S46" s="13">
        <v>4530270</v>
      </c>
      <c r="T46" s="13">
        <v>3866810</v>
      </c>
      <c r="U46" s="13">
        <v>5255690</v>
      </c>
      <c r="V46" s="13">
        <v>1940846</v>
      </c>
      <c r="W46" s="13">
        <v>445624</v>
      </c>
      <c r="X46" s="13">
        <v>302117</v>
      </c>
      <c r="Y46" s="13">
        <v>837980</v>
      </c>
      <c r="Z46" s="13">
        <v>520666</v>
      </c>
      <c r="AA46" s="13">
        <v>1368729</v>
      </c>
      <c r="AB46" s="13">
        <v>1297012</v>
      </c>
      <c r="AC46" s="13">
        <v>4342816</v>
      </c>
      <c r="AD46" s="13">
        <v>2475758</v>
      </c>
      <c r="AE46" s="13">
        <v>199606810</v>
      </c>
      <c r="AF46" s="13">
        <v>491082</v>
      </c>
      <c r="AG46" s="13">
        <v>12470222</v>
      </c>
      <c r="AH46" s="13">
        <v>1036174</v>
      </c>
      <c r="AI46" s="13">
        <v>164440</v>
      </c>
      <c r="AJ46" s="13">
        <v>105794</v>
      </c>
      <c r="AK46" s="13">
        <v>8600239</v>
      </c>
      <c r="AL46" s="13">
        <v>20486268</v>
      </c>
      <c r="AM46" s="13">
        <v>9496169</v>
      </c>
      <c r="AN46" s="13">
        <v>1384155</v>
      </c>
      <c r="AO46" s="13">
        <v>332998</v>
      </c>
      <c r="AP46" s="13">
        <v>528738</v>
      </c>
      <c r="AQ46" s="13">
        <v>28185896</v>
      </c>
      <c r="AR46" s="13">
        <v>12394124</v>
      </c>
      <c r="AS46" s="13">
        <v>7019933</v>
      </c>
      <c r="AT46" s="13">
        <v>1824200765</v>
      </c>
      <c r="AU46" s="13">
        <v>22956753</v>
      </c>
      <c r="AV46" s="13">
        <v>4199911</v>
      </c>
      <c r="AW46" s="13">
        <v>4440443</v>
      </c>
      <c r="AX46" s="13">
        <v>2683732</v>
      </c>
      <c r="AY46" s="13">
        <v>189617981</v>
      </c>
      <c r="AZ46" s="13">
        <v>25725336</v>
      </c>
      <c r="BA46" s="13">
        <v>92952001</v>
      </c>
      <c r="BB46" s="13">
        <v>11990776</v>
      </c>
      <c r="BC46" s="13">
        <v>65817162</v>
      </c>
      <c r="BD46" s="13">
        <v>47974203</v>
      </c>
      <c r="BE46" s="13">
        <v>2412577</v>
      </c>
      <c r="BF46" s="13">
        <v>16769662</v>
      </c>
      <c r="BG46" s="13">
        <v>13252242</v>
      </c>
      <c r="BH46" s="13">
        <v>5297731</v>
      </c>
      <c r="BI46" s="13">
        <v>20664629</v>
      </c>
      <c r="BJ46" s="13">
        <v>8029249</v>
      </c>
      <c r="BK46" s="13">
        <v>1937202</v>
      </c>
      <c r="BL46" s="13">
        <v>1154534</v>
      </c>
      <c r="BM46" s="13">
        <v>2308475</v>
      </c>
      <c r="BN46" s="13">
        <v>249260</v>
      </c>
      <c r="BO46" s="13">
        <v>20732762</v>
      </c>
      <c r="BP46" s="13">
        <v>924267</v>
      </c>
      <c r="BQ46" s="13">
        <v>2844034</v>
      </c>
      <c r="BR46" s="29">
        <v>1639534</v>
      </c>
      <c r="BS46" s="41">
        <f t="shared" si="1"/>
        <v>3074059542</v>
      </c>
    </row>
    <row r="47" spans="1:71" x14ac:dyDescent="0.25">
      <c r="A47" s="7"/>
      <c r="B47" s="38">
        <v>561</v>
      </c>
      <c r="C47" s="8" t="s">
        <v>119</v>
      </c>
      <c r="D47" s="9">
        <v>0</v>
      </c>
      <c r="E47" s="9">
        <v>1857</v>
      </c>
      <c r="F47" s="9">
        <v>0</v>
      </c>
      <c r="G47" s="9">
        <v>0</v>
      </c>
      <c r="H47" s="9">
        <v>0</v>
      </c>
      <c r="I47" s="9">
        <v>0</v>
      </c>
      <c r="J47" s="9">
        <v>350000</v>
      </c>
      <c r="K47" s="9">
        <v>0</v>
      </c>
      <c r="L47" s="9">
        <v>0</v>
      </c>
      <c r="M47" s="9">
        <v>0</v>
      </c>
      <c r="N47" s="9">
        <v>62469</v>
      </c>
      <c r="O47" s="9">
        <v>0</v>
      </c>
      <c r="P47" s="9">
        <v>50000</v>
      </c>
      <c r="Q47" s="9">
        <v>68758</v>
      </c>
      <c r="R47" s="9">
        <v>31773199</v>
      </c>
      <c r="S47" s="9">
        <v>0</v>
      </c>
      <c r="T47" s="9">
        <v>410372</v>
      </c>
      <c r="U47" s="9">
        <v>4366281</v>
      </c>
      <c r="V47" s="9">
        <v>86986</v>
      </c>
      <c r="W47" s="9">
        <v>0</v>
      </c>
      <c r="X47" s="9">
        <v>0</v>
      </c>
      <c r="Y47" s="9">
        <v>40</v>
      </c>
      <c r="Z47" s="9">
        <v>0</v>
      </c>
      <c r="AA47" s="9">
        <v>0</v>
      </c>
      <c r="AB47" s="9">
        <v>0</v>
      </c>
      <c r="AC47" s="9">
        <v>0</v>
      </c>
      <c r="AD47" s="9">
        <v>119006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7275791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1490498761</v>
      </c>
      <c r="AU47" s="9">
        <v>0</v>
      </c>
      <c r="AV47" s="9">
        <v>259561</v>
      </c>
      <c r="AW47" s="9">
        <v>0</v>
      </c>
      <c r="AX47" s="9">
        <v>139855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21507519</v>
      </c>
      <c r="BE47" s="9">
        <v>0</v>
      </c>
      <c r="BF47" s="9">
        <v>2464340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1779579</v>
      </c>
      <c r="BN47" s="9">
        <v>0</v>
      </c>
      <c r="BO47" s="9">
        <v>0</v>
      </c>
      <c r="BP47" s="9">
        <v>0</v>
      </c>
      <c r="BQ47" s="9">
        <v>246303</v>
      </c>
      <c r="BR47" s="39">
        <v>1143764</v>
      </c>
      <c r="BS47" s="40">
        <f t="shared" si="1"/>
        <v>1562604441</v>
      </c>
    </row>
    <row r="48" spans="1:71" x14ac:dyDescent="0.25">
      <c r="A48" s="7"/>
      <c r="B48" s="38">
        <v>562</v>
      </c>
      <c r="C48" s="8" t="s">
        <v>120</v>
      </c>
      <c r="D48" s="9">
        <v>6368776</v>
      </c>
      <c r="E48" s="9">
        <v>421246</v>
      </c>
      <c r="F48" s="9">
        <v>576411</v>
      </c>
      <c r="G48" s="9">
        <v>49159</v>
      </c>
      <c r="H48" s="9">
        <v>13136432</v>
      </c>
      <c r="I48" s="9">
        <v>70842000</v>
      </c>
      <c r="J48" s="9">
        <v>30000</v>
      </c>
      <c r="K48" s="9">
        <v>6069557</v>
      </c>
      <c r="L48" s="9">
        <v>2607932</v>
      </c>
      <c r="M48" s="9">
        <v>1798188</v>
      </c>
      <c r="N48" s="9">
        <v>4164967</v>
      </c>
      <c r="O48" s="9">
        <v>1975608</v>
      </c>
      <c r="P48" s="9">
        <v>312957</v>
      </c>
      <c r="Q48" s="9">
        <v>282258</v>
      </c>
      <c r="R48" s="9">
        <v>18306026</v>
      </c>
      <c r="S48" s="9">
        <v>1888453</v>
      </c>
      <c r="T48" s="9">
        <v>1044627</v>
      </c>
      <c r="U48" s="9">
        <v>581627</v>
      </c>
      <c r="V48" s="9">
        <v>1054998</v>
      </c>
      <c r="W48" s="9">
        <v>98970</v>
      </c>
      <c r="X48" s="9">
        <v>179289</v>
      </c>
      <c r="Y48" s="9">
        <v>588494</v>
      </c>
      <c r="Z48" s="9">
        <v>390698</v>
      </c>
      <c r="AA48" s="9">
        <v>824488</v>
      </c>
      <c r="AB48" s="9">
        <v>600221</v>
      </c>
      <c r="AC48" s="9">
        <v>3392522</v>
      </c>
      <c r="AD48" s="9">
        <v>654795</v>
      </c>
      <c r="AE48" s="9">
        <v>108996130</v>
      </c>
      <c r="AF48" s="9">
        <v>462233</v>
      </c>
      <c r="AG48" s="9">
        <v>895818</v>
      </c>
      <c r="AH48" s="9">
        <v>944614</v>
      </c>
      <c r="AI48" s="9">
        <v>125240</v>
      </c>
      <c r="AJ48" s="9">
        <v>31169</v>
      </c>
      <c r="AK48" s="9">
        <v>3282604</v>
      </c>
      <c r="AL48" s="9">
        <v>5571609</v>
      </c>
      <c r="AM48" s="9">
        <v>5812243</v>
      </c>
      <c r="AN48" s="9">
        <v>676490</v>
      </c>
      <c r="AO48" s="9">
        <v>46000</v>
      </c>
      <c r="AP48" s="9">
        <v>187978</v>
      </c>
      <c r="AQ48" s="9">
        <v>6801267</v>
      </c>
      <c r="AR48" s="9">
        <v>5008534</v>
      </c>
      <c r="AS48" s="9">
        <v>1228625</v>
      </c>
      <c r="AT48" s="9">
        <v>23972260</v>
      </c>
      <c r="AU48" s="9">
        <v>15460412</v>
      </c>
      <c r="AV48" s="9">
        <v>1055520</v>
      </c>
      <c r="AW48" s="9">
        <v>1991510</v>
      </c>
      <c r="AX48" s="9">
        <v>1614675</v>
      </c>
      <c r="AY48" s="9">
        <v>41580642</v>
      </c>
      <c r="AZ48" s="9">
        <v>3906152</v>
      </c>
      <c r="BA48" s="9">
        <v>35463727</v>
      </c>
      <c r="BB48" s="9">
        <v>5006952</v>
      </c>
      <c r="BC48" s="9">
        <v>23467333</v>
      </c>
      <c r="BD48" s="9">
        <v>6579897</v>
      </c>
      <c r="BE48" s="9">
        <v>2027611</v>
      </c>
      <c r="BF48" s="9">
        <v>3072791</v>
      </c>
      <c r="BG48" s="9">
        <v>8497570</v>
      </c>
      <c r="BH48" s="9">
        <v>4013655</v>
      </c>
      <c r="BI48" s="9">
        <v>7009812</v>
      </c>
      <c r="BJ48" s="9">
        <v>5844927</v>
      </c>
      <c r="BK48" s="9">
        <v>791977</v>
      </c>
      <c r="BL48" s="9">
        <v>1065639</v>
      </c>
      <c r="BM48" s="9">
        <v>155069</v>
      </c>
      <c r="BN48" s="9">
        <v>0</v>
      </c>
      <c r="BO48" s="9">
        <v>8312107</v>
      </c>
      <c r="BP48" s="9">
        <v>628139</v>
      </c>
      <c r="BQ48" s="9">
        <v>1827090</v>
      </c>
      <c r="BR48" s="39">
        <v>443892</v>
      </c>
      <c r="BS48" s="40">
        <f t="shared" si="1"/>
        <v>482100612</v>
      </c>
    </row>
    <row r="49" spans="1:71" x14ac:dyDescent="0.25">
      <c r="A49" s="7"/>
      <c r="B49" s="38">
        <v>563</v>
      </c>
      <c r="C49" s="8" t="s">
        <v>121</v>
      </c>
      <c r="D49" s="9">
        <v>875114</v>
      </c>
      <c r="E49" s="9">
        <v>428580</v>
      </c>
      <c r="F49" s="9">
        <v>0</v>
      </c>
      <c r="G49" s="9">
        <v>0</v>
      </c>
      <c r="H49" s="9">
        <v>2201523</v>
      </c>
      <c r="I49" s="9">
        <v>7166000</v>
      </c>
      <c r="J49" s="9">
        <v>9119</v>
      </c>
      <c r="K49" s="9">
        <v>1715271</v>
      </c>
      <c r="L49" s="9">
        <v>315600</v>
      </c>
      <c r="M49" s="9">
        <v>396000</v>
      </c>
      <c r="N49" s="9">
        <v>841800</v>
      </c>
      <c r="O49" s="9">
        <v>137954</v>
      </c>
      <c r="P49" s="9">
        <v>0</v>
      </c>
      <c r="Q49" s="9">
        <v>36000</v>
      </c>
      <c r="R49" s="9">
        <v>10711862</v>
      </c>
      <c r="S49" s="9">
        <v>63260</v>
      </c>
      <c r="T49" s="9">
        <v>0</v>
      </c>
      <c r="U49" s="9">
        <v>24400</v>
      </c>
      <c r="V49" s="9">
        <v>184000</v>
      </c>
      <c r="W49" s="9">
        <v>27335</v>
      </c>
      <c r="X49" s="9">
        <v>0</v>
      </c>
      <c r="Y49" s="9">
        <v>117974</v>
      </c>
      <c r="Z49" s="9">
        <v>12000</v>
      </c>
      <c r="AA49" s="9">
        <v>15000</v>
      </c>
      <c r="AB49" s="9">
        <v>0</v>
      </c>
      <c r="AC49" s="9">
        <v>626952</v>
      </c>
      <c r="AD49" s="9">
        <v>355146</v>
      </c>
      <c r="AE49" s="9">
        <v>2182490</v>
      </c>
      <c r="AF49" s="9">
        <v>0</v>
      </c>
      <c r="AG49" s="9">
        <v>446313</v>
      </c>
      <c r="AH49" s="9">
        <v>56866</v>
      </c>
      <c r="AI49" s="9">
        <v>39200</v>
      </c>
      <c r="AJ49" s="9">
        <v>4200</v>
      </c>
      <c r="AK49" s="9">
        <v>1348721</v>
      </c>
      <c r="AL49" s="9">
        <v>0</v>
      </c>
      <c r="AM49" s="9">
        <v>601245</v>
      </c>
      <c r="AN49" s="9">
        <v>60124</v>
      </c>
      <c r="AO49" s="9">
        <v>19646</v>
      </c>
      <c r="AP49" s="9">
        <v>0</v>
      </c>
      <c r="AQ49" s="9">
        <v>1179863</v>
      </c>
      <c r="AR49" s="9">
        <v>965092</v>
      </c>
      <c r="AS49" s="9">
        <v>0</v>
      </c>
      <c r="AT49" s="9">
        <v>0</v>
      </c>
      <c r="AU49" s="9">
        <v>1408504</v>
      </c>
      <c r="AV49" s="9">
        <v>65789</v>
      </c>
      <c r="AW49" s="9">
        <v>661116</v>
      </c>
      <c r="AX49" s="9">
        <v>50000</v>
      </c>
      <c r="AY49" s="9">
        <v>1649576</v>
      </c>
      <c r="AZ49" s="9">
        <v>687743</v>
      </c>
      <c r="BA49" s="9">
        <v>5182690</v>
      </c>
      <c r="BB49" s="9">
        <v>0</v>
      </c>
      <c r="BC49" s="9">
        <v>5431009</v>
      </c>
      <c r="BD49" s="9">
        <v>0</v>
      </c>
      <c r="BE49" s="9">
        <v>360166</v>
      </c>
      <c r="BF49" s="9">
        <v>4325056</v>
      </c>
      <c r="BG49" s="9">
        <v>0</v>
      </c>
      <c r="BH49" s="9">
        <v>0</v>
      </c>
      <c r="BI49" s="9">
        <v>2731750</v>
      </c>
      <c r="BJ49" s="9">
        <v>0</v>
      </c>
      <c r="BK49" s="9">
        <v>84072</v>
      </c>
      <c r="BL49" s="9">
        <v>15000</v>
      </c>
      <c r="BM49" s="9">
        <v>52900</v>
      </c>
      <c r="BN49" s="9">
        <v>0</v>
      </c>
      <c r="BO49" s="9">
        <v>0</v>
      </c>
      <c r="BP49" s="9">
        <v>55006</v>
      </c>
      <c r="BQ49" s="9">
        <v>133087</v>
      </c>
      <c r="BR49" s="39">
        <v>51878</v>
      </c>
      <c r="BS49" s="40">
        <f t="shared" si="1"/>
        <v>56109992</v>
      </c>
    </row>
    <row r="50" spans="1:71" x14ac:dyDescent="0.25">
      <c r="A50" s="7"/>
      <c r="B50" s="38">
        <v>564</v>
      </c>
      <c r="C50" s="8" t="s">
        <v>122</v>
      </c>
      <c r="D50" s="9">
        <v>3227840</v>
      </c>
      <c r="E50" s="9">
        <v>0</v>
      </c>
      <c r="F50" s="9">
        <v>0</v>
      </c>
      <c r="G50" s="9">
        <v>0</v>
      </c>
      <c r="H50" s="9">
        <v>5720861</v>
      </c>
      <c r="I50" s="9">
        <v>55340000</v>
      </c>
      <c r="J50" s="9">
        <v>299014</v>
      </c>
      <c r="K50" s="9">
        <v>8075980</v>
      </c>
      <c r="L50" s="9">
        <v>903120</v>
      </c>
      <c r="M50" s="9">
        <v>1901024</v>
      </c>
      <c r="N50" s="9">
        <v>4243369</v>
      </c>
      <c r="O50" s="9">
        <v>127674</v>
      </c>
      <c r="P50" s="9">
        <v>593153</v>
      </c>
      <c r="Q50" s="9">
        <v>0</v>
      </c>
      <c r="R50" s="9">
        <v>2313457</v>
      </c>
      <c r="S50" s="9">
        <v>478608</v>
      </c>
      <c r="T50" s="9">
        <v>567582</v>
      </c>
      <c r="U50" s="9">
        <v>43380</v>
      </c>
      <c r="V50" s="9">
        <v>184563</v>
      </c>
      <c r="W50" s="9">
        <v>266666</v>
      </c>
      <c r="X50" s="9">
        <v>0</v>
      </c>
      <c r="Y50" s="9">
        <v>117422</v>
      </c>
      <c r="Z50" s="9">
        <v>102000</v>
      </c>
      <c r="AA50" s="9">
        <v>234135</v>
      </c>
      <c r="AB50" s="9">
        <v>696791</v>
      </c>
      <c r="AC50" s="9">
        <v>306249</v>
      </c>
      <c r="AD50" s="9">
        <v>1010390</v>
      </c>
      <c r="AE50" s="9">
        <v>10455888</v>
      </c>
      <c r="AF50" s="9">
        <v>21161</v>
      </c>
      <c r="AG50" s="9">
        <v>2494300</v>
      </c>
      <c r="AH50" s="9">
        <v>26075</v>
      </c>
      <c r="AI50" s="9">
        <v>0</v>
      </c>
      <c r="AJ50" s="9">
        <v>69425</v>
      </c>
      <c r="AK50" s="9">
        <v>2254785</v>
      </c>
      <c r="AL50" s="9">
        <v>3817441</v>
      </c>
      <c r="AM50" s="9">
        <v>1395491</v>
      </c>
      <c r="AN50" s="9">
        <v>646541</v>
      </c>
      <c r="AO50" s="9">
        <v>50145</v>
      </c>
      <c r="AP50" s="9">
        <v>288541</v>
      </c>
      <c r="AQ50" s="9">
        <v>5852474</v>
      </c>
      <c r="AR50" s="9">
        <v>5884901</v>
      </c>
      <c r="AS50" s="9">
        <v>3937886</v>
      </c>
      <c r="AT50" s="9">
        <v>7962473</v>
      </c>
      <c r="AU50" s="9">
        <v>2823910</v>
      </c>
      <c r="AV50" s="9">
        <v>2440594</v>
      </c>
      <c r="AW50" s="9">
        <v>1787817</v>
      </c>
      <c r="AX50" s="9">
        <v>9190</v>
      </c>
      <c r="AY50" s="9">
        <v>15764513</v>
      </c>
      <c r="AZ50" s="9">
        <v>12776633</v>
      </c>
      <c r="BA50" s="9">
        <v>5307831</v>
      </c>
      <c r="BB50" s="9">
        <v>4757545</v>
      </c>
      <c r="BC50" s="9">
        <v>36655950</v>
      </c>
      <c r="BD50" s="9">
        <v>16636041</v>
      </c>
      <c r="BE50" s="9">
        <v>12800</v>
      </c>
      <c r="BF50" s="9">
        <v>6626612</v>
      </c>
      <c r="BG50" s="9">
        <v>3767659</v>
      </c>
      <c r="BH50" s="9">
        <v>1284076</v>
      </c>
      <c r="BI50" s="9">
        <v>126235</v>
      </c>
      <c r="BJ50" s="9">
        <v>718719</v>
      </c>
      <c r="BK50" s="9">
        <v>884530</v>
      </c>
      <c r="BL50" s="9">
        <v>0</v>
      </c>
      <c r="BM50" s="9">
        <v>286927</v>
      </c>
      <c r="BN50" s="9">
        <v>242916</v>
      </c>
      <c r="BO50" s="9">
        <v>10366029</v>
      </c>
      <c r="BP50" s="9">
        <v>0</v>
      </c>
      <c r="BQ50" s="9">
        <v>378876</v>
      </c>
      <c r="BR50" s="39">
        <v>0</v>
      </c>
      <c r="BS50" s="40">
        <f t="shared" si="1"/>
        <v>255566208</v>
      </c>
    </row>
    <row r="51" spans="1:71" x14ac:dyDescent="0.25">
      <c r="A51" s="7"/>
      <c r="B51" s="38">
        <v>565</v>
      </c>
      <c r="C51" s="8" t="s">
        <v>123</v>
      </c>
      <c r="D51" s="9">
        <v>0</v>
      </c>
      <c r="E51" s="9">
        <v>0</v>
      </c>
      <c r="F51" s="9">
        <v>0</v>
      </c>
      <c r="G51" s="9">
        <v>0</v>
      </c>
      <c r="H51" s="9">
        <v>65923</v>
      </c>
      <c r="I51" s="9">
        <v>0</v>
      </c>
      <c r="J51" s="9">
        <v>0</v>
      </c>
      <c r="K51" s="9">
        <v>0</v>
      </c>
      <c r="L51" s="9">
        <v>20000</v>
      </c>
      <c r="M51" s="9">
        <v>0</v>
      </c>
      <c r="N51" s="9">
        <v>0</v>
      </c>
      <c r="O51" s="9">
        <v>50000</v>
      </c>
      <c r="P51" s="9">
        <v>0</v>
      </c>
      <c r="Q51" s="9">
        <v>0</v>
      </c>
      <c r="R51" s="9">
        <v>501127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7385</v>
      </c>
      <c r="AA51" s="9">
        <v>10000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1000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7769</v>
      </c>
      <c r="AQ51" s="9">
        <v>178039</v>
      </c>
      <c r="AR51" s="9">
        <v>0</v>
      </c>
      <c r="AS51" s="9">
        <v>0</v>
      </c>
      <c r="AT51" s="9">
        <v>666813</v>
      </c>
      <c r="AU51" s="9">
        <v>0</v>
      </c>
      <c r="AV51" s="9">
        <v>67527</v>
      </c>
      <c r="AW51" s="9">
        <v>0</v>
      </c>
      <c r="AX51" s="9">
        <v>0</v>
      </c>
      <c r="AY51" s="9">
        <v>488476</v>
      </c>
      <c r="AZ51" s="9">
        <v>0</v>
      </c>
      <c r="BA51" s="9">
        <v>626049</v>
      </c>
      <c r="BB51" s="9">
        <v>0</v>
      </c>
      <c r="BC51" s="9">
        <v>0</v>
      </c>
      <c r="BD51" s="9">
        <v>0</v>
      </c>
      <c r="BE51" s="9">
        <v>0</v>
      </c>
      <c r="BF51" s="9">
        <v>29984</v>
      </c>
      <c r="BG51" s="9">
        <v>0</v>
      </c>
      <c r="BH51" s="9">
        <v>0</v>
      </c>
      <c r="BI51" s="9">
        <v>144985</v>
      </c>
      <c r="BJ51" s="9">
        <v>0</v>
      </c>
      <c r="BK51" s="9">
        <v>30000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155000</v>
      </c>
      <c r="BR51" s="39">
        <v>0</v>
      </c>
      <c r="BS51" s="40">
        <f t="shared" si="1"/>
        <v>3050077</v>
      </c>
    </row>
    <row r="52" spans="1:71" x14ac:dyDescent="0.25">
      <c r="A52" s="7"/>
      <c r="B52" s="38">
        <v>569</v>
      </c>
      <c r="C52" s="8" t="s">
        <v>124</v>
      </c>
      <c r="D52" s="9">
        <v>2501556</v>
      </c>
      <c r="E52" s="9">
        <v>769242</v>
      </c>
      <c r="F52" s="9">
        <v>3672255</v>
      </c>
      <c r="G52" s="9">
        <v>497614</v>
      </c>
      <c r="H52" s="9">
        <v>19565870</v>
      </c>
      <c r="I52" s="9">
        <v>4135000</v>
      </c>
      <c r="J52" s="9">
        <v>825</v>
      </c>
      <c r="K52" s="9">
        <v>458177</v>
      </c>
      <c r="L52" s="9">
        <v>8366514</v>
      </c>
      <c r="M52" s="9">
        <v>179400</v>
      </c>
      <c r="N52" s="9">
        <v>2610541</v>
      </c>
      <c r="O52" s="9">
        <v>18000</v>
      </c>
      <c r="P52" s="9">
        <v>357894</v>
      </c>
      <c r="Q52" s="9">
        <v>0</v>
      </c>
      <c r="R52" s="9">
        <v>43198908</v>
      </c>
      <c r="S52" s="9">
        <v>2099949</v>
      </c>
      <c r="T52" s="9">
        <v>1844229</v>
      </c>
      <c r="U52" s="9">
        <v>240002</v>
      </c>
      <c r="V52" s="9">
        <v>430299</v>
      </c>
      <c r="W52" s="9">
        <v>52653</v>
      </c>
      <c r="X52" s="9">
        <v>122828</v>
      </c>
      <c r="Y52" s="9">
        <v>14050</v>
      </c>
      <c r="Z52" s="9">
        <v>8583</v>
      </c>
      <c r="AA52" s="9">
        <v>285106</v>
      </c>
      <c r="AB52" s="9">
        <v>0</v>
      </c>
      <c r="AC52" s="9">
        <v>17093</v>
      </c>
      <c r="AD52" s="9">
        <v>336421</v>
      </c>
      <c r="AE52" s="9">
        <v>77972302</v>
      </c>
      <c r="AF52" s="9">
        <v>7688</v>
      </c>
      <c r="AG52" s="9">
        <v>8633791</v>
      </c>
      <c r="AH52" s="9">
        <v>8619</v>
      </c>
      <c r="AI52" s="9">
        <v>0</v>
      </c>
      <c r="AJ52" s="9">
        <v>0</v>
      </c>
      <c r="AK52" s="9">
        <v>1714129</v>
      </c>
      <c r="AL52" s="9">
        <v>3821427</v>
      </c>
      <c r="AM52" s="9">
        <v>1687190</v>
      </c>
      <c r="AN52" s="9">
        <v>1000</v>
      </c>
      <c r="AO52" s="9">
        <v>217207</v>
      </c>
      <c r="AP52" s="9">
        <v>44450</v>
      </c>
      <c r="AQ52" s="9">
        <v>14174253</v>
      </c>
      <c r="AR52" s="9">
        <v>535597</v>
      </c>
      <c r="AS52" s="9">
        <v>1853422</v>
      </c>
      <c r="AT52" s="9">
        <v>301100458</v>
      </c>
      <c r="AU52" s="9">
        <v>3263927</v>
      </c>
      <c r="AV52" s="9">
        <v>310920</v>
      </c>
      <c r="AW52" s="9">
        <v>0</v>
      </c>
      <c r="AX52" s="9">
        <v>870012</v>
      </c>
      <c r="AY52" s="9">
        <v>130134774</v>
      </c>
      <c r="AZ52" s="9">
        <v>8354808</v>
      </c>
      <c r="BA52" s="9">
        <v>46371704</v>
      </c>
      <c r="BB52" s="9">
        <v>2226279</v>
      </c>
      <c r="BC52" s="9">
        <v>262870</v>
      </c>
      <c r="BD52" s="9">
        <v>3250746</v>
      </c>
      <c r="BE52" s="9">
        <v>12000</v>
      </c>
      <c r="BF52" s="9">
        <v>250879</v>
      </c>
      <c r="BG52" s="9">
        <v>987013</v>
      </c>
      <c r="BH52" s="9">
        <v>0</v>
      </c>
      <c r="BI52" s="9">
        <v>10651847</v>
      </c>
      <c r="BJ52" s="9">
        <v>1465603</v>
      </c>
      <c r="BK52" s="9">
        <v>146623</v>
      </c>
      <c r="BL52" s="9">
        <v>73895</v>
      </c>
      <c r="BM52" s="9">
        <v>34000</v>
      </c>
      <c r="BN52" s="9">
        <v>6344</v>
      </c>
      <c r="BO52" s="9">
        <v>2054626</v>
      </c>
      <c r="BP52" s="9">
        <v>241122</v>
      </c>
      <c r="BQ52" s="9">
        <v>103678</v>
      </c>
      <c r="BR52" s="39">
        <v>0</v>
      </c>
      <c r="BS52" s="40">
        <f t="shared" si="1"/>
        <v>714628212</v>
      </c>
    </row>
    <row r="53" spans="1:71" ht="15.75" x14ac:dyDescent="0.25">
      <c r="A53" s="10" t="s">
        <v>125</v>
      </c>
      <c r="B53" s="11"/>
      <c r="C53" s="12"/>
      <c r="D53" s="13">
        <v>1907093</v>
      </c>
      <c r="E53" s="13">
        <v>366975</v>
      </c>
      <c r="F53" s="13">
        <v>4071176</v>
      </c>
      <c r="G53" s="13">
        <v>642171</v>
      </c>
      <c r="H53" s="13">
        <v>81836511</v>
      </c>
      <c r="I53" s="13">
        <v>248867000</v>
      </c>
      <c r="J53" s="13">
        <v>829111</v>
      </c>
      <c r="K53" s="13">
        <v>23097388</v>
      </c>
      <c r="L53" s="13">
        <v>8807231</v>
      </c>
      <c r="M53" s="13">
        <v>9499292</v>
      </c>
      <c r="N53" s="13">
        <v>100993779</v>
      </c>
      <c r="O53" s="13">
        <v>2054223</v>
      </c>
      <c r="P53" s="13">
        <v>2056927</v>
      </c>
      <c r="Q53" s="13">
        <v>1040845</v>
      </c>
      <c r="R53" s="13">
        <v>127473198</v>
      </c>
      <c r="S53" s="13">
        <v>12832272</v>
      </c>
      <c r="T53" s="13">
        <v>6929480</v>
      </c>
      <c r="U53" s="13">
        <v>882915</v>
      </c>
      <c r="V53" s="13">
        <v>2373435</v>
      </c>
      <c r="W53" s="13">
        <v>268511</v>
      </c>
      <c r="X53" s="13">
        <v>1002696</v>
      </c>
      <c r="Y53" s="13">
        <v>970687</v>
      </c>
      <c r="Z53" s="13">
        <v>609782</v>
      </c>
      <c r="AA53" s="13">
        <v>1421756</v>
      </c>
      <c r="AB53" s="13">
        <v>892911</v>
      </c>
      <c r="AC53" s="13">
        <v>6949112</v>
      </c>
      <c r="AD53" s="13">
        <v>4940891</v>
      </c>
      <c r="AE53" s="13">
        <v>128965875</v>
      </c>
      <c r="AF53" s="13">
        <v>237983</v>
      </c>
      <c r="AG53" s="13">
        <v>20390530</v>
      </c>
      <c r="AH53" s="13">
        <v>1271759</v>
      </c>
      <c r="AI53" s="13">
        <v>362042</v>
      </c>
      <c r="AJ53" s="13">
        <v>247119</v>
      </c>
      <c r="AK53" s="13">
        <v>7925453</v>
      </c>
      <c r="AL53" s="13">
        <v>92845836</v>
      </c>
      <c r="AM53" s="13">
        <v>14295718</v>
      </c>
      <c r="AN53" s="13">
        <v>1167066</v>
      </c>
      <c r="AO53" s="13">
        <v>486901</v>
      </c>
      <c r="AP53" s="13">
        <v>595040</v>
      </c>
      <c r="AQ53" s="13">
        <v>35288184</v>
      </c>
      <c r="AR53" s="13">
        <v>12421870</v>
      </c>
      <c r="AS53" s="13">
        <v>15895449</v>
      </c>
      <c r="AT53" s="13">
        <v>398278234</v>
      </c>
      <c r="AU53" s="13">
        <v>4980388</v>
      </c>
      <c r="AV53" s="13">
        <v>3989743</v>
      </c>
      <c r="AW53" s="13">
        <v>10722657</v>
      </c>
      <c r="AX53" s="13">
        <v>2625221</v>
      </c>
      <c r="AY53" s="13">
        <v>50612925</v>
      </c>
      <c r="AZ53" s="13">
        <v>23000371</v>
      </c>
      <c r="BA53" s="13">
        <v>173693383</v>
      </c>
      <c r="BB53" s="13">
        <v>29646949</v>
      </c>
      <c r="BC53" s="13">
        <v>51558392</v>
      </c>
      <c r="BD53" s="13">
        <v>12076523</v>
      </c>
      <c r="BE53" s="13">
        <v>2322756</v>
      </c>
      <c r="BF53" s="13">
        <v>39638413</v>
      </c>
      <c r="BG53" s="13">
        <v>34886779</v>
      </c>
      <c r="BH53" s="13">
        <v>4528219</v>
      </c>
      <c r="BI53" s="13">
        <v>54836412</v>
      </c>
      <c r="BJ53" s="13">
        <v>10436979</v>
      </c>
      <c r="BK53" s="13">
        <v>2049078</v>
      </c>
      <c r="BL53" s="13">
        <v>2700263</v>
      </c>
      <c r="BM53" s="13">
        <v>2443425</v>
      </c>
      <c r="BN53" s="13">
        <v>282166</v>
      </c>
      <c r="BO53" s="13">
        <v>72886828</v>
      </c>
      <c r="BP53" s="13">
        <v>1131614</v>
      </c>
      <c r="BQ53" s="13">
        <v>2613015</v>
      </c>
      <c r="BR53" s="29">
        <v>1205486</v>
      </c>
      <c r="BS53" s="41">
        <f t="shared" si="1"/>
        <v>1979160412</v>
      </c>
    </row>
    <row r="54" spans="1:71" x14ac:dyDescent="0.25">
      <c r="A54" s="7"/>
      <c r="B54" s="38">
        <v>571</v>
      </c>
      <c r="C54" s="8" t="s">
        <v>126</v>
      </c>
      <c r="D54" s="9">
        <v>0</v>
      </c>
      <c r="E54" s="9">
        <v>241313</v>
      </c>
      <c r="F54" s="9">
        <v>0</v>
      </c>
      <c r="G54" s="9">
        <v>642171</v>
      </c>
      <c r="H54" s="9">
        <v>17288421</v>
      </c>
      <c r="I54" s="9">
        <v>97713000</v>
      </c>
      <c r="J54" s="9">
        <v>588444</v>
      </c>
      <c r="K54" s="9">
        <v>3962124</v>
      </c>
      <c r="L54" s="9">
        <v>4420474</v>
      </c>
      <c r="M54" s="9">
        <v>2643590</v>
      </c>
      <c r="N54" s="9">
        <v>7008999</v>
      </c>
      <c r="O54" s="9">
        <v>1242150</v>
      </c>
      <c r="P54" s="9">
        <v>221905</v>
      </c>
      <c r="Q54" s="9">
        <v>818590</v>
      </c>
      <c r="R54" s="9">
        <v>39801524</v>
      </c>
      <c r="S54" s="9">
        <v>86074</v>
      </c>
      <c r="T54" s="9">
        <v>1177860</v>
      </c>
      <c r="U54" s="9">
        <v>254240</v>
      </c>
      <c r="V54" s="9">
        <v>1867448</v>
      </c>
      <c r="W54" s="9">
        <v>120487</v>
      </c>
      <c r="X54" s="9">
        <v>97730</v>
      </c>
      <c r="Y54" s="9">
        <v>312618</v>
      </c>
      <c r="Z54" s="9">
        <v>373242</v>
      </c>
      <c r="AA54" s="9">
        <v>265813</v>
      </c>
      <c r="AB54" s="9">
        <v>304438</v>
      </c>
      <c r="AC54" s="9">
        <v>2889536</v>
      </c>
      <c r="AD54" s="9">
        <v>2133387</v>
      </c>
      <c r="AE54" s="9">
        <v>42940549</v>
      </c>
      <c r="AF54" s="9">
        <v>125286</v>
      </c>
      <c r="AG54" s="9">
        <v>4183278</v>
      </c>
      <c r="AH54" s="9">
        <v>619528</v>
      </c>
      <c r="AI54" s="9">
        <v>176138</v>
      </c>
      <c r="AJ54" s="9">
        <v>144675</v>
      </c>
      <c r="AK54" s="9">
        <v>5130274</v>
      </c>
      <c r="AL54" s="9">
        <v>25709098</v>
      </c>
      <c r="AM54" s="9">
        <v>9762992</v>
      </c>
      <c r="AN54" s="9">
        <v>326738</v>
      </c>
      <c r="AO54" s="9">
        <v>82959</v>
      </c>
      <c r="AP54" s="9">
        <v>21260</v>
      </c>
      <c r="AQ54" s="9">
        <v>8385132</v>
      </c>
      <c r="AR54" s="9">
        <v>6510733</v>
      </c>
      <c r="AS54" s="9">
        <v>4399879</v>
      </c>
      <c r="AT54" s="9">
        <v>60024651</v>
      </c>
      <c r="AU54" s="9">
        <v>2612231</v>
      </c>
      <c r="AV54" s="9">
        <v>1591213</v>
      </c>
      <c r="AW54" s="9">
        <v>1648401</v>
      </c>
      <c r="AX54" s="9">
        <v>428812</v>
      </c>
      <c r="AY54" s="9">
        <v>0</v>
      </c>
      <c r="AZ54" s="9">
        <v>9225565</v>
      </c>
      <c r="BA54" s="9">
        <v>38741313</v>
      </c>
      <c r="BB54" s="9">
        <v>10388601</v>
      </c>
      <c r="BC54" s="9">
        <v>7219770</v>
      </c>
      <c r="BD54" s="9">
        <v>3624859</v>
      </c>
      <c r="BE54" s="9">
        <v>979042</v>
      </c>
      <c r="BF54" s="9">
        <v>5536134</v>
      </c>
      <c r="BG54" s="9">
        <v>4519513</v>
      </c>
      <c r="BH54" s="9">
        <v>2462961</v>
      </c>
      <c r="BI54" s="9">
        <v>11241681</v>
      </c>
      <c r="BJ54" s="9">
        <v>5818110</v>
      </c>
      <c r="BK54" s="9">
        <v>958358</v>
      </c>
      <c r="BL54" s="9">
        <v>1864090</v>
      </c>
      <c r="BM54" s="9">
        <v>362181</v>
      </c>
      <c r="BN54" s="9">
        <v>204768</v>
      </c>
      <c r="BO54" s="9">
        <v>14583124</v>
      </c>
      <c r="BP54" s="9">
        <v>348544</v>
      </c>
      <c r="BQ54" s="9">
        <v>861301</v>
      </c>
      <c r="BR54" s="39">
        <v>245851</v>
      </c>
      <c r="BS54" s="40">
        <f t="shared" si="1"/>
        <v>480485171</v>
      </c>
    </row>
    <row r="55" spans="1:71" x14ac:dyDescent="0.25">
      <c r="A55" s="7"/>
      <c r="B55" s="38">
        <v>572</v>
      </c>
      <c r="C55" s="8" t="s">
        <v>127</v>
      </c>
      <c r="D55" s="9">
        <v>1905013</v>
      </c>
      <c r="E55" s="9">
        <v>110155</v>
      </c>
      <c r="F55" s="9">
        <v>2369933</v>
      </c>
      <c r="G55" s="9">
        <v>0</v>
      </c>
      <c r="H55" s="9">
        <v>63495194</v>
      </c>
      <c r="I55" s="9">
        <v>101161000</v>
      </c>
      <c r="J55" s="9">
        <v>233156</v>
      </c>
      <c r="K55" s="9">
        <v>17416649</v>
      </c>
      <c r="L55" s="9">
        <v>3516789</v>
      </c>
      <c r="M55" s="9">
        <v>6205041</v>
      </c>
      <c r="N55" s="9">
        <v>91983952</v>
      </c>
      <c r="O55" s="9">
        <v>613577</v>
      </c>
      <c r="P55" s="9">
        <v>1607774</v>
      </c>
      <c r="Q55" s="9">
        <v>222255</v>
      </c>
      <c r="R55" s="9">
        <v>54811605</v>
      </c>
      <c r="S55" s="9">
        <v>6876440</v>
      </c>
      <c r="T55" s="9">
        <v>5580896</v>
      </c>
      <c r="U55" s="9">
        <v>597201</v>
      </c>
      <c r="V55" s="9">
        <v>505987</v>
      </c>
      <c r="W55" s="9">
        <v>148024</v>
      </c>
      <c r="X55" s="9">
        <v>904966</v>
      </c>
      <c r="Y55" s="9">
        <v>649679</v>
      </c>
      <c r="Z55" s="9">
        <v>221318</v>
      </c>
      <c r="AA55" s="9">
        <v>1001584</v>
      </c>
      <c r="AB55" s="9">
        <v>588473</v>
      </c>
      <c r="AC55" s="9">
        <v>4013548</v>
      </c>
      <c r="AD55" s="9">
        <v>2806503</v>
      </c>
      <c r="AE55" s="9">
        <v>73003849</v>
      </c>
      <c r="AF55" s="9">
        <v>80660</v>
      </c>
      <c r="AG55" s="9">
        <v>16207252</v>
      </c>
      <c r="AH55" s="9">
        <v>490692</v>
      </c>
      <c r="AI55" s="9">
        <v>185904</v>
      </c>
      <c r="AJ55" s="9">
        <v>38767</v>
      </c>
      <c r="AK55" s="9">
        <v>2412737</v>
      </c>
      <c r="AL55" s="9">
        <v>65874697</v>
      </c>
      <c r="AM55" s="9">
        <v>3901226</v>
      </c>
      <c r="AN55" s="9">
        <v>840328</v>
      </c>
      <c r="AO55" s="9">
        <v>357754</v>
      </c>
      <c r="AP55" s="9">
        <v>536507</v>
      </c>
      <c r="AQ55" s="9">
        <v>22844836</v>
      </c>
      <c r="AR55" s="9">
        <v>5050313</v>
      </c>
      <c r="AS55" s="9">
        <v>11446230</v>
      </c>
      <c r="AT55" s="9">
        <v>161845931</v>
      </c>
      <c r="AU55" s="9">
        <v>2153405</v>
      </c>
      <c r="AV55" s="9">
        <v>2396730</v>
      </c>
      <c r="AW55" s="9">
        <v>5262876</v>
      </c>
      <c r="AX55" s="9">
        <v>1941945</v>
      </c>
      <c r="AY55" s="9">
        <v>47877219</v>
      </c>
      <c r="AZ55" s="9">
        <v>4661904</v>
      </c>
      <c r="BA55" s="9">
        <v>134952070</v>
      </c>
      <c r="BB55" s="9">
        <v>19258348</v>
      </c>
      <c r="BC55" s="9">
        <v>40163907</v>
      </c>
      <c r="BD55" s="9">
        <v>8108676</v>
      </c>
      <c r="BE55" s="9">
        <v>1014693</v>
      </c>
      <c r="BF55" s="9">
        <v>29754515</v>
      </c>
      <c r="BG55" s="9">
        <v>21862776</v>
      </c>
      <c r="BH55" s="9">
        <v>2065258</v>
      </c>
      <c r="BI55" s="9">
        <v>41354164</v>
      </c>
      <c r="BJ55" s="9">
        <v>4405677</v>
      </c>
      <c r="BK55" s="9">
        <v>685041</v>
      </c>
      <c r="BL55" s="9">
        <v>789490</v>
      </c>
      <c r="BM55" s="9">
        <v>2070374</v>
      </c>
      <c r="BN55" s="9">
        <v>77398</v>
      </c>
      <c r="BO55" s="9">
        <v>40639640</v>
      </c>
      <c r="BP55" s="9">
        <v>762788</v>
      </c>
      <c r="BQ55" s="9">
        <v>1716714</v>
      </c>
      <c r="BR55" s="39">
        <v>525884</v>
      </c>
      <c r="BS55" s="40">
        <f t="shared" si="1"/>
        <v>1149165887</v>
      </c>
    </row>
    <row r="56" spans="1:71" x14ac:dyDescent="0.25">
      <c r="A56" s="7"/>
      <c r="B56" s="38">
        <v>573</v>
      </c>
      <c r="C56" s="8" t="s">
        <v>128</v>
      </c>
      <c r="D56" s="9">
        <v>2080</v>
      </c>
      <c r="E56" s="9">
        <v>0</v>
      </c>
      <c r="F56" s="9">
        <v>0</v>
      </c>
      <c r="G56" s="9">
        <v>0</v>
      </c>
      <c r="H56" s="9">
        <v>511044</v>
      </c>
      <c r="I56" s="9">
        <v>6839000</v>
      </c>
      <c r="J56" s="9">
        <v>0</v>
      </c>
      <c r="K56" s="9">
        <v>0</v>
      </c>
      <c r="L56" s="9">
        <v>0</v>
      </c>
      <c r="M56" s="9">
        <v>0</v>
      </c>
      <c r="N56" s="9">
        <v>2000828</v>
      </c>
      <c r="O56" s="9">
        <v>0</v>
      </c>
      <c r="P56" s="9">
        <v>165509</v>
      </c>
      <c r="Q56" s="9">
        <v>0</v>
      </c>
      <c r="R56" s="9">
        <v>231289</v>
      </c>
      <c r="S56" s="9">
        <v>0</v>
      </c>
      <c r="T56" s="9">
        <v>157969</v>
      </c>
      <c r="U56" s="9">
        <v>0</v>
      </c>
      <c r="V56" s="9">
        <v>0</v>
      </c>
      <c r="W56" s="9">
        <v>0</v>
      </c>
      <c r="X56" s="9">
        <v>0</v>
      </c>
      <c r="Y56" s="9">
        <v>1483</v>
      </c>
      <c r="Z56" s="9">
        <v>15222</v>
      </c>
      <c r="AA56" s="9">
        <v>696</v>
      </c>
      <c r="AB56" s="9">
        <v>0</v>
      </c>
      <c r="AC56" s="9">
        <v>46028</v>
      </c>
      <c r="AD56" s="9">
        <v>0</v>
      </c>
      <c r="AE56" s="9">
        <v>2476828</v>
      </c>
      <c r="AF56" s="9">
        <v>0</v>
      </c>
      <c r="AG56" s="9">
        <v>0</v>
      </c>
      <c r="AH56" s="9">
        <v>1114</v>
      </c>
      <c r="AI56" s="9">
        <v>0</v>
      </c>
      <c r="AJ56" s="9">
        <v>0</v>
      </c>
      <c r="AK56" s="9">
        <v>121277</v>
      </c>
      <c r="AL56" s="9">
        <v>0</v>
      </c>
      <c r="AM56" s="9">
        <v>627000</v>
      </c>
      <c r="AN56" s="9">
        <v>0</v>
      </c>
      <c r="AO56" s="9">
        <v>0</v>
      </c>
      <c r="AP56" s="9">
        <v>692</v>
      </c>
      <c r="AQ56" s="9">
        <v>1573148</v>
      </c>
      <c r="AR56" s="9">
        <v>972</v>
      </c>
      <c r="AS56" s="9">
        <v>0</v>
      </c>
      <c r="AT56" s="9">
        <v>33674137</v>
      </c>
      <c r="AU56" s="9">
        <v>0</v>
      </c>
      <c r="AV56" s="9">
        <v>300</v>
      </c>
      <c r="AW56" s="9">
        <v>0</v>
      </c>
      <c r="AX56" s="9">
        <v>0</v>
      </c>
      <c r="AY56" s="9">
        <v>2700067</v>
      </c>
      <c r="AZ56" s="9">
        <v>275525</v>
      </c>
      <c r="BA56" s="9">
        <v>0</v>
      </c>
      <c r="BB56" s="9">
        <v>0</v>
      </c>
      <c r="BC56" s="9">
        <v>2859964</v>
      </c>
      <c r="BD56" s="9">
        <v>0</v>
      </c>
      <c r="BE56" s="9">
        <v>5160</v>
      </c>
      <c r="BF56" s="9">
        <v>3174871</v>
      </c>
      <c r="BG56" s="9">
        <v>342740</v>
      </c>
      <c r="BH56" s="9">
        <v>0</v>
      </c>
      <c r="BI56" s="9">
        <v>1710984</v>
      </c>
      <c r="BJ56" s="9">
        <v>43725</v>
      </c>
      <c r="BK56" s="9">
        <v>1050</v>
      </c>
      <c r="BL56" s="9">
        <v>0</v>
      </c>
      <c r="BM56" s="9">
        <v>0</v>
      </c>
      <c r="BN56" s="9">
        <v>0</v>
      </c>
      <c r="BO56" s="9">
        <v>73396</v>
      </c>
      <c r="BP56" s="9">
        <v>20282</v>
      </c>
      <c r="BQ56" s="9">
        <v>0</v>
      </c>
      <c r="BR56" s="39">
        <v>150000</v>
      </c>
      <c r="BS56" s="40">
        <f t="shared" si="1"/>
        <v>59804380</v>
      </c>
    </row>
    <row r="57" spans="1:71" x14ac:dyDescent="0.25">
      <c r="A57" s="7"/>
      <c r="B57" s="38">
        <v>574</v>
      </c>
      <c r="C57" s="8" t="s">
        <v>129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359068</v>
      </c>
      <c r="N57" s="9">
        <v>0</v>
      </c>
      <c r="O57" s="9">
        <v>12500</v>
      </c>
      <c r="P57" s="9">
        <v>0</v>
      </c>
      <c r="Q57" s="9">
        <v>0</v>
      </c>
      <c r="R57" s="9">
        <v>649673</v>
      </c>
      <c r="S57" s="9">
        <v>0</v>
      </c>
      <c r="T57" s="9">
        <v>3500</v>
      </c>
      <c r="U57" s="9">
        <v>0</v>
      </c>
      <c r="V57" s="9">
        <v>0</v>
      </c>
      <c r="W57" s="9">
        <v>0</v>
      </c>
      <c r="X57" s="9">
        <v>0</v>
      </c>
      <c r="Y57" s="9">
        <v>6907</v>
      </c>
      <c r="Z57" s="9">
        <v>0</v>
      </c>
      <c r="AA57" s="9">
        <v>153663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194759</v>
      </c>
      <c r="AL57" s="9">
        <v>0</v>
      </c>
      <c r="AM57" s="9">
        <v>4500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49335</v>
      </c>
      <c r="AT57" s="9">
        <v>41466</v>
      </c>
      <c r="AU57" s="9">
        <v>0</v>
      </c>
      <c r="AV57" s="9">
        <v>1500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6938008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39">
        <v>0</v>
      </c>
      <c r="BS57" s="40">
        <f t="shared" si="1"/>
        <v>8414879</v>
      </c>
    </row>
    <row r="58" spans="1:71" x14ac:dyDescent="0.25">
      <c r="A58" s="7"/>
      <c r="B58" s="38">
        <v>575</v>
      </c>
      <c r="C58" s="8" t="s">
        <v>130</v>
      </c>
      <c r="D58" s="9">
        <v>0</v>
      </c>
      <c r="E58" s="9">
        <v>0</v>
      </c>
      <c r="F58" s="9">
        <v>0</v>
      </c>
      <c r="G58" s="9">
        <v>0</v>
      </c>
      <c r="H58" s="9">
        <v>541852</v>
      </c>
      <c r="I58" s="9">
        <v>30444000</v>
      </c>
      <c r="J58" s="9">
        <v>7511</v>
      </c>
      <c r="K58" s="9">
        <v>1653615</v>
      </c>
      <c r="L58" s="9">
        <v>0</v>
      </c>
      <c r="M58" s="9">
        <v>12319</v>
      </c>
      <c r="N58" s="9">
        <v>0</v>
      </c>
      <c r="O58" s="9">
        <v>0</v>
      </c>
      <c r="P58" s="9">
        <v>61739</v>
      </c>
      <c r="Q58" s="9">
        <v>0</v>
      </c>
      <c r="R58" s="9">
        <v>30318628</v>
      </c>
      <c r="S58" s="9">
        <v>5868510</v>
      </c>
      <c r="T58" s="9">
        <v>9255</v>
      </c>
      <c r="U58" s="9">
        <v>31474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6582643</v>
      </c>
      <c r="AF58" s="9">
        <v>30037</v>
      </c>
      <c r="AG58" s="9">
        <v>0</v>
      </c>
      <c r="AH58" s="9">
        <v>160425</v>
      </c>
      <c r="AI58" s="9">
        <v>0</v>
      </c>
      <c r="AJ58" s="9">
        <v>63677</v>
      </c>
      <c r="AK58" s="9">
        <v>26686</v>
      </c>
      <c r="AL58" s="9">
        <v>0</v>
      </c>
      <c r="AM58" s="9">
        <v>0</v>
      </c>
      <c r="AN58" s="9">
        <v>0</v>
      </c>
      <c r="AO58" s="9">
        <v>0</v>
      </c>
      <c r="AP58" s="9">
        <v>36581</v>
      </c>
      <c r="AQ58" s="9">
        <v>2460595</v>
      </c>
      <c r="AR58" s="9">
        <v>859852</v>
      </c>
      <c r="AS58" s="9">
        <v>0</v>
      </c>
      <c r="AT58" s="9">
        <v>108462740</v>
      </c>
      <c r="AU58" s="9">
        <v>12463</v>
      </c>
      <c r="AV58" s="9">
        <v>0</v>
      </c>
      <c r="AW58" s="9">
        <v>3811380</v>
      </c>
      <c r="AX58" s="9">
        <v>254464</v>
      </c>
      <c r="AY58" s="9">
        <v>0</v>
      </c>
      <c r="AZ58" s="9">
        <v>8837377</v>
      </c>
      <c r="BA58" s="9">
        <v>0</v>
      </c>
      <c r="BB58" s="9">
        <v>0</v>
      </c>
      <c r="BC58" s="9">
        <v>0</v>
      </c>
      <c r="BD58" s="9">
        <v>0</v>
      </c>
      <c r="BE58" s="9">
        <v>323861</v>
      </c>
      <c r="BF58" s="9">
        <v>1172893</v>
      </c>
      <c r="BG58" s="9">
        <v>405638</v>
      </c>
      <c r="BH58" s="9">
        <v>0</v>
      </c>
      <c r="BI58" s="9">
        <v>0</v>
      </c>
      <c r="BJ58" s="9">
        <v>0</v>
      </c>
      <c r="BK58" s="9">
        <v>151065</v>
      </c>
      <c r="BL58" s="9">
        <v>0</v>
      </c>
      <c r="BM58" s="9">
        <v>6858</v>
      </c>
      <c r="BN58" s="9">
        <v>0</v>
      </c>
      <c r="BO58" s="9">
        <v>12843284</v>
      </c>
      <c r="BP58" s="9">
        <v>0</v>
      </c>
      <c r="BQ58" s="9">
        <v>0</v>
      </c>
      <c r="BR58" s="39">
        <v>158134</v>
      </c>
      <c r="BS58" s="40">
        <f t="shared" si="1"/>
        <v>215609556</v>
      </c>
    </row>
    <row r="59" spans="1:71" x14ac:dyDescent="0.25">
      <c r="A59" s="7"/>
      <c r="B59" s="38">
        <v>579</v>
      </c>
      <c r="C59" s="8" t="s">
        <v>131</v>
      </c>
      <c r="D59" s="9">
        <v>0</v>
      </c>
      <c r="E59" s="9">
        <v>15507</v>
      </c>
      <c r="F59" s="9">
        <v>1701243</v>
      </c>
      <c r="G59" s="9">
        <v>0</v>
      </c>
      <c r="H59" s="9">
        <v>0</v>
      </c>
      <c r="I59" s="9">
        <v>12710000</v>
      </c>
      <c r="J59" s="9">
        <v>0</v>
      </c>
      <c r="K59" s="9">
        <v>65000</v>
      </c>
      <c r="L59" s="9">
        <v>869968</v>
      </c>
      <c r="M59" s="9">
        <v>279274</v>
      </c>
      <c r="N59" s="9">
        <v>0</v>
      </c>
      <c r="O59" s="9">
        <v>185996</v>
      </c>
      <c r="P59" s="9">
        <v>0</v>
      </c>
      <c r="Q59" s="9">
        <v>0</v>
      </c>
      <c r="R59" s="9">
        <v>1660479</v>
      </c>
      <c r="S59" s="9">
        <v>1248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1001</v>
      </c>
      <c r="AE59" s="9">
        <v>3962006</v>
      </c>
      <c r="AF59" s="9">
        <v>2000</v>
      </c>
      <c r="AG59" s="9">
        <v>0</v>
      </c>
      <c r="AH59" s="9">
        <v>0</v>
      </c>
      <c r="AI59" s="9">
        <v>0</v>
      </c>
      <c r="AJ59" s="9">
        <v>0</v>
      </c>
      <c r="AK59" s="9">
        <v>39720</v>
      </c>
      <c r="AL59" s="9">
        <v>1262041</v>
      </c>
      <c r="AM59" s="9">
        <v>0</v>
      </c>
      <c r="AN59" s="9">
        <v>0</v>
      </c>
      <c r="AO59" s="9">
        <v>46188</v>
      </c>
      <c r="AP59" s="9">
        <v>0</v>
      </c>
      <c r="AQ59" s="9">
        <v>24473</v>
      </c>
      <c r="AR59" s="9">
        <v>0</v>
      </c>
      <c r="AS59" s="9">
        <v>5</v>
      </c>
      <c r="AT59" s="9">
        <v>34229309</v>
      </c>
      <c r="AU59" s="9">
        <v>202289</v>
      </c>
      <c r="AV59" s="9">
        <v>0</v>
      </c>
      <c r="AW59" s="9">
        <v>0</v>
      </c>
      <c r="AX59" s="9">
        <v>0</v>
      </c>
      <c r="AY59" s="9">
        <v>35639</v>
      </c>
      <c r="AZ59" s="9">
        <v>0</v>
      </c>
      <c r="BA59" s="9">
        <v>0</v>
      </c>
      <c r="BB59" s="9">
        <v>0</v>
      </c>
      <c r="BC59" s="9">
        <v>1314751</v>
      </c>
      <c r="BD59" s="9">
        <v>342988</v>
      </c>
      <c r="BE59" s="9">
        <v>0</v>
      </c>
      <c r="BF59" s="9">
        <v>0</v>
      </c>
      <c r="BG59" s="9">
        <v>818104</v>
      </c>
      <c r="BH59" s="9">
        <v>0</v>
      </c>
      <c r="BI59" s="9">
        <v>529583</v>
      </c>
      <c r="BJ59" s="9">
        <v>169467</v>
      </c>
      <c r="BK59" s="9">
        <v>253564</v>
      </c>
      <c r="BL59" s="9">
        <v>46683</v>
      </c>
      <c r="BM59" s="9">
        <v>4012</v>
      </c>
      <c r="BN59" s="9">
        <v>0</v>
      </c>
      <c r="BO59" s="9">
        <v>4747384</v>
      </c>
      <c r="BP59" s="9">
        <v>0</v>
      </c>
      <c r="BQ59" s="9">
        <v>35000</v>
      </c>
      <c r="BR59" s="39">
        <v>125617</v>
      </c>
      <c r="BS59" s="40">
        <f t="shared" si="1"/>
        <v>65680539</v>
      </c>
    </row>
    <row r="60" spans="1:71" ht="15.75" x14ac:dyDescent="0.25">
      <c r="A60" s="10" t="s">
        <v>132</v>
      </c>
      <c r="B60" s="11"/>
      <c r="C60" s="12"/>
      <c r="D60" s="13">
        <v>113525151</v>
      </c>
      <c r="E60" s="13">
        <v>7229153</v>
      </c>
      <c r="F60" s="13">
        <v>12099265</v>
      </c>
      <c r="G60" s="13">
        <v>10364324</v>
      </c>
      <c r="H60" s="13">
        <v>44612798</v>
      </c>
      <c r="I60" s="13">
        <v>1195446000</v>
      </c>
      <c r="J60" s="13">
        <v>368227</v>
      </c>
      <c r="K60" s="13">
        <v>109960814</v>
      </c>
      <c r="L60" s="13">
        <v>10969227</v>
      </c>
      <c r="M60" s="13">
        <v>58066647</v>
      </c>
      <c r="N60" s="13">
        <v>170134663</v>
      </c>
      <c r="O60" s="13">
        <v>15056196</v>
      </c>
      <c r="P60" s="13">
        <v>14698558</v>
      </c>
      <c r="Q60" s="13">
        <v>8222813</v>
      </c>
      <c r="R60" s="13">
        <v>310562078</v>
      </c>
      <c r="S60" s="13">
        <v>44931735</v>
      </c>
      <c r="T60" s="13">
        <v>7329617</v>
      </c>
      <c r="U60" s="13">
        <v>10471408</v>
      </c>
      <c r="V60" s="13">
        <v>8026603</v>
      </c>
      <c r="W60" s="13">
        <v>5678546</v>
      </c>
      <c r="X60" s="13">
        <v>4744172</v>
      </c>
      <c r="Y60" s="13">
        <v>9561010</v>
      </c>
      <c r="Z60" s="13">
        <v>5088549</v>
      </c>
      <c r="AA60" s="13">
        <v>10012219</v>
      </c>
      <c r="AB60" s="13">
        <v>17603962</v>
      </c>
      <c r="AC60" s="13">
        <v>11193696</v>
      </c>
      <c r="AD60" s="13">
        <v>1842487</v>
      </c>
      <c r="AE60" s="13">
        <v>1047153101</v>
      </c>
      <c r="AF60" s="13">
        <v>1335917</v>
      </c>
      <c r="AG60" s="13">
        <v>23682562</v>
      </c>
      <c r="AH60" s="13">
        <v>12165554</v>
      </c>
      <c r="AI60" s="13">
        <v>3563472</v>
      </c>
      <c r="AJ60" s="13">
        <v>2653296</v>
      </c>
      <c r="AK60" s="13">
        <v>36171417</v>
      </c>
      <c r="AL60" s="13">
        <v>687865844</v>
      </c>
      <c r="AM60" s="13">
        <v>92519353</v>
      </c>
      <c r="AN60" s="13">
        <v>14895172</v>
      </c>
      <c r="AO60" s="13">
        <v>3136016</v>
      </c>
      <c r="AP60" s="13">
        <v>11184028</v>
      </c>
      <c r="AQ60" s="13">
        <v>79375425</v>
      </c>
      <c r="AR60" s="13">
        <v>88317207</v>
      </c>
      <c r="AS60" s="13">
        <v>19430573</v>
      </c>
      <c r="AT60" s="13">
        <v>1181563346</v>
      </c>
      <c r="AU60" s="13">
        <v>59577317</v>
      </c>
      <c r="AV60" s="13">
        <v>28507050</v>
      </c>
      <c r="AW60" s="13">
        <v>45365412</v>
      </c>
      <c r="AX60" s="13">
        <v>22421466</v>
      </c>
      <c r="AY60" s="13">
        <v>460004315</v>
      </c>
      <c r="AZ60" s="13">
        <v>44822947</v>
      </c>
      <c r="BA60" s="13">
        <v>888907760</v>
      </c>
      <c r="BB60" s="13">
        <v>62973280</v>
      </c>
      <c r="BC60" s="13">
        <v>436721583</v>
      </c>
      <c r="BD60" s="13">
        <v>26450068</v>
      </c>
      <c r="BE60" s="13">
        <v>21717584</v>
      </c>
      <c r="BF60" s="13">
        <v>33282329</v>
      </c>
      <c r="BG60" s="13">
        <v>67746083</v>
      </c>
      <c r="BH60" s="13">
        <v>13926848</v>
      </c>
      <c r="BI60" s="13">
        <v>224651894</v>
      </c>
      <c r="BJ60" s="13">
        <v>60638902</v>
      </c>
      <c r="BK60" s="13">
        <v>33425885</v>
      </c>
      <c r="BL60" s="13">
        <v>8551702</v>
      </c>
      <c r="BM60" s="13">
        <v>8522415</v>
      </c>
      <c r="BN60" s="13">
        <v>3308342</v>
      </c>
      <c r="BO60" s="13">
        <v>71479690</v>
      </c>
      <c r="BP60" s="13">
        <v>11066176</v>
      </c>
      <c r="BQ60" s="13">
        <v>13985800</v>
      </c>
      <c r="BR60" s="29">
        <v>9710100</v>
      </c>
      <c r="BS60" s="41">
        <f t="shared" si="1"/>
        <v>8180577149</v>
      </c>
    </row>
    <row r="61" spans="1:71" x14ac:dyDescent="0.25">
      <c r="A61" s="7"/>
      <c r="B61" s="38">
        <v>581</v>
      </c>
      <c r="C61" s="8" t="s">
        <v>133</v>
      </c>
      <c r="D61" s="9">
        <v>112682407</v>
      </c>
      <c r="E61" s="9">
        <v>6868190</v>
      </c>
      <c r="F61" s="9">
        <v>10219319</v>
      </c>
      <c r="G61" s="9">
        <v>10098090</v>
      </c>
      <c r="H61" s="9">
        <v>44612798</v>
      </c>
      <c r="I61" s="9">
        <v>1003486000</v>
      </c>
      <c r="J61" s="9">
        <v>317547</v>
      </c>
      <c r="K61" s="9">
        <v>99814942</v>
      </c>
      <c r="L61" s="9">
        <v>10892265</v>
      </c>
      <c r="M61" s="9">
        <v>14064682</v>
      </c>
      <c r="N61" s="9">
        <v>162745052</v>
      </c>
      <c r="O61" s="9">
        <v>15056196</v>
      </c>
      <c r="P61" s="9">
        <v>14435982</v>
      </c>
      <c r="Q61" s="9">
        <v>4573342</v>
      </c>
      <c r="R61" s="9">
        <v>256420106</v>
      </c>
      <c r="S61" s="9">
        <v>44702869</v>
      </c>
      <c r="T61" s="9">
        <v>6713245</v>
      </c>
      <c r="U61" s="9">
        <v>10252882</v>
      </c>
      <c r="V61" s="9">
        <v>8026603</v>
      </c>
      <c r="W61" s="9">
        <v>5678546</v>
      </c>
      <c r="X61" s="9">
        <v>0</v>
      </c>
      <c r="Y61" s="9">
        <v>2657951</v>
      </c>
      <c r="Z61" s="9">
        <v>5088549</v>
      </c>
      <c r="AA61" s="9">
        <v>9855070</v>
      </c>
      <c r="AB61" s="9">
        <v>17603962</v>
      </c>
      <c r="AC61" s="9">
        <v>11193696</v>
      </c>
      <c r="AD61" s="9">
        <v>1032763</v>
      </c>
      <c r="AE61" s="9">
        <v>933226282</v>
      </c>
      <c r="AF61" s="9">
        <v>1105606</v>
      </c>
      <c r="AG61" s="9">
        <v>23682562</v>
      </c>
      <c r="AH61" s="9">
        <v>12003754</v>
      </c>
      <c r="AI61" s="9">
        <v>3563472</v>
      </c>
      <c r="AJ61" s="9">
        <v>2653296</v>
      </c>
      <c r="AK61" s="9">
        <v>34756149</v>
      </c>
      <c r="AL61" s="9">
        <v>687865844</v>
      </c>
      <c r="AM61" s="9">
        <v>35029429</v>
      </c>
      <c r="AN61" s="9">
        <v>14803539</v>
      </c>
      <c r="AO61" s="9">
        <v>1262935</v>
      </c>
      <c r="AP61" s="9">
        <v>11184028</v>
      </c>
      <c r="AQ61" s="9">
        <v>78703240</v>
      </c>
      <c r="AR61" s="9">
        <v>88317207</v>
      </c>
      <c r="AS61" s="9">
        <v>19011523</v>
      </c>
      <c r="AT61" s="9">
        <v>937080346</v>
      </c>
      <c r="AU61" s="9">
        <v>59200421</v>
      </c>
      <c r="AV61" s="9">
        <v>26554913</v>
      </c>
      <c r="AW61" s="9">
        <v>41255442</v>
      </c>
      <c r="AX61" s="9">
        <v>22358274</v>
      </c>
      <c r="AY61" s="9">
        <v>341971884</v>
      </c>
      <c r="AZ61" s="9">
        <v>44813373</v>
      </c>
      <c r="BA61" s="9">
        <v>660307193</v>
      </c>
      <c r="BB61" s="9">
        <v>54045821</v>
      </c>
      <c r="BC61" s="9">
        <v>410049573</v>
      </c>
      <c r="BD61" s="9">
        <v>26450068</v>
      </c>
      <c r="BE61" s="9">
        <v>21717584</v>
      </c>
      <c r="BF61" s="9">
        <v>16612396</v>
      </c>
      <c r="BG61" s="9">
        <v>51048430</v>
      </c>
      <c r="BH61" s="9">
        <v>11932643</v>
      </c>
      <c r="BI61" s="9">
        <v>155973501</v>
      </c>
      <c r="BJ61" s="9">
        <v>17003714</v>
      </c>
      <c r="BK61" s="9">
        <v>33412276</v>
      </c>
      <c r="BL61" s="9">
        <v>8551702</v>
      </c>
      <c r="BM61" s="9">
        <v>8522415</v>
      </c>
      <c r="BN61" s="9">
        <v>3308342</v>
      </c>
      <c r="BO61" s="9">
        <v>71479690</v>
      </c>
      <c r="BP61" s="9">
        <v>8116</v>
      </c>
      <c r="BQ61" s="9">
        <v>13985800</v>
      </c>
      <c r="BR61" s="39">
        <v>9710100</v>
      </c>
      <c r="BS61" s="40">
        <f t="shared" si="1"/>
        <v>6883615937</v>
      </c>
    </row>
    <row r="62" spans="1:71" x14ac:dyDescent="0.25">
      <c r="A62" s="7"/>
      <c r="B62" s="38">
        <v>583</v>
      </c>
      <c r="C62" s="8" t="s">
        <v>134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528000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586062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39">
        <v>0</v>
      </c>
      <c r="BS62" s="40">
        <f t="shared" si="1"/>
        <v>1114062</v>
      </c>
    </row>
    <row r="63" spans="1:71" x14ac:dyDescent="0.25">
      <c r="A63" s="7"/>
      <c r="B63" s="38">
        <v>585</v>
      </c>
      <c r="C63" s="8" t="s">
        <v>136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176179000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6375059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105325241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121560729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43489880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452929909</v>
      </c>
    </row>
    <row r="64" spans="1:71" x14ac:dyDescent="0.25">
      <c r="A64" s="7"/>
      <c r="B64" s="38">
        <v>586</v>
      </c>
      <c r="C64" s="8" t="s">
        <v>307</v>
      </c>
      <c r="D64" s="9">
        <v>0</v>
      </c>
      <c r="E64" s="9">
        <v>360963</v>
      </c>
      <c r="F64" s="9">
        <v>2910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76962</v>
      </c>
      <c r="M64" s="9">
        <v>44001965</v>
      </c>
      <c r="N64" s="9">
        <v>7370853</v>
      </c>
      <c r="O64" s="9">
        <v>0</v>
      </c>
      <c r="P64" s="9">
        <v>0</v>
      </c>
      <c r="Q64" s="9">
        <v>3649471</v>
      </c>
      <c r="R64" s="9">
        <v>0</v>
      </c>
      <c r="S64" s="9">
        <v>196385</v>
      </c>
      <c r="T64" s="9">
        <v>0</v>
      </c>
      <c r="U64" s="9">
        <v>0</v>
      </c>
      <c r="V64" s="9">
        <v>0</v>
      </c>
      <c r="W64" s="9">
        <v>0</v>
      </c>
      <c r="X64" s="9">
        <v>4744172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55891727</v>
      </c>
      <c r="AN64" s="9">
        <v>0</v>
      </c>
      <c r="AO64" s="9">
        <v>1816723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148604</v>
      </c>
      <c r="AW64" s="9">
        <v>4109970</v>
      </c>
      <c r="AX64" s="9">
        <v>63192</v>
      </c>
      <c r="AY64" s="9">
        <v>0</v>
      </c>
      <c r="AZ64" s="9">
        <v>0</v>
      </c>
      <c r="BA64" s="9">
        <v>0</v>
      </c>
      <c r="BB64" s="9">
        <v>0</v>
      </c>
      <c r="BC64" s="9">
        <v>16370627</v>
      </c>
      <c r="BD64" s="9">
        <v>0</v>
      </c>
      <c r="BE64" s="9">
        <v>0</v>
      </c>
      <c r="BF64" s="9">
        <v>0</v>
      </c>
      <c r="BG64" s="9">
        <v>0</v>
      </c>
      <c r="BH64" s="9">
        <v>1994205</v>
      </c>
      <c r="BI64" s="9">
        <v>3722162</v>
      </c>
      <c r="BJ64" s="9">
        <v>0</v>
      </c>
      <c r="BK64" s="9">
        <v>13609</v>
      </c>
      <c r="BL64" s="9">
        <v>0</v>
      </c>
      <c r="BM64" s="9">
        <v>0</v>
      </c>
      <c r="BN64" s="9">
        <v>0</v>
      </c>
      <c r="BO64" s="9">
        <v>0</v>
      </c>
      <c r="BP64" s="9">
        <v>11058060</v>
      </c>
      <c r="BQ64" s="9">
        <v>0</v>
      </c>
      <c r="BR64" s="39">
        <v>0</v>
      </c>
      <c r="BS64" s="40">
        <f t="shared" si="1"/>
        <v>155592560</v>
      </c>
    </row>
    <row r="65" spans="1:71" x14ac:dyDescent="0.25">
      <c r="A65" s="7"/>
      <c r="B65" s="38">
        <v>587</v>
      </c>
      <c r="C65" s="8" t="s">
        <v>138</v>
      </c>
      <c r="D65" s="9">
        <v>842744</v>
      </c>
      <c r="E65" s="9">
        <v>0</v>
      </c>
      <c r="F65" s="9">
        <v>1841723</v>
      </c>
      <c r="G65" s="9">
        <v>266234</v>
      </c>
      <c r="H65" s="9">
        <v>0</v>
      </c>
      <c r="I65" s="9">
        <v>0</v>
      </c>
      <c r="J65" s="9">
        <v>50680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32481</v>
      </c>
      <c r="T65" s="9">
        <v>200000</v>
      </c>
      <c r="U65" s="9">
        <v>218526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35331</v>
      </c>
      <c r="AB65" s="9">
        <v>0</v>
      </c>
      <c r="AC65" s="9">
        <v>0</v>
      </c>
      <c r="AD65" s="9">
        <v>809724</v>
      </c>
      <c r="AE65" s="9">
        <v>7856143</v>
      </c>
      <c r="AF65" s="9">
        <v>230311</v>
      </c>
      <c r="AG65" s="9">
        <v>0</v>
      </c>
      <c r="AH65" s="9">
        <v>0</v>
      </c>
      <c r="AI65" s="9">
        <v>0</v>
      </c>
      <c r="AJ65" s="9">
        <v>0</v>
      </c>
      <c r="AK65" s="9">
        <v>1415268</v>
      </c>
      <c r="AL65" s="9">
        <v>0</v>
      </c>
      <c r="AM65" s="9">
        <v>1598197</v>
      </c>
      <c r="AN65" s="9">
        <v>0</v>
      </c>
      <c r="AO65" s="9">
        <v>56358</v>
      </c>
      <c r="AP65" s="9">
        <v>0</v>
      </c>
      <c r="AQ65" s="9">
        <v>672185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3875556</v>
      </c>
      <c r="AZ65" s="9">
        <v>0</v>
      </c>
      <c r="BA65" s="9">
        <v>5026098</v>
      </c>
      <c r="BB65" s="9">
        <v>792471</v>
      </c>
      <c r="BC65" s="9">
        <v>2767558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1106569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39">
        <v>0</v>
      </c>
      <c r="BS65" s="40">
        <f t="shared" si="1"/>
        <v>29694157</v>
      </c>
    </row>
    <row r="66" spans="1:71" x14ac:dyDescent="0.25">
      <c r="A66" s="7"/>
      <c r="B66" s="38">
        <v>590</v>
      </c>
      <c r="C66" s="8" t="s">
        <v>140</v>
      </c>
      <c r="D66" s="9">
        <v>0</v>
      </c>
      <c r="E66" s="9">
        <v>0</v>
      </c>
      <c r="F66" s="9">
        <v>35313</v>
      </c>
      <c r="G66" s="9">
        <v>0</v>
      </c>
      <c r="H66" s="9">
        <v>0</v>
      </c>
      <c r="I66" s="9">
        <v>15781000</v>
      </c>
      <c r="J66" s="9">
        <v>0</v>
      </c>
      <c r="K66" s="9">
        <v>523978</v>
      </c>
      <c r="L66" s="9">
        <v>0</v>
      </c>
      <c r="M66" s="9">
        <v>0</v>
      </c>
      <c r="N66" s="9">
        <v>18758</v>
      </c>
      <c r="O66" s="9">
        <v>0</v>
      </c>
      <c r="P66" s="9">
        <v>262576</v>
      </c>
      <c r="Q66" s="9">
        <v>0</v>
      </c>
      <c r="R66" s="9">
        <v>54141972</v>
      </c>
      <c r="S66" s="9">
        <v>0</v>
      </c>
      <c r="T66" s="9">
        <v>403949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121818</v>
      </c>
      <c r="AB66" s="9">
        <v>0</v>
      </c>
      <c r="AC66" s="9">
        <v>0</v>
      </c>
      <c r="AD66" s="9">
        <v>0</v>
      </c>
      <c r="AE66" s="9">
        <v>745435</v>
      </c>
      <c r="AF66" s="9">
        <v>0</v>
      </c>
      <c r="AG66" s="9">
        <v>0</v>
      </c>
      <c r="AH66" s="9">
        <v>161800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91633</v>
      </c>
      <c r="AO66" s="9">
        <v>0</v>
      </c>
      <c r="AP66" s="9">
        <v>0</v>
      </c>
      <c r="AQ66" s="9">
        <v>0</v>
      </c>
      <c r="AR66" s="9">
        <v>0</v>
      </c>
      <c r="AS66" s="9">
        <v>419050</v>
      </c>
      <c r="AT66" s="9">
        <v>0</v>
      </c>
      <c r="AU66" s="9">
        <v>308257</v>
      </c>
      <c r="AV66" s="9">
        <v>1803533</v>
      </c>
      <c r="AW66" s="9">
        <v>0</v>
      </c>
      <c r="AX66" s="9">
        <v>0</v>
      </c>
      <c r="AY66" s="9">
        <v>114156875</v>
      </c>
      <c r="AZ66" s="9">
        <v>9574</v>
      </c>
      <c r="BA66" s="9">
        <v>78630361</v>
      </c>
      <c r="BB66" s="9">
        <v>1153100</v>
      </c>
      <c r="BC66" s="9">
        <v>600</v>
      </c>
      <c r="BD66" s="9">
        <v>0</v>
      </c>
      <c r="BE66" s="9">
        <v>0</v>
      </c>
      <c r="BF66" s="9">
        <v>16669933</v>
      </c>
      <c r="BG66" s="9">
        <v>0</v>
      </c>
      <c r="BH66" s="9">
        <v>0</v>
      </c>
      <c r="BI66" s="9">
        <v>63849662</v>
      </c>
      <c r="BJ66" s="9">
        <v>145308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1"/>
        <v>349434485</v>
      </c>
    </row>
    <row r="67" spans="1:71" x14ac:dyDescent="0.25">
      <c r="A67" s="7"/>
      <c r="B67" s="38">
        <v>591</v>
      </c>
      <c r="C67" s="8" t="s">
        <v>141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9621894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12423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244483000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23383379</v>
      </c>
      <c r="BB67" s="9">
        <v>6981888</v>
      </c>
      <c r="BC67" s="9">
        <v>6947163</v>
      </c>
      <c r="BD67" s="9">
        <v>0</v>
      </c>
      <c r="BE67" s="9">
        <v>0</v>
      </c>
      <c r="BF67" s="9">
        <v>0</v>
      </c>
      <c r="BG67" s="9">
        <v>16697653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308127400</v>
      </c>
    </row>
    <row r="68" spans="1:71" x14ac:dyDescent="0.25">
      <c r="A68" s="7"/>
      <c r="B68" s="38">
        <v>592</v>
      </c>
      <c r="C68" s="8" t="s">
        <v>142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68639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68639</v>
      </c>
    </row>
    <row r="69" spans="1:71" ht="15.75" x14ac:dyDescent="0.25">
      <c r="A69" s="10" t="s">
        <v>144</v>
      </c>
      <c r="B69" s="11"/>
      <c r="C69" s="12"/>
      <c r="D69" s="13">
        <v>17529956</v>
      </c>
      <c r="E69" s="13">
        <v>875511</v>
      </c>
      <c r="F69" s="13">
        <v>6855694</v>
      </c>
      <c r="G69" s="13">
        <v>1282561</v>
      </c>
      <c r="H69" s="13">
        <v>32438197</v>
      </c>
      <c r="I69" s="13">
        <v>51249000</v>
      </c>
      <c r="J69" s="13">
        <v>591447</v>
      </c>
      <c r="K69" s="13">
        <v>6746530</v>
      </c>
      <c r="L69" s="13">
        <v>2375777</v>
      </c>
      <c r="M69" s="13">
        <v>10224309</v>
      </c>
      <c r="N69" s="13">
        <v>9733464</v>
      </c>
      <c r="O69" s="13">
        <v>2466136</v>
      </c>
      <c r="P69" s="13">
        <v>752660</v>
      </c>
      <c r="Q69" s="13">
        <v>560753</v>
      </c>
      <c r="R69" s="13">
        <v>36522557</v>
      </c>
      <c r="S69" s="13">
        <v>14319444</v>
      </c>
      <c r="T69" s="13">
        <v>3205991</v>
      </c>
      <c r="U69" s="13">
        <v>558413</v>
      </c>
      <c r="V69" s="13">
        <v>1847552</v>
      </c>
      <c r="W69" s="13">
        <v>598495</v>
      </c>
      <c r="X69" s="13">
        <v>398900</v>
      </c>
      <c r="Y69" s="13">
        <v>656581</v>
      </c>
      <c r="Z69" s="13">
        <v>706724</v>
      </c>
      <c r="AA69" s="13">
        <v>1140990</v>
      </c>
      <c r="AB69" s="13">
        <v>1149064</v>
      </c>
      <c r="AC69" s="13">
        <v>6948907</v>
      </c>
      <c r="AD69" s="13">
        <v>3676025</v>
      </c>
      <c r="AE69" s="13">
        <v>80762440</v>
      </c>
      <c r="AF69" s="13">
        <v>659746</v>
      </c>
      <c r="AG69" s="13">
        <v>5915727</v>
      </c>
      <c r="AH69" s="13">
        <v>1496011</v>
      </c>
      <c r="AI69" s="13">
        <v>261262</v>
      </c>
      <c r="AJ69" s="13">
        <v>265179</v>
      </c>
      <c r="AK69" s="13">
        <v>9144454</v>
      </c>
      <c r="AL69" s="13">
        <v>24496420</v>
      </c>
      <c r="AM69" s="13">
        <v>12321506</v>
      </c>
      <c r="AN69" s="13">
        <v>1333507</v>
      </c>
      <c r="AO69" s="13">
        <v>299237</v>
      </c>
      <c r="AP69" s="13">
        <v>516239</v>
      </c>
      <c r="AQ69" s="13">
        <v>7500094</v>
      </c>
      <c r="AR69" s="13">
        <v>10610661</v>
      </c>
      <c r="AS69" s="13">
        <v>8838319</v>
      </c>
      <c r="AT69" s="13">
        <v>95630738</v>
      </c>
      <c r="AU69" s="13">
        <v>6994899</v>
      </c>
      <c r="AV69" s="13">
        <v>4103438</v>
      </c>
      <c r="AW69" s="13">
        <v>5845345</v>
      </c>
      <c r="AX69" s="13">
        <v>2530661</v>
      </c>
      <c r="AY69" s="13">
        <v>54802044</v>
      </c>
      <c r="AZ69" s="13">
        <v>7920253</v>
      </c>
      <c r="BA69" s="13">
        <v>57985899</v>
      </c>
      <c r="BB69" s="13">
        <v>30500031</v>
      </c>
      <c r="BC69" s="13">
        <v>68690395</v>
      </c>
      <c r="BD69" s="13">
        <v>27238977</v>
      </c>
      <c r="BE69" s="13">
        <v>3009708</v>
      </c>
      <c r="BF69" s="13">
        <v>7423148</v>
      </c>
      <c r="BG69" s="13">
        <v>17568030</v>
      </c>
      <c r="BH69" s="13">
        <v>6207622</v>
      </c>
      <c r="BI69" s="13">
        <v>21515711</v>
      </c>
      <c r="BJ69" s="13">
        <v>16992490</v>
      </c>
      <c r="BK69" s="13">
        <v>2620928</v>
      </c>
      <c r="BL69" s="13">
        <v>3477092</v>
      </c>
      <c r="BM69" s="13">
        <v>2003604</v>
      </c>
      <c r="BN69" s="13">
        <v>654872</v>
      </c>
      <c r="BO69" s="13">
        <v>21840336</v>
      </c>
      <c r="BP69" s="13">
        <v>834081</v>
      </c>
      <c r="BQ69" s="13">
        <v>502116</v>
      </c>
      <c r="BR69" s="29">
        <v>712454</v>
      </c>
      <c r="BS69" s="41">
        <f t="shared" si="2"/>
        <v>847437312</v>
      </c>
    </row>
    <row r="70" spans="1:71" x14ac:dyDescent="0.25">
      <c r="A70" s="7"/>
      <c r="B70" s="38">
        <v>601</v>
      </c>
      <c r="C70" s="8" t="s">
        <v>280</v>
      </c>
      <c r="D70" s="9">
        <v>288112</v>
      </c>
      <c r="E70" s="9">
        <v>61205</v>
      </c>
      <c r="F70" s="9">
        <v>0</v>
      </c>
      <c r="G70" s="9">
        <v>241914</v>
      </c>
      <c r="H70" s="9">
        <v>181316</v>
      </c>
      <c r="I70" s="9">
        <v>30000</v>
      </c>
      <c r="J70" s="9">
        <v>6661</v>
      </c>
      <c r="K70" s="9">
        <v>661270</v>
      </c>
      <c r="L70" s="9">
        <v>0</v>
      </c>
      <c r="M70" s="9">
        <v>53601</v>
      </c>
      <c r="N70" s="9">
        <v>0</v>
      </c>
      <c r="O70" s="9">
        <v>296842</v>
      </c>
      <c r="P70" s="9">
        <v>85839</v>
      </c>
      <c r="Q70" s="9">
        <v>63118</v>
      </c>
      <c r="R70" s="9">
        <v>407593</v>
      </c>
      <c r="S70" s="9">
        <v>52933</v>
      </c>
      <c r="T70" s="9">
        <v>35628</v>
      </c>
      <c r="U70" s="9">
        <v>0</v>
      </c>
      <c r="V70" s="9">
        <v>0</v>
      </c>
      <c r="W70" s="9">
        <v>165918</v>
      </c>
      <c r="X70" s="9">
        <v>6172</v>
      </c>
      <c r="Y70" s="9">
        <v>45483</v>
      </c>
      <c r="Z70" s="9">
        <v>19193</v>
      </c>
      <c r="AA70" s="9">
        <v>0</v>
      </c>
      <c r="AB70" s="9">
        <v>0</v>
      </c>
      <c r="AC70" s="9">
        <v>8404</v>
      </c>
      <c r="AD70" s="9">
        <v>8299</v>
      </c>
      <c r="AE70" s="9">
        <v>1001735</v>
      </c>
      <c r="AF70" s="9">
        <v>141740</v>
      </c>
      <c r="AG70" s="9">
        <v>0</v>
      </c>
      <c r="AH70" s="9">
        <v>3244</v>
      </c>
      <c r="AI70" s="9">
        <v>0</v>
      </c>
      <c r="AJ70" s="9">
        <v>24069</v>
      </c>
      <c r="AK70" s="9">
        <v>317659</v>
      </c>
      <c r="AL70" s="9">
        <v>0</v>
      </c>
      <c r="AM70" s="9">
        <v>240136</v>
      </c>
      <c r="AN70" s="9">
        <v>29405</v>
      </c>
      <c r="AO70" s="9">
        <v>0</v>
      </c>
      <c r="AP70" s="9">
        <v>0</v>
      </c>
      <c r="AQ70" s="9">
        <v>56112</v>
      </c>
      <c r="AR70" s="9">
        <v>294019</v>
      </c>
      <c r="AS70" s="9">
        <v>0</v>
      </c>
      <c r="AT70" s="9">
        <v>6266299</v>
      </c>
      <c r="AU70" s="9">
        <v>37160</v>
      </c>
      <c r="AV70" s="9">
        <v>0</v>
      </c>
      <c r="AW70" s="9">
        <v>607420</v>
      </c>
      <c r="AX70" s="9">
        <v>92198</v>
      </c>
      <c r="AY70" s="9">
        <v>0</v>
      </c>
      <c r="AZ70" s="9">
        <v>349278</v>
      </c>
      <c r="BA70" s="9">
        <v>3468969</v>
      </c>
      <c r="BB70" s="9">
        <v>357880</v>
      </c>
      <c r="BC70" s="9">
        <v>0</v>
      </c>
      <c r="BD70" s="9">
        <v>106769</v>
      </c>
      <c r="BE70" s="9">
        <v>0</v>
      </c>
      <c r="BF70" s="9">
        <v>80616</v>
      </c>
      <c r="BG70" s="9">
        <v>961674</v>
      </c>
      <c r="BH70" s="9">
        <v>14799</v>
      </c>
      <c r="BI70" s="9">
        <v>614462</v>
      </c>
      <c r="BJ70" s="9">
        <v>0</v>
      </c>
      <c r="BK70" s="9">
        <v>529095</v>
      </c>
      <c r="BL70" s="9">
        <v>238830</v>
      </c>
      <c r="BM70" s="9">
        <v>134938</v>
      </c>
      <c r="BN70" s="9">
        <v>27356</v>
      </c>
      <c r="BO70" s="9">
        <v>322015</v>
      </c>
      <c r="BP70" s="9">
        <v>0</v>
      </c>
      <c r="BQ70" s="9">
        <v>0</v>
      </c>
      <c r="BR70" s="39">
        <v>90411</v>
      </c>
      <c r="BS70" s="40">
        <f t="shared" si="2"/>
        <v>19127789</v>
      </c>
    </row>
    <row r="71" spans="1:71" x14ac:dyDescent="0.25">
      <c r="A71" s="7"/>
      <c r="B71" s="38">
        <v>602</v>
      </c>
      <c r="C71" s="8" t="s">
        <v>279</v>
      </c>
      <c r="D71" s="9">
        <v>41735</v>
      </c>
      <c r="E71" s="9">
        <v>0</v>
      </c>
      <c r="F71" s="9">
        <v>171763</v>
      </c>
      <c r="G71" s="9">
        <v>66010</v>
      </c>
      <c r="H71" s="9">
        <v>274435</v>
      </c>
      <c r="I71" s="9">
        <v>1314000</v>
      </c>
      <c r="J71" s="9">
        <v>24505</v>
      </c>
      <c r="K71" s="9">
        <v>0</v>
      </c>
      <c r="L71" s="9">
        <v>25741</v>
      </c>
      <c r="M71" s="9">
        <v>46811</v>
      </c>
      <c r="N71" s="9">
        <v>533379</v>
      </c>
      <c r="O71" s="9">
        <v>0</v>
      </c>
      <c r="P71" s="9">
        <v>0</v>
      </c>
      <c r="Q71" s="9">
        <v>0</v>
      </c>
      <c r="R71" s="9">
        <v>2100812</v>
      </c>
      <c r="S71" s="9">
        <v>0</v>
      </c>
      <c r="T71" s="9">
        <v>33033</v>
      </c>
      <c r="U71" s="9">
        <v>26174</v>
      </c>
      <c r="V71" s="9">
        <v>45734</v>
      </c>
      <c r="W71" s="9">
        <v>11064</v>
      </c>
      <c r="X71" s="9">
        <v>7286</v>
      </c>
      <c r="Y71" s="9">
        <v>33234</v>
      </c>
      <c r="Z71" s="9">
        <v>0</v>
      </c>
      <c r="AA71" s="9">
        <v>0</v>
      </c>
      <c r="AB71" s="9">
        <v>41846</v>
      </c>
      <c r="AC71" s="9">
        <v>13480</v>
      </c>
      <c r="AD71" s="9">
        <v>7867</v>
      </c>
      <c r="AE71" s="9">
        <v>677268</v>
      </c>
      <c r="AF71" s="9">
        <v>0</v>
      </c>
      <c r="AG71" s="9">
        <v>683808</v>
      </c>
      <c r="AH71" s="9">
        <v>55255</v>
      </c>
      <c r="AI71" s="9">
        <v>0</v>
      </c>
      <c r="AJ71" s="9">
        <v>0</v>
      </c>
      <c r="AK71" s="9">
        <v>50139</v>
      </c>
      <c r="AL71" s="9">
        <v>908819</v>
      </c>
      <c r="AM71" s="9">
        <v>58462</v>
      </c>
      <c r="AN71" s="9">
        <v>32435</v>
      </c>
      <c r="AO71" s="9">
        <v>0</v>
      </c>
      <c r="AP71" s="9">
        <v>0</v>
      </c>
      <c r="AQ71" s="9">
        <v>300611</v>
      </c>
      <c r="AR71" s="9">
        <v>234557</v>
      </c>
      <c r="AS71" s="9">
        <v>290420</v>
      </c>
      <c r="AT71" s="9">
        <v>2134413</v>
      </c>
      <c r="AU71" s="9">
        <v>220904</v>
      </c>
      <c r="AV71" s="9">
        <v>38360</v>
      </c>
      <c r="AW71" s="9">
        <v>184627</v>
      </c>
      <c r="AX71" s="9">
        <v>113456</v>
      </c>
      <c r="AY71" s="9">
        <v>23547</v>
      </c>
      <c r="AZ71" s="9">
        <v>3930</v>
      </c>
      <c r="BA71" s="9">
        <v>1846766</v>
      </c>
      <c r="BB71" s="9">
        <v>71696</v>
      </c>
      <c r="BC71" s="9">
        <v>212854</v>
      </c>
      <c r="BD71" s="9">
        <v>70924</v>
      </c>
      <c r="BE71" s="9">
        <v>16124</v>
      </c>
      <c r="BF71" s="9">
        <v>0</v>
      </c>
      <c r="BG71" s="9">
        <v>1097549</v>
      </c>
      <c r="BH71" s="9">
        <v>44748</v>
      </c>
      <c r="BI71" s="9">
        <v>388887</v>
      </c>
      <c r="BJ71" s="9">
        <v>0</v>
      </c>
      <c r="BK71" s="9">
        <v>132722</v>
      </c>
      <c r="BL71" s="9">
        <v>0</v>
      </c>
      <c r="BM71" s="9">
        <v>15252</v>
      </c>
      <c r="BN71" s="9">
        <v>10371</v>
      </c>
      <c r="BO71" s="9">
        <v>408035</v>
      </c>
      <c r="BP71" s="9">
        <v>0</v>
      </c>
      <c r="BQ71" s="9">
        <v>115539</v>
      </c>
      <c r="BR71" s="39">
        <v>10659</v>
      </c>
      <c r="BS71" s="40">
        <f t="shared" si="2"/>
        <v>15272046</v>
      </c>
    </row>
    <row r="72" spans="1:71" x14ac:dyDescent="0.25">
      <c r="A72" s="7"/>
      <c r="B72" s="38">
        <v>603</v>
      </c>
      <c r="C72" s="8" t="s">
        <v>278</v>
      </c>
      <c r="D72" s="9">
        <v>35154</v>
      </c>
      <c r="E72" s="9">
        <v>0</v>
      </c>
      <c r="F72" s="9">
        <v>84514</v>
      </c>
      <c r="G72" s="9">
        <v>29505</v>
      </c>
      <c r="H72" s="9">
        <v>0</v>
      </c>
      <c r="I72" s="9">
        <v>819000</v>
      </c>
      <c r="J72" s="9">
        <v>8369</v>
      </c>
      <c r="K72" s="9">
        <v>0</v>
      </c>
      <c r="L72" s="9">
        <v>37136</v>
      </c>
      <c r="M72" s="9">
        <v>0</v>
      </c>
      <c r="N72" s="9">
        <v>11761</v>
      </c>
      <c r="O72" s="9">
        <v>0</v>
      </c>
      <c r="P72" s="9">
        <v>0</v>
      </c>
      <c r="Q72" s="9">
        <v>13750</v>
      </c>
      <c r="R72" s="9">
        <v>1005838</v>
      </c>
      <c r="S72" s="9">
        <v>161299</v>
      </c>
      <c r="T72" s="9">
        <v>12388</v>
      </c>
      <c r="U72" s="9">
        <v>17192</v>
      </c>
      <c r="V72" s="9">
        <v>63571</v>
      </c>
      <c r="W72" s="9">
        <v>2860</v>
      </c>
      <c r="X72" s="9">
        <v>924</v>
      </c>
      <c r="Y72" s="9">
        <v>6877</v>
      </c>
      <c r="Z72" s="9">
        <v>0</v>
      </c>
      <c r="AA72" s="9">
        <v>0</v>
      </c>
      <c r="AB72" s="9">
        <v>29646</v>
      </c>
      <c r="AC72" s="9">
        <v>4136</v>
      </c>
      <c r="AD72" s="9">
        <v>3694</v>
      </c>
      <c r="AE72" s="9">
        <v>756957</v>
      </c>
      <c r="AF72" s="9">
        <v>0</v>
      </c>
      <c r="AG72" s="9">
        <v>103762</v>
      </c>
      <c r="AH72" s="9">
        <v>94735</v>
      </c>
      <c r="AI72" s="9">
        <v>0</v>
      </c>
      <c r="AJ72" s="9">
        <v>4652</v>
      </c>
      <c r="AK72" s="9">
        <v>49441</v>
      </c>
      <c r="AL72" s="9">
        <v>274804</v>
      </c>
      <c r="AM72" s="9">
        <v>182985</v>
      </c>
      <c r="AN72" s="9">
        <v>20622</v>
      </c>
      <c r="AO72" s="9">
        <v>0</v>
      </c>
      <c r="AP72" s="9">
        <v>0</v>
      </c>
      <c r="AQ72" s="9">
        <v>27229</v>
      </c>
      <c r="AR72" s="9">
        <v>177738</v>
      </c>
      <c r="AS72" s="9">
        <v>109096</v>
      </c>
      <c r="AT72" s="9">
        <v>1249790</v>
      </c>
      <c r="AU72" s="9">
        <v>578436</v>
      </c>
      <c r="AV72" s="9">
        <v>5288</v>
      </c>
      <c r="AW72" s="9">
        <v>60792</v>
      </c>
      <c r="AX72" s="9">
        <v>31195</v>
      </c>
      <c r="AY72" s="9">
        <v>446204</v>
      </c>
      <c r="AZ72" s="9">
        <v>16132</v>
      </c>
      <c r="BA72" s="9">
        <v>808550</v>
      </c>
      <c r="BB72" s="9">
        <v>91687</v>
      </c>
      <c r="BC72" s="9">
        <v>433756</v>
      </c>
      <c r="BD72" s="9">
        <v>0</v>
      </c>
      <c r="BE72" s="9">
        <v>30202</v>
      </c>
      <c r="BF72" s="9">
        <v>0</v>
      </c>
      <c r="BG72" s="9">
        <v>264917</v>
      </c>
      <c r="BH72" s="9">
        <v>38301</v>
      </c>
      <c r="BI72" s="9">
        <v>371320</v>
      </c>
      <c r="BJ72" s="9">
        <v>0</v>
      </c>
      <c r="BK72" s="9">
        <v>4114</v>
      </c>
      <c r="BL72" s="9">
        <v>0</v>
      </c>
      <c r="BM72" s="9">
        <v>6927</v>
      </c>
      <c r="BN72" s="9">
        <v>0</v>
      </c>
      <c r="BO72" s="9">
        <v>581400</v>
      </c>
      <c r="BP72" s="9">
        <v>0</v>
      </c>
      <c r="BQ72" s="9">
        <v>49768</v>
      </c>
      <c r="BR72" s="39">
        <v>24973</v>
      </c>
      <c r="BS72" s="40">
        <f t="shared" si="2"/>
        <v>9243387</v>
      </c>
    </row>
    <row r="73" spans="1:71" x14ac:dyDescent="0.25">
      <c r="A73" s="7"/>
      <c r="B73" s="38">
        <v>604</v>
      </c>
      <c r="C73" s="8" t="s">
        <v>277</v>
      </c>
      <c r="D73" s="9">
        <v>1533060</v>
      </c>
      <c r="E73" s="9">
        <v>237332</v>
      </c>
      <c r="F73" s="9">
        <v>1061520</v>
      </c>
      <c r="G73" s="9">
        <v>181935</v>
      </c>
      <c r="H73" s="9">
        <v>4096829</v>
      </c>
      <c r="I73" s="9">
        <v>12714000</v>
      </c>
      <c r="J73" s="9">
        <v>233942</v>
      </c>
      <c r="K73" s="9">
        <v>663487</v>
      </c>
      <c r="L73" s="9">
        <v>187415</v>
      </c>
      <c r="M73" s="9">
        <v>1619124</v>
      </c>
      <c r="N73" s="9">
        <v>7561</v>
      </c>
      <c r="O73" s="9">
        <v>842887</v>
      </c>
      <c r="P73" s="9">
        <v>666821</v>
      </c>
      <c r="Q73" s="9">
        <v>124917</v>
      </c>
      <c r="R73" s="9">
        <v>21945808</v>
      </c>
      <c r="S73" s="9">
        <v>0</v>
      </c>
      <c r="T73" s="9">
        <v>0</v>
      </c>
      <c r="U73" s="9">
        <v>97605</v>
      </c>
      <c r="V73" s="9">
        <v>250949</v>
      </c>
      <c r="W73" s="9">
        <v>122277</v>
      </c>
      <c r="X73" s="9">
        <v>384518</v>
      </c>
      <c r="Y73" s="9">
        <v>119064</v>
      </c>
      <c r="Z73" s="9">
        <v>275991</v>
      </c>
      <c r="AA73" s="9">
        <v>158848</v>
      </c>
      <c r="AB73" s="9">
        <v>0</v>
      </c>
      <c r="AC73" s="9">
        <v>2807881</v>
      </c>
      <c r="AD73" s="9">
        <v>530464</v>
      </c>
      <c r="AE73" s="9">
        <v>5525837</v>
      </c>
      <c r="AF73" s="9">
        <v>272952</v>
      </c>
      <c r="AG73" s="9">
        <v>766590</v>
      </c>
      <c r="AH73" s="9">
        <v>28690</v>
      </c>
      <c r="AI73" s="9">
        <v>220007</v>
      </c>
      <c r="AJ73" s="9">
        <v>0</v>
      </c>
      <c r="AK73" s="9">
        <v>1248993</v>
      </c>
      <c r="AL73" s="9">
        <v>0</v>
      </c>
      <c r="AM73" s="9">
        <v>1754632</v>
      </c>
      <c r="AN73" s="9">
        <v>215469</v>
      </c>
      <c r="AO73" s="9">
        <v>74809</v>
      </c>
      <c r="AP73" s="9">
        <v>92212</v>
      </c>
      <c r="AQ73" s="9">
        <v>0</v>
      </c>
      <c r="AR73" s="9">
        <v>2975314</v>
      </c>
      <c r="AS73" s="9">
        <v>444154</v>
      </c>
      <c r="AT73" s="9">
        <v>4957961</v>
      </c>
      <c r="AU73" s="9">
        <v>615360</v>
      </c>
      <c r="AV73" s="9">
        <v>901510</v>
      </c>
      <c r="AW73" s="9">
        <v>865735</v>
      </c>
      <c r="AX73" s="9">
        <v>88028</v>
      </c>
      <c r="AY73" s="9">
        <v>4808420</v>
      </c>
      <c r="AZ73" s="9">
        <v>100155</v>
      </c>
      <c r="BA73" s="9">
        <v>4043847</v>
      </c>
      <c r="BB73" s="9">
        <v>526831</v>
      </c>
      <c r="BC73" s="9">
        <v>1690733</v>
      </c>
      <c r="BD73" s="9">
        <v>2323424</v>
      </c>
      <c r="BE73" s="9">
        <v>454024</v>
      </c>
      <c r="BF73" s="9">
        <v>1335578</v>
      </c>
      <c r="BG73" s="9">
        <v>1104939</v>
      </c>
      <c r="BH73" s="9">
        <v>1027945</v>
      </c>
      <c r="BI73" s="9">
        <v>2396950</v>
      </c>
      <c r="BJ73" s="9">
        <v>2501186</v>
      </c>
      <c r="BK73" s="9">
        <v>125238</v>
      </c>
      <c r="BL73" s="9">
        <v>569330</v>
      </c>
      <c r="BM73" s="9">
        <v>746750</v>
      </c>
      <c r="BN73" s="9">
        <v>164863</v>
      </c>
      <c r="BO73" s="9">
        <v>4379649</v>
      </c>
      <c r="BP73" s="9">
        <v>0</v>
      </c>
      <c r="BQ73" s="9">
        <v>0</v>
      </c>
      <c r="BR73" s="39">
        <v>182745</v>
      </c>
      <c r="BS73" s="40">
        <f t="shared" si="2"/>
        <v>100395095</v>
      </c>
    </row>
    <row r="74" spans="1:71" x14ac:dyDescent="0.25">
      <c r="A74" s="7"/>
      <c r="B74" s="38">
        <v>605</v>
      </c>
      <c r="C74" s="8" t="s">
        <v>276</v>
      </c>
      <c r="D74" s="9">
        <v>254</v>
      </c>
      <c r="E74" s="9">
        <v>0</v>
      </c>
      <c r="F74" s="9">
        <v>62562</v>
      </c>
      <c r="G74" s="9">
        <v>1074</v>
      </c>
      <c r="H74" s="9">
        <v>0</v>
      </c>
      <c r="I74" s="9">
        <v>549000</v>
      </c>
      <c r="J74" s="9">
        <v>6931</v>
      </c>
      <c r="K74" s="9">
        <v>29542</v>
      </c>
      <c r="L74" s="9">
        <v>199175</v>
      </c>
      <c r="M74" s="9">
        <v>32251</v>
      </c>
      <c r="N74" s="9">
        <v>57627</v>
      </c>
      <c r="O74" s="9">
        <v>46456</v>
      </c>
      <c r="P74" s="9">
        <v>0</v>
      </c>
      <c r="Q74" s="9">
        <v>4793</v>
      </c>
      <c r="R74" s="9">
        <v>218752</v>
      </c>
      <c r="S74" s="9">
        <v>9368</v>
      </c>
      <c r="T74" s="9">
        <v>0</v>
      </c>
      <c r="U74" s="9">
        <v>26134</v>
      </c>
      <c r="V74" s="9">
        <v>119734</v>
      </c>
      <c r="W74" s="9">
        <v>0</v>
      </c>
      <c r="X74" s="9">
        <v>0</v>
      </c>
      <c r="Y74" s="9">
        <v>0</v>
      </c>
      <c r="Z74" s="9">
        <v>0</v>
      </c>
      <c r="AA74" s="9">
        <v>22844</v>
      </c>
      <c r="AB74" s="9">
        <v>14567</v>
      </c>
      <c r="AC74" s="9">
        <v>0</v>
      </c>
      <c r="AD74" s="9">
        <v>0</v>
      </c>
      <c r="AE74" s="9">
        <v>0</v>
      </c>
      <c r="AF74" s="9">
        <v>0</v>
      </c>
      <c r="AG74" s="9">
        <v>162</v>
      </c>
      <c r="AH74" s="9">
        <v>0</v>
      </c>
      <c r="AI74" s="9">
        <v>0</v>
      </c>
      <c r="AJ74" s="9">
        <v>3762</v>
      </c>
      <c r="AK74" s="9">
        <v>0</v>
      </c>
      <c r="AL74" s="9">
        <v>5410530</v>
      </c>
      <c r="AM74" s="9">
        <v>0</v>
      </c>
      <c r="AN74" s="9">
        <v>0</v>
      </c>
      <c r="AO74" s="9">
        <v>0</v>
      </c>
      <c r="AP74" s="9">
        <v>11109</v>
      </c>
      <c r="AQ74" s="9">
        <v>8500</v>
      </c>
      <c r="AR74" s="9">
        <v>44616</v>
      </c>
      <c r="AS74" s="9">
        <v>449564</v>
      </c>
      <c r="AT74" s="9">
        <v>853910</v>
      </c>
      <c r="AU74" s="9">
        <v>154692</v>
      </c>
      <c r="AV74" s="9">
        <v>16024</v>
      </c>
      <c r="AW74" s="9">
        <v>3206</v>
      </c>
      <c r="AX74" s="9">
        <v>1734</v>
      </c>
      <c r="AY74" s="9">
        <v>0</v>
      </c>
      <c r="AZ74" s="9">
        <v>0</v>
      </c>
      <c r="BA74" s="9">
        <v>210956</v>
      </c>
      <c r="BB74" s="9">
        <v>0</v>
      </c>
      <c r="BC74" s="9">
        <v>0</v>
      </c>
      <c r="BD74" s="9">
        <v>40943</v>
      </c>
      <c r="BE74" s="9">
        <v>25525</v>
      </c>
      <c r="BF74" s="9">
        <v>0</v>
      </c>
      <c r="BG74" s="9">
        <v>2525176</v>
      </c>
      <c r="BH74" s="9">
        <v>735819</v>
      </c>
      <c r="BI74" s="9">
        <v>0</v>
      </c>
      <c r="BJ74" s="9">
        <v>0</v>
      </c>
      <c r="BK74" s="9">
        <v>6954</v>
      </c>
      <c r="BL74" s="9">
        <v>3267</v>
      </c>
      <c r="BM74" s="9">
        <v>4333</v>
      </c>
      <c r="BN74" s="9">
        <v>6857</v>
      </c>
      <c r="BO74" s="9">
        <v>47031</v>
      </c>
      <c r="BP74" s="9">
        <v>0</v>
      </c>
      <c r="BQ74" s="9">
        <v>336809</v>
      </c>
      <c r="BR74" s="39">
        <v>0</v>
      </c>
      <c r="BS74" s="40">
        <f t="shared" si="2"/>
        <v>12302543</v>
      </c>
    </row>
    <row r="75" spans="1:71" x14ac:dyDescent="0.25">
      <c r="A75" s="7"/>
      <c r="B75" s="38">
        <v>606</v>
      </c>
      <c r="C75" s="8" t="s">
        <v>275</v>
      </c>
      <c r="D75" s="9">
        <v>961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6448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37181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193</v>
      </c>
      <c r="AM75" s="9">
        <v>0</v>
      </c>
      <c r="AN75" s="9">
        <v>14943</v>
      </c>
      <c r="AO75" s="9">
        <v>0</v>
      </c>
      <c r="AP75" s="9">
        <v>0</v>
      </c>
      <c r="AQ75" s="9">
        <v>0</v>
      </c>
      <c r="AR75" s="9">
        <v>1302</v>
      </c>
      <c r="AS75" s="9">
        <v>0</v>
      </c>
      <c r="AT75" s="9">
        <v>211694</v>
      </c>
      <c r="AU75" s="9">
        <v>3416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323201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v>0</v>
      </c>
      <c r="BQ75" s="9">
        <v>0</v>
      </c>
      <c r="BR75" s="39">
        <v>0</v>
      </c>
      <c r="BS75" s="40">
        <f t="shared" si="2"/>
        <v>599339</v>
      </c>
    </row>
    <row r="76" spans="1:71" x14ac:dyDescent="0.25">
      <c r="A76" s="7"/>
      <c r="B76" s="38">
        <v>607</v>
      </c>
      <c r="C76" s="8" t="s">
        <v>274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606000</v>
      </c>
      <c r="J76" s="9">
        <v>0</v>
      </c>
      <c r="K76" s="9">
        <v>71475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122220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55732</v>
      </c>
      <c r="AM76" s="9">
        <v>79030</v>
      </c>
      <c r="AN76" s="9">
        <v>0</v>
      </c>
      <c r="AO76" s="9">
        <v>0</v>
      </c>
      <c r="AP76" s="9">
        <v>0</v>
      </c>
      <c r="AQ76" s="9">
        <v>0</v>
      </c>
      <c r="AR76" s="9">
        <v>73605</v>
      </c>
      <c r="AS76" s="9">
        <v>61851</v>
      </c>
      <c r="AT76" s="9">
        <v>49937</v>
      </c>
      <c r="AU76" s="9">
        <v>0</v>
      </c>
      <c r="AV76" s="9">
        <v>0</v>
      </c>
      <c r="AW76" s="9">
        <v>50563</v>
      </c>
      <c r="AX76" s="9">
        <v>0</v>
      </c>
      <c r="AY76" s="9">
        <v>0</v>
      </c>
      <c r="AZ76" s="9">
        <v>0</v>
      </c>
      <c r="BA76" s="9">
        <v>0</v>
      </c>
      <c r="BB76" s="9">
        <v>107907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203931</v>
      </c>
      <c r="BP76" s="9">
        <v>0</v>
      </c>
      <c r="BQ76" s="9">
        <v>0</v>
      </c>
      <c r="BR76" s="39">
        <v>0</v>
      </c>
      <c r="BS76" s="40">
        <f t="shared" si="2"/>
        <v>1482251</v>
      </c>
    </row>
    <row r="77" spans="1:71" x14ac:dyDescent="0.25">
      <c r="A77" s="7"/>
      <c r="B77" s="38">
        <v>608</v>
      </c>
      <c r="C77" s="8" t="s">
        <v>273</v>
      </c>
      <c r="D77" s="9">
        <v>44091</v>
      </c>
      <c r="E77" s="9">
        <v>8000</v>
      </c>
      <c r="F77" s="9">
        <v>446432</v>
      </c>
      <c r="G77" s="9">
        <v>4564</v>
      </c>
      <c r="H77" s="9">
        <v>144079</v>
      </c>
      <c r="I77" s="9">
        <v>313000</v>
      </c>
      <c r="J77" s="9">
        <v>7327</v>
      </c>
      <c r="K77" s="9">
        <v>138930</v>
      </c>
      <c r="L77" s="9">
        <v>210113</v>
      </c>
      <c r="M77" s="9">
        <v>5946</v>
      </c>
      <c r="N77" s="9">
        <v>97787</v>
      </c>
      <c r="O77" s="9">
        <v>21745</v>
      </c>
      <c r="P77" s="9">
        <v>0</v>
      </c>
      <c r="Q77" s="9">
        <v>4870</v>
      </c>
      <c r="R77" s="9">
        <v>0</v>
      </c>
      <c r="S77" s="9">
        <v>214624</v>
      </c>
      <c r="T77" s="9">
        <v>0</v>
      </c>
      <c r="U77" s="9">
        <v>6878</v>
      </c>
      <c r="V77" s="9">
        <v>26297</v>
      </c>
      <c r="W77" s="9">
        <v>11042</v>
      </c>
      <c r="X77" s="9">
        <v>0</v>
      </c>
      <c r="Y77" s="9">
        <v>3143</v>
      </c>
      <c r="Z77" s="9">
        <v>1365</v>
      </c>
      <c r="AA77" s="9">
        <v>11412</v>
      </c>
      <c r="AB77" s="9">
        <v>0</v>
      </c>
      <c r="AC77" s="9">
        <v>87565</v>
      </c>
      <c r="AD77" s="9">
        <v>58429</v>
      </c>
      <c r="AE77" s="9">
        <v>384666</v>
      </c>
      <c r="AF77" s="9">
        <v>8766</v>
      </c>
      <c r="AG77" s="9">
        <v>90628</v>
      </c>
      <c r="AH77" s="9">
        <v>0</v>
      </c>
      <c r="AI77" s="9">
        <v>0</v>
      </c>
      <c r="AJ77" s="9">
        <v>0</v>
      </c>
      <c r="AK77" s="9">
        <v>169816</v>
      </c>
      <c r="AL77" s="9">
        <v>147551</v>
      </c>
      <c r="AM77" s="9">
        <v>121542</v>
      </c>
      <c r="AN77" s="9">
        <v>28402</v>
      </c>
      <c r="AO77" s="9">
        <v>2483</v>
      </c>
      <c r="AP77" s="9">
        <v>0</v>
      </c>
      <c r="AQ77" s="9">
        <v>0</v>
      </c>
      <c r="AR77" s="9">
        <v>100475</v>
      </c>
      <c r="AS77" s="9">
        <v>98951</v>
      </c>
      <c r="AT77" s="9">
        <v>700237</v>
      </c>
      <c r="AU77" s="9">
        <v>84835</v>
      </c>
      <c r="AV77" s="9">
        <v>65570</v>
      </c>
      <c r="AW77" s="9">
        <v>0</v>
      </c>
      <c r="AX77" s="9">
        <v>34103</v>
      </c>
      <c r="AY77" s="9">
        <v>679848</v>
      </c>
      <c r="AZ77" s="9">
        <v>0</v>
      </c>
      <c r="BA77" s="9">
        <v>388805</v>
      </c>
      <c r="BB77" s="9">
        <v>137348</v>
      </c>
      <c r="BC77" s="9">
        <v>367144</v>
      </c>
      <c r="BD77" s="9">
        <v>139795</v>
      </c>
      <c r="BE77" s="9">
        <v>51669</v>
      </c>
      <c r="BF77" s="9">
        <v>59886</v>
      </c>
      <c r="BG77" s="9">
        <v>0</v>
      </c>
      <c r="BH77" s="9">
        <v>0</v>
      </c>
      <c r="BI77" s="9">
        <v>113257</v>
      </c>
      <c r="BJ77" s="9">
        <v>80909</v>
      </c>
      <c r="BK77" s="9">
        <v>7800</v>
      </c>
      <c r="BL77" s="9">
        <v>0</v>
      </c>
      <c r="BM77" s="9">
        <v>0</v>
      </c>
      <c r="BN77" s="9">
        <v>4221</v>
      </c>
      <c r="BO77" s="9">
        <v>132396</v>
      </c>
      <c r="BP77" s="9">
        <v>0</v>
      </c>
      <c r="BQ77" s="9">
        <v>0</v>
      </c>
      <c r="BR77" s="39">
        <v>0</v>
      </c>
      <c r="BS77" s="40">
        <f t="shared" si="2"/>
        <v>6068742</v>
      </c>
    </row>
    <row r="78" spans="1:71" x14ac:dyDescent="0.25">
      <c r="A78" s="7"/>
      <c r="B78" s="38">
        <v>609</v>
      </c>
      <c r="C78" s="8" t="s">
        <v>272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2273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304667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3459</v>
      </c>
      <c r="AM78" s="9">
        <v>0</v>
      </c>
      <c r="AN78" s="9">
        <v>3381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113439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39">
        <v>0</v>
      </c>
      <c r="BS78" s="40">
        <f t="shared" si="2"/>
        <v>427219</v>
      </c>
    </row>
    <row r="79" spans="1:71" x14ac:dyDescent="0.25">
      <c r="A79" s="7"/>
      <c r="B79" s="38">
        <v>611</v>
      </c>
      <c r="C79" s="8" t="s">
        <v>154</v>
      </c>
      <c r="D79" s="9">
        <v>3336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720970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12915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28859</v>
      </c>
      <c r="AI79" s="9">
        <v>0</v>
      </c>
      <c r="AJ79" s="9">
        <v>0</v>
      </c>
      <c r="AK79" s="9">
        <v>2093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178293</v>
      </c>
      <c r="AU79" s="9">
        <v>0</v>
      </c>
      <c r="AV79" s="9">
        <v>0</v>
      </c>
      <c r="AW79" s="9">
        <v>0</v>
      </c>
      <c r="AX79" s="9">
        <v>0</v>
      </c>
      <c r="AY79" s="9">
        <v>162362</v>
      </c>
      <c r="AZ79" s="9">
        <v>10709</v>
      </c>
      <c r="BA79" s="9">
        <v>0</v>
      </c>
      <c r="BB79" s="9">
        <v>0</v>
      </c>
      <c r="BC79" s="9">
        <v>0</v>
      </c>
      <c r="BD79" s="9">
        <v>9212</v>
      </c>
      <c r="BE79" s="9">
        <v>0</v>
      </c>
      <c r="BF79" s="9">
        <v>5297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181764</v>
      </c>
      <c r="BN79" s="9">
        <v>0</v>
      </c>
      <c r="BO79" s="9">
        <v>0</v>
      </c>
      <c r="BP79" s="9">
        <v>0</v>
      </c>
      <c r="BQ79" s="9">
        <v>0</v>
      </c>
      <c r="BR79" s="39">
        <v>0</v>
      </c>
      <c r="BS79" s="40">
        <f t="shared" si="2"/>
        <v>1315810</v>
      </c>
    </row>
    <row r="80" spans="1:71" x14ac:dyDescent="0.25">
      <c r="A80" s="7"/>
      <c r="B80" s="38">
        <v>612</v>
      </c>
      <c r="C80" s="8" t="s">
        <v>317</v>
      </c>
      <c r="D80" s="9">
        <v>38278</v>
      </c>
      <c r="E80" s="9">
        <v>0</v>
      </c>
      <c r="F80" s="9">
        <v>0</v>
      </c>
      <c r="G80" s="9">
        <v>0</v>
      </c>
      <c r="H80" s="9">
        <v>0</v>
      </c>
      <c r="I80" s="9">
        <v>7000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200088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28608</v>
      </c>
      <c r="AA80" s="9">
        <v>31956</v>
      </c>
      <c r="AB80" s="9">
        <v>0</v>
      </c>
      <c r="AC80" s="9">
        <v>0</v>
      </c>
      <c r="AD80" s="9">
        <v>0</v>
      </c>
      <c r="AE80" s="9">
        <v>152</v>
      </c>
      <c r="AF80" s="9">
        <v>0</v>
      </c>
      <c r="AG80" s="9">
        <v>0</v>
      </c>
      <c r="AH80" s="9">
        <v>0</v>
      </c>
      <c r="AI80" s="9">
        <v>23554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45444</v>
      </c>
      <c r="AS80" s="9">
        <v>0</v>
      </c>
      <c r="AT80" s="9">
        <v>317819</v>
      </c>
      <c r="AU80" s="9">
        <v>0</v>
      </c>
      <c r="AV80" s="9">
        <v>0</v>
      </c>
      <c r="AW80" s="9">
        <v>0</v>
      </c>
      <c r="AX80" s="9">
        <v>19753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25858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39">
        <v>0</v>
      </c>
      <c r="BS80" s="40">
        <f t="shared" si="2"/>
        <v>738510</v>
      </c>
    </row>
    <row r="81" spans="1:71" x14ac:dyDescent="0.25">
      <c r="A81" s="7"/>
      <c r="B81" s="38">
        <v>613</v>
      </c>
      <c r="C81" s="8" t="s">
        <v>316</v>
      </c>
      <c r="D81" s="9">
        <v>9045</v>
      </c>
      <c r="E81" s="9">
        <v>0</v>
      </c>
      <c r="F81" s="9">
        <v>0</v>
      </c>
      <c r="G81" s="9">
        <v>369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8811</v>
      </c>
      <c r="AA81" s="9">
        <v>21413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14009</v>
      </c>
      <c r="AI81" s="9">
        <v>17701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2000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51719</v>
      </c>
      <c r="BE81" s="9">
        <v>0</v>
      </c>
      <c r="BF81" s="9">
        <v>4684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1762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131513</v>
      </c>
    </row>
    <row r="82" spans="1:71" x14ac:dyDescent="0.25">
      <c r="A82" s="7"/>
      <c r="B82" s="38">
        <v>614</v>
      </c>
      <c r="C82" s="8" t="s">
        <v>271</v>
      </c>
      <c r="D82" s="9">
        <v>876004</v>
      </c>
      <c r="E82" s="9">
        <v>67379</v>
      </c>
      <c r="F82" s="9">
        <v>647700</v>
      </c>
      <c r="G82" s="9">
        <v>66392</v>
      </c>
      <c r="H82" s="9">
        <v>1589933</v>
      </c>
      <c r="I82" s="9">
        <v>3616000</v>
      </c>
      <c r="J82" s="9">
        <v>31822</v>
      </c>
      <c r="K82" s="9">
        <v>343929</v>
      </c>
      <c r="L82" s="9">
        <v>117085</v>
      </c>
      <c r="M82" s="9">
        <v>248142</v>
      </c>
      <c r="N82" s="9">
        <v>1039964</v>
      </c>
      <c r="O82" s="9">
        <v>189476</v>
      </c>
      <c r="P82" s="9">
        <v>0</v>
      </c>
      <c r="Q82" s="9">
        <v>29275</v>
      </c>
      <c r="R82" s="9">
        <v>0</v>
      </c>
      <c r="S82" s="9">
        <v>1127061</v>
      </c>
      <c r="T82" s="9">
        <v>321020</v>
      </c>
      <c r="U82" s="9">
        <v>45604</v>
      </c>
      <c r="V82" s="9">
        <v>147886</v>
      </c>
      <c r="W82" s="9">
        <v>21354</v>
      </c>
      <c r="X82" s="9">
        <v>0</v>
      </c>
      <c r="Y82" s="9">
        <v>59863</v>
      </c>
      <c r="Z82" s="9">
        <v>43885</v>
      </c>
      <c r="AA82" s="9">
        <v>152274</v>
      </c>
      <c r="AB82" s="9">
        <v>0</v>
      </c>
      <c r="AC82" s="9">
        <v>360575</v>
      </c>
      <c r="AD82" s="9">
        <v>233339</v>
      </c>
      <c r="AE82" s="9">
        <v>5001699</v>
      </c>
      <c r="AF82" s="9">
        <v>51855</v>
      </c>
      <c r="AG82" s="9">
        <v>571175</v>
      </c>
      <c r="AH82" s="9">
        <v>325029</v>
      </c>
      <c r="AI82" s="9">
        <v>0</v>
      </c>
      <c r="AJ82" s="9">
        <v>0</v>
      </c>
      <c r="AK82" s="9">
        <v>805509</v>
      </c>
      <c r="AL82" s="9">
        <v>1156740</v>
      </c>
      <c r="AM82" s="9">
        <v>1153092</v>
      </c>
      <c r="AN82" s="9">
        <v>115968</v>
      </c>
      <c r="AO82" s="9">
        <v>18942</v>
      </c>
      <c r="AP82" s="9">
        <v>53055</v>
      </c>
      <c r="AQ82" s="9">
        <v>0</v>
      </c>
      <c r="AR82" s="9">
        <v>887540</v>
      </c>
      <c r="AS82" s="9">
        <v>601060</v>
      </c>
      <c r="AT82" s="9">
        <v>10308870</v>
      </c>
      <c r="AU82" s="9">
        <v>758109</v>
      </c>
      <c r="AV82" s="9">
        <v>147524</v>
      </c>
      <c r="AW82" s="9">
        <v>420620</v>
      </c>
      <c r="AX82" s="9">
        <v>508949</v>
      </c>
      <c r="AY82" s="9">
        <v>3801695</v>
      </c>
      <c r="AZ82" s="9">
        <v>0</v>
      </c>
      <c r="BA82" s="9">
        <v>3703257</v>
      </c>
      <c r="BB82" s="9">
        <v>2235522</v>
      </c>
      <c r="BC82" s="9">
        <v>3309921</v>
      </c>
      <c r="BD82" s="9">
        <v>2013685</v>
      </c>
      <c r="BE82" s="9">
        <v>200682</v>
      </c>
      <c r="BF82" s="9">
        <v>440452</v>
      </c>
      <c r="BG82" s="9">
        <v>1189636</v>
      </c>
      <c r="BH82" s="9">
        <v>306047</v>
      </c>
      <c r="BI82" s="9">
        <v>1139001</v>
      </c>
      <c r="BJ82" s="9">
        <v>1452252</v>
      </c>
      <c r="BK82" s="9">
        <v>350529</v>
      </c>
      <c r="BL82" s="9">
        <v>0</v>
      </c>
      <c r="BM82" s="9">
        <v>0</v>
      </c>
      <c r="BN82" s="9">
        <v>30694</v>
      </c>
      <c r="BO82" s="9">
        <v>1469600</v>
      </c>
      <c r="BP82" s="9">
        <v>0</v>
      </c>
      <c r="BQ82" s="9">
        <v>0</v>
      </c>
      <c r="BR82" s="39">
        <v>144651</v>
      </c>
      <c r="BS82" s="40">
        <f t="shared" si="2"/>
        <v>56049322</v>
      </c>
    </row>
    <row r="83" spans="1:71" x14ac:dyDescent="0.25">
      <c r="A83" s="7"/>
      <c r="B83" s="38">
        <v>615</v>
      </c>
      <c r="C83" s="8" t="s">
        <v>157</v>
      </c>
      <c r="D83" s="9">
        <v>4535</v>
      </c>
      <c r="E83" s="9">
        <v>0</v>
      </c>
      <c r="F83" s="9">
        <v>0</v>
      </c>
      <c r="G83" s="9">
        <v>-3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994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2414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430</v>
      </c>
      <c r="AI83" s="9">
        <v>0</v>
      </c>
      <c r="AJ83" s="9">
        <v>0</v>
      </c>
      <c r="AK83" s="9">
        <v>0</v>
      </c>
      <c r="AL83" s="9">
        <v>574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4233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423</v>
      </c>
      <c r="BD83" s="9">
        <v>90</v>
      </c>
      <c r="BE83" s="9">
        <v>0</v>
      </c>
      <c r="BF83" s="9">
        <v>1500</v>
      </c>
      <c r="BG83" s="9">
        <v>18798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2"/>
        <v>33988</v>
      </c>
    </row>
    <row r="84" spans="1:71" x14ac:dyDescent="0.25">
      <c r="A84" s="7"/>
      <c r="B84" s="38">
        <v>616</v>
      </c>
      <c r="C84" s="8" t="s">
        <v>158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2000</v>
      </c>
      <c r="J84" s="9">
        <v>0</v>
      </c>
      <c r="K84" s="9">
        <v>0</v>
      </c>
      <c r="L84" s="9">
        <v>1215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105980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1975</v>
      </c>
      <c r="AH84" s="9">
        <v>0</v>
      </c>
      <c r="AI84" s="9">
        <v>0</v>
      </c>
      <c r="AJ84" s="9">
        <v>0</v>
      </c>
      <c r="AK84" s="9">
        <v>0</v>
      </c>
      <c r="AL84" s="9">
        <v>450</v>
      </c>
      <c r="AM84" s="9">
        <v>0</v>
      </c>
      <c r="AN84" s="9">
        <v>550</v>
      </c>
      <c r="AO84" s="9">
        <v>0</v>
      </c>
      <c r="AP84" s="9">
        <v>0</v>
      </c>
      <c r="AQ84" s="9">
        <v>0</v>
      </c>
      <c r="AR84" s="9">
        <v>825</v>
      </c>
      <c r="AS84" s="9">
        <v>542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792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114329</v>
      </c>
    </row>
    <row r="85" spans="1:71" x14ac:dyDescent="0.25">
      <c r="A85" s="7"/>
      <c r="B85" s="38">
        <v>617</v>
      </c>
      <c r="C85" s="8" t="s">
        <v>159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4000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250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2065</v>
      </c>
      <c r="BP85" s="9">
        <v>0</v>
      </c>
      <c r="BQ85" s="9">
        <v>0</v>
      </c>
      <c r="BR85" s="39">
        <v>0</v>
      </c>
      <c r="BS85" s="40">
        <f t="shared" si="2"/>
        <v>6315</v>
      </c>
    </row>
    <row r="86" spans="1:71" x14ac:dyDescent="0.25">
      <c r="A86" s="7"/>
      <c r="B86" s="38">
        <v>618</v>
      </c>
      <c r="C86" s="8" t="s">
        <v>160</v>
      </c>
      <c r="D86" s="9">
        <v>128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6420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1227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285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24880</v>
      </c>
      <c r="AS86" s="9">
        <v>4374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2690</v>
      </c>
      <c r="BP86" s="9">
        <v>0</v>
      </c>
      <c r="BQ86" s="9">
        <v>0</v>
      </c>
      <c r="BR86" s="39">
        <v>0</v>
      </c>
      <c r="BS86" s="40">
        <f t="shared" si="2"/>
        <v>40004</v>
      </c>
    </row>
    <row r="87" spans="1:71" x14ac:dyDescent="0.25">
      <c r="A87" s="7"/>
      <c r="B87" s="38">
        <v>619</v>
      </c>
      <c r="C87" s="8" t="s">
        <v>161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8637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198</v>
      </c>
      <c r="BE87" s="9">
        <v>0</v>
      </c>
      <c r="BF87" s="9">
        <v>0</v>
      </c>
      <c r="BG87" s="9">
        <v>1500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39">
        <v>0</v>
      </c>
      <c r="BS87" s="40">
        <f t="shared" si="2"/>
        <v>10335</v>
      </c>
    </row>
    <row r="88" spans="1:71" x14ac:dyDescent="0.25">
      <c r="A88" s="7"/>
      <c r="B88" s="38">
        <v>621</v>
      </c>
      <c r="C88" s="8" t="s">
        <v>162</v>
      </c>
      <c r="D88" s="9">
        <v>436</v>
      </c>
      <c r="E88" s="9">
        <v>0</v>
      </c>
      <c r="F88" s="9">
        <v>0</v>
      </c>
      <c r="G88" s="9">
        <v>0</v>
      </c>
      <c r="H88" s="9">
        <v>0</v>
      </c>
      <c r="I88" s="9">
        <v>386000</v>
      </c>
      <c r="J88" s="9">
        <v>0</v>
      </c>
      <c r="K88" s="9">
        <v>0</v>
      </c>
      <c r="L88" s="9">
        <v>8645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9884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46960</v>
      </c>
      <c r="AM88" s="9">
        <v>2100</v>
      </c>
      <c r="AN88" s="9">
        <v>0</v>
      </c>
      <c r="AO88" s="9">
        <v>0</v>
      </c>
      <c r="AP88" s="9">
        <v>650</v>
      </c>
      <c r="AQ88" s="9">
        <v>0</v>
      </c>
      <c r="AR88" s="9">
        <v>500</v>
      </c>
      <c r="AS88" s="9">
        <v>2600</v>
      </c>
      <c r="AT88" s="9">
        <v>-379115</v>
      </c>
      <c r="AU88" s="9">
        <v>0</v>
      </c>
      <c r="AV88" s="9">
        <v>0</v>
      </c>
      <c r="AW88" s="9">
        <v>0</v>
      </c>
      <c r="AX88" s="9">
        <v>0</v>
      </c>
      <c r="AY88" s="9">
        <v>108424</v>
      </c>
      <c r="AZ88" s="9">
        <v>54341</v>
      </c>
      <c r="BA88" s="9">
        <v>42343</v>
      </c>
      <c r="BB88" s="9">
        <v>0</v>
      </c>
      <c r="BC88" s="9">
        <v>31756</v>
      </c>
      <c r="BD88" s="9">
        <v>7963</v>
      </c>
      <c r="BE88" s="9">
        <v>-3210</v>
      </c>
      <c r="BF88" s="9">
        <v>0</v>
      </c>
      <c r="BG88" s="9">
        <v>53942</v>
      </c>
      <c r="BH88" s="9">
        <v>0</v>
      </c>
      <c r="BI88" s="9">
        <v>195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19001</v>
      </c>
      <c r="BP88" s="9">
        <v>0</v>
      </c>
      <c r="BQ88" s="9">
        <v>0</v>
      </c>
      <c r="BR88" s="39">
        <v>4528</v>
      </c>
      <c r="BS88" s="40">
        <f t="shared" si="2"/>
        <v>397943</v>
      </c>
    </row>
    <row r="89" spans="1:71" x14ac:dyDescent="0.25">
      <c r="A89" s="7"/>
      <c r="B89" s="38">
        <v>622</v>
      </c>
      <c r="C89" s="8" t="s">
        <v>163</v>
      </c>
      <c r="D89" s="9">
        <v>757841</v>
      </c>
      <c r="E89" s="9">
        <v>0</v>
      </c>
      <c r="F89" s="9">
        <v>113986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106820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289036</v>
      </c>
      <c r="S89" s="9">
        <v>200188</v>
      </c>
      <c r="T89" s="9">
        <v>1864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77406</v>
      </c>
      <c r="AD89" s="9">
        <v>0</v>
      </c>
      <c r="AE89" s="9">
        <v>592146</v>
      </c>
      <c r="AF89" s="9">
        <v>0</v>
      </c>
      <c r="AG89" s="9">
        <v>0</v>
      </c>
      <c r="AH89" s="9">
        <v>89301</v>
      </c>
      <c r="AI89" s="9">
        <v>0</v>
      </c>
      <c r="AJ89" s="9">
        <v>0</v>
      </c>
      <c r="AK89" s="9">
        <v>0</v>
      </c>
      <c r="AL89" s="9">
        <v>0</v>
      </c>
      <c r="AM89" s="9">
        <v>200746</v>
      </c>
      <c r="AN89" s="9">
        <v>0</v>
      </c>
      <c r="AO89" s="9">
        <v>0</v>
      </c>
      <c r="AP89" s="9">
        <v>0</v>
      </c>
      <c r="AQ89" s="9">
        <v>319482</v>
      </c>
      <c r="AR89" s="9">
        <v>189926</v>
      </c>
      <c r="AS89" s="9">
        <v>0</v>
      </c>
      <c r="AT89" s="9">
        <v>184018</v>
      </c>
      <c r="AU89" s="9">
        <v>482014</v>
      </c>
      <c r="AV89" s="9">
        <v>0</v>
      </c>
      <c r="AW89" s="9">
        <v>141128</v>
      </c>
      <c r="AX89" s="9">
        <v>0</v>
      </c>
      <c r="AY89" s="9">
        <v>500123</v>
      </c>
      <c r="AZ89" s="9">
        <v>640982</v>
      </c>
      <c r="BA89" s="9">
        <v>488522</v>
      </c>
      <c r="BB89" s="9">
        <v>0</v>
      </c>
      <c r="BC89" s="9">
        <v>704463</v>
      </c>
      <c r="BD89" s="9">
        <v>330715</v>
      </c>
      <c r="BE89" s="9">
        <v>153336</v>
      </c>
      <c r="BF89" s="9">
        <v>57826</v>
      </c>
      <c r="BG89" s="9">
        <v>0</v>
      </c>
      <c r="BH89" s="9">
        <v>0</v>
      </c>
      <c r="BI89" s="9">
        <v>447867</v>
      </c>
      <c r="BJ89" s="9">
        <v>220714</v>
      </c>
      <c r="BK89" s="9">
        <v>0</v>
      </c>
      <c r="BL89" s="9">
        <v>0</v>
      </c>
      <c r="BM89" s="9">
        <v>0</v>
      </c>
      <c r="BN89" s="9">
        <v>0</v>
      </c>
      <c r="BO89" s="9">
        <v>220698</v>
      </c>
      <c r="BP89" s="9">
        <v>0</v>
      </c>
      <c r="BQ89" s="9">
        <v>0</v>
      </c>
      <c r="BR89" s="39">
        <v>0</v>
      </c>
      <c r="BS89" s="40">
        <f t="shared" si="2"/>
        <v>7511148</v>
      </c>
    </row>
    <row r="90" spans="1:71" x14ac:dyDescent="0.25">
      <c r="A90" s="7"/>
      <c r="B90" s="38">
        <v>623</v>
      </c>
      <c r="C90" s="8" t="s">
        <v>164</v>
      </c>
      <c r="D90" s="9">
        <v>1077863</v>
      </c>
      <c r="E90" s="9">
        <v>0</v>
      </c>
      <c r="F90" s="9">
        <v>82681</v>
      </c>
      <c r="G90" s="9">
        <v>0</v>
      </c>
      <c r="H90" s="9">
        <v>811155</v>
      </c>
      <c r="I90" s="9">
        <v>0</v>
      </c>
      <c r="J90" s="9">
        <v>0</v>
      </c>
      <c r="K90" s="9">
        <v>212955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6000</v>
      </c>
      <c r="Z90" s="9">
        <v>0</v>
      </c>
      <c r="AA90" s="9">
        <v>0</v>
      </c>
      <c r="AB90" s="9">
        <v>0</v>
      </c>
      <c r="AC90" s="9">
        <v>0</v>
      </c>
      <c r="AD90" s="9">
        <v>946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1453170</v>
      </c>
      <c r="AM90" s="9">
        <v>0</v>
      </c>
      <c r="AN90" s="9">
        <v>0</v>
      </c>
      <c r="AO90" s="9">
        <v>0</v>
      </c>
      <c r="AP90" s="9">
        <v>0</v>
      </c>
      <c r="AQ90" s="9">
        <v>305423</v>
      </c>
      <c r="AR90" s="9">
        <v>0</v>
      </c>
      <c r="AS90" s="9">
        <v>0</v>
      </c>
      <c r="AT90" s="9">
        <v>0</v>
      </c>
      <c r="AU90" s="9">
        <v>484281</v>
      </c>
      <c r="AV90" s="9">
        <v>0</v>
      </c>
      <c r="AW90" s="9">
        <v>246657</v>
      </c>
      <c r="AX90" s="9">
        <v>0</v>
      </c>
      <c r="AY90" s="9">
        <v>0</v>
      </c>
      <c r="AZ90" s="9">
        <v>421200</v>
      </c>
      <c r="BA90" s="9">
        <v>1099497</v>
      </c>
      <c r="BB90" s="9">
        <v>0</v>
      </c>
      <c r="BC90" s="9">
        <v>1373501</v>
      </c>
      <c r="BD90" s="9">
        <v>889526</v>
      </c>
      <c r="BE90" s="9">
        <v>0</v>
      </c>
      <c r="BF90" s="9">
        <v>0</v>
      </c>
      <c r="BG90" s="9">
        <v>0</v>
      </c>
      <c r="BH90" s="9">
        <v>0</v>
      </c>
      <c r="BI90" s="9">
        <v>1237734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1232367</v>
      </c>
      <c r="BP90" s="9">
        <v>0</v>
      </c>
      <c r="BQ90" s="9">
        <v>0</v>
      </c>
      <c r="BR90" s="39">
        <v>0</v>
      </c>
      <c r="BS90" s="40">
        <f t="shared" si="2"/>
        <v>10934956</v>
      </c>
    </row>
    <row r="91" spans="1:71" x14ac:dyDescent="0.25">
      <c r="A91" s="7"/>
      <c r="B91" s="38">
        <v>624</v>
      </c>
      <c r="C91" s="8" t="s">
        <v>165</v>
      </c>
      <c r="D91" s="9">
        <v>453260</v>
      </c>
      <c r="E91" s="9">
        <v>0</v>
      </c>
      <c r="F91" s="9">
        <v>0</v>
      </c>
      <c r="G91" s="9">
        <v>0</v>
      </c>
      <c r="H91" s="9">
        <v>0</v>
      </c>
      <c r="I91" s="9">
        <v>153000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661606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24000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809759</v>
      </c>
      <c r="BP91" s="9">
        <v>0</v>
      </c>
      <c r="BQ91" s="9">
        <v>0</v>
      </c>
      <c r="BR91" s="39">
        <v>0</v>
      </c>
      <c r="BS91" s="40">
        <f t="shared" si="2"/>
        <v>2101625</v>
      </c>
    </row>
    <row r="92" spans="1:71" x14ac:dyDescent="0.25">
      <c r="A92" s="7"/>
      <c r="B92" s="38">
        <v>629</v>
      </c>
      <c r="C92" s="8" t="s">
        <v>166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20000</v>
      </c>
      <c r="J92" s="9">
        <v>0</v>
      </c>
      <c r="K92" s="9">
        <v>3631</v>
      </c>
      <c r="L92" s="9">
        <v>0</v>
      </c>
      <c r="M92" s="9">
        <v>0</v>
      </c>
      <c r="N92" s="9">
        <v>0</v>
      </c>
      <c r="O92" s="9">
        <v>64074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75</v>
      </c>
      <c r="AC92" s="9">
        <v>0</v>
      </c>
      <c r="AD92" s="9">
        <v>0</v>
      </c>
      <c r="AE92" s="9">
        <v>209008</v>
      </c>
      <c r="AF92" s="9">
        <v>0</v>
      </c>
      <c r="AG92" s="9">
        <v>0</v>
      </c>
      <c r="AH92" s="9">
        <v>260</v>
      </c>
      <c r="AI92" s="9">
        <v>0</v>
      </c>
      <c r="AJ92" s="9">
        <v>0</v>
      </c>
      <c r="AK92" s="9">
        <v>0</v>
      </c>
      <c r="AL92" s="9">
        <v>1611</v>
      </c>
      <c r="AM92" s="9">
        <v>0</v>
      </c>
      <c r="AN92" s="9">
        <v>0</v>
      </c>
      <c r="AO92" s="9">
        <v>0</v>
      </c>
      <c r="AP92" s="9">
        <v>0</v>
      </c>
      <c r="AQ92" s="9">
        <v>2500</v>
      </c>
      <c r="AR92" s="9">
        <v>0</v>
      </c>
      <c r="AS92" s="9">
        <v>73369</v>
      </c>
      <c r="AT92" s="9">
        <v>6188</v>
      </c>
      <c r="AU92" s="9">
        <v>913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1384</v>
      </c>
      <c r="BF92" s="9">
        <v>38166</v>
      </c>
      <c r="BG92" s="9">
        <v>449805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2040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2"/>
        <v>873024</v>
      </c>
    </row>
    <row r="93" spans="1:71" x14ac:dyDescent="0.25">
      <c r="A93" s="7"/>
      <c r="B93" s="38">
        <v>631</v>
      </c>
      <c r="C93" s="8" t="s">
        <v>167</v>
      </c>
      <c r="D93" s="9">
        <v>6094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99621</v>
      </c>
      <c r="AU93" s="9">
        <v>0</v>
      </c>
      <c r="AV93" s="9">
        <v>0</v>
      </c>
      <c r="AW93" s="9">
        <v>0</v>
      </c>
      <c r="AX93" s="9">
        <v>0</v>
      </c>
      <c r="AY93" s="9">
        <v>99916</v>
      </c>
      <c r="AZ93" s="9">
        <v>0</v>
      </c>
      <c r="BA93" s="9">
        <v>0</v>
      </c>
      <c r="BB93" s="9">
        <v>0</v>
      </c>
      <c r="BC93" s="9">
        <v>1268</v>
      </c>
      <c r="BD93" s="9">
        <v>7677</v>
      </c>
      <c r="BE93" s="9">
        <v>0</v>
      </c>
      <c r="BF93" s="9">
        <v>4113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80753</v>
      </c>
      <c r="BN93" s="9">
        <v>0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2"/>
        <v>299442</v>
      </c>
    </row>
    <row r="94" spans="1:71" x14ac:dyDescent="0.25">
      <c r="A94" s="7"/>
      <c r="B94" s="38">
        <v>634</v>
      </c>
      <c r="C94" s="8" t="s">
        <v>270</v>
      </c>
      <c r="D94" s="9">
        <v>493095</v>
      </c>
      <c r="E94" s="9">
        <v>31812</v>
      </c>
      <c r="F94" s="9">
        <v>267844</v>
      </c>
      <c r="G94" s="9">
        <v>48037</v>
      </c>
      <c r="H94" s="9">
        <v>881453</v>
      </c>
      <c r="I94" s="9">
        <v>2287000</v>
      </c>
      <c r="J94" s="9">
        <v>6981</v>
      </c>
      <c r="K94" s="9">
        <v>456872</v>
      </c>
      <c r="L94" s="9">
        <v>267848</v>
      </c>
      <c r="M94" s="9">
        <v>377111</v>
      </c>
      <c r="N94" s="9">
        <v>493834</v>
      </c>
      <c r="O94" s="9">
        <v>79515</v>
      </c>
      <c r="P94" s="9">
        <v>0</v>
      </c>
      <c r="Q94" s="9">
        <v>29347</v>
      </c>
      <c r="R94" s="9">
        <v>0</v>
      </c>
      <c r="S94" s="9">
        <v>256835</v>
      </c>
      <c r="T94" s="9">
        <v>683827</v>
      </c>
      <c r="U94" s="9">
        <v>56653</v>
      </c>
      <c r="V94" s="9">
        <v>171353</v>
      </c>
      <c r="W94" s="9">
        <v>19714</v>
      </c>
      <c r="X94" s="9">
        <v>0</v>
      </c>
      <c r="Y94" s="9">
        <v>16392</v>
      </c>
      <c r="Z94" s="9">
        <v>45879</v>
      </c>
      <c r="AA94" s="9">
        <v>165713</v>
      </c>
      <c r="AB94" s="9">
        <v>0</v>
      </c>
      <c r="AC94" s="9">
        <v>195894</v>
      </c>
      <c r="AD94" s="9">
        <v>64287</v>
      </c>
      <c r="AE94" s="9">
        <v>1840997</v>
      </c>
      <c r="AF94" s="9">
        <v>16461</v>
      </c>
      <c r="AG94" s="9">
        <v>244711</v>
      </c>
      <c r="AH94" s="9">
        <v>94753</v>
      </c>
      <c r="AI94" s="9">
        <v>0</v>
      </c>
      <c r="AJ94" s="9">
        <v>0</v>
      </c>
      <c r="AK94" s="9">
        <v>667266</v>
      </c>
      <c r="AL94" s="9">
        <v>1687038</v>
      </c>
      <c r="AM94" s="9">
        <v>367376</v>
      </c>
      <c r="AN94" s="9">
        <v>36801</v>
      </c>
      <c r="AO94" s="9">
        <v>33425</v>
      </c>
      <c r="AP94" s="9">
        <v>25821</v>
      </c>
      <c r="AQ94" s="9">
        <v>0</v>
      </c>
      <c r="AR94" s="9">
        <v>351430</v>
      </c>
      <c r="AS94" s="9">
        <v>542868</v>
      </c>
      <c r="AT94" s="9">
        <v>8029678</v>
      </c>
      <c r="AU94" s="9">
        <v>361127</v>
      </c>
      <c r="AV94" s="9">
        <v>141617</v>
      </c>
      <c r="AW94" s="9">
        <v>545424</v>
      </c>
      <c r="AX94" s="9">
        <v>100471</v>
      </c>
      <c r="AY94" s="9">
        <v>1619468</v>
      </c>
      <c r="AZ94" s="9">
        <v>0</v>
      </c>
      <c r="BA94" s="9">
        <v>3444217</v>
      </c>
      <c r="BB94" s="9">
        <v>611015</v>
      </c>
      <c r="BC94" s="9">
        <v>1847458</v>
      </c>
      <c r="BD94" s="9">
        <v>284023</v>
      </c>
      <c r="BE94" s="9">
        <v>52706</v>
      </c>
      <c r="BF94" s="9">
        <v>365573</v>
      </c>
      <c r="BG94" s="9">
        <v>503246</v>
      </c>
      <c r="BH94" s="9">
        <v>155017</v>
      </c>
      <c r="BI94" s="9">
        <v>483312</v>
      </c>
      <c r="BJ94" s="9">
        <v>770365</v>
      </c>
      <c r="BK94" s="9">
        <v>261224</v>
      </c>
      <c r="BL94" s="9">
        <v>491687</v>
      </c>
      <c r="BM94" s="9">
        <v>0</v>
      </c>
      <c r="BN94" s="9">
        <v>38141</v>
      </c>
      <c r="BO94" s="9">
        <v>842907</v>
      </c>
      <c r="BP94" s="9">
        <v>0</v>
      </c>
      <c r="BQ94" s="9">
        <v>0</v>
      </c>
      <c r="BR94" s="39">
        <v>33610</v>
      </c>
      <c r="BS94" s="40">
        <f t="shared" si="2"/>
        <v>34288529</v>
      </c>
    </row>
    <row r="95" spans="1:71" x14ac:dyDescent="0.25">
      <c r="A95" s="7"/>
      <c r="B95" s="38">
        <v>635</v>
      </c>
      <c r="C95" s="8" t="s">
        <v>259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22926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22926</v>
      </c>
    </row>
    <row r="96" spans="1:71" x14ac:dyDescent="0.25">
      <c r="A96" s="7"/>
      <c r="B96" s="38">
        <v>637</v>
      </c>
      <c r="C96" s="8" t="s">
        <v>323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471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471</v>
      </c>
    </row>
    <row r="97" spans="1:71" x14ac:dyDescent="0.25">
      <c r="A97" s="7"/>
      <c r="B97" s="38">
        <v>641</v>
      </c>
      <c r="C97" s="8" t="s">
        <v>322</v>
      </c>
      <c r="D97" s="9">
        <v>724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724</v>
      </c>
    </row>
    <row r="98" spans="1:71" x14ac:dyDescent="0.25">
      <c r="A98" s="7"/>
      <c r="B98" s="38">
        <v>642</v>
      </c>
      <c r="C98" s="8" t="s">
        <v>269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695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26221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6757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33673</v>
      </c>
    </row>
    <row r="99" spans="1:71" x14ac:dyDescent="0.25">
      <c r="A99" s="7"/>
      <c r="B99" s="38">
        <v>649</v>
      </c>
      <c r="C99" s="8" t="s">
        <v>171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53984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-39078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18344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33250</v>
      </c>
    </row>
    <row r="100" spans="1:71" x14ac:dyDescent="0.25">
      <c r="A100" s="7"/>
      <c r="B100" s="38">
        <v>651</v>
      </c>
      <c r="C100" s="8" t="s">
        <v>304</v>
      </c>
      <c r="D100" s="9">
        <v>2533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123386</v>
      </c>
      <c r="AV100" s="9">
        <v>0</v>
      </c>
      <c r="AW100" s="9">
        <v>0</v>
      </c>
      <c r="AX100" s="9">
        <v>0</v>
      </c>
      <c r="AY100" s="9">
        <v>445910</v>
      </c>
      <c r="AZ100" s="9">
        <v>0</v>
      </c>
      <c r="BA100" s="9">
        <v>0</v>
      </c>
      <c r="BB100" s="9">
        <v>0</v>
      </c>
      <c r="BC100" s="9">
        <v>0</v>
      </c>
      <c r="BD100" s="9">
        <v>31841</v>
      </c>
      <c r="BE100" s="9">
        <v>0</v>
      </c>
      <c r="BF100" s="9">
        <v>6849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38139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648658</v>
      </c>
    </row>
    <row r="101" spans="1:71" x14ac:dyDescent="0.25">
      <c r="A101" s="7"/>
      <c r="B101" s="38">
        <v>654</v>
      </c>
      <c r="C101" s="8" t="s">
        <v>303</v>
      </c>
      <c r="D101" s="9">
        <v>358896</v>
      </c>
      <c r="E101" s="9">
        <v>64113</v>
      </c>
      <c r="F101" s="9">
        <v>209890</v>
      </c>
      <c r="G101" s="9">
        <v>68550</v>
      </c>
      <c r="H101" s="9">
        <v>1212212</v>
      </c>
      <c r="I101" s="9">
        <v>2025000</v>
      </c>
      <c r="J101" s="9">
        <v>43200</v>
      </c>
      <c r="K101" s="9">
        <v>89676</v>
      </c>
      <c r="L101" s="9">
        <v>129733</v>
      </c>
      <c r="M101" s="9">
        <v>462093</v>
      </c>
      <c r="N101" s="9">
        <v>812952</v>
      </c>
      <c r="O101" s="9">
        <v>180322</v>
      </c>
      <c r="P101" s="9">
        <v>0</v>
      </c>
      <c r="Q101" s="9">
        <v>21058</v>
      </c>
      <c r="R101" s="9">
        <v>3112201</v>
      </c>
      <c r="S101" s="9">
        <v>992666</v>
      </c>
      <c r="T101" s="9">
        <v>118337</v>
      </c>
      <c r="U101" s="9">
        <v>38557</v>
      </c>
      <c r="V101" s="9">
        <v>0</v>
      </c>
      <c r="W101" s="9">
        <v>47591</v>
      </c>
      <c r="X101" s="9">
        <v>0</v>
      </c>
      <c r="Y101" s="9">
        <v>16830</v>
      </c>
      <c r="Z101" s="9">
        <v>24395</v>
      </c>
      <c r="AA101" s="9">
        <v>48715</v>
      </c>
      <c r="AB101" s="9">
        <v>0</v>
      </c>
      <c r="AC101" s="9">
        <v>325160</v>
      </c>
      <c r="AD101" s="9">
        <v>194746</v>
      </c>
      <c r="AE101" s="9">
        <v>1307297</v>
      </c>
      <c r="AF101" s="9">
        <v>22330</v>
      </c>
      <c r="AG101" s="9">
        <v>503149</v>
      </c>
      <c r="AH101" s="9">
        <v>12697</v>
      </c>
      <c r="AI101" s="9">
        <v>0</v>
      </c>
      <c r="AJ101" s="9">
        <v>0</v>
      </c>
      <c r="AK101" s="9">
        <v>40325</v>
      </c>
      <c r="AL101" s="9">
        <v>342743</v>
      </c>
      <c r="AM101" s="9">
        <v>835280</v>
      </c>
      <c r="AN101" s="9">
        <v>31017</v>
      </c>
      <c r="AO101" s="9">
        <v>49883</v>
      </c>
      <c r="AP101" s="9">
        <v>36800</v>
      </c>
      <c r="AQ101" s="9">
        <v>0</v>
      </c>
      <c r="AR101" s="9">
        <v>790722</v>
      </c>
      <c r="AS101" s="9">
        <v>106616</v>
      </c>
      <c r="AT101" s="9">
        <v>6406699</v>
      </c>
      <c r="AU101" s="9">
        <v>123745</v>
      </c>
      <c r="AV101" s="9">
        <v>330156</v>
      </c>
      <c r="AW101" s="9">
        <v>0</v>
      </c>
      <c r="AX101" s="9">
        <v>200435</v>
      </c>
      <c r="AY101" s="9">
        <v>2605050</v>
      </c>
      <c r="AZ101" s="9">
        <v>0</v>
      </c>
      <c r="BA101" s="9">
        <v>3068338</v>
      </c>
      <c r="BB101" s="9">
        <v>1375528</v>
      </c>
      <c r="BC101" s="9">
        <v>3640261</v>
      </c>
      <c r="BD101" s="9">
        <v>1426620</v>
      </c>
      <c r="BE101" s="9">
        <v>345350</v>
      </c>
      <c r="BF101" s="9">
        <v>473803</v>
      </c>
      <c r="BG101" s="9">
        <v>1136574</v>
      </c>
      <c r="BH101" s="9">
        <v>322709</v>
      </c>
      <c r="BI101" s="9">
        <v>901595</v>
      </c>
      <c r="BJ101" s="9">
        <v>809427</v>
      </c>
      <c r="BK101" s="9">
        <v>47667</v>
      </c>
      <c r="BL101" s="9">
        <v>0</v>
      </c>
      <c r="BM101" s="9">
        <v>0</v>
      </c>
      <c r="BN101" s="9">
        <v>77227</v>
      </c>
      <c r="BO101" s="9">
        <v>1347343</v>
      </c>
      <c r="BP101" s="9">
        <v>0</v>
      </c>
      <c r="BQ101" s="9">
        <v>0</v>
      </c>
      <c r="BR101" s="39">
        <v>36032</v>
      </c>
      <c r="BS101" s="40">
        <f t="shared" si="3"/>
        <v>39350311</v>
      </c>
    </row>
    <row r="102" spans="1:71" x14ac:dyDescent="0.25">
      <c r="A102" s="7"/>
      <c r="B102" s="38">
        <v>656</v>
      </c>
      <c r="C102" s="8" t="s">
        <v>302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46000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46000</v>
      </c>
    </row>
    <row r="103" spans="1:71" x14ac:dyDescent="0.25">
      <c r="A103" s="7"/>
      <c r="B103" s="38">
        <v>658</v>
      </c>
      <c r="C103" s="8" t="s">
        <v>301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2460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2460</v>
      </c>
    </row>
    <row r="104" spans="1:71" x14ac:dyDescent="0.25">
      <c r="A104" s="7"/>
      <c r="B104" s="38">
        <v>661</v>
      </c>
      <c r="C104" s="8" t="s">
        <v>300</v>
      </c>
      <c r="D104" s="9">
        <v>1364</v>
      </c>
      <c r="E104" s="9">
        <v>0</v>
      </c>
      <c r="F104" s="9">
        <v>0</v>
      </c>
      <c r="G104" s="9">
        <v>0</v>
      </c>
      <c r="H104" s="9">
        <v>0</v>
      </c>
      <c r="I104" s="9">
        <v>34000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156783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861</v>
      </c>
      <c r="BP104" s="9">
        <v>0</v>
      </c>
      <c r="BQ104" s="9">
        <v>0</v>
      </c>
      <c r="BR104" s="39">
        <v>0</v>
      </c>
      <c r="BS104" s="40">
        <f t="shared" si="3"/>
        <v>193008</v>
      </c>
    </row>
    <row r="105" spans="1:71" x14ac:dyDescent="0.25">
      <c r="A105" s="7"/>
      <c r="B105" s="38">
        <v>662</v>
      </c>
      <c r="C105" s="8" t="s">
        <v>299</v>
      </c>
      <c r="D105" s="9">
        <v>2192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8736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34449</v>
      </c>
      <c r="AF105" s="9">
        <v>0</v>
      </c>
      <c r="AG105" s="9">
        <v>24000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9859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7427</v>
      </c>
      <c r="AV105" s="9">
        <v>0</v>
      </c>
      <c r="AW105" s="9">
        <v>15</v>
      </c>
      <c r="AX105" s="9">
        <v>0</v>
      </c>
      <c r="AY105" s="9">
        <v>4149</v>
      </c>
      <c r="AZ105" s="9">
        <v>0</v>
      </c>
      <c r="BA105" s="9">
        <v>0</v>
      </c>
      <c r="BB105" s="9">
        <v>0</v>
      </c>
      <c r="BC105" s="9">
        <v>0</v>
      </c>
      <c r="BD105" s="9">
        <v>3711</v>
      </c>
      <c r="BE105" s="9">
        <v>0</v>
      </c>
      <c r="BF105" s="9">
        <v>0</v>
      </c>
      <c r="BG105" s="9">
        <v>784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861</v>
      </c>
      <c r="BP105" s="9">
        <v>0</v>
      </c>
      <c r="BQ105" s="9">
        <v>0</v>
      </c>
      <c r="BR105" s="39">
        <v>0</v>
      </c>
      <c r="BS105" s="40">
        <f t="shared" si="3"/>
        <v>96183</v>
      </c>
    </row>
    <row r="106" spans="1:71" x14ac:dyDescent="0.25">
      <c r="A106" s="7"/>
      <c r="B106" s="38">
        <v>663</v>
      </c>
      <c r="C106" s="8" t="s">
        <v>298</v>
      </c>
      <c r="D106" s="9">
        <v>104648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200749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703407</v>
      </c>
      <c r="AU106" s="9">
        <v>0</v>
      </c>
      <c r="AV106" s="9">
        <v>0</v>
      </c>
      <c r="AW106" s="9">
        <v>0</v>
      </c>
      <c r="AX106" s="9">
        <v>289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4094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1013187</v>
      </c>
    </row>
    <row r="107" spans="1:71" x14ac:dyDescent="0.25">
      <c r="A107" s="7"/>
      <c r="B107" s="38">
        <v>664</v>
      </c>
      <c r="C107" s="8" t="s">
        <v>297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225266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127841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294652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176287</v>
      </c>
      <c r="AS107" s="9">
        <v>140954</v>
      </c>
      <c r="AT107" s="9">
        <v>168505</v>
      </c>
      <c r="AU107" s="9">
        <v>0</v>
      </c>
      <c r="AV107" s="9">
        <v>0</v>
      </c>
      <c r="AW107" s="9">
        <v>26099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1159604</v>
      </c>
    </row>
    <row r="108" spans="1:71" x14ac:dyDescent="0.25">
      <c r="A108" s="7"/>
      <c r="B108" s="38">
        <v>665</v>
      </c>
      <c r="C108" s="8" t="s">
        <v>296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20066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20066</v>
      </c>
    </row>
    <row r="109" spans="1:71" x14ac:dyDescent="0.25">
      <c r="A109" s="7"/>
      <c r="B109" s="38">
        <v>666</v>
      </c>
      <c r="C109" s="8" t="s">
        <v>295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304473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304473</v>
      </c>
    </row>
    <row r="110" spans="1:71" x14ac:dyDescent="0.25">
      <c r="A110" s="7"/>
      <c r="B110" s="38">
        <v>667</v>
      </c>
      <c r="C110" s="8" t="s">
        <v>294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2354515</v>
      </c>
      <c r="AF110" s="9">
        <v>0</v>
      </c>
      <c r="AG110" s="9">
        <v>67726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68440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3"/>
        <v>2490681</v>
      </c>
    </row>
    <row r="111" spans="1:71" x14ac:dyDescent="0.25">
      <c r="A111" s="7"/>
      <c r="B111" s="38">
        <v>669</v>
      </c>
      <c r="C111" s="8" t="s">
        <v>293</v>
      </c>
      <c r="D111" s="9">
        <v>298755</v>
      </c>
      <c r="E111" s="9">
        <v>0</v>
      </c>
      <c r="F111" s="9">
        <v>0</v>
      </c>
      <c r="G111" s="9">
        <v>3861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45825</v>
      </c>
      <c r="R111" s="9">
        <v>0</v>
      </c>
      <c r="S111" s="9">
        <v>0</v>
      </c>
      <c r="T111" s="9">
        <v>0</v>
      </c>
      <c r="U111" s="9">
        <v>0</v>
      </c>
      <c r="V111" s="9">
        <v>2006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8705548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2108</v>
      </c>
      <c r="AT111" s="9">
        <v>0</v>
      </c>
      <c r="AU111" s="9">
        <v>0</v>
      </c>
      <c r="AV111" s="9">
        <v>1660</v>
      </c>
      <c r="AW111" s="9">
        <v>50657</v>
      </c>
      <c r="AX111" s="9">
        <v>0</v>
      </c>
      <c r="AY111" s="9">
        <v>0</v>
      </c>
      <c r="AZ111" s="9">
        <v>81186</v>
      </c>
      <c r="BA111" s="9">
        <v>0</v>
      </c>
      <c r="BB111" s="9">
        <v>0</v>
      </c>
      <c r="BC111" s="9">
        <v>0</v>
      </c>
      <c r="BD111" s="9">
        <v>14724</v>
      </c>
      <c r="BE111" s="9">
        <v>0</v>
      </c>
      <c r="BF111" s="9">
        <v>32067</v>
      </c>
      <c r="BG111" s="9">
        <v>37599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27832</v>
      </c>
      <c r="BP111" s="9">
        <v>0</v>
      </c>
      <c r="BQ111" s="9">
        <v>0</v>
      </c>
      <c r="BR111" s="39">
        <v>0</v>
      </c>
      <c r="BS111" s="40">
        <f t="shared" si="3"/>
        <v>9303828</v>
      </c>
    </row>
    <row r="112" spans="1:71" x14ac:dyDescent="0.25">
      <c r="A112" s="7"/>
      <c r="B112" s="38">
        <v>671</v>
      </c>
      <c r="C112" s="8" t="s">
        <v>184</v>
      </c>
      <c r="D112" s="9">
        <v>33923</v>
      </c>
      <c r="E112" s="9">
        <v>0</v>
      </c>
      <c r="F112" s="9">
        <v>0</v>
      </c>
      <c r="G112" s="9">
        <v>0</v>
      </c>
      <c r="H112" s="9">
        <v>0</v>
      </c>
      <c r="I112" s="9">
        <v>701000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656069</v>
      </c>
      <c r="AT112" s="9">
        <v>0</v>
      </c>
      <c r="AU112" s="9">
        <v>0</v>
      </c>
      <c r="AV112" s="9">
        <v>0</v>
      </c>
      <c r="AW112" s="9">
        <v>121067</v>
      </c>
      <c r="AX112" s="9">
        <v>0</v>
      </c>
      <c r="AY112" s="9">
        <v>454500</v>
      </c>
      <c r="AZ112" s="9">
        <v>106344</v>
      </c>
      <c r="BA112" s="9">
        <v>0</v>
      </c>
      <c r="BB112" s="9">
        <v>0</v>
      </c>
      <c r="BC112" s="9">
        <v>923772</v>
      </c>
      <c r="BD112" s="9">
        <v>269493</v>
      </c>
      <c r="BE112" s="9">
        <v>0</v>
      </c>
      <c r="BF112" s="9">
        <v>3378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35233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3304779</v>
      </c>
    </row>
    <row r="113" spans="1:71" x14ac:dyDescent="0.25">
      <c r="A113" s="7"/>
      <c r="B113" s="38">
        <v>672</v>
      </c>
      <c r="C113" s="8" t="s">
        <v>315</v>
      </c>
      <c r="D113" s="9">
        <v>5470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9902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15372</v>
      </c>
    </row>
    <row r="114" spans="1:71" x14ac:dyDescent="0.25">
      <c r="A114" s="7"/>
      <c r="B114" s="38">
        <v>673</v>
      </c>
      <c r="C114" s="8" t="s">
        <v>314</v>
      </c>
      <c r="D114" s="9">
        <v>793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994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4000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5139</v>
      </c>
      <c r="BE114" s="9">
        <v>0</v>
      </c>
      <c r="BF114" s="9">
        <v>1096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12022</v>
      </c>
    </row>
    <row r="115" spans="1:71" x14ac:dyDescent="0.25">
      <c r="A115" s="7"/>
      <c r="B115" s="38">
        <v>674</v>
      </c>
      <c r="C115" s="8" t="s">
        <v>267</v>
      </c>
      <c r="D115" s="9">
        <v>308138</v>
      </c>
      <c r="E115" s="9">
        <v>23999</v>
      </c>
      <c r="F115" s="9">
        <v>0</v>
      </c>
      <c r="G115" s="9">
        <v>25201</v>
      </c>
      <c r="H115" s="9">
        <v>451243</v>
      </c>
      <c r="I115" s="9">
        <v>1135000</v>
      </c>
      <c r="J115" s="9">
        <v>9305</v>
      </c>
      <c r="K115" s="9">
        <v>98588</v>
      </c>
      <c r="L115" s="9">
        <v>92979</v>
      </c>
      <c r="M115" s="9">
        <v>660806</v>
      </c>
      <c r="N115" s="9">
        <v>221867</v>
      </c>
      <c r="O115" s="9">
        <v>65220</v>
      </c>
      <c r="P115" s="9">
        <v>0</v>
      </c>
      <c r="Q115" s="9">
        <v>14483</v>
      </c>
      <c r="R115" s="9">
        <v>0</v>
      </c>
      <c r="S115" s="9">
        <v>488102</v>
      </c>
      <c r="T115" s="9">
        <v>97688</v>
      </c>
      <c r="U115" s="9">
        <v>22244</v>
      </c>
      <c r="V115" s="9">
        <v>50969</v>
      </c>
      <c r="W115" s="9">
        <v>19554</v>
      </c>
      <c r="X115" s="9">
        <v>0</v>
      </c>
      <c r="Y115" s="9">
        <v>15161</v>
      </c>
      <c r="Z115" s="9">
        <v>15955</v>
      </c>
      <c r="AA115" s="9">
        <v>76863</v>
      </c>
      <c r="AB115" s="9">
        <v>0</v>
      </c>
      <c r="AC115" s="9">
        <v>83183</v>
      </c>
      <c r="AD115" s="9">
        <v>165723</v>
      </c>
      <c r="AE115" s="9">
        <v>1771995</v>
      </c>
      <c r="AF115" s="9">
        <v>14924</v>
      </c>
      <c r="AG115" s="9">
        <v>219436</v>
      </c>
      <c r="AH115" s="9">
        <v>71618</v>
      </c>
      <c r="AI115" s="9">
        <v>0</v>
      </c>
      <c r="AJ115" s="9">
        <v>0</v>
      </c>
      <c r="AK115" s="9">
        <v>320390</v>
      </c>
      <c r="AL115" s="9">
        <v>535102</v>
      </c>
      <c r="AM115" s="9">
        <v>250186</v>
      </c>
      <c r="AN115" s="9">
        <v>89448</v>
      </c>
      <c r="AO115" s="9">
        <v>7481</v>
      </c>
      <c r="AP115" s="9">
        <v>15279</v>
      </c>
      <c r="AQ115" s="9">
        <v>0</v>
      </c>
      <c r="AR115" s="9">
        <v>499841</v>
      </c>
      <c r="AS115" s="9">
        <v>310536</v>
      </c>
      <c r="AT115" s="9">
        <v>3694824</v>
      </c>
      <c r="AU115" s="9">
        <v>162361</v>
      </c>
      <c r="AV115" s="9">
        <v>138693</v>
      </c>
      <c r="AW115" s="9">
        <v>142597</v>
      </c>
      <c r="AX115" s="9">
        <v>88133</v>
      </c>
      <c r="AY115" s="9">
        <v>1319467</v>
      </c>
      <c r="AZ115" s="9">
        <v>0</v>
      </c>
      <c r="BA115" s="9">
        <v>1489342</v>
      </c>
      <c r="BB115" s="9">
        <v>618892</v>
      </c>
      <c r="BC115" s="9">
        <v>1795059</v>
      </c>
      <c r="BD115" s="9">
        <v>1088018</v>
      </c>
      <c r="BE115" s="9">
        <v>130927</v>
      </c>
      <c r="BF115" s="9">
        <v>100505</v>
      </c>
      <c r="BG115" s="9">
        <v>525032</v>
      </c>
      <c r="BH115" s="9">
        <v>196574</v>
      </c>
      <c r="BI115" s="9">
        <v>690730</v>
      </c>
      <c r="BJ115" s="9">
        <v>380276</v>
      </c>
      <c r="BK115" s="9">
        <v>237285</v>
      </c>
      <c r="BL115" s="9">
        <v>38316</v>
      </c>
      <c r="BM115" s="9">
        <v>0</v>
      </c>
      <c r="BN115" s="9">
        <v>24068</v>
      </c>
      <c r="BO115" s="9">
        <v>596531</v>
      </c>
      <c r="BP115" s="9">
        <v>0</v>
      </c>
      <c r="BQ115" s="9">
        <v>0</v>
      </c>
      <c r="BR115" s="39">
        <v>18467</v>
      </c>
      <c r="BS115" s="40">
        <f t="shared" si="3"/>
        <v>21724604</v>
      </c>
    </row>
    <row r="116" spans="1:71" x14ac:dyDescent="0.25">
      <c r="A116" s="7"/>
      <c r="B116" s="38">
        <v>675</v>
      </c>
      <c r="C116" s="8" t="s">
        <v>186</v>
      </c>
      <c r="D116" s="9">
        <v>1114</v>
      </c>
      <c r="E116" s="9">
        <v>0</v>
      </c>
      <c r="F116" s="9">
        <v>216120</v>
      </c>
      <c r="G116" s="9">
        <v>0</v>
      </c>
      <c r="H116" s="9">
        <v>0</v>
      </c>
      <c r="I116" s="9">
        <v>3000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63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3"/>
        <v>220297</v>
      </c>
    </row>
    <row r="117" spans="1:71" x14ac:dyDescent="0.25">
      <c r="A117" s="7"/>
      <c r="B117" s="38">
        <v>676</v>
      </c>
      <c r="C117" s="8" t="s">
        <v>292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49</v>
      </c>
      <c r="BD117" s="9">
        <v>0</v>
      </c>
      <c r="BE117" s="9">
        <v>0</v>
      </c>
      <c r="BF117" s="9">
        <v>0</v>
      </c>
      <c r="BG117" s="9">
        <v>-650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-601</v>
      </c>
    </row>
    <row r="118" spans="1:71" x14ac:dyDescent="0.25">
      <c r="A118" s="7"/>
      <c r="B118" s="38">
        <v>679</v>
      </c>
      <c r="C118" s="8" t="s">
        <v>282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525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3"/>
        <v>525</v>
      </c>
    </row>
    <row r="119" spans="1:71" x14ac:dyDescent="0.25">
      <c r="A119" s="7"/>
      <c r="B119" s="38">
        <v>681</v>
      </c>
      <c r="C119" s="8" t="s">
        <v>313</v>
      </c>
      <c r="D119" s="9">
        <v>247</v>
      </c>
      <c r="E119" s="9">
        <v>0</v>
      </c>
      <c r="F119" s="9">
        <v>0</v>
      </c>
      <c r="G119" s="9">
        <v>0</v>
      </c>
      <c r="H119" s="9">
        <v>0</v>
      </c>
      <c r="I119" s="9">
        <v>366000</v>
      </c>
      <c r="J119" s="9">
        <v>0</v>
      </c>
      <c r="K119" s="9">
        <v>6454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334</v>
      </c>
      <c r="AE119" s="9">
        <v>0</v>
      </c>
      <c r="AF119" s="9">
        <v>0</v>
      </c>
      <c r="AG119" s="9">
        <v>27707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4054470</v>
      </c>
      <c r="AU119" s="9">
        <v>0</v>
      </c>
      <c r="AV119" s="9">
        <v>0</v>
      </c>
      <c r="AW119" s="9">
        <v>0</v>
      </c>
      <c r="AX119" s="9">
        <v>4500</v>
      </c>
      <c r="AY119" s="9">
        <v>273528</v>
      </c>
      <c r="AZ119" s="9">
        <v>0</v>
      </c>
      <c r="BA119" s="9">
        <v>4500</v>
      </c>
      <c r="BB119" s="9">
        <v>0</v>
      </c>
      <c r="BC119" s="9">
        <v>600</v>
      </c>
      <c r="BD119" s="9">
        <v>2496</v>
      </c>
      <c r="BE119" s="9">
        <v>0</v>
      </c>
      <c r="BF119" s="9">
        <v>0</v>
      </c>
      <c r="BG119" s="9">
        <v>1000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4741836</v>
      </c>
    </row>
    <row r="120" spans="1:71" x14ac:dyDescent="0.25">
      <c r="A120" s="7"/>
      <c r="B120" s="38">
        <v>682</v>
      </c>
      <c r="C120" s="8" t="s">
        <v>266</v>
      </c>
      <c r="D120" s="9">
        <v>201</v>
      </c>
      <c r="E120" s="9">
        <v>0</v>
      </c>
      <c r="F120" s="9">
        <v>0</v>
      </c>
      <c r="G120" s="9">
        <v>0</v>
      </c>
      <c r="H120" s="9">
        <v>0</v>
      </c>
      <c r="I120" s="9">
        <v>329000</v>
      </c>
      <c r="J120" s="9">
        <v>0</v>
      </c>
      <c r="K120" s="9">
        <v>0</v>
      </c>
      <c r="L120" s="9">
        <v>35586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399660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231928</v>
      </c>
      <c r="AM120" s="9">
        <v>0</v>
      </c>
      <c r="AN120" s="9">
        <v>5874</v>
      </c>
      <c r="AO120" s="9">
        <v>0</v>
      </c>
      <c r="AP120" s="9">
        <v>0</v>
      </c>
      <c r="AQ120" s="9">
        <v>0</v>
      </c>
      <c r="AR120" s="9">
        <v>75803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42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-195</v>
      </c>
      <c r="BH120" s="9">
        <v>0</v>
      </c>
      <c r="BI120" s="9">
        <v>67154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v>0</v>
      </c>
      <c r="BQ120" s="9">
        <v>0</v>
      </c>
      <c r="BR120" s="39">
        <v>0</v>
      </c>
      <c r="BS120" s="40">
        <f t="shared" si="3"/>
        <v>1145053</v>
      </c>
    </row>
    <row r="121" spans="1:71" x14ac:dyDescent="0.25">
      <c r="A121" s="7"/>
      <c r="B121" s="38">
        <v>683</v>
      </c>
      <c r="C121" s="8" t="s">
        <v>188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16700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3"/>
        <v>16700</v>
      </c>
    </row>
    <row r="122" spans="1:71" x14ac:dyDescent="0.25">
      <c r="A122" s="7"/>
      <c r="B122" s="38">
        <v>684</v>
      </c>
      <c r="C122" s="8" t="s">
        <v>189</v>
      </c>
      <c r="D122" s="9">
        <v>40000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117761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70626</v>
      </c>
      <c r="AS122" s="9">
        <v>0</v>
      </c>
      <c r="AT122" s="9">
        <v>-1871</v>
      </c>
      <c r="AU122" s="9">
        <v>33270</v>
      </c>
      <c r="AV122" s="9">
        <v>0</v>
      </c>
      <c r="AW122" s="9">
        <v>0</v>
      </c>
      <c r="AX122" s="9">
        <v>0</v>
      </c>
      <c r="AY122" s="9">
        <v>179241</v>
      </c>
      <c r="AZ122" s="9">
        <v>0</v>
      </c>
      <c r="BA122" s="9">
        <v>0</v>
      </c>
      <c r="BB122" s="9">
        <v>0</v>
      </c>
      <c r="BC122" s="9">
        <v>0</v>
      </c>
      <c r="BD122" s="9">
        <v>358014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110162</v>
      </c>
      <c r="BP122" s="9">
        <v>0</v>
      </c>
      <c r="BQ122" s="9">
        <v>0</v>
      </c>
      <c r="BR122" s="39">
        <v>0</v>
      </c>
      <c r="BS122" s="40">
        <f t="shared" si="3"/>
        <v>907203</v>
      </c>
    </row>
    <row r="123" spans="1:71" x14ac:dyDescent="0.25">
      <c r="A123" s="7"/>
      <c r="B123" s="38">
        <v>685</v>
      </c>
      <c r="C123" s="8" t="s">
        <v>190</v>
      </c>
      <c r="D123" s="9">
        <v>171195</v>
      </c>
      <c r="E123" s="9">
        <v>0</v>
      </c>
      <c r="F123" s="9">
        <v>5901</v>
      </c>
      <c r="G123" s="9">
        <v>4563</v>
      </c>
      <c r="H123" s="9">
        <v>97464</v>
      </c>
      <c r="I123" s="9">
        <v>39000</v>
      </c>
      <c r="J123" s="9">
        <v>407</v>
      </c>
      <c r="K123" s="9">
        <v>22441</v>
      </c>
      <c r="L123" s="9">
        <v>5531</v>
      </c>
      <c r="M123" s="9">
        <v>0</v>
      </c>
      <c r="N123" s="9">
        <v>0</v>
      </c>
      <c r="O123" s="9">
        <v>0</v>
      </c>
      <c r="P123" s="9">
        <v>0</v>
      </c>
      <c r="Q123" s="9">
        <v>4336</v>
      </c>
      <c r="R123" s="9">
        <v>0</v>
      </c>
      <c r="S123" s="9">
        <v>0</v>
      </c>
      <c r="T123" s="9">
        <v>44687</v>
      </c>
      <c r="U123" s="9">
        <v>5704</v>
      </c>
      <c r="V123" s="9">
        <v>5237</v>
      </c>
      <c r="W123" s="9">
        <v>0</v>
      </c>
      <c r="X123" s="9">
        <v>0</v>
      </c>
      <c r="Y123" s="9">
        <v>0</v>
      </c>
      <c r="Z123" s="9">
        <v>0</v>
      </c>
      <c r="AA123" s="9">
        <v>2066</v>
      </c>
      <c r="AB123" s="9">
        <v>0</v>
      </c>
      <c r="AC123" s="9">
        <v>0</v>
      </c>
      <c r="AD123" s="9">
        <v>1284</v>
      </c>
      <c r="AE123" s="9">
        <v>469238</v>
      </c>
      <c r="AF123" s="9">
        <v>0</v>
      </c>
      <c r="AG123" s="9">
        <v>0</v>
      </c>
      <c r="AH123" s="9">
        <v>3618</v>
      </c>
      <c r="AI123" s="9">
        <v>0</v>
      </c>
      <c r="AJ123" s="9">
        <v>4380</v>
      </c>
      <c r="AK123" s="9">
        <v>33762</v>
      </c>
      <c r="AL123" s="9">
        <v>0</v>
      </c>
      <c r="AM123" s="9">
        <v>17366</v>
      </c>
      <c r="AN123" s="9">
        <v>6193</v>
      </c>
      <c r="AO123" s="9">
        <v>0</v>
      </c>
      <c r="AP123" s="9">
        <v>11696</v>
      </c>
      <c r="AQ123" s="9">
        <v>57961</v>
      </c>
      <c r="AR123" s="9">
        <v>59574</v>
      </c>
      <c r="AS123" s="9">
        <v>66976</v>
      </c>
      <c r="AT123" s="9">
        <v>0</v>
      </c>
      <c r="AU123" s="9">
        <v>142675</v>
      </c>
      <c r="AV123" s="9">
        <v>3974</v>
      </c>
      <c r="AW123" s="9">
        <v>0</v>
      </c>
      <c r="AX123" s="9">
        <v>18510</v>
      </c>
      <c r="AY123" s="9">
        <v>0</v>
      </c>
      <c r="AZ123" s="9">
        <v>0</v>
      </c>
      <c r="BA123" s="9">
        <v>132263</v>
      </c>
      <c r="BB123" s="9">
        <v>4901</v>
      </c>
      <c r="BC123" s="9">
        <v>146618</v>
      </c>
      <c r="BD123" s="9">
        <v>6725</v>
      </c>
      <c r="BE123" s="9">
        <v>3720</v>
      </c>
      <c r="BF123" s="9">
        <v>69524</v>
      </c>
      <c r="BG123" s="9">
        <v>157029</v>
      </c>
      <c r="BH123" s="9">
        <v>0</v>
      </c>
      <c r="BI123" s="9">
        <v>123587</v>
      </c>
      <c r="BJ123" s="9">
        <v>66922</v>
      </c>
      <c r="BK123" s="9">
        <v>17747</v>
      </c>
      <c r="BL123" s="9">
        <v>0</v>
      </c>
      <c r="BM123" s="9">
        <v>8192</v>
      </c>
      <c r="BN123" s="9">
        <v>0</v>
      </c>
      <c r="BO123" s="9">
        <v>176277</v>
      </c>
      <c r="BP123" s="9">
        <v>0</v>
      </c>
      <c r="BQ123" s="9">
        <v>0</v>
      </c>
      <c r="BR123" s="39">
        <v>0</v>
      </c>
      <c r="BS123" s="40">
        <f t="shared" si="3"/>
        <v>2219244</v>
      </c>
    </row>
    <row r="124" spans="1:71" x14ac:dyDescent="0.25">
      <c r="A124" s="7"/>
      <c r="B124" s="38">
        <v>689</v>
      </c>
      <c r="C124" s="8" t="s">
        <v>291</v>
      </c>
      <c r="D124" s="9">
        <v>1846659</v>
      </c>
      <c r="E124" s="9">
        <v>0</v>
      </c>
      <c r="F124" s="9">
        <v>0</v>
      </c>
      <c r="G124" s="9">
        <v>0</v>
      </c>
      <c r="H124" s="9">
        <v>2590224</v>
      </c>
      <c r="I124" s="9">
        <v>0</v>
      </c>
      <c r="J124" s="9">
        <v>4603</v>
      </c>
      <c r="K124" s="9">
        <v>0</v>
      </c>
      <c r="L124" s="9">
        <v>6371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64902</v>
      </c>
      <c r="S124" s="9">
        <v>61619</v>
      </c>
      <c r="T124" s="9">
        <v>332629</v>
      </c>
      <c r="U124" s="9">
        <v>0</v>
      </c>
      <c r="V124" s="9">
        <v>0</v>
      </c>
      <c r="W124" s="9">
        <v>0</v>
      </c>
      <c r="X124" s="9">
        <v>0</v>
      </c>
      <c r="Y124" s="9">
        <v>70</v>
      </c>
      <c r="Z124" s="9">
        <v>0</v>
      </c>
      <c r="AA124" s="9">
        <v>0</v>
      </c>
      <c r="AB124" s="9">
        <v>0</v>
      </c>
      <c r="AC124" s="9">
        <v>72374</v>
      </c>
      <c r="AD124" s="9">
        <v>0</v>
      </c>
      <c r="AE124" s="9">
        <v>42331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1638743</v>
      </c>
      <c r="AN124" s="9">
        <v>10886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69358</v>
      </c>
      <c r="AV124" s="9">
        <v>5808</v>
      </c>
      <c r="AW124" s="9">
        <v>0</v>
      </c>
      <c r="AX124" s="9">
        <v>0</v>
      </c>
      <c r="AY124" s="9">
        <v>207973</v>
      </c>
      <c r="AZ124" s="9">
        <v>0</v>
      </c>
      <c r="BA124" s="9">
        <v>0</v>
      </c>
      <c r="BB124" s="9">
        <v>143506</v>
      </c>
      <c r="BC124" s="9">
        <v>0</v>
      </c>
      <c r="BD124" s="9">
        <v>0</v>
      </c>
      <c r="BE124" s="9">
        <v>0</v>
      </c>
      <c r="BF124" s="9">
        <v>17747</v>
      </c>
      <c r="BG124" s="9">
        <v>94318</v>
      </c>
      <c r="BH124" s="9">
        <v>862802</v>
      </c>
      <c r="BI124" s="9">
        <v>0</v>
      </c>
      <c r="BJ124" s="9">
        <v>497402</v>
      </c>
      <c r="BK124" s="9">
        <v>0</v>
      </c>
      <c r="BL124" s="9">
        <v>0</v>
      </c>
      <c r="BM124" s="9">
        <v>0</v>
      </c>
      <c r="BN124" s="9">
        <v>0</v>
      </c>
      <c r="BO124" s="9">
        <v>335351</v>
      </c>
      <c r="BP124" s="9">
        <v>0</v>
      </c>
      <c r="BQ124" s="9">
        <v>0</v>
      </c>
      <c r="BR124" s="39">
        <v>0</v>
      </c>
      <c r="BS124" s="40">
        <f t="shared" si="3"/>
        <v>8905676</v>
      </c>
    </row>
    <row r="125" spans="1:71" x14ac:dyDescent="0.25">
      <c r="A125" s="7"/>
      <c r="B125" s="38">
        <v>691</v>
      </c>
      <c r="C125" s="8" t="s">
        <v>192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182000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1954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11236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24980</v>
      </c>
      <c r="AZ125" s="9">
        <v>0</v>
      </c>
      <c r="BA125" s="9">
        <v>0</v>
      </c>
      <c r="BB125" s="9">
        <v>0</v>
      </c>
      <c r="BC125" s="9">
        <v>3649</v>
      </c>
      <c r="BD125" s="9">
        <v>1535</v>
      </c>
      <c r="BE125" s="9">
        <v>0</v>
      </c>
      <c r="BF125" s="9">
        <v>480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21313</v>
      </c>
      <c r="BN125" s="9">
        <v>0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3"/>
        <v>247147</v>
      </c>
    </row>
    <row r="126" spans="1:71" x14ac:dyDescent="0.25">
      <c r="A126" s="7"/>
      <c r="B126" s="38">
        <v>692</v>
      </c>
      <c r="C126" s="8" t="s">
        <v>328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39">
        <v>0</v>
      </c>
      <c r="BS126" s="40">
        <f t="shared" si="3"/>
        <v>0</v>
      </c>
    </row>
    <row r="127" spans="1:71" x14ac:dyDescent="0.25">
      <c r="A127" s="7"/>
      <c r="B127" s="38">
        <v>694</v>
      </c>
      <c r="C127" s="8" t="s">
        <v>265</v>
      </c>
      <c r="D127" s="9">
        <v>263194</v>
      </c>
      <c r="E127" s="9">
        <v>0</v>
      </c>
      <c r="F127" s="9">
        <v>165781</v>
      </c>
      <c r="G127" s="9">
        <v>12090</v>
      </c>
      <c r="H127" s="9">
        <v>222451</v>
      </c>
      <c r="I127" s="9">
        <v>1782000</v>
      </c>
      <c r="J127" s="9">
        <v>5674</v>
      </c>
      <c r="K127" s="9">
        <v>167484</v>
      </c>
      <c r="L127" s="9">
        <v>85933</v>
      </c>
      <c r="M127" s="9">
        <v>33701</v>
      </c>
      <c r="N127" s="9">
        <v>363458</v>
      </c>
      <c r="O127" s="9">
        <v>41442</v>
      </c>
      <c r="P127" s="9">
        <v>0</v>
      </c>
      <c r="Q127" s="9">
        <v>7823</v>
      </c>
      <c r="R127" s="9">
        <v>0</v>
      </c>
      <c r="S127" s="9">
        <v>486381</v>
      </c>
      <c r="T127" s="9">
        <v>161132</v>
      </c>
      <c r="U127" s="9">
        <v>26642</v>
      </c>
      <c r="V127" s="9">
        <v>13709</v>
      </c>
      <c r="W127" s="9">
        <v>7945</v>
      </c>
      <c r="X127" s="9">
        <v>0</v>
      </c>
      <c r="Y127" s="9">
        <v>8494</v>
      </c>
      <c r="Z127" s="9">
        <v>5607</v>
      </c>
      <c r="AA127" s="9">
        <v>11873</v>
      </c>
      <c r="AB127" s="9">
        <v>0</v>
      </c>
      <c r="AC127" s="9">
        <v>152672</v>
      </c>
      <c r="AD127" s="9">
        <v>144888</v>
      </c>
      <c r="AE127" s="9">
        <v>1150514</v>
      </c>
      <c r="AF127" s="9">
        <v>3533</v>
      </c>
      <c r="AG127" s="9">
        <v>175188</v>
      </c>
      <c r="AH127" s="9">
        <v>74228</v>
      </c>
      <c r="AI127" s="9">
        <v>0</v>
      </c>
      <c r="AJ127" s="9">
        <v>0</v>
      </c>
      <c r="AK127" s="9">
        <v>191554</v>
      </c>
      <c r="AL127" s="9">
        <v>295735</v>
      </c>
      <c r="AM127" s="9">
        <v>144733</v>
      </c>
      <c r="AN127" s="9">
        <v>28607</v>
      </c>
      <c r="AO127" s="9">
        <v>7481</v>
      </c>
      <c r="AP127" s="9">
        <v>14807</v>
      </c>
      <c r="AQ127" s="9">
        <v>0</v>
      </c>
      <c r="AR127" s="9">
        <v>272538</v>
      </c>
      <c r="AS127" s="9">
        <v>217503</v>
      </c>
      <c r="AT127" s="9">
        <v>2084311</v>
      </c>
      <c r="AU127" s="9">
        <v>98251</v>
      </c>
      <c r="AV127" s="9">
        <v>107340</v>
      </c>
      <c r="AW127" s="9">
        <v>97274</v>
      </c>
      <c r="AX127" s="9">
        <v>47186</v>
      </c>
      <c r="AY127" s="9">
        <v>946084</v>
      </c>
      <c r="AZ127" s="9">
        <v>0</v>
      </c>
      <c r="BA127" s="9">
        <v>1462935</v>
      </c>
      <c r="BB127" s="9">
        <v>1525858</v>
      </c>
      <c r="BC127" s="9">
        <v>2015832</v>
      </c>
      <c r="BD127" s="9">
        <v>490123</v>
      </c>
      <c r="BE127" s="9">
        <v>39033</v>
      </c>
      <c r="BF127" s="9">
        <v>160662</v>
      </c>
      <c r="BG127" s="9">
        <v>350251</v>
      </c>
      <c r="BH127" s="9">
        <v>110807</v>
      </c>
      <c r="BI127" s="9">
        <v>346452</v>
      </c>
      <c r="BJ127" s="9">
        <v>215359</v>
      </c>
      <c r="BK127" s="9">
        <v>77317</v>
      </c>
      <c r="BL127" s="9">
        <v>0</v>
      </c>
      <c r="BM127" s="9">
        <v>0</v>
      </c>
      <c r="BN127" s="9">
        <v>6396</v>
      </c>
      <c r="BO127" s="9">
        <v>640171</v>
      </c>
      <c r="BP127" s="9">
        <v>0</v>
      </c>
      <c r="BQ127" s="9">
        <v>0</v>
      </c>
      <c r="BR127" s="39">
        <v>7515</v>
      </c>
      <c r="BS127" s="40">
        <f t="shared" si="3"/>
        <v>17575952</v>
      </c>
    </row>
    <row r="128" spans="1:71" x14ac:dyDescent="0.25">
      <c r="A128" s="7"/>
      <c r="B128" s="38">
        <v>695</v>
      </c>
      <c r="C128" s="8" t="s">
        <v>327</v>
      </c>
      <c r="D128" s="9">
        <v>3443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0</v>
      </c>
      <c r="BP128" s="9">
        <v>0</v>
      </c>
      <c r="BQ128" s="9">
        <v>0</v>
      </c>
      <c r="BR128" s="39">
        <v>0</v>
      </c>
      <c r="BS128" s="40">
        <f t="shared" si="3"/>
        <v>3443</v>
      </c>
    </row>
    <row r="129" spans="1:71" x14ac:dyDescent="0.25">
      <c r="A129" s="7"/>
      <c r="B129" s="38">
        <v>696</v>
      </c>
      <c r="C129" s="8" t="s">
        <v>321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-500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0</v>
      </c>
      <c r="BP129" s="9">
        <v>0</v>
      </c>
      <c r="BQ129" s="9">
        <v>0</v>
      </c>
      <c r="BR129" s="39">
        <v>0</v>
      </c>
      <c r="BS129" s="40">
        <f t="shared" si="3"/>
        <v>-500</v>
      </c>
    </row>
    <row r="130" spans="1:71" x14ac:dyDescent="0.25">
      <c r="A130" s="7"/>
      <c r="B130" s="38">
        <v>698</v>
      </c>
      <c r="C130" s="8" t="s">
        <v>194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48538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0</v>
      </c>
      <c r="BP130" s="9">
        <v>0</v>
      </c>
      <c r="BQ130" s="9">
        <v>0</v>
      </c>
      <c r="BR130" s="39">
        <v>0</v>
      </c>
      <c r="BS130" s="40">
        <f t="shared" si="3"/>
        <v>48538</v>
      </c>
    </row>
    <row r="131" spans="1:71" x14ac:dyDescent="0.25">
      <c r="A131" s="7"/>
      <c r="B131" s="38">
        <v>703</v>
      </c>
      <c r="C131" s="8" t="s">
        <v>320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7803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300</v>
      </c>
      <c r="BD131" s="9">
        <v>787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39">
        <v>0</v>
      </c>
      <c r="BS131" s="40">
        <f t="shared" si="3"/>
        <v>8890</v>
      </c>
    </row>
    <row r="132" spans="1:71" x14ac:dyDescent="0.25">
      <c r="A132" s="7"/>
      <c r="B132" s="38">
        <v>704</v>
      </c>
      <c r="C132" s="8" t="s">
        <v>195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222193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1800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176100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858796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202808</v>
      </c>
      <c r="BB132" s="9">
        <v>0</v>
      </c>
      <c r="BC132" s="9">
        <v>48621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95200</v>
      </c>
      <c r="BP132" s="9">
        <v>0</v>
      </c>
      <c r="BQ132" s="9">
        <v>0</v>
      </c>
      <c r="BR132" s="39">
        <v>0</v>
      </c>
      <c r="BS132" s="40">
        <f t="shared" ref="BS132:BS163" si="4">SUM(D132:BR132)</f>
        <v>1605518</v>
      </c>
    </row>
    <row r="133" spans="1:71" x14ac:dyDescent="0.25">
      <c r="A133" s="7"/>
      <c r="B133" s="38">
        <v>709</v>
      </c>
      <c r="C133" s="8" t="s">
        <v>196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239606</v>
      </c>
      <c r="BB133" s="9">
        <v>79276</v>
      </c>
      <c r="BC133" s="9">
        <v>0</v>
      </c>
      <c r="BD133" s="9">
        <v>0</v>
      </c>
      <c r="BE133" s="9">
        <v>0</v>
      </c>
      <c r="BF133" s="9">
        <v>16537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335419</v>
      </c>
    </row>
    <row r="134" spans="1:71" x14ac:dyDescent="0.25">
      <c r="A134" s="7"/>
      <c r="B134" s="38">
        <v>711</v>
      </c>
      <c r="C134" s="8" t="s">
        <v>290</v>
      </c>
      <c r="D134" s="9">
        <v>2541757</v>
      </c>
      <c r="E134" s="9">
        <v>155985</v>
      </c>
      <c r="F134" s="9">
        <v>0</v>
      </c>
      <c r="G134" s="9">
        <v>186943</v>
      </c>
      <c r="H134" s="9">
        <v>4392132</v>
      </c>
      <c r="I134" s="9">
        <v>0</v>
      </c>
      <c r="J134" s="9">
        <v>24571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42224</v>
      </c>
      <c r="R134" s="9">
        <v>1209076</v>
      </c>
      <c r="S134" s="9">
        <v>146301</v>
      </c>
      <c r="T134" s="9">
        <v>565458</v>
      </c>
      <c r="U134" s="9">
        <v>0</v>
      </c>
      <c r="V134" s="9">
        <v>17364</v>
      </c>
      <c r="W134" s="9">
        <v>0</v>
      </c>
      <c r="X134" s="9">
        <v>0</v>
      </c>
      <c r="Y134" s="9">
        <v>0</v>
      </c>
      <c r="Z134" s="9">
        <v>23512</v>
      </c>
      <c r="AA134" s="9">
        <v>0</v>
      </c>
      <c r="AB134" s="9">
        <v>1049381</v>
      </c>
      <c r="AC134" s="9">
        <v>1019006</v>
      </c>
      <c r="AD134" s="9">
        <v>735823</v>
      </c>
      <c r="AE134" s="9">
        <v>13338534</v>
      </c>
      <c r="AF134" s="9">
        <v>0</v>
      </c>
      <c r="AG134" s="9">
        <v>1377284</v>
      </c>
      <c r="AH134" s="9">
        <v>4183</v>
      </c>
      <c r="AI134" s="9">
        <v>0</v>
      </c>
      <c r="AJ134" s="9">
        <v>1170</v>
      </c>
      <c r="AK134" s="9">
        <v>1430464</v>
      </c>
      <c r="AL134" s="9">
        <v>4061091</v>
      </c>
      <c r="AM134" s="9">
        <v>2470675</v>
      </c>
      <c r="AN134" s="9">
        <v>137246</v>
      </c>
      <c r="AO134" s="9">
        <v>0</v>
      </c>
      <c r="AP134" s="9">
        <v>0</v>
      </c>
      <c r="AQ134" s="9">
        <v>2681980</v>
      </c>
      <c r="AR134" s="9">
        <v>764371</v>
      </c>
      <c r="AS134" s="9">
        <v>2569524</v>
      </c>
      <c r="AT134" s="9">
        <v>2892255</v>
      </c>
      <c r="AU134" s="9">
        <v>0</v>
      </c>
      <c r="AV134" s="9">
        <v>723094</v>
      </c>
      <c r="AW134" s="9">
        <v>0</v>
      </c>
      <c r="AX134" s="9">
        <v>897401</v>
      </c>
      <c r="AY134" s="9">
        <v>8867346</v>
      </c>
      <c r="AZ134" s="9">
        <v>1302731</v>
      </c>
      <c r="BA134" s="9">
        <v>15040233</v>
      </c>
      <c r="BB134" s="9">
        <v>2326315</v>
      </c>
      <c r="BC134" s="9">
        <v>19085940</v>
      </c>
      <c r="BD134" s="9">
        <v>5015519</v>
      </c>
      <c r="BE134" s="9">
        <v>673867</v>
      </c>
      <c r="BF134" s="9">
        <v>0</v>
      </c>
      <c r="BG134" s="9">
        <v>2625682</v>
      </c>
      <c r="BH134" s="9">
        <v>8643</v>
      </c>
      <c r="BI134" s="9">
        <v>6902008</v>
      </c>
      <c r="BJ134" s="9">
        <v>3715053</v>
      </c>
      <c r="BK134" s="9">
        <v>0</v>
      </c>
      <c r="BL134" s="9">
        <v>0</v>
      </c>
      <c r="BM134" s="9">
        <v>0</v>
      </c>
      <c r="BN134" s="9">
        <v>17383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111039525</v>
      </c>
    </row>
    <row r="135" spans="1:71" x14ac:dyDescent="0.25">
      <c r="A135" s="7"/>
      <c r="B135" s="38">
        <v>712</v>
      </c>
      <c r="C135" s="8" t="s">
        <v>289</v>
      </c>
      <c r="D135" s="9">
        <v>1978988</v>
      </c>
      <c r="E135" s="9">
        <v>0</v>
      </c>
      <c r="F135" s="9">
        <v>599533</v>
      </c>
      <c r="G135" s="9">
        <v>0</v>
      </c>
      <c r="H135" s="9">
        <v>11738</v>
      </c>
      <c r="I135" s="9">
        <v>1642000</v>
      </c>
      <c r="J135" s="9">
        <v>8605</v>
      </c>
      <c r="K135" s="9">
        <v>0</v>
      </c>
      <c r="L135" s="9">
        <v>212367</v>
      </c>
      <c r="M135" s="9">
        <v>4383406</v>
      </c>
      <c r="N135" s="9">
        <v>0</v>
      </c>
      <c r="O135" s="9">
        <v>113451</v>
      </c>
      <c r="P135" s="9">
        <v>0</v>
      </c>
      <c r="Q135" s="9">
        <v>0</v>
      </c>
      <c r="R135" s="9">
        <v>61998</v>
      </c>
      <c r="S135" s="9">
        <v>5461330</v>
      </c>
      <c r="T135" s="9">
        <v>34049</v>
      </c>
      <c r="U135" s="9">
        <v>0</v>
      </c>
      <c r="V135" s="9">
        <v>67142</v>
      </c>
      <c r="W135" s="9">
        <v>0</v>
      </c>
      <c r="X135" s="9">
        <v>0</v>
      </c>
      <c r="Y135" s="9">
        <v>92779</v>
      </c>
      <c r="Z135" s="9">
        <v>0</v>
      </c>
      <c r="AA135" s="9">
        <v>0</v>
      </c>
      <c r="AB135" s="9">
        <v>0</v>
      </c>
      <c r="AC135" s="9">
        <v>2417</v>
      </c>
      <c r="AD135" s="9">
        <v>379767</v>
      </c>
      <c r="AE135" s="9">
        <v>6428470</v>
      </c>
      <c r="AF135" s="9">
        <v>4699</v>
      </c>
      <c r="AG135" s="9">
        <v>0</v>
      </c>
      <c r="AH135" s="9">
        <v>162565</v>
      </c>
      <c r="AI135" s="9">
        <v>0</v>
      </c>
      <c r="AJ135" s="9">
        <v>0</v>
      </c>
      <c r="AK135" s="9">
        <v>0</v>
      </c>
      <c r="AL135" s="9">
        <v>0</v>
      </c>
      <c r="AM135" s="9">
        <v>215517</v>
      </c>
      <c r="AN135" s="9">
        <v>52239</v>
      </c>
      <c r="AO135" s="9">
        <v>0</v>
      </c>
      <c r="AP135" s="9">
        <v>87025</v>
      </c>
      <c r="AQ135" s="9">
        <v>211440</v>
      </c>
      <c r="AR135" s="9">
        <v>0</v>
      </c>
      <c r="AS135" s="9">
        <v>0</v>
      </c>
      <c r="AT135" s="9">
        <v>5439250</v>
      </c>
      <c r="AU135" s="9">
        <v>269</v>
      </c>
      <c r="AV135" s="9">
        <v>689085</v>
      </c>
      <c r="AW135" s="9">
        <v>0</v>
      </c>
      <c r="AX135" s="9">
        <v>11453</v>
      </c>
      <c r="AY135" s="9">
        <v>7605503</v>
      </c>
      <c r="AZ135" s="9">
        <v>2501453</v>
      </c>
      <c r="BA135" s="9">
        <v>0</v>
      </c>
      <c r="BB135" s="9">
        <v>12502293</v>
      </c>
      <c r="BC135" s="9">
        <v>6226891</v>
      </c>
      <c r="BD135" s="9">
        <v>2022425</v>
      </c>
      <c r="BE135" s="9">
        <v>49715</v>
      </c>
      <c r="BF135" s="9">
        <v>1485304</v>
      </c>
      <c r="BG135" s="9">
        <v>1070435</v>
      </c>
      <c r="BH135" s="9">
        <v>547750</v>
      </c>
      <c r="BI135" s="9">
        <v>416279</v>
      </c>
      <c r="BJ135" s="9">
        <v>0</v>
      </c>
      <c r="BK135" s="9">
        <v>12155</v>
      </c>
      <c r="BL135" s="9">
        <v>1852314</v>
      </c>
      <c r="BM135" s="9">
        <v>427123</v>
      </c>
      <c r="BN135" s="9">
        <v>114099</v>
      </c>
      <c r="BO135" s="9">
        <v>0</v>
      </c>
      <c r="BP135" s="9">
        <v>14373</v>
      </c>
      <c r="BQ135" s="9">
        <v>0</v>
      </c>
      <c r="BR135" s="39">
        <v>0</v>
      </c>
      <c r="BS135" s="40">
        <f t="shared" si="4"/>
        <v>65199694</v>
      </c>
    </row>
    <row r="136" spans="1:71" x14ac:dyDescent="0.25">
      <c r="A136" s="7"/>
      <c r="B136" s="38">
        <v>713</v>
      </c>
      <c r="C136" s="8" t="s">
        <v>288</v>
      </c>
      <c r="D136" s="9">
        <v>1401472</v>
      </c>
      <c r="E136" s="9">
        <v>0</v>
      </c>
      <c r="F136" s="9">
        <v>961783</v>
      </c>
      <c r="G136" s="9">
        <v>18696</v>
      </c>
      <c r="H136" s="9">
        <v>5828826</v>
      </c>
      <c r="I136" s="9">
        <v>6635000</v>
      </c>
      <c r="J136" s="9">
        <v>29095</v>
      </c>
      <c r="K136" s="9">
        <v>1905147</v>
      </c>
      <c r="L136" s="9">
        <v>0</v>
      </c>
      <c r="M136" s="9">
        <v>1065645</v>
      </c>
      <c r="N136" s="9">
        <v>2084235</v>
      </c>
      <c r="O136" s="9">
        <v>73853</v>
      </c>
      <c r="P136" s="9">
        <v>0</v>
      </c>
      <c r="Q136" s="9">
        <v>30527</v>
      </c>
      <c r="R136" s="9">
        <v>4292998</v>
      </c>
      <c r="S136" s="9">
        <v>1033757</v>
      </c>
      <c r="T136" s="9">
        <v>19262</v>
      </c>
      <c r="U136" s="9">
        <v>0</v>
      </c>
      <c r="V136" s="9">
        <v>132825</v>
      </c>
      <c r="W136" s="9">
        <v>0</v>
      </c>
      <c r="X136" s="9">
        <v>0</v>
      </c>
      <c r="Y136" s="9">
        <v>0</v>
      </c>
      <c r="Z136" s="9">
        <v>0</v>
      </c>
      <c r="AA136" s="9">
        <v>32467</v>
      </c>
      <c r="AB136" s="9">
        <v>0</v>
      </c>
      <c r="AC136" s="9">
        <v>690214</v>
      </c>
      <c r="AD136" s="9">
        <v>546715</v>
      </c>
      <c r="AE136" s="9">
        <v>15004459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1509195</v>
      </c>
      <c r="AL136" s="9">
        <v>1684699</v>
      </c>
      <c r="AM136" s="9">
        <v>597720</v>
      </c>
      <c r="AN136" s="9">
        <v>75311</v>
      </c>
      <c r="AO136" s="9">
        <v>0</v>
      </c>
      <c r="AP136" s="9">
        <v>0</v>
      </c>
      <c r="AQ136" s="9">
        <v>2245069</v>
      </c>
      <c r="AR136" s="9">
        <v>401909</v>
      </c>
      <c r="AS136" s="9">
        <v>644941</v>
      </c>
      <c r="AT136" s="9">
        <v>6109738</v>
      </c>
      <c r="AU136" s="9">
        <v>680368</v>
      </c>
      <c r="AV136" s="9">
        <v>304789</v>
      </c>
      <c r="AW136" s="9">
        <v>838642</v>
      </c>
      <c r="AX136" s="9">
        <v>0</v>
      </c>
      <c r="AY136" s="9">
        <v>9482411</v>
      </c>
      <c r="AZ136" s="9">
        <v>812584</v>
      </c>
      <c r="BA136" s="9">
        <v>3756768</v>
      </c>
      <c r="BB136" s="9">
        <v>3016472</v>
      </c>
      <c r="BC136" s="9">
        <v>14100775</v>
      </c>
      <c r="BD136" s="9">
        <v>3437492</v>
      </c>
      <c r="BE136" s="9">
        <v>0</v>
      </c>
      <c r="BF136" s="9">
        <v>0</v>
      </c>
      <c r="BG136" s="9">
        <v>851386</v>
      </c>
      <c r="BH136" s="9">
        <v>362645</v>
      </c>
      <c r="BI136" s="9">
        <v>1872871</v>
      </c>
      <c r="BJ136" s="9">
        <v>3098167</v>
      </c>
      <c r="BK136" s="9">
        <v>111817</v>
      </c>
      <c r="BL136" s="9">
        <v>0</v>
      </c>
      <c r="BM136" s="9">
        <v>98286</v>
      </c>
      <c r="BN136" s="9">
        <v>27037</v>
      </c>
      <c r="BO136" s="9">
        <v>2428474</v>
      </c>
      <c r="BP136" s="9">
        <v>5468</v>
      </c>
      <c r="BQ136" s="9">
        <v>0</v>
      </c>
      <c r="BR136" s="39">
        <v>0</v>
      </c>
      <c r="BS136" s="40">
        <f t="shared" si="4"/>
        <v>100342010</v>
      </c>
    </row>
    <row r="137" spans="1:71" x14ac:dyDescent="0.25">
      <c r="A137" s="7"/>
      <c r="B137" s="38">
        <v>714</v>
      </c>
      <c r="C137" s="8" t="s">
        <v>287</v>
      </c>
      <c r="D137" s="9">
        <v>193034</v>
      </c>
      <c r="E137" s="9">
        <v>0</v>
      </c>
      <c r="F137" s="9">
        <v>106618</v>
      </c>
      <c r="G137" s="9">
        <v>10920</v>
      </c>
      <c r="H137" s="9">
        <v>0</v>
      </c>
      <c r="I137" s="9">
        <v>673000</v>
      </c>
      <c r="J137" s="9">
        <v>0</v>
      </c>
      <c r="K137" s="9">
        <v>37682</v>
      </c>
      <c r="L137" s="9">
        <v>37589</v>
      </c>
      <c r="M137" s="9">
        <v>0</v>
      </c>
      <c r="N137" s="9">
        <v>0</v>
      </c>
      <c r="O137" s="9">
        <v>0</v>
      </c>
      <c r="P137" s="9">
        <v>0</v>
      </c>
      <c r="Q137" s="9">
        <v>25591</v>
      </c>
      <c r="R137" s="9">
        <v>281487</v>
      </c>
      <c r="S137" s="9">
        <v>84375</v>
      </c>
      <c r="T137" s="9">
        <v>21562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14122</v>
      </c>
      <c r="AB137" s="9">
        <v>0</v>
      </c>
      <c r="AC137" s="9">
        <v>39555</v>
      </c>
      <c r="AD137" s="9">
        <v>22237</v>
      </c>
      <c r="AE137" s="9">
        <v>694263</v>
      </c>
      <c r="AF137" s="9">
        <v>0</v>
      </c>
      <c r="AG137" s="9">
        <v>134766</v>
      </c>
      <c r="AH137" s="9">
        <v>0</v>
      </c>
      <c r="AI137" s="9">
        <v>0</v>
      </c>
      <c r="AJ137" s="9">
        <v>0</v>
      </c>
      <c r="AK137" s="9">
        <v>263631</v>
      </c>
      <c r="AL137" s="9">
        <v>212927</v>
      </c>
      <c r="AM137" s="9">
        <v>12880</v>
      </c>
      <c r="AN137" s="9">
        <v>7091</v>
      </c>
      <c r="AO137" s="9">
        <v>0</v>
      </c>
      <c r="AP137" s="9">
        <v>0</v>
      </c>
      <c r="AQ137" s="9">
        <v>271326</v>
      </c>
      <c r="AR137" s="9">
        <v>269734</v>
      </c>
      <c r="AS137" s="9">
        <v>0</v>
      </c>
      <c r="AT137" s="9">
        <v>1050</v>
      </c>
      <c r="AU137" s="9">
        <v>77634</v>
      </c>
      <c r="AV137" s="9">
        <v>9595</v>
      </c>
      <c r="AW137" s="9">
        <v>121069</v>
      </c>
      <c r="AX137" s="9">
        <v>11792</v>
      </c>
      <c r="AY137" s="9">
        <v>242250</v>
      </c>
      <c r="AZ137" s="9">
        <v>136210</v>
      </c>
      <c r="BA137" s="9">
        <v>193092</v>
      </c>
      <c r="BB137" s="9">
        <v>138861</v>
      </c>
      <c r="BC137" s="9">
        <v>606231</v>
      </c>
      <c r="BD137" s="9">
        <v>235166</v>
      </c>
      <c r="BE137" s="9">
        <v>11259</v>
      </c>
      <c r="BF137" s="9">
        <v>42700</v>
      </c>
      <c r="BG137" s="9">
        <v>0</v>
      </c>
      <c r="BH137" s="9">
        <v>56347</v>
      </c>
      <c r="BI137" s="9">
        <v>309170</v>
      </c>
      <c r="BJ137" s="9">
        <v>133749</v>
      </c>
      <c r="BK137" s="9">
        <v>8547</v>
      </c>
      <c r="BL137" s="9">
        <v>0</v>
      </c>
      <c r="BM137" s="9">
        <v>0</v>
      </c>
      <c r="BN137" s="9">
        <v>2274</v>
      </c>
      <c r="BO137" s="9">
        <v>946896</v>
      </c>
      <c r="BP137" s="9">
        <v>0</v>
      </c>
      <c r="BQ137" s="9">
        <v>0</v>
      </c>
      <c r="BR137" s="39">
        <v>0</v>
      </c>
      <c r="BS137" s="40">
        <f t="shared" si="4"/>
        <v>6698282</v>
      </c>
    </row>
    <row r="138" spans="1:71" x14ac:dyDescent="0.25">
      <c r="A138" s="7"/>
      <c r="B138" s="38">
        <v>715</v>
      </c>
      <c r="C138" s="8" t="s">
        <v>286</v>
      </c>
      <c r="D138" s="9">
        <v>0</v>
      </c>
      <c r="E138" s="9">
        <v>0</v>
      </c>
      <c r="F138" s="9">
        <v>53703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124688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75149</v>
      </c>
      <c r="AA138" s="9">
        <v>0</v>
      </c>
      <c r="AB138" s="9">
        <v>0</v>
      </c>
      <c r="AC138" s="9">
        <v>217259</v>
      </c>
      <c r="AD138" s="9">
        <v>0</v>
      </c>
      <c r="AE138" s="9">
        <v>1066800</v>
      </c>
      <c r="AF138" s="9">
        <v>7806</v>
      </c>
      <c r="AG138" s="9">
        <v>0</v>
      </c>
      <c r="AH138" s="9">
        <v>0</v>
      </c>
      <c r="AI138" s="9">
        <v>0</v>
      </c>
      <c r="AJ138" s="9">
        <v>0</v>
      </c>
      <c r="AK138" s="9">
        <v>115070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121067</v>
      </c>
      <c r="AX138" s="9">
        <v>0</v>
      </c>
      <c r="AY138" s="9">
        <v>723779</v>
      </c>
      <c r="AZ138" s="9">
        <v>0</v>
      </c>
      <c r="BA138" s="9">
        <v>0</v>
      </c>
      <c r="BB138" s="9">
        <v>218942</v>
      </c>
      <c r="BC138" s="9">
        <v>362210</v>
      </c>
      <c r="BD138" s="9">
        <v>0</v>
      </c>
      <c r="BE138" s="9">
        <v>0</v>
      </c>
      <c r="BF138" s="9">
        <v>285150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4"/>
        <v>3371623</v>
      </c>
    </row>
    <row r="139" spans="1:71" x14ac:dyDescent="0.25">
      <c r="A139" s="7"/>
      <c r="B139" s="38">
        <v>719</v>
      </c>
      <c r="C139" s="8" t="s">
        <v>284</v>
      </c>
      <c r="D139" s="9">
        <v>0</v>
      </c>
      <c r="E139" s="9">
        <v>0</v>
      </c>
      <c r="F139" s="9">
        <v>269649</v>
      </c>
      <c r="G139" s="9">
        <v>71037</v>
      </c>
      <c r="H139" s="9">
        <v>2307302</v>
      </c>
      <c r="I139" s="9">
        <v>0</v>
      </c>
      <c r="J139" s="9">
        <v>0</v>
      </c>
      <c r="K139" s="9">
        <v>488648</v>
      </c>
      <c r="L139" s="9">
        <v>322403</v>
      </c>
      <c r="M139" s="9">
        <v>0</v>
      </c>
      <c r="N139" s="9">
        <v>45979</v>
      </c>
      <c r="O139" s="9">
        <v>0</v>
      </c>
      <c r="P139" s="9">
        <v>0</v>
      </c>
      <c r="Q139" s="9">
        <v>0</v>
      </c>
      <c r="R139" s="9">
        <v>0</v>
      </c>
      <c r="S139" s="9">
        <v>558832</v>
      </c>
      <c r="T139" s="9">
        <v>63066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47863</v>
      </c>
      <c r="AE139" s="9">
        <v>0</v>
      </c>
      <c r="AF139" s="9">
        <v>7806</v>
      </c>
      <c r="AG139" s="9">
        <v>0</v>
      </c>
      <c r="AH139" s="9">
        <v>0</v>
      </c>
      <c r="AI139" s="9">
        <v>0</v>
      </c>
      <c r="AJ139" s="9">
        <v>226896</v>
      </c>
      <c r="AK139" s="9">
        <v>102334</v>
      </c>
      <c r="AL139" s="9">
        <v>0</v>
      </c>
      <c r="AM139" s="9">
        <v>20000</v>
      </c>
      <c r="AN139" s="9">
        <v>59227</v>
      </c>
      <c r="AO139" s="9">
        <v>0</v>
      </c>
      <c r="AP139" s="9">
        <v>40374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33524</v>
      </c>
      <c r="AW139" s="9">
        <v>70365</v>
      </c>
      <c r="AX139" s="9">
        <v>0</v>
      </c>
      <c r="AY139" s="9">
        <v>1760</v>
      </c>
      <c r="AZ139" s="9">
        <v>0</v>
      </c>
      <c r="BA139" s="9">
        <v>0</v>
      </c>
      <c r="BB139" s="9">
        <v>0</v>
      </c>
      <c r="BC139" s="9">
        <v>809971</v>
      </c>
      <c r="BD139" s="9">
        <v>0</v>
      </c>
      <c r="BE139" s="9">
        <v>176190</v>
      </c>
      <c r="BF139" s="9">
        <v>87961</v>
      </c>
      <c r="BG139" s="9">
        <v>0</v>
      </c>
      <c r="BH139" s="9">
        <v>94989</v>
      </c>
      <c r="BI139" s="9">
        <v>54640</v>
      </c>
      <c r="BJ139" s="9">
        <v>311682</v>
      </c>
      <c r="BK139" s="9">
        <v>56000</v>
      </c>
      <c r="BL139" s="9">
        <v>0</v>
      </c>
      <c r="BM139" s="9">
        <v>0</v>
      </c>
      <c r="BN139" s="9">
        <v>0</v>
      </c>
      <c r="BO139" s="9">
        <v>414150</v>
      </c>
      <c r="BP139" s="9">
        <v>814240</v>
      </c>
      <c r="BQ139" s="9">
        <v>0</v>
      </c>
      <c r="BR139" s="39">
        <v>0</v>
      </c>
      <c r="BS139" s="40">
        <f t="shared" si="4"/>
        <v>7556888</v>
      </c>
    </row>
    <row r="140" spans="1:71" x14ac:dyDescent="0.25">
      <c r="A140" s="7"/>
      <c r="B140" s="38">
        <v>721</v>
      </c>
      <c r="C140" s="8" t="s">
        <v>204</v>
      </c>
      <c r="D140" s="9">
        <v>37964</v>
      </c>
      <c r="E140" s="9">
        <v>20932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54435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1881</v>
      </c>
      <c r="AA140" s="9">
        <v>12408</v>
      </c>
      <c r="AB140" s="9">
        <v>24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16162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162364</v>
      </c>
      <c r="AZ140" s="9">
        <v>0</v>
      </c>
      <c r="BA140" s="9">
        <v>0</v>
      </c>
      <c r="BB140" s="9">
        <v>0</v>
      </c>
      <c r="BC140" s="9">
        <v>0</v>
      </c>
      <c r="BD140" s="9">
        <v>66728</v>
      </c>
      <c r="BE140" s="9">
        <v>0</v>
      </c>
      <c r="BF140" s="9">
        <v>20852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3105</v>
      </c>
      <c r="BS140" s="40">
        <f t="shared" si="4"/>
        <v>396855</v>
      </c>
    </row>
    <row r="141" spans="1:71" x14ac:dyDescent="0.25">
      <c r="A141" s="7"/>
      <c r="B141" s="38">
        <v>722</v>
      </c>
      <c r="C141" s="8" t="s">
        <v>312</v>
      </c>
      <c r="D141" s="9">
        <v>15819</v>
      </c>
      <c r="E141" s="9">
        <v>0</v>
      </c>
      <c r="F141" s="9">
        <v>0</v>
      </c>
      <c r="G141" s="9">
        <v>114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35684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462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29637</v>
      </c>
      <c r="BE141" s="9">
        <v>0</v>
      </c>
      <c r="BF141" s="9">
        <v>76764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158480</v>
      </c>
    </row>
    <row r="142" spans="1:71" x14ac:dyDescent="0.25">
      <c r="A142" s="7"/>
      <c r="B142" s="38">
        <v>723</v>
      </c>
      <c r="C142" s="8" t="s">
        <v>311</v>
      </c>
      <c r="D142" s="9">
        <v>2992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3294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193146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5139</v>
      </c>
      <c r="BE142" s="9">
        <v>0</v>
      </c>
      <c r="BF142" s="9">
        <v>4184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208755</v>
      </c>
    </row>
    <row r="143" spans="1:71" x14ac:dyDescent="0.25">
      <c r="A143" s="7"/>
      <c r="B143" s="38">
        <v>724</v>
      </c>
      <c r="C143" s="8" t="s">
        <v>263</v>
      </c>
      <c r="D143" s="9">
        <v>819381</v>
      </c>
      <c r="E143" s="9">
        <v>66063</v>
      </c>
      <c r="F143" s="9">
        <v>490282</v>
      </c>
      <c r="G143" s="9">
        <v>87271</v>
      </c>
      <c r="H143" s="9">
        <v>2314222</v>
      </c>
      <c r="I143" s="9">
        <v>2965000</v>
      </c>
      <c r="J143" s="9">
        <v>53560</v>
      </c>
      <c r="K143" s="9">
        <v>360463</v>
      </c>
      <c r="L143" s="9">
        <v>46387</v>
      </c>
      <c r="M143" s="9">
        <v>415975</v>
      </c>
      <c r="N143" s="9">
        <v>1379475</v>
      </c>
      <c r="O143" s="9">
        <v>168058</v>
      </c>
      <c r="P143" s="9">
        <v>0</v>
      </c>
      <c r="Q143" s="9">
        <v>52708</v>
      </c>
      <c r="R143" s="9">
        <v>436747</v>
      </c>
      <c r="S143" s="9">
        <v>1054848</v>
      </c>
      <c r="T143" s="9">
        <v>244360</v>
      </c>
      <c r="U143" s="9">
        <v>99095</v>
      </c>
      <c r="V143" s="9">
        <v>89176</v>
      </c>
      <c r="W143" s="9">
        <v>52059</v>
      </c>
      <c r="X143" s="9">
        <v>0</v>
      </c>
      <c r="Y143" s="9">
        <v>68380</v>
      </c>
      <c r="Z143" s="9">
        <v>47996</v>
      </c>
      <c r="AA143" s="9">
        <v>81338</v>
      </c>
      <c r="AB143" s="9">
        <v>0</v>
      </c>
      <c r="AC143" s="9">
        <v>224331</v>
      </c>
      <c r="AD143" s="9">
        <v>102452</v>
      </c>
      <c r="AE143" s="9">
        <v>2687286</v>
      </c>
      <c r="AF143" s="9">
        <v>36809</v>
      </c>
      <c r="AG143" s="9">
        <v>321332</v>
      </c>
      <c r="AH143" s="9">
        <v>193112</v>
      </c>
      <c r="AI143" s="9">
        <v>0</v>
      </c>
      <c r="AJ143" s="9">
        <v>0</v>
      </c>
      <c r="AK143" s="9">
        <v>514796</v>
      </c>
      <c r="AL143" s="9">
        <v>0</v>
      </c>
      <c r="AM143" s="9">
        <v>565992</v>
      </c>
      <c r="AN143" s="9">
        <v>89884</v>
      </c>
      <c r="AO143" s="9">
        <v>19451</v>
      </c>
      <c r="AP143" s="9">
        <v>34112</v>
      </c>
      <c r="AQ143" s="9">
        <v>0</v>
      </c>
      <c r="AR143" s="9">
        <v>915806</v>
      </c>
      <c r="AS143" s="9">
        <v>317631</v>
      </c>
      <c r="AT143" s="9">
        <v>2217937</v>
      </c>
      <c r="AU143" s="9">
        <v>614579</v>
      </c>
      <c r="AV143" s="9">
        <v>147429</v>
      </c>
      <c r="AW143" s="9">
        <v>532234</v>
      </c>
      <c r="AX143" s="9">
        <v>0</v>
      </c>
      <c r="AY143" s="9">
        <v>1883132</v>
      </c>
      <c r="AZ143" s="9">
        <v>0</v>
      </c>
      <c r="BA143" s="9">
        <v>2857247</v>
      </c>
      <c r="BB143" s="9">
        <v>810856</v>
      </c>
      <c r="BC143" s="9">
        <v>2499204</v>
      </c>
      <c r="BD143" s="9">
        <v>1790878</v>
      </c>
      <c r="BE143" s="9">
        <v>309644</v>
      </c>
      <c r="BF143" s="9">
        <v>456449</v>
      </c>
      <c r="BG143" s="9">
        <v>974028</v>
      </c>
      <c r="BH143" s="9">
        <v>458472</v>
      </c>
      <c r="BI143" s="9">
        <v>846639</v>
      </c>
      <c r="BJ143" s="9">
        <v>1342505</v>
      </c>
      <c r="BK143" s="9">
        <v>252348</v>
      </c>
      <c r="BL143" s="9">
        <v>0</v>
      </c>
      <c r="BM143" s="9">
        <v>99592</v>
      </c>
      <c r="BN143" s="9">
        <v>40776</v>
      </c>
      <c r="BO143" s="9">
        <v>1567100</v>
      </c>
      <c r="BP143" s="9">
        <v>0</v>
      </c>
      <c r="BQ143" s="9">
        <v>0</v>
      </c>
      <c r="BR143" s="39">
        <v>89927</v>
      </c>
      <c r="BS143" s="40">
        <f t="shared" si="4"/>
        <v>37206814</v>
      </c>
    </row>
    <row r="144" spans="1:71" x14ac:dyDescent="0.25">
      <c r="A144" s="7"/>
      <c r="B144" s="38">
        <v>725</v>
      </c>
      <c r="C144" s="8" t="s">
        <v>310</v>
      </c>
      <c r="D144" s="9">
        <v>2430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18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4"/>
        <v>2448</v>
      </c>
    </row>
    <row r="145" spans="1:71" x14ac:dyDescent="0.25">
      <c r="A145" s="7"/>
      <c r="B145" s="38">
        <v>726</v>
      </c>
      <c r="C145" s="8" t="s">
        <v>326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193299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4"/>
        <v>193299</v>
      </c>
    </row>
    <row r="146" spans="1:71" x14ac:dyDescent="0.25">
      <c r="A146" s="7"/>
      <c r="B146" s="38">
        <v>727</v>
      </c>
      <c r="C146" s="8" t="s">
        <v>306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16480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4"/>
        <v>16480</v>
      </c>
    </row>
    <row r="147" spans="1:71" x14ac:dyDescent="0.25">
      <c r="A147" s="7"/>
      <c r="B147" s="38">
        <v>731</v>
      </c>
      <c r="C147" s="8" t="s">
        <v>319</v>
      </c>
      <c r="D147" s="9">
        <v>682</v>
      </c>
      <c r="E147" s="9">
        <v>0</v>
      </c>
      <c r="F147" s="9">
        <v>0</v>
      </c>
      <c r="G147" s="9">
        <v>0</v>
      </c>
      <c r="H147" s="9">
        <v>0</v>
      </c>
      <c r="I147" s="9">
        <v>2000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290</v>
      </c>
      <c r="AT147" s="9">
        <v>1268</v>
      </c>
      <c r="AU147" s="9">
        <v>0</v>
      </c>
      <c r="AV147" s="9">
        <v>0</v>
      </c>
      <c r="AW147" s="9">
        <v>0</v>
      </c>
      <c r="AX147" s="9">
        <v>350</v>
      </c>
      <c r="AY147" s="9">
        <v>1967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>
        <v>0</v>
      </c>
      <c r="BI147" s="9">
        <v>0</v>
      </c>
      <c r="BJ147" s="9">
        <v>0</v>
      </c>
      <c r="BK147" s="9">
        <v>0</v>
      </c>
      <c r="BL147" s="9">
        <v>0</v>
      </c>
      <c r="BM147" s="9">
        <v>0</v>
      </c>
      <c r="BN147" s="9">
        <v>0</v>
      </c>
      <c r="BO147" s="9">
        <v>0</v>
      </c>
      <c r="BP147" s="9">
        <v>0</v>
      </c>
      <c r="BQ147" s="9">
        <v>0</v>
      </c>
      <c r="BR147" s="39">
        <v>0</v>
      </c>
      <c r="BS147" s="40">
        <f t="shared" si="4"/>
        <v>6557</v>
      </c>
    </row>
    <row r="148" spans="1:71" x14ac:dyDescent="0.25">
      <c r="A148" s="7"/>
      <c r="B148" s="38">
        <v>732</v>
      </c>
      <c r="C148" s="8" t="s">
        <v>207</v>
      </c>
      <c r="D148" s="9">
        <v>64430</v>
      </c>
      <c r="E148" s="9">
        <v>0</v>
      </c>
      <c r="F148" s="9">
        <v>80519</v>
      </c>
      <c r="G148" s="9">
        <v>0</v>
      </c>
      <c r="H148" s="9">
        <v>809091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193745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26863</v>
      </c>
      <c r="AR148" s="9">
        <v>8442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506866</v>
      </c>
      <c r="BB148" s="9">
        <v>562459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39">
        <v>0</v>
      </c>
      <c r="BS148" s="40">
        <f t="shared" si="4"/>
        <v>2252415</v>
      </c>
    </row>
    <row r="149" spans="1:71" x14ac:dyDescent="0.25">
      <c r="A149" s="7"/>
      <c r="B149" s="38">
        <v>733</v>
      </c>
      <c r="C149" s="8" t="s">
        <v>208</v>
      </c>
      <c r="D149" s="9">
        <v>0</v>
      </c>
      <c r="E149" s="9">
        <v>0</v>
      </c>
      <c r="F149" s="9">
        <v>0</v>
      </c>
      <c r="G149" s="9">
        <v>0</v>
      </c>
      <c r="H149" s="9">
        <v>2096725</v>
      </c>
      <c r="I149" s="9">
        <v>0</v>
      </c>
      <c r="J149" s="9">
        <v>36777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160</v>
      </c>
      <c r="W149" s="9">
        <v>0</v>
      </c>
      <c r="X149" s="9">
        <v>0</v>
      </c>
      <c r="Y149" s="9">
        <v>79389</v>
      </c>
      <c r="Z149" s="9">
        <v>0</v>
      </c>
      <c r="AA149" s="9">
        <v>135805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1874897</v>
      </c>
      <c r="AM149" s="9">
        <v>0</v>
      </c>
      <c r="AN149" s="9">
        <v>0</v>
      </c>
      <c r="AO149" s="9">
        <v>0</v>
      </c>
      <c r="AP149" s="9">
        <v>0</v>
      </c>
      <c r="AQ149" s="9">
        <v>919776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1307821</v>
      </c>
      <c r="BA149" s="9">
        <v>0</v>
      </c>
      <c r="BB149" s="9">
        <v>0</v>
      </c>
      <c r="BC149" s="9">
        <v>0</v>
      </c>
      <c r="BD149" s="9">
        <v>1964081</v>
      </c>
      <c r="BE149" s="9">
        <v>0</v>
      </c>
      <c r="BF149" s="9">
        <v>0</v>
      </c>
      <c r="BG149" s="9">
        <v>0</v>
      </c>
      <c r="BH149" s="9">
        <v>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39">
        <v>0</v>
      </c>
      <c r="BS149" s="40">
        <f t="shared" si="4"/>
        <v>8415431</v>
      </c>
    </row>
    <row r="150" spans="1:71" x14ac:dyDescent="0.25">
      <c r="A150" s="7"/>
      <c r="B150" s="38">
        <v>739</v>
      </c>
      <c r="C150" s="8" t="s">
        <v>210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9</v>
      </c>
      <c r="AM150" s="9">
        <v>0</v>
      </c>
      <c r="AN150" s="9">
        <v>0</v>
      </c>
      <c r="AO150" s="9">
        <v>0</v>
      </c>
      <c r="AP150" s="9">
        <v>0</v>
      </c>
      <c r="AQ150" s="9">
        <v>200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41794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107597</v>
      </c>
      <c r="BG150" s="9">
        <v>0</v>
      </c>
      <c r="BH150" s="9">
        <v>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9">
        <v>0</v>
      </c>
      <c r="BP150" s="9">
        <v>0</v>
      </c>
      <c r="BQ150" s="9">
        <v>0</v>
      </c>
      <c r="BR150" s="39">
        <v>0</v>
      </c>
      <c r="BS150" s="40">
        <f t="shared" si="4"/>
        <v>149600</v>
      </c>
    </row>
    <row r="151" spans="1:71" x14ac:dyDescent="0.25">
      <c r="A151" s="7"/>
      <c r="B151" s="38">
        <v>741</v>
      </c>
      <c r="C151" s="8" t="s">
        <v>211</v>
      </c>
      <c r="D151" s="9">
        <v>2579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62448</v>
      </c>
      <c r="AZ151" s="9">
        <v>0</v>
      </c>
      <c r="BA151" s="9">
        <v>0</v>
      </c>
      <c r="BB151" s="9">
        <v>0</v>
      </c>
      <c r="BC151" s="9">
        <v>0</v>
      </c>
      <c r="BD151" s="9">
        <v>7677</v>
      </c>
      <c r="BE151" s="9">
        <v>0</v>
      </c>
      <c r="BF151" s="9">
        <v>1240</v>
      </c>
      <c r="BG151" s="9">
        <v>0</v>
      </c>
      <c r="BH151" s="9">
        <v>0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9">
        <v>0</v>
      </c>
      <c r="BP151" s="9">
        <v>0</v>
      </c>
      <c r="BQ151" s="9">
        <v>0</v>
      </c>
      <c r="BR151" s="39">
        <v>0</v>
      </c>
      <c r="BS151" s="40">
        <f t="shared" si="4"/>
        <v>73944</v>
      </c>
    </row>
    <row r="152" spans="1:71" x14ac:dyDescent="0.25">
      <c r="A152" s="7"/>
      <c r="B152" s="38">
        <v>744</v>
      </c>
      <c r="C152" s="8" t="s">
        <v>262</v>
      </c>
      <c r="D152" s="9">
        <v>415426</v>
      </c>
      <c r="E152" s="9">
        <v>33232</v>
      </c>
      <c r="F152" s="9">
        <v>206990</v>
      </c>
      <c r="G152" s="9">
        <v>31057</v>
      </c>
      <c r="H152" s="9">
        <v>706108</v>
      </c>
      <c r="I152" s="9">
        <v>2855000</v>
      </c>
      <c r="J152" s="9">
        <v>15434</v>
      </c>
      <c r="K152" s="9">
        <v>146232</v>
      </c>
      <c r="L152" s="9">
        <v>67779</v>
      </c>
      <c r="M152" s="9">
        <v>396757</v>
      </c>
      <c r="N152" s="9">
        <v>782581</v>
      </c>
      <c r="O152" s="9">
        <v>67683</v>
      </c>
      <c r="P152" s="9">
        <v>0</v>
      </c>
      <c r="Q152" s="9">
        <v>4905</v>
      </c>
      <c r="R152" s="9">
        <v>0</v>
      </c>
      <c r="S152" s="9">
        <v>392251</v>
      </c>
      <c r="T152" s="9">
        <v>202865</v>
      </c>
      <c r="U152" s="9">
        <v>32811</v>
      </c>
      <c r="V152" s="9">
        <v>126156</v>
      </c>
      <c r="W152" s="9">
        <v>19633</v>
      </c>
      <c r="X152" s="9">
        <v>0</v>
      </c>
      <c r="Y152" s="9">
        <v>29117</v>
      </c>
      <c r="Z152" s="9">
        <v>13739</v>
      </c>
      <c r="AA152" s="9">
        <v>23726</v>
      </c>
      <c r="AB152" s="9">
        <v>0</v>
      </c>
      <c r="AC152" s="9">
        <v>106233</v>
      </c>
      <c r="AD152" s="9">
        <v>84572</v>
      </c>
      <c r="AE152" s="9">
        <v>1907941</v>
      </c>
      <c r="AF152" s="9">
        <v>15409</v>
      </c>
      <c r="AG152" s="9">
        <v>133670</v>
      </c>
      <c r="AH152" s="9">
        <v>84878</v>
      </c>
      <c r="AI152" s="9">
        <v>0</v>
      </c>
      <c r="AJ152" s="9">
        <v>0</v>
      </c>
      <c r="AK152" s="9">
        <v>346976</v>
      </c>
      <c r="AL152" s="9">
        <v>552452</v>
      </c>
      <c r="AM152" s="9">
        <v>478743</v>
      </c>
      <c r="AN152" s="9">
        <v>50758</v>
      </c>
      <c r="AO152" s="9">
        <v>18942</v>
      </c>
      <c r="AP152" s="9">
        <v>12831</v>
      </c>
      <c r="AQ152" s="9">
        <v>0</v>
      </c>
      <c r="AR152" s="9">
        <v>327170</v>
      </c>
      <c r="AS152" s="9">
        <v>320156</v>
      </c>
      <c r="AT152" s="9">
        <v>6465036</v>
      </c>
      <c r="AU152" s="9">
        <v>272937</v>
      </c>
      <c r="AV152" s="9">
        <v>118453</v>
      </c>
      <c r="AW152" s="9">
        <v>174638</v>
      </c>
      <c r="AX152" s="9">
        <v>42354</v>
      </c>
      <c r="AY152" s="9">
        <v>1180285</v>
      </c>
      <c r="AZ152" s="9">
        <v>0</v>
      </c>
      <c r="BA152" s="9">
        <v>2359900</v>
      </c>
      <c r="BB152" s="9">
        <v>960536</v>
      </c>
      <c r="BC152" s="9">
        <v>1727927</v>
      </c>
      <c r="BD152" s="9">
        <v>539506</v>
      </c>
      <c r="BE152" s="9">
        <v>83394</v>
      </c>
      <c r="BF152" s="9">
        <v>183029</v>
      </c>
      <c r="BG152" s="9">
        <v>431882</v>
      </c>
      <c r="BH152" s="9">
        <v>162590</v>
      </c>
      <c r="BI152" s="9">
        <v>547214</v>
      </c>
      <c r="BJ152" s="9">
        <v>589258</v>
      </c>
      <c r="BK152" s="9">
        <v>121784</v>
      </c>
      <c r="BL152" s="9">
        <v>283348</v>
      </c>
      <c r="BM152" s="9">
        <v>40362</v>
      </c>
      <c r="BN152" s="9">
        <v>32205</v>
      </c>
      <c r="BO152" s="9">
        <v>930040</v>
      </c>
      <c r="BP152" s="9">
        <v>0</v>
      </c>
      <c r="BQ152" s="9">
        <v>0</v>
      </c>
      <c r="BR152" s="39">
        <v>14565</v>
      </c>
      <c r="BS152" s="40">
        <f t="shared" si="4"/>
        <v>28271456</v>
      </c>
    </row>
    <row r="153" spans="1:71" x14ac:dyDescent="0.25">
      <c r="A153" s="7"/>
      <c r="B153" s="38">
        <v>745</v>
      </c>
      <c r="C153" s="8" t="s">
        <v>325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2421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  <c r="BF153" s="9">
        <v>0</v>
      </c>
      <c r="BG153" s="9">
        <v>0</v>
      </c>
      <c r="BH153" s="9">
        <v>0</v>
      </c>
      <c r="BI153" s="9">
        <v>0</v>
      </c>
      <c r="BJ153" s="9">
        <v>0</v>
      </c>
      <c r="BK153" s="9">
        <v>0</v>
      </c>
      <c r="BL153" s="9">
        <v>0</v>
      </c>
      <c r="BM153" s="9">
        <v>0</v>
      </c>
      <c r="BN153" s="9">
        <v>0</v>
      </c>
      <c r="BO153" s="9">
        <v>0</v>
      </c>
      <c r="BP153" s="9">
        <v>0</v>
      </c>
      <c r="BQ153" s="9">
        <v>0</v>
      </c>
      <c r="BR153" s="39">
        <v>0</v>
      </c>
      <c r="BS153" s="40">
        <f t="shared" si="4"/>
        <v>2421</v>
      </c>
    </row>
    <row r="154" spans="1:71" x14ac:dyDescent="0.25">
      <c r="A154" s="7"/>
      <c r="B154" s="38">
        <v>747</v>
      </c>
      <c r="C154" s="8" t="s">
        <v>324</v>
      </c>
      <c r="D154" s="9">
        <v>5266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9">
        <v>0</v>
      </c>
      <c r="BP154" s="9">
        <v>0</v>
      </c>
      <c r="BQ154" s="9">
        <v>0</v>
      </c>
      <c r="BR154" s="39">
        <v>0</v>
      </c>
      <c r="BS154" s="40">
        <f t="shared" si="4"/>
        <v>5266</v>
      </c>
    </row>
    <row r="155" spans="1:71" x14ac:dyDescent="0.25">
      <c r="A155" s="7"/>
      <c r="B155" s="38">
        <v>752</v>
      </c>
      <c r="C155" s="8" t="s">
        <v>261</v>
      </c>
      <c r="D155" s="9">
        <v>3695</v>
      </c>
      <c r="E155" s="9">
        <v>0</v>
      </c>
      <c r="F155" s="9">
        <v>0</v>
      </c>
      <c r="G155" s="9">
        <v>0</v>
      </c>
      <c r="H155" s="9">
        <v>0</v>
      </c>
      <c r="I155" s="9">
        <v>157000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15</v>
      </c>
      <c r="P155" s="9">
        <v>0</v>
      </c>
      <c r="Q155" s="9">
        <v>0</v>
      </c>
      <c r="R155" s="9">
        <v>20626</v>
      </c>
      <c r="S155" s="9">
        <v>527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137</v>
      </c>
      <c r="AA155" s="9">
        <v>0</v>
      </c>
      <c r="AB155" s="9">
        <v>0</v>
      </c>
      <c r="AC155" s="9">
        <v>0</v>
      </c>
      <c r="AD155" s="9">
        <v>0</v>
      </c>
      <c r="AE155" s="9">
        <v>36752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48922</v>
      </c>
      <c r="AR155" s="9">
        <v>0</v>
      </c>
      <c r="AS155" s="9">
        <v>0</v>
      </c>
      <c r="AT155" s="9">
        <v>650140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41664</v>
      </c>
      <c r="BD155" s="9">
        <v>7240</v>
      </c>
      <c r="BE155" s="9">
        <v>0</v>
      </c>
      <c r="BF155" s="9">
        <v>0</v>
      </c>
      <c r="BG155" s="9">
        <v>358</v>
      </c>
      <c r="BH155" s="9">
        <v>0</v>
      </c>
      <c r="BI155" s="9">
        <v>44048</v>
      </c>
      <c r="BJ155" s="9">
        <v>2907</v>
      </c>
      <c r="BK155" s="9">
        <v>0</v>
      </c>
      <c r="BL155" s="9">
        <v>0</v>
      </c>
      <c r="BM155" s="9">
        <v>7253</v>
      </c>
      <c r="BN155" s="9">
        <v>0</v>
      </c>
      <c r="BO155" s="9">
        <v>10525</v>
      </c>
      <c r="BP155" s="9">
        <v>0</v>
      </c>
      <c r="BQ155" s="9">
        <v>0</v>
      </c>
      <c r="BR155" s="39">
        <v>0</v>
      </c>
      <c r="BS155" s="40">
        <f t="shared" si="4"/>
        <v>1031809</v>
      </c>
    </row>
    <row r="156" spans="1:71" x14ac:dyDescent="0.25">
      <c r="A156" s="7"/>
      <c r="B156" s="38">
        <v>759</v>
      </c>
      <c r="C156" s="8" t="s">
        <v>214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664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16658</v>
      </c>
      <c r="BF156" s="9">
        <v>37552</v>
      </c>
      <c r="BG156" s="9">
        <v>0</v>
      </c>
      <c r="BH156" s="9">
        <v>0</v>
      </c>
      <c r="BI156" s="9">
        <v>0</v>
      </c>
      <c r="BJ156" s="9">
        <v>0</v>
      </c>
      <c r="BK156" s="9">
        <v>0</v>
      </c>
      <c r="BL156" s="9">
        <v>0</v>
      </c>
      <c r="BM156" s="9">
        <v>0</v>
      </c>
      <c r="BN156" s="9">
        <v>0</v>
      </c>
      <c r="BO156" s="9">
        <v>0</v>
      </c>
      <c r="BP156" s="9">
        <v>0</v>
      </c>
      <c r="BQ156" s="9">
        <v>0</v>
      </c>
      <c r="BR156" s="39">
        <v>0</v>
      </c>
      <c r="BS156" s="40">
        <f t="shared" si="4"/>
        <v>54874</v>
      </c>
    </row>
    <row r="157" spans="1:71" x14ac:dyDescent="0.25">
      <c r="A157" s="7"/>
      <c r="B157" s="38">
        <v>761</v>
      </c>
      <c r="C157" s="8" t="s">
        <v>215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37950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>
        <v>1535</v>
      </c>
      <c r="BE157" s="9">
        <v>0</v>
      </c>
      <c r="BF157" s="9">
        <v>0</v>
      </c>
      <c r="BG157" s="9">
        <v>0</v>
      </c>
      <c r="BH157" s="9">
        <v>0</v>
      </c>
      <c r="BI157" s="9">
        <v>0</v>
      </c>
      <c r="BJ157" s="9">
        <v>0</v>
      </c>
      <c r="BK157" s="9">
        <v>0</v>
      </c>
      <c r="BL157" s="9">
        <v>0</v>
      </c>
      <c r="BM157" s="9">
        <v>0</v>
      </c>
      <c r="BN157" s="9">
        <v>0</v>
      </c>
      <c r="BO157" s="9">
        <v>0</v>
      </c>
      <c r="BP157" s="9">
        <v>0</v>
      </c>
      <c r="BQ157" s="9">
        <v>0</v>
      </c>
      <c r="BR157" s="39">
        <v>0</v>
      </c>
      <c r="BS157" s="40">
        <f t="shared" si="4"/>
        <v>39485</v>
      </c>
    </row>
    <row r="158" spans="1:71" x14ac:dyDescent="0.25">
      <c r="A158" s="7"/>
      <c r="B158" s="38">
        <v>762</v>
      </c>
      <c r="C158" s="8" t="s">
        <v>309</v>
      </c>
      <c r="D158" s="9">
        <v>1171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95</v>
      </c>
      <c r="AU158" s="9">
        <v>0</v>
      </c>
      <c r="AV158" s="9">
        <v>0</v>
      </c>
      <c r="AW158" s="9">
        <v>0</v>
      </c>
      <c r="AX158" s="9">
        <v>0</v>
      </c>
      <c r="AY158" s="9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0</v>
      </c>
      <c r="BI158" s="9">
        <v>0</v>
      </c>
      <c r="BJ158" s="9">
        <v>0</v>
      </c>
      <c r="BK158" s="9">
        <v>0</v>
      </c>
      <c r="BL158" s="9">
        <v>0</v>
      </c>
      <c r="BM158" s="9">
        <v>0</v>
      </c>
      <c r="BN158" s="9">
        <v>0</v>
      </c>
      <c r="BO158" s="9">
        <v>0</v>
      </c>
      <c r="BP158" s="9">
        <v>0</v>
      </c>
      <c r="BQ158" s="9">
        <v>0</v>
      </c>
      <c r="BR158" s="39">
        <v>0</v>
      </c>
      <c r="BS158" s="40">
        <f t="shared" si="4"/>
        <v>1266</v>
      </c>
    </row>
    <row r="159" spans="1:71" x14ac:dyDescent="0.25">
      <c r="A159" s="7"/>
      <c r="B159" s="38">
        <v>763</v>
      </c>
      <c r="C159" s="8" t="s">
        <v>318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310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0</v>
      </c>
      <c r="AV159" s="9">
        <v>0</v>
      </c>
      <c r="AW159" s="9">
        <v>0</v>
      </c>
      <c r="AX159" s="9">
        <v>0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4402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9">
        <v>0</v>
      </c>
      <c r="BK159" s="9">
        <v>0</v>
      </c>
      <c r="BL159" s="9">
        <v>0</v>
      </c>
      <c r="BM159" s="9">
        <v>0</v>
      </c>
      <c r="BN159" s="9">
        <v>0</v>
      </c>
      <c r="BO159" s="9">
        <v>0</v>
      </c>
      <c r="BP159" s="9">
        <v>0</v>
      </c>
      <c r="BQ159" s="9">
        <v>0</v>
      </c>
      <c r="BR159" s="39">
        <v>0</v>
      </c>
      <c r="BS159" s="40">
        <f t="shared" si="4"/>
        <v>4712</v>
      </c>
    </row>
    <row r="160" spans="1:71" x14ac:dyDescent="0.25">
      <c r="A160" s="7"/>
      <c r="B160" s="38">
        <v>764</v>
      </c>
      <c r="C160" s="8" t="s">
        <v>260</v>
      </c>
      <c r="D160" s="9">
        <v>929984</v>
      </c>
      <c r="E160" s="9">
        <v>72033</v>
      </c>
      <c r="F160" s="9">
        <v>549923</v>
      </c>
      <c r="G160" s="9">
        <v>103238</v>
      </c>
      <c r="H160" s="9">
        <v>1419259</v>
      </c>
      <c r="I160" s="9">
        <v>6593000</v>
      </c>
      <c r="J160" s="9">
        <v>32684</v>
      </c>
      <c r="K160" s="9">
        <v>393501</v>
      </c>
      <c r="L160" s="9">
        <v>169653</v>
      </c>
      <c r="M160" s="9">
        <v>422940</v>
      </c>
      <c r="N160" s="9">
        <v>1801004</v>
      </c>
      <c r="O160" s="9">
        <v>161113</v>
      </c>
      <c r="P160" s="9">
        <v>0</v>
      </c>
      <c r="Q160" s="9">
        <v>41203</v>
      </c>
      <c r="R160" s="9">
        <v>0</v>
      </c>
      <c r="S160" s="9">
        <v>953288</v>
      </c>
      <c r="T160" s="9">
        <v>212142</v>
      </c>
      <c r="U160" s="9">
        <v>57120</v>
      </c>
      <c r="V160" s="9">
        <v>189037</v>
      </c>
      <c r="W160" s="9">
        <v>97484</v>
      </c>
      <c r="X160" s="9">
        <v>0</v>
      </c>
      <c r="Y160" s="9">
        <v>56305</v>
      </c>
      <c r="Z160" s="9">
        <v>74621</v>
      </c>
      <c r="AA160" s="9">
        <v>124232</v>
      </c>
      <c r="AB160" s="9">
        <v>0</v>
      </c>
      <c r="AC160" s="9">
        <v>461162</v>
      </c>
      <c r="AD160" s="9">
        <v>305115</v>
      </c>
      <c r="AE160" s="9">
        <v>5919950</v>
      </c>
      <c r="AF160" s="9">
        <v>54656</v>
      </c>
      <c r="AG160" s="9">
        <v>460855</v>
      </c>
      <c r="AH160" s="9">
        <v>138385</v>
      </c>
      <c r="AI160" s="9">
        <v>0</v>
      </c>
      <c r="AJ160" s="9">
        <v>0</v>
      </c>
      <c r="AK160" s="9">
        <v>965041</v>
      </c>
      <c r="AL160" s="9">
        <v>2854674</v>
      </c>
      <c r="AM160" s="9">
        <v>903711</v>
      </c>
      <c r="AN160" s="9">
        <v>191288</v>
      </c>
      <c r="AO160" s="9">
        <v>66340</v>
      </c>
      <c r="AP160" s="9">
        <v>69232</v>
      </c>
      <c r="AQ160" s="9">
        <v>0</v>
      </c>
      <c r="AR160" s="9">
        <v>574388</v>
      </c>
      <c r="AS160" s="9">
        <v>803706</v>
      </c>
      <c r="AT160" s="9">
        <v>18447349</v>
      </c>
      <c r="AU160" s="9">
        <v>754621</v>
      </c>
      <c r="AV160" s="9">
        <v>173945</v>
      </c>
      <c r="AW160" s="9">
        <v>381655</v>
      </c>
      <c r="AX160" s="9">
        <v>185734</v>
      </c>
      <c r="AY160" s="9">
        <v>5764429</v>
      </c>
      <c r="AZ160" s="9">
        <v>0</v>
      </c>
      <c r="BA160" s="9">
        <v>7126272</v>
      </c>
      <c r="BB160" s="9">
        <v>2075450</v>
      </c>
      <c r="BC160" s="9">
        <v>4358343</v>
      </c>
      <c r="BD160" s="9">
        <v>2130696</v>
      </c>
      <c r="BE160" s="9">
        <v>164583</v>
      </c>
      <c r="BF160" s="9">
        <v>652984</v>
      </c>
      <c r="BG160" s="9">
        <v>991335</v>
      </c>
      <c r="BH160" s="9">
        <v>700618</v>
      </c>
      <c r="BI160" s="9">
        <v>1200839</v>
      </c>
      <c r="BJ160" s="9">
        <v>804357</v>
      </c>
      <c r="BK160" s="9">
        <v>260585</v>
      </c>
      <c r="BL160" s="9">
        <v>0</v>
      </c>
      <c r="BM160" s="9">
        <v>55354</v>
      </c>
      <c r="BN160" s="9">
        <v>29142</v>
      </c>
      <c r="BO160" s="9">
        <v>1539018</v>
      </c>
      <c r="BP160" s="9">
        <v>0</v>
      </c>
      <c r="BQ160" s="9">
        <v>0</v>
      </c>
      <c r="BR160" s="39">
        <v>51266</v>
      </c>
      <c r="BS160" s="40">
        <f t="shared" si="4"/>
        <v>76070842</v>
      </c>
    </row>
    <row r="161" spans="1:71" x14ac:dyDescent="0.25">
      <c r="A161" s="7"/>
      <c r="B161" s="38">
        <v>765</v>
      </c>
      <c r="C161" s="8" t="s">
        <v>219</v>
      </c>
      <c r="D161" s="9">
        <v>6115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9550</v>
      </c>
      <c r="S161" s="9">
        <v>8022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660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9">
        <v>0</v>
      </c>
      <c r="BK161" s="9">
        <v>0</v>
      </c>
      <c r="BL161" s="9">
        <v>0</v>
      </c>
      <c r="BM161" s="9">
        <v>0</v>
      </c>
      <c r="BN161" s="9">
        <v>0</v>
      </c>
      <c r="BO161" s="9">
        <v>0</v>
      </c>
      <c r="BP161" s="9">
        <v>0</v>
      </c>
      <c r="BQ161" s="9">
        <v>0</v>
      </c>
      <c r="BR161" s="39">
        <v>0</v>
      </c>
      <c r="BS161" s="40">
        <f t="shared" si="4"/>
        <v>24347</v>
      </c>
    </row>
    <row r="162" spans="1:71" ht="15.75" thickBot="1" x14ac:dyDescent="0.3">
      <c r="A162" s="7"/>
      <c r="B162" s="38">
        <v>769</v>
      </c>
      <c r="C162" s="8" t="s">
        <v>220</v>
      </c>
      <c r="D162" s="9">
        <v>0</v>
      </c>
      <c r="E162" s="9">
        <v>33426</v>
      </c>
      <c r="F162" s="9">
        <v>0</v>
      </c>
      <c r="G162" s="9">
        <v>19223</v>
      </c>
      <c r="H162" s="9">
        <v>0</v>
      </c>
      <c r="I162" s="9">
        <v>265000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43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1279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650939</v>
      </c>
      <c r="BG162" s="9">
        <v>150000</v>
      </c>
      <c r="BH162" s="9">
        <v>0</v>
      </c>
      <c r="BI162" s="9">
        <v>0</v>
      </c>
      <c r="BJ162" s="9">
        <v>0</v>
      </c>
      <c r="BK162" s="9">
        <v>0</v>
      </c>
      <c r="BL162" s="9">
        <v>0</v>
      </c>
      <c r="BM162" s="9">
        <v>0</v>
      </c>
      <c r="BN162" s="9">
        <v>0</v>
      </c>
      <c r="BO162" s="9">
        <v>0</v>
      </c>
      <c r="BP162" s="9">
        <v>0</v>
      </c>
      <c r="BQ162" s="9">
        <v>0</v>
      </c>
      <c r="BR162" s="39">
        <v>0</v>
      </c>
      <c r="BS162" s="40">
        <f t="shared" si="4"/>
        <v>1119910</v>
      </c>
    </row>
    <row r="163" spans="1:71" ht="16.5" thickBot="1" x14ac:dyDescent="0.3">
      <c r="A163" s="14" t="s">
        <v>1</v>
      </c>
      <c r="B163" s="15"/>
      <c r="C163" s="16"/>
      <c r="D163" s="17">
        <v>367464241</v>
      </c>
      <c r="E163" s="17">
        <v>27574082</v>
      </c>
      <c r="F163" s="17">
        <v>181181698</v>
      </c>
      <c r="G163" s="17">
        <v>34217936</v>
      </c>
      <c r="H163" s="17">
        <v>687710292</v>
      </c>
      <c r="I163" s="17">
        <v>3505458000</v>
      </c>
      <c r="J163" s="17">
        <v>26408632</v>
      </c>
      <c r="K163" s="17">
        <v>501827022</v>
      </c>
      <c r="L163" s="17">
        <v>182300114</v>
      </c>
      <c r="M163" s="17">
        <v>206311905</v>
      </c>
      <c r="N163" s="17">
        <v>1031036734</v>
      </c>
      <c r="O163" s="17">
        <v>74654746</v>
      </c>
      <c r="P163" s="17">
        <v>60327146</v>
      </c>
      <c r="Q163" s="17">
        <v>27784606</v>
      </c>
      <c r="R163" s="17">
        <v>4117977772</v>
      </c>
      <c r="S163" s="17">
        <v>431017052</v>
      </c>
      <c r="T163" s="17">
        <v>151016484</v>
      </c>
      <c r="U163" s="17">
        <v>35769866</v>
      </c>
      <c r="V163" s="17">
        <v>56888695</v>
      </c>
      <c r="W163" s="17">
        <v>22265128</v>
      </c>
      <c r="X163" s="17">
        <v>19985709</v>
      </c>
      <c r="Y163" s="17">
        <v>33913843</v>
      </c>
      <c r="Z163" s="17">
        <v>28881549</v>
      </c>
      <c r="AA163" s="17">
        <v>48432101</v>
      </c>
      <c r="AB163" s="17">
        <v>67822737</v>
      </c>
      <c r="AC163" s="17">
        <v>220021470</v>
      </c>
      <c r="AD163" s="17">
        <v>93779718</v>
      </c>
      <c r="AE163" s="17">
        <v>2886338993</v>
      </c>
      <c r="AF163" s="17">
        <v>16273533</v>
      </c>
      <c r="AG163" s="17">
        <v>300700672</v>
      </c>
      <c r="AH163" s="17">
        <v>48798066</v>
      </c>
      <c r="AI163" s="17">
        <v>21441671</v>
      </c>
      <c r="AJ163" s="17">
        <v>10086870</v>
      </c>
      <c r="AK163" s="17">
        <v>277921345</v>
      </c>
      <c r="AL163" s="17">
        <v>2006183670</v>
      </c>
      <c r="AM163" s="17">
        <v>334296174</v>
      </c>
      <c r="AN163" s="17">
        <v>51731613</v>
      </c>
      <c r="AO163" s="17">
        <v>14506257</v>
      </c>
      <c r="AP163" s="17">
        <v>39062879</v>
      </c>
      <c r="AQ163" s="17">
        <v>662421566</v>
      </c>
      <c r="AR163" s="17">
        <v>452795396</v>
      </c>
      <c r="AS163" s="17">
        <v>369690518</v>
      </c>
      <c r="AT163" s="17">
        <v>8465752395</v>
      </c>
      <c r="AU163" s="17">
        <v>346496177</v>
      </c>
      <c r="AV163" s="17">
        <v>128788886</v>
      </c>
      <c r="AW163" s="17">
        <v>239691151</v>
      </c>
      <c r="AX163" s="17">
        <v>80376272</v>
      </c>
      <c r="AY163" s="17">
        <v>2206395657</v>
      </c>
      <c r="AZ163" s="17">
        <v>470988568</v>
      </c>
      <c r="BA163" s="17">
        <v>2946930811</v>
      </c>
      <c r="BB163" s="17">
        <v>564238003</v>
      </c>
      <c r="BC163" s="17">
        <v>1678509935</v>
      </c>
      <c r="BD163" s="17">
        <v>635479094</v>
      </c>
      <c r="BE163" s="17">
        <v>108869168</v>
      </c>
      <c r="BF163" s="17">
        <v>338774267</v>
      </c>
      <c r="BG163" s="17">
        <v>353397764</v>
      </c>
      <c r="BH163" s="17">
        <v>190736433</v>
      </c>
      <c r="BI163" s="17">
        <v>939304673</v>
      </c>
      <c r="BJ163" s="17">
        <v>496038584</v>
      </c>
      <c r="BK163" s="17">
        <v>104561440</v>
      </c>
      <c r="BL163" s="17">
        <v>45592991</v>
      </c>
      <c r="BM163" s="17">
        <v>32841168</v>
      </c>
      <c r="BN163" s="17">
        <v>14852033</v>
      </c>
      <c r="BO163" s="17">
        <v>632871801</v>
      </c>
      <c r="BP163" s="17">
        <v>42966423</v>
      </c>
      <c r="BQ163" s="17">
        <v>145120447</v>
      </c>
      <c r="BR163" s="30">
        <v>35227538</v>
      </c>
      <c r="BS163" s="42">
        <f t="shared" si="4"/>
        <v>40979080180</v>
      </c>
    </row>
    <row r="164" spans="1:71" x14ac:dyDescent="0.25">
      <c r="A164" s="18"/>
      <c r="B164" s="19"/>
      <c r="C164" s="19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43"/>
    </row>
    <row r="165" spans="1:71" x14ac:dyDescent="0.25">
      <c r="A165" s="18" t="s">
        <v>57</v>
      </c>
      <c r="B165" s="19"/>
      <c r="C165" s="19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44"/>
    </row>
    <row r="166" spans="1:71" ht="15.75" thickBot="1" x14ac:dyDescent="0.3">
      <c r="A166" s="87" t="s">
        <v>58</v>
      </c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8"/>
      <c r="AY166" s="88"/>
      <c r="AZ166" s="88"/>
      <c r="BA166" s="88"/>
      <c r="BB166" s="88"/>
      <c r="BC166" s="88"/>
      <c r="BD166" s="88"/>
      <c r="BE166" s="88"/>
      <c r="BF166" s="88"/>
      <c r="BG166" s="88"/>
      <c r="BH166" s="88"/>
      <c r="BI166" s="88"/>
      <c r="BJ166" s="88"/>
      <c r="BK166" s="88"/>
      <c r="BL166" s="88"/>
      <c r="BM166" s="88"/>
      <c r="BN166" s="88"/>
      <c r="BO166" s="88"/>
      <c r="BP166" s="88"/>
      <c r="BQ166" s="88"/>
      <c r="BR166" s="88"/>
      <c r="BS166" s="45"/>
    </row>
  </sheetData>
  <mergeCells count="3">
    <mergeCell ref="A3:C3"/>
    <mergeCell ref="A166:BR166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2F17-54AC-45C1-AC48-85018FE675B1}">
  <dimension ref="A1:K244"/>
  <sheetViews>
    <sheetView tabSelected="1" workbookViewId="0">
      <pane ySplit="5" topLeftCell="A6" activePane="bottomLeft" state="frozen"/>
      <selection pane="bottomLeft" activeCell="C3" sqref="C3"/>
    </sheetView>
  </sheetViews>
  <sheetFormatPr defaultRowHeight="15" x14ac:dyDescent="0.25"/>
  <cols>
    <col min="1" max="1" width="20.140625" customWidth="1"/>
    <col min="2" max="2" width="9.140625" customWidth="1"/>
    <col min="3" max="3" width="79" bestFit="1" customWidth="1"/>
    <col min="4" max="4" width="1.85546875" customWidth="1"/>
    <col min="5" max="5" width="18.7109375" style="21" customWidth="1"/>
    <col min="6" max="7" width="14.7109375" style="21" customWidth="1"/>
    <col min="8" max="8" width="1.85546875" customWidth="1"/>
    <col min="9" max="9" width="18.7109375" style="21" customWidth="1"/>
    <col min="10" max="11" width="14.7109375" style="21" customWidth="1"/>
  </cols>
  <sheetData>
    <row r="1" spans="1:11" ht="23.25" x14ac:dyDescent="0.25">
      <c r="A1" s="75" t="s">
        <v>221</v>
      </c>
      <c r="B1" s="75"/>
      <c r="C1" s="75"/>
      <c r="D1" s="31"/>
      <c r="E1" s="76" t="s">
        <v>74</v>
      </c>
      <c r="F1" s="76"/>
      <c r="G1" s="76"/>
      <c r="H1" s="76"/>
      <c r="I1" s="76"/>
      <c r="J1" s="76"/>
      <c r="K1" s="76"/>
    </row>
    <row r="2" spans="1:11" ht="18.75" customHeight="1" x14ac:dyDescent="0.25">
      <c r="A2" s="75"/>
      <c r="B2" s="75"/>
      <c r="C2" s="75"/>
      <c r="D2" s="32"/>
      <c r="E2" s="76"/>
      <c r="F2" s="76"/>
      <c r="G2" s="76"/>
      <c r="H2" s="76"/>
      <c r="I2" s="76"/>
      <c r="J2" s="76"/>
      <c r="K2" s="76"/>
    </row>
    <row r="3" spans="1:11" ht="19.5" thickBot="1" x14ac:dyDescent="0.3">
      <c r="A3" s="74" t="s">
        <v>229</v>
      </c>
      <c r="B3" s="74"/>
      <c r="C3" s="65" t="s">
        <v>230</v>
      </c>
      <c r="D3" s="63"/>
      <c r="E3" s="77" t="s">
        <v>2</v>
      </c>
      <c r="F3" s="77"/>
      <c r="G3" s="77"/>
      <c r="H3" s="63"/>
      <c r="I3" s="77" t="s">
        <v>73</v>
      </c>
      <c r="J3" s="77"/>
      <c r="K3" s="77"/>
    </row>
    <row r="4" spans="1:11" ht="16.5" thickBot="1" x14ac:dyDescent="0.3">
      <c r="A4" s="78" t="str">
        <f ca="1">INDIRECT("'Expenditures "&amp;C3&amp;"'!A4")</f>
        <v>April 1, 2016 Population Estimate</v>
      </c>
      <c r="B4" s="79"/>
      <c r="C4" s="79"/>
      <c r="E4" s="80">
        <f ca="1">INDEX(INDIRECT("'Expenditures "&amp;$C$3&amp;"'!$A$3:$BS$280"),MATCH($A4,INDIRECT("'Expenditures "&amp;$C$3&amp;"'!$A$3:$A$280"),0),MATCH(E$3,INDIRECT("'Expenditures "&amp;$C$3&amp;"'!$A$3:$BS$3"),0))</f>
        <v>257062</v>
      </c>
      <c r="F4" s="80"/>
      <c r="G4" s="80"/>
      <c r="I4" s="80">
        <f ca="1">INDEX(INDIRECT("'Expenditures "&amp;$C$3&amp;"'!$A$3:$BS$280"),MATCH($A4,INDIRECT("'Expenditures "&amp;$C$3&amp;"'!$A$3:$A$280"),0),MATCH(I$3,INDIRECT("'Expenditures "&amp;$C$3&amp;"'!$A$3:$BS$3"),0))</f>
        <v>20103463</v>
      </c>
      <c r="J4" s="80"/>
      <c r="K4" s="80"/>
    </row>
    <row r="5" spans="1:11" ht="32.25" thickBot="1" x14ac:dyDescent="0.3">
      <c r="A5" s="72" t="s">
        <v>0</v>
      </c>
      <c r="B5" s="73"/>
      <c r="C5" s="73"/>
      <c r="E5" s="46" t="s">
        <v>223</v>
      </c>
      <c r="F5" s="27" t="s">
        <v>222</v>
      </c>
      <c r="G5" s="57" t="s">
        <v>224</v>
      </c>
      <c r="I5" s="46" t="s">
        <v>223</v>
      </c>
      <c r="J5" s="27" t="s">
        <v>222</v>
      </c>
      <c r="K5" s="57" t="s">
        <v>224</v>
      </c>
    </row>
    <row r="6" spans="1:11" ht="15.75" x14ac:dyDescent="0.25">
      <c r="A6" s="4" t="s">
        <v>76</v>
      </c>
      <c r="B6" s="5"/>
      <c r="C6" s="5"/>
      <c r="E6" s="47">
        <f ca="1">INDEX(INDIRECT("'Expenditures "&amp;$C$3&amp;"'!$A$3:$BS$280"),MATCH($A6,INDIRECT("'Expenditures "&amp;$C$3&amp;"'!$A$3:$A$280"),0),MATCH(E$3,INDIRECT("'Expenditures "&amp;$C$3&amp;"'!$A$3:$BS$3"),0))</f>
        <v>92238560</v>
      </c>
      <c r="F6" s="49">
        <f t="shared" ref="F6" ca="1" si="0">(E6/E$4)</f>
        <v>358.81833954454567</v>
      </c>
      <c r="G6" s="62">
        <f ca="1">E6/E$176</f>
        <v>0.23970682586705513</v>
      </c>
      <c r="I6" s="47">
        <f ca="1">INDEX(INDIRECT("'Expenditures "&amp;$C$3&amp;"'!$A$3:$BS$280"),MATCH($A6,INDIRECT("'Expenditures "&amp;$C$3&amp;"'!$A$3:$A$280"),0),MATCH(I$3,INDIRECT("'Expenditures "&amp;$C$3&amp;"'!$A$3:$BS$3"),0))</f>
        <v>8906390863</v>
      </c>
      <c r="J6" s="49">
        <f t="shared" ref="J6:J7" ca="1" si="1">(I6/I$4)</f>
        <v>443.0276944325463</v>
      </c>
      <c r="K6" s="62">
        <f ca="1">I6/I$176</f>
        <v>0.20411730260941655</v>
      </c>
    </row>
    <row r="7" spans="1:11" x14ac:dyDescent="0.25">
      <c r="A7" s="7"/>
      <c r="B7" s="38">
        <v>511</v>
      </c>
      <c r="C7" s="8" t="str">
        <f ca="1">_xlfn.IFNA(INDEX(INDIRECT("'Expenditures "&amp;C$3&amp;"'!$B$6:$C$280"),MATCH(B7,INDIRECT("'Expenditures "&amp;C$3&amp;"'!$B$6:$B$280"),0),2),INDEX(Dropdowns!B$7:C$357,MATCH(B7,Dropdowns!B$7:B$357,0),2))</f>
        <v>Legislative</v>
      </c>
      <c r="E7" s="53">
        <f ca="1">_xlfn.IFNA(INDEX(INDIRECT("'Expenditures "&amp;$C$3&amp;"'!$A$3:$BS$280"),MATCH($B7,INDIRECT("'Expenditures "&amp;$C$3&amp;"'!$B$3:$B$280"),0),MATCH(E$3,INDIRECT("'Expenditures "&amp;$C$3&amp;"'!$A$3:$BS$3"),0)),0)</f>
        <v>696253</v>
      </c>
      <c r="F7" s="51">
        <f t="shared" ref="F7" ca="1" si="2">(E7/E$4)</f>
        <v>2.7085022290342406</v>
      </c>
      <c r="G7" s="59">
        <f ca="1">E7/E$176</f>
        <v>1.8094015846562949E-3</v>
      </c>
      <c r="I7" s="53">
        <f ca="1">_xlfn.IFNA(INDEX(INDIRECT("'Expenditures "&amp;$C$3&amp;"'!$A$3:$BS$280"),MATCH($B7,INDIRECT("'Expenditures "&amp;$C$3&amp;"'!$B$3:$B$280"),0),MATCH(I$3,INDIRECT("'Expenditures "&amp;$C$3&amp;"'!$A$3:$BS$3"),0)),0)</f>
        <v>123786396</v>
      </c>
      <c r="J7" s="51">
        <f t="shared" ca="1" si="1"/>
        <v>6.1574663031936341</v>
      </c>
      <c r="K7" s="59">
        <f ca="1">I7/I$176</f>
        <v>2.8369454743141865E-3</v>
      </c>
    </row>
    <row r="8" spans="1:11" x14ac:dyDescent="0.25">
      <c r="A8" s="7"/>
      <c r="B8" s="38">
        <v>512</v>
      </c>
      <c r="C8" s="8" t="str">
        <f ca="1">_xlfn.IFNA(INDEX(INDIRECT("'Expenditures "&amp;C$3&amp;"'!$B$6:$C$280"),MATCH(B8,INDIRECT("'Expenditures "&amp;C$3&amp;"'!$B$6:$B$280"),0),2),INDEX(Dropdowns!B$7:C$357,MATCH(B8,Dropdowns!B$7:B$357,0),2))</f>
        <v>Executive</v>
      </c>
      <c r="E8" s="53">
        <f t="shared" ref="E8:E15" ca="1" si="3">_xlfn.IFNA(INDEX(INDIRECT("'Expenditures "&amp;$C$3&amp;"'!$A$3:$BS$280"),MATCH($B8,INDIRECT("'Expenditures "&amp;$C$3&amp;"'!$B$3:$B$280"),0),MATCH(E$3,INDIRECT("'Expenditures "&amp;$C$3&amp;"'!$A$3:$BS$3"),0)),0)</f>
        <v>852663</v>
      </c>
      <c r="F8" s="51">
        <f t="shared" ref="F8:F15" ca="1" si="4">(E8/E$4)</f>
        <v>3.3169546646334349</v>
      </c>
      <c r="G8" s="59">
        <f ca="1">E8/E$176</f>
        <v>2.2158752398593476E-3</v>
      </c>
      <c r="I8" s="53">
        <f t="shared" ref="I8:I15" ca="1" si="5">_xlfn.IFNA(INDEX(INDIRECT("'Expenditures "&amp;$C$3&amp;"'!$A$3:$BS$280"),MATCH($B8,INDIRECT("'Expenditures "&amp;$C$3&amp;"'!$B$3:$B$280"),0),MATCH(I$3,INDIRECT("'Expenditures "&amp;$C$3&amp;"'!$A$3:$BS$3"),0)),0)</f>
        <v>129558174</v>
      </c>
      <c r="J8" s="51">
        <f t="shared" ref="J8:J15" ca="1" si="6">(I8/I$4)</f>
        <v>6.4445699728449766</v>
      </c>
      <c r="K8" s="59">
        <f ca="1">I8/I$176</f>
        <v>2.9692234952030582E-3</v>
      </c>
    </row>
    <row r="9" spans="1:11" x14ac:dyDescent="0.25">
      <c r="A9" s="7"/>
      <c r="B9" s="38">
        <v>513</v>
      </c>
      <c r="C9" s="8" t="str">
        <f ca="1">_xlfn.IFNA(INDEX(INDIRECT("'Expenditures "&amp;C$3&amp;"'!$B$6:$C$280"),MATCH(B9,INDIRECT("'Expenditures "&amp;C$3&amp;"'!$B$6:$B$280"),0),2),INDEX(Dropdowns!B$7:C$357,MATCH(B9,Dropdowns!B$7:B$357,0),2))</f>
        <v>Financial and Administrative</v>
      </c>
      <c r="E9" s="48">
        <f t="shared" ca="1" si="3"/>
        <v>25840925</v>
      </c>
      <c r="F9" s="51">
        <f t="shared" ca="1" si="4"/>
        <v>100.52409535442811</v>
      </c>
      <c r="G9" s="59">
        <f ca="1">E9/E$176</f>
        <v>6.7154627188657667E-2</v>
      </c>
      <c r="I9" s="48">
        <f t="shared" ca="1" si="5"/>
        <v>1829431828</v>
      </c>
      <c r="J9" s="51">
        <f t="shared" ca="1" si="6"/>
        <v>91.000830453937212</v>
      </c>
      <c r="K9" s="59">
        <f ca="1">I9/I$176</f>
        <v>4.1927049439349773E-2</v>
      </c>
    </row>
    <row r="10" spans="1:11" x14ac:dyDescent="0.25">
      <c r="A10" s="7"/>
      <c r="B10" s="38">
        <v>514</v>
      </c>
      <c r="C10" s="8" t="str">
        <f ca="1">_xlfn.IFNA(INDEX(INDIRECT("'Expenditures "&amp;C$3&amp;"'!$B$6:$C$280"),MATCH(B10,INDIRECT("'Expenditures "&amp;C$3&amp;"'!$B$6:$B$280"),0),2),INDEX(Dropdowns!B$7:C$357,MATCH(B10,Dropdowns!B$7:B$357,0),2))</f>
        <v>Legal Counsel</v>
      </c>
      <c r="E10" s="48">
        <f t="shared" ca="1" si="3"/>
        <v>884704</v>
      </c>
      <c r="F10" s="51">
        <f t="shared" ca="1" si="4"/>
        <v>3.441597746847064</v>
      </c>
      <c r="G10" s="59">
        <f ca="1">E10/E$176</f>
        <v>2.2991424375216518E-3</v>
      </c>
      <c r="I10" s="48">
        <f t="shared" ca="1" si="5"/>
        <v>101232043</v>
      </c>
      <c r="J10" s="51">
        <f t="shared" ca="1" si="6"/>
        <v>5.0355524816794004</v>
      </c>
      <c r="K10" s="59">
        <f ca="1">I10/I$176</f>
        <v>2.32004319961322E-3</v>
      </c>
    </row>
    <row r="11" spans="1:11" x14ac:dyDescent="0.25">
      <c r="A11" s="7"/>
      <c r="B11" s="38">
        <v>515</v>
      </c>
      <c r="C11" s="8" t="str">
        <f ca="1">_xlfn.IFNA(INDEX(INDIRECT("'Expenditures "&amp;C$3&amp;"'!$B$6:$C$280"),MATCH(B11,INDIRECT("'Expenditures "&amp;C$3&amp;"'!$B$6:$B$280"),0),2),INDEX(Dropdowns!B$7:C$357,MATCH(B11,Dropdowns!B$7:B$357,0),2))</f>
        <v>Comprehensive Planning</v>
      </c>
      <c r="E11" s="53">
        <f t="shared" ca="1" si="3"/>
        <v>0</v>
      </c>
      <c r="F11" s="51">
        <f t="shared" ca="1" si="4"/>
        <v>0</v>
      </c>
      <c r="G11" s="59">
        <f ca="1">E11/E$176</f>
        <v>0</v>
      </c>
      <c r="I11" s="53">
        <f t="shared" ca="1" si="5"/>
        <v>143506170</v>
      </c>
      <c r="J11" s="51">
        <f t="shared" ca="1" si="6"/>
        <v>7.1383805864691077</v>
      </c>
      <c r="K11" s="59">
        <f ca="1">I11/I$176</f>
        <v>3.2888846648194059E-3</v>
      </c>
    </row>
    <row r="12" spans="1:11" x14ac:dyDescent="0.25">
      <c r="A12" s="7"/>
      <c r="B12" s="38">
        <v>516</v>
      </c>
      <c r="C12" s="8" t="str">
        <f ca="1">_xlfn.IFNA(INDEX(INDIRECT("'Expenditures "&amp;C$3&amp;"'!$B$6:$C$280"),MATCH(B12,INDIRECT("'Expenditures "&amp;C$3&amp;"'!$B$6:$B$280"),0),2),INDEX(Dropdowns!B$7:C$357,MATCH(B12,Dropdowns!B$7:B$357,0),2))</f>
        <v>Non-Court Information Systems</v>
      </c>
      <c r="E12" s="53">
        <f t="shared" ca="1" si="3"/>
        <v>0</v>
      </c>
      <c r="F12" s="51">
        <f t="shared" ca="1" si="4"/>
        <v>0</v>
      </c>
      <c r="G12" s="59">
        <f ca="1">E12/E$176</f>
        <v>0</v>
      </c>
      <c r="I12" s="53">
        <f t="shared" ca="1" si="5"/>
        <v>160648034</v>
      </c>
      <c r="J12" s="51">
        <f t="shared" ca="1" si="6"/>
        <v>7.9910627338185467</v>
      </c>
      <c r="K12" s="59">
        <f ca="1">I12/I$176</f>
        <v>3.6817431296228345E-3</v>
      </c>
    </row>
    <row r="13" spans="1:11" x14ac:dyDescent="0.25">
      <c r="A13" s="7"/>
      <c r="B13" s="38">
        <v>517</v>
      </c>
      <c r="C13" s="8" t="str">
        <f ca="1">_xlfn.IFNA(INDEX(INDIRECT("'Expenditures "&amp;C$3&amp;"'!$B$6:$C$280"),MATCH(B13,INDIRECT("'Expenditures "&amp;C$3&amp;"'!$B$6:$B$280"),0),2),INDEX(Dropdowns!B$7:C$357,MATCH(B13,Dropdowns!B$7:B$357,0),2))</f>
        <v>Debt Service Payments</v>
      </c>
      <c r="E13" s="53">
        <f t="shared" ca="1" si="3"/>
        <v>18270658</v>
      </c>
      <c r="F13" s="51">
        <f t="shared" ca="1" si="4"/>
        <v>71.074907998848531</v>
      </c>
      <c r="G13" s="59">
        <f ca="1">E13/E$176</f>
        <v>4.748124250511411E-2</v>
      </c>
      <c r="I13" s="53">
        <f t="shared" ca="1" si="5"/>
        <v>2871055532</v>
      </c>
      <c r="J13" s="51">
        <f t="shared" ca="1" si="6"/>
        <v>142.81397846729192</v>
      </c>
      <c r="K13" s="59">
        <f ca="1">I13/I$176</f>
        <v>6.5799055964211997E-2</v>
      </c>
    </row>
    <row r="14" spans="1:11" x14ac:dyDescent="0.25">
      <c r="A14" s="7"/>
      <c r="B14" s="38">
        <v>518</v>
      </c>
      <c r="C14" s="8" t="str">
        <f ca="1">_xlfn.IFNA(INDEX(INDIRECT("'Expenditures "&amp;C$3&amp;"'!$B$6:$C$280"),MATCH(B14,INDIRECT("'Expenditures "&amp;C$3&amp;"'!$B$6:$B$280"),0),2),INDEX(Dropdowns!B$7:C$357,MATCH(B14,Dropdowns!B$7:B$357,0),2))</f>
        <v>Pension Benefits</v>
      </c>
      <c r="E14" s="48">
        <f t="shared" ca="1" si="3"/>
        <v>0</v>
      </c>
      <c r="F14" s="51">
        <f t="shared" ca="1" si="4"/>
        <v>0</v>
      </c>
      <c r="G14" s="59">
        <f ca="1">E14/E$176</f>
        <v>0</v>
      </c>
      <c r="I14" s="48">
        <f t="shared" ca="1" si="5"/>
        <v>430372379</v>
      </c>
      <c r="J14" s="51">
        <f t="shared" ca="1" si="6"/>
        <v>21.407872812758676</v>
      </c>
      <c r="K14" s="59">
        <f ca="1">I14/I$176</f>
        <v>9.8633049537517822E-3</v>
      </c>
    </row>
    <row r="15" spans="1:11" x14ac:dyDescent="0.25">
      <c r="A15" s="7"/>
      <c r="B15" s="38">
        <v>519</v>
      </c>
      <c r="C15" s="8" t="str">
        <f ca="1">_xlfn.IFNA(INDEX(INDIRECT("'Expenditures "&amp;C$3&amp;"'!$B$6:$C$280"),MATCH(B15,INDIRECT("'Expenditures "&amp;C$3&amp;"'!$B$6:$B$280"),0),2),INDEX(Dropdowns!B$7:C$357,MATCH(B15,Dropdowns!B$7:B$357,0),2))</f>
        <v>Other General Government</v>
      </c>
      <c r="E15" s="48">
        <f t="shared" ca="1" si="3"/>
        <v>45693357</v>
      </c>
      <c r="F15" s="51">
        <f t="shared" ca="1" si="4"/>
        <v>177.7522815507543</v>
      </c>
      <c r="G15" s="60">
        <f ca="1">E15/E$176</f>
        <v>0.11874653691124606</v>
      </c>
      <c r="I15" s="48">
        <f t="shared" ca="1" si="5"/>
        <v>3116800307</v>
      </c>
      <c r="J15" s="51">
        <f t="shared" ca="1" si="6"/>
        <v>155.03798062055279</v>
      </c>
      <c r="K15" s="60">
        <f ca="1">I15/I$176</f>
        <v>7.1431052288530292E-2</v>
      </c>
    </row>
    <row r="16" spans="1:11" ht="15.75" x14ac:dyDescent="0.25">
      <c r="A16" s="10" t="s">
        <v>86</v>
      </c>
      <c r="B16" s="11"/>
      <c r="C16" s="12"/>
      <c r="E16" s="54">
        <f ca="1">INDEX(INDIRECT("'Expenditures "&amp;$C$3&amp;"'!$A$3:$BS$280"),MATCH($A16,INDIRECT("'Expenditures "&amp;$C$3&amp;"'!$A$3:$A$280"),0),MATCH(E$3,INDIRECT("'Expenditures "&amp;$C$3&amp;"'!$A$3:$BS$3"),0))</f>
        <v>106840795</v>
      </c>
      <c r="F16" s="52">
        <f t="shared" ref="F16:F73" ca="1" si="7">(E16/E$4)</f>
        <v>415.6226707953723</v>
      </c>
      <c r="G16" s="61">
        <f ca="1">E16/E$176</f>
        <v>0.27765467980595898</v>
      </c>
      <c r="I16" s="54">
        <f ca="1">INDEX(INDIRECT("'Expenditures "&amp;$C$3&amp;"'!$A$3:$BS$280"),MATCH($A16,INDIRECT("'Expenditures "&amp;$C$3&amp;"'!$A$3:$A$280"),0),MATCH(I$3,INDIRECT("'Expenditures "&amp;$C$3&amp;"'!$A$3:$BS$3"),0))</f>
        <v>9724673167</v>
      </c>
      <c r="J16" s="52">
        <f t="shared" ref="J16:J73" ca="1" si="8">(I16/I$4)</f>
        <v>483.73124406476637</v>
      </c>
      <c r="K16" s="61">
        <f ca="1">I16/I$176</f>
        <v>0.22287075496006245</v>
      </c>
    </row>
    <row r="17" spans="1:11" x14ac:dyDescent="0.25">
      <c r="A17" s="7"/>
      <c r="B17" s="38">
        <v>521</v>
      </c>
      <c r="C17" s="8" t="str">
        <f ca="1">_xlfn.IFNA(INDEX(INDIRECT("'Expenditures "&amp;C$3&amp;"'!$B$6:$C$280"),MATCH(B17,INDIRECT("'Expenditures "&amp;C$3&amp;"'!$B$6:$B$280"),0),2),INDEX(Dropdowns!B$7:C$357,MATCH(B17,Dropdowns!B$7:B$357,0),2))</f>
        <v>Law Enforcement</v>
      </c>
      <c r="E17" s="48">
        <f t="shared" ref="E17:E25" ca="1" si="9">_xlfn.IFNA(INDEX(INDIRECT("'Expenditures "&amp;$C$3&amp;"'!$A$3:$BS$280"),MATCH($B17,INDIRECT("'Expenditures "&amp;$C$3&amp;"'!$B$3:$B$280"),0),MATCH(E$3,INDIRECT("'Expenditures "&amp;$C$3&amp;"'!$A$3:$BS$3"),0)),0)</f>
        <v>33141410</v>
      </c>
      <c r="F17" s="51">
        <f t="shared" ca="1" si="7"/>
        <v>128.92380048392994</v>
      </c>
      <c r="G17" s="59">
        <f ca="1">E17/E$176</f>
        <v>8.6126910435924839E-2</v>
      </c>
      <c r="I17" s="48">
        <f t="shared" ref="I17:I25" ca="1" si="10">_xlfn.IFNA(INDEX(INDIRECT("'Expenditures "&amp;$C$3&amp;"'!$A$3:$BS$280"),MATCH($B17,INDIRECT("'Expenditures "&amp;$C$3&amp;"'!$B$3:$B$280"),0),MATCH(I$3,INDIRECT("'Expenditures "&amp;$C$3&amp;"'!$A$3:$BS$3"),0)),0)</f>
        <v>4635415235</v>
      </c>
      <c r="J17" s="51">
        <f t="shared" ca="1" si="8"/>
        <v>230.5779474411946</v>
      </c>
      <c r="K17" s="59">
        <f ca="1">I17/I$176</f>
        <v>0.10623477779012389</v>
      </c>
    </row>
    <row r="18" spans="1:11" x14ac:dyDescent="0.25">
      <c r="A18" s="7"/>
      <c r="B18" s="38">
        <v>522</v>
      </c>
      <c r="C18" s="8" t="str">
        <f ca="1">_xlfn.IFNA(INDEX(INDIRECT("'Expenditures "&amp;C$3&amp;"'!$B$6:$C$280"),MATCH(B18,INDIRECT("'Expenditures "&amp;C$3&amp;"'!$B$6:$B$280"),0),2),INDEX(Dropdowns!B$7:C$357,MATCH(B18,Dropdowns!B$7:B$357,0),2))</f>
        <v>Fire Control</v>
      </c>
      <c r="E18" s="48">
        <f t="shared" ca="1" si="9"/>
        <v>13703853</v>
      </c>
      <c r="F18" s="51">
        <f t="shared" ca="1" si="7"/>
        <v>53.309524550497542</v>
      </c>
      <c r="G18" s="59">
        <f ca="1">E18/E$176</f>
        <v>3.5613165521867655E-2</v>
      </c>
      <c r="I18" s="48">
        <f t="shared" ca="1" si="10"/>
        <v>1828402098</v>
      </c>
      <c r="J18" s="51">
        <f t="shared" ca="1" si="8"/>
        <v>90.949608930560871</v>
      </c>
      <c r="K18" s="59">
        <f ca="1">I18/I$176</f>
        <v>4.1903450013583587E-2</v>
      </c>
    </row>
    <row r="19" spans="1:11" x14ac:dyDescent="0.25">
      <c r="A19" s="7"/>
      <c r="B19" s="38">
        <v>523</v>
      </c>
      <c r="C19" s="8" t="str">
        <f ca="1">_xlfn.IFNA(INDEX(INDIRECT("'Expenditures "&amp;C$3&amp;"'!$B$6:$C$280"),MATCH(B19,INDIRECT("'Expenditures "&amp;C$3&amp;"'!$B$6:$B$280"),0),2),INDEX(Dropdowns!B$7:C$357,MATCH(B19,Dropdowns!B$7:B$357,0),2))</f>
        <v>Detention / Corrections</v>
      </c>
      <c r="E19" s="48">
        <f t="shared" ca="1" si="9"/>
        <v>33682630</v>
      </c>
      <c r="F19" s="51">
        <f t="shared" ca="1" si="7"/>
        <v>131.02920696174465</v>
      </c>
      <c r="G19" s="59">
        <f ca="1">E19/E$176</f>
        <v>8.7533416872015865E-2</v>
      </c>
      <c r="I19" s="48">
        <f t="shared" ca="1" si="10"/>
        <v>1773587497</v>
      </c>
      <c r="J19" s="51">
        <f t="shared" ca="1" si="8"/>
        <v>88.222984119701167</v>
      </c>
      <c r="K19" s="59">
        <f ca="1">I19/I$176</f>
        <v>4.0647205068595545E-2</v>
      </c>
    </row>
    <row r="20" spans="1:11" x14ac:dyDescent="0.25">
      <c r="A20" s="7"/>
      <c r="B20" s="38">
        <v>524</v>
      </c>
      <c r="C20" s="8" t="str">
        <f ca="1">_xlfn.IFNA(INDEX(INDIRECT("'Expenditures "&amp;C$3&amp;"'!$B$6:$C$280"),MATCH(B20,INDIRECT("'Expenditures "&amp;C$3&amp;"'!$B$6:$B$280"),0),2),INDEX(Dropdowns!B$7:C$357,MATCH(B20,Dropdowns!B$7:B$357,0),2))</f>
        <v>Protective Inspections</v>
      </c>
      <c r="E20" s="48">
        <f t="shared" ca="1" si="9"/>
        <v>1717628</v>
      </c>
      <c r="F20" s="51">
        <f t="shared" ca="1" si="7"/>
        <v>6.6817654884813784</v>
      </c>
      <c r="G20" s="59">
        <f ca="1">E20/E$176</f>
        <v>4.4637205513656996E-3</v>
      </c>
      <c r="I20" s="48">
        <f t="shared" ca="1" si="10"/>
        <v>230793019</v>
      </c>
      <c r="J20" s="51">
        <f t="shared" ca="1" si="8"/>
        <v>11.48026183349605</v>
      </c>
      <c r="K20" s="59">
        <f ca="1">I20/I$176</f>
        <v>5.2893309112526229E-3</v>
      </c>
    </row>
    <row r="21" spans="1:11" x14ac:dyDescent="0.25">
      <c r="A21" s="7"/>
      <c r="B21" s="38">
        <v>525</v>
      </c>
      <c r="C21" s="8" t="str">
        <f ca="1">_xlfn.IFNA(INDEX(INDIRECT("'Expenditures "&amp;C$3&amp;"'!$B$6:$C$280"),MATCH(B21,INDIRECT("'Expenditures "&amp;C$3&amp;"'!$B$6:$B$280"),0),2),INDEX(Dropdowns!B$7:C$357,MATCH(B21,Dropdowns!B$7:B$357,0),2))</f>
        <v>Emergency and Disaster Relief</v>
      </c>
      <c r="E21" s="48">
        <f t="shared" ca="1" si="9"/>
        <v>8327233</v>
      </c>
      <c r="F21" s="51">
        <f t="shared" ca="1" si="7"/>
        <v>32.393869961332285</v>
      </c>
      <c r="G21" s="59">
        <f ca="1">E21/E$176</f>
        <v>2.1640565406543587E-2</v>
      </c>
      <c r="I21" s="48">
        <f t="shared" ca="1" si="10"/>
        <v>218628318</v>
      </c>
      <c r="J21" s="51">
        <f t="shared" ca="1" si="8"/>
        <v>10.875157081145671</v>
      </c>
      <c r="K21" s="59">
        <f ca="1">I21/I$176</f>
        <v>5.0105394239527154E-3</v>
      </c>
    </row>
    <row r="22" spans="1:11" x14ac:dyDescent="0.25">
      <c r="A22" s="7"/>
      <c r="B22" s="38">
        <v>526</v>
      </c>
      <c r="C22" s="8" t="str">
        <f ca="1">_xlfn.IFNA(INDEX(INDIRECT("'Expenditures "&amp;C$3&amp;"'!$B$6:$C$280"),MATCH(B22,INDIRECT("'Expenditures "&amp;C$3&amp;"'!$B$6:$B$280"),0),2),INDEX(Dropdowns!B$7:C$357,MATCH(B22,Dropdowns!B$7:B$357,0),2))</f>
        <v>Ambulance and Rescue Services</v>
      </c>
      <c r="E22" s="48">
        <f t="shared" ca="1" si="9"/>
        <v>11069606</v>
      </c>
      <c r="F22" s="51">
        <f t="shared" ca="1" si="7"/>
        <v>43.062008387081718</v>
      </c>
      <c r="G22" s="59">
        <f ca="1">E22/E$176</f>
        <v>2.8767362780369822E-2</v>
      </c>
      <c r="I22" s="48">
        <f t="shared" ca="1" si="10"/>
        <v>678746568</v>
      </c>
      <c r="J22" s="51">
        <f t="shared" ca="1" si="8"/>
        <v>33.76266904861118</v>
      </c>
      <c r="K22" s="59">
        <f ca="1">I22/I$176</f>
        <v>1.5555562376126422E-2</v>
      </c>
    </row>
    <row r="23" spans="1:11" x14ac:dyDescent="0.25">
      <c r="A23" s="7"/>
      <c r="B23" s="38">
        <v>527</v>
      </c>
      <c r="C23" s="8" t="str">
        <f ca="1">_xlfn.IFNA(INDEX(INDIRECT("'Expenditures "&amp;C$3&amp;"'!$B$6:$C$280"),MATCH(B23,INDIRECT("'Expenditures "&amp;C$3&amp;"'!$B$6:$B$280"),0),2),INDEX(Dropdowns!B$7:C$357,MATCH(B23,Dropdowns!B$7:B$357,0),2))</f>
        <v>Medical Examiners</v>
      </c>
      <c r="E23" s="48">
        <f t="shared" ca="1" si="9"/>
        <v>960600</v>
      </c>
      <c r="F23" s="51">
        <f t="shared" ca="1" si="7"/>
        <v>3.7368416957776724</v>
      </c>
      <c r="G23" s="59">
        <f ca="1">E23/E$176</f>
        <v>2.4963787046100154E-3</v>
      </c>
      <c r="I23" s="48">
        <f t="shared" ca="1" si="10"/>
        <v>74901058</v>
      </c>
      <c r="J23" s="51">
        <f t="shared" ca="1" si="8"/>
        <v>3.7257788869509696</v>
      </c>
      <c r="K23" s="59">
        <f ca="1">I23/I$176</f>
        <v>1.7165878027052695E-3</v>
      </c>
    </row>
    <row r="24" spans="1:11" x14ac:dyDescent="0.25">
      <c r="A24" s="7"/>
      <c r="B24" s="38">
        <v>528</v>
      </c>
      <c r="C24" s="8" t="str">
        <f ca="1">_xlfn.IFNA(INDEX(INDIRECT("'Expenditures "&amp;C$3&amp;"'!$B$6:$C$280"),MATCH(B24,INDIRECT("'Expenditures "&amp;C$3&amp;"'!$B$6:$B$280"),0),2),INDEX(Dropdowns!B$7:C$357,MATCH(B24,Dropdowns!B$7:B$357,0),2))</f>
        <v>Consumer Affairs</v>
      </c>
      <c r="E24" s="48">
        <f t="shared" ca="1" si="9"/>
        <v>0</v>
      </c>
      <c r="F24" s="51">
        <f t="shared" ca="1" si="7"/>
        <v>0</v>
      </c>
      <c r="G24" s="59">
        <f ca="1">E24/E$176</f>
        <v>0</v>
      </c>
      <c r="I24" s="48">
        <f t="shared" ca="1" si="10"/>
        <v>68003811</v>
      </c>
      <c r="J24" s="51">
        <f t="shared" ca="1" si="8"/>
        <v>3.3826913800871026</v>
      </c>
      <c r="K24" s="59">
        <f ca="1">I24/I$176</f>
        <v>1.5585162028028288E-3</v>
      </c>
    </row>
    <row r="25" spans="1:11" x14ac:dyDescent="0.25">
      <c r="A25" s="7"/>
      <c r="B25" s="38">
        <v>529</v>
      </c>
      <c r="C25" s="8" t="str">
        <f ca="1">_xlfn.IFNA(INDEX(INDIRECT("'Expenditures "&amp;C$3&amp;"'!$B$6:$C$280"),MATCH(B25,INDIRECT("'Expenditures "&amp;C$3&amp;"'!$B$6:$B$280"),0),2),INDEX(Dropdowns!B$7:C$357,MATCH(B25,Dropdowns!B$7:B$357,0),2))</f>
        <v>Other Public Safety</v>
      </c>
      <c r="E25" s="48">
        <f t="shared" ca="1" si="9"/>
        <v>4237835</v>
      </c>
      <c r="F25" s="51">
        <f t="shared" ca="1" si="7"/>
        <v>16.485653266527141</v>
      </c>
      <c r="G25" s="60">
        <f ca="1">E25/E$176</f>
        <v>1.1013159533261487E-2</v>
      </c>
      <c r="I25" s="48">
        <f t="shared" ca="1" si="10"/>
        <v>216195563</v>
      </c>
      <c r="J25" s="51">
        <f t="shared" ca="1" si="8"/>
        <v>10.754145343018763</v>
      </c>
      <c r="K25" s="60">
        <f ca="1">I25/I$176</f>
        <v>4.954785370919576E-3</v>
      </c>
    </row>
    <row r="26" spans="1:11" ht="15.75" x14ac:dyDescent="0.25">
      <c r="A26" s="10" t="s">
        <v>96</v>
      </c>
      <c r="B26" s="11"/>
      <c r="C26" s="12"/>
      <c r="E26" s="54">
        <f ca="1">INDEX(INDIRECT("'Expenditures "&amp;$C$3&amp;"'!$A$3:$BS$280"),MATCH($A26,INDIRECT("'Expenditures "&amp;$C$3&amp;"'!$A$3:$A$280"),0),MATCH(E$3,INDIRECT("'Expenditures "&amp;$C$3&amp;"'!$A$3:$BS$3"),0))</f>
        <v>24687232</v>
      </c>
      <c r="F26" s="52">
        <f t="shared" ca="1" si="7"/>
        <v>96.036100240408928</v>
      </c>
      <c r="G26" s="61">
        <f ca="1">E26/E$176</f>
        <v>6.4156444139669908E-2</v>
      </c>
      <c r="I26" s="54">
        <f ca="1">INDEX(INDIRECT("'Expenditures "&amp;$C$3&amp;"'!$A$3:$BS$280"),MATCH($A26,INDIRECT("'Expenditures "&amp;$C$3&amp;"'!$A$3:$A$280"),0),MATCH(I$3,INDIRECT("'Expenditures "&amp;$C$3&amp;"'!$A$3:$BS$3"),0))</f>
        <v>6121235749</v>
      </c>
      <c r="J26" s="52">
        <f t="shared" ca="1" si="8"/>
        <v>304.48663242745789</v>
      </c>
      <c r="K26" s="61">
        <f ca="1">I26/I$176</f>
        <v>0.1402869185668493</v>
      </c>
    </row>
    <row r="27" spans="1:11" x14ac:dyDescent="0.25">
      <c r="A27" s="7"/>
      <c r="B27" s="38">
        <v>531</v>
      </c>
      <c r="C27" s="8" t="str">
        <f ca="1">_xlfn.IFNA(INDEX(INDIRECT("'Expenditures "&amp;C$3&amp;"'!$B$6:$C$280"),MATCH(B27,INDIRECT("'Expenditures "&amp;C$3&amp;"'!$B$6:$B$280"),0),2),INDEX(Dropdowns!B$7:C$357,MATCH(B27,Dropdowns!B$7:B$357,0),2))</f>
        <v>Electric Utility Services</v>
      </c>
      <c r="E27" s="48">
        <f t="shared" ref="E27:E35" ca="1" si="11">_xlfn.IFNA(INDEX(INDIRECT("'Expenditures "&amp;$C$3&amp;"'!$A$3:$BS$280"),MATCH($B27,INDIRECT("'Expenditures "&amp;$C$3&amp;"'!$B$3:$B$280"),0),MATCH(E$3,INDIRECT("'Expenditures "&amp;$C$3&amp;"'!$A$3:$BS$3"),0)),0)</f>
        <v>0</v>
      </c>
      <c r="F27" s="51">
        <f t="shared" ca="1" si="7"/>
        <v>0</v>
      </c>
      <c r="G27" s="59">
        <f ca="1">E27/E$176</f>
        <v>0</v>
      </c>
      <c r="I27" s="48">
        <f t="shared" ref="I27:I35" ca="1" si="12">_xlfn.IFNA(INDEX(INDIRECT("'Expenditures "&amp;$C$3&amp;"'!$A$3:$BS$280"),MATCH($B27,INDIRECT("'Expenditures "&amp;$C$3&amp;"'!$B$3:$B$280"),0),MATCH(I$3,INDIRECT("'Expenditures "&amp;$C$3&amp;"'!$A$3:$BS$3"),0)),0)</f>
        <v>1165343640</v>
      </c>
      <c r="J27" s="51">
        <f t="shared" ca="1" si="8"/>
        <v>57.967308418455069</v>
      </c>
      <c r="K27" s="59">
        <f ca="1">I27/I$176</f>
        <v>2.6707428864144494E-2</v>
      </c>
    </row>
    <row r="28" spans="1:11" x14ac:dyDescent="0.25">
      <c r="A28" s="7"/>
      <c r="B28" s="38">
        <v>532</v>
      </c>
      <c r="C28" s="8" t="str">
        <f ca="1">_xlfn.IFNA(INDEX(INDIRECT("'Expenditures "&amp;C$3&amp;"'!$B$6:$C$280"),MATCH(B28,INDIRECT("'Expenditures "&amp;C$3&amp;"'!$B$6:$B$280"),0),2),INDEX(Dropdowns!B$7:C$357,MATCH(B28,Dropdowns!B$7:B$357,0),2))</f>
        <v>Gas Utility Services</v>
      </c>
      <c r="E28" s="48">
        <f t="shared" ca="1" si="11"/>
        <v>0</v>
      </c>
      <c r="F28" s="51">
        <f t="shared" ca="1" si="7"/>
        <v>0</v>
      </c>
      <c r="G28" s="59">
        <f ca="1">E28/E$176</f>
        <v>0</v>
      </c>
      <c r="I28" s="48">
        <f t="shared" ca="1" si="12"/>
        <v>0</v>
      </c>
      <c r="J28" s="51">
        <f t="shared" ca="1" si="8"/>
        <v>0</v>
      </c>
      <c r="K28" s="59">
        <f ca="1">I28/I$176</f>
        <v>0</v>
      </c>
    </row>
    <row r="29" spans="1:11" x14ac:dyDescent="0.25">
      <c r="A29" s="7"/>
      <c r="B29" s="38">
        <v>533</v>
      </c>
      <c r="C29" s="8" t="str">
        <f ca="1">_xlfn.IFNA(INDEX(INDIRECT("'Expenditures "&amp;C$3&amp;"'!$B$6:$C$280"),MATCH(B29,INDIRECT("'Expenditures "&amp;C$3&amp;"'!$B$6:$B$280"),0),2),INDEX(Dropdowns!B$7:C$357,MATCH(B29,Dropdowns!B$7:B$357,0),2))</f>
        <v>Water Utility Services</v>
      </c>
      <c r="E29" s="48">
        <f t="shared" ca="1" si="11"/>
        <v>12620</v>
      </c>
      <c r="F29" s="51">
        <f t="shared" ca="1" si="7"/>
        <v>4.9093214866452455E-2</v>
      </c>
      <c r="G29" s="59">
        <f ca="1">E29/E$176</f>
        <v>3.279648058731875E-5</v>
      </c>
      <c r="I29" s="48">
        <f t="shared" ca="1" si="12"/>
        <v>306564170</v>
      </c>
      <c r="J29" s="51">
        <f t="shared" ca="1" si="8"/>
        <v>15.249321472623896</v>
      </c>
      <c r="K29" s="59">
        <f ca="1">I29/I$176</f>
        <v>7.025859567543956E-3</v>
      </c>
    </row>
    <row r="30" spans="1:11" x14ac:dyDescent="0.25">
      <c r="A30" s="7"/>
      <c r="B30" s="38">
        <v>534</v>
      </c>
      <c r="C30" s="8" t="str">
        <f ca="1">_xlfn.IFNA(INDEX(INDIRECT("'Expenditures "&amp;C$3&amp;"'!$B$6:$C$280"),MATCH(B30,INDIRECT("'Expenditures "&amp;C$3&amp;"'!$B$6:$B$280"),0),2),INDEX(Dropdowns!B$7:C$357,MATCH(B30,Dropdowns!B$7:B$357,0),2))</f>
        <v>Garbage / Solid Waste</v>
      </c>
      <c r="E30" s="48">
        <f t="shared" ca="1" si="11"/>
        <v>19365446</v>
      </c>
      <c r="F30" s="51">
        <f t="shared" ca="1" si="7"/>
        <v>75.333756058849616</v>
      </c>
      <c r="G30" s="59">
        <f ca="1">E30/E$176</f>
        <v>5.0326344992374768E-2</v>
      </c>
      <c r="I30" s="48">
        <f t="shared" ca="1" si="12"/>
        <v>1476852929</v>
      </c>
      <c r="J30" s="51">
        <f t="shared" ca="1" si="8"/>
        <v>73.462613331842377</v>
      </c>
      <c r="K30" s="59">
        <f ca="1">I30/I$176</f>
        <v>3.3846621022508808E-2</v>
      </c>
    </row>
    <row r="31" spans="1:11" x14ac:dyDescent="0.25">
      <c r="A31" s="7"/>
      <c r="B31" s="38">
        <v>535</v>
      </c>
      <c r="C31" s="8" t="str">
        <f ca="1">_xlfn.IFNA(INDEX(INDIRECT("'Expenditures "&amp;C$3&amp;"'!$B$6:$C$280"),MATCH(B31,INDIRECT("'Expenditures "&amp;C$3&amp;"'!$B$6:$B$280"),0),2),INDEX(Dropdowns!B$7:C$357,MATCH(B31,Dropdowns!B$7:B$357,0),2))</f>
        <v>Sewer / Wastewater Services</v>
      </c>
      <c r="E31" s="48">
        <f t="shared" ca="1" si="11"/>
        <v>0</v>
      </c>
      <c r="F31" s="51">
        <f t="shared" ca="1" si="7"/>
        <v>0</v>
      </c>
      <c r="G31" s="59">
        <f ca="1">E31/E$176</f>
        <v>0</v>
      </c>
      <c r="I31" s="48">
        <f t="shared" ca="1" si="12"/>
        <v>270652736</v>
      </c>
      <c r="J31" s="51">
        <f t="shared" ca="1" si="8"/>
        <v>13.462990729507647</v>
      </c>
      <c r="K31" s="59">
        <f ca="1">I31/I$176</f>
        <v>6.2028387554473458E-3</v>
      </c>
    </row>
    <row r="32" spans="1:11" x14ac:dyDescent="0.25">
      <c r="A32" s="7"/>
      <c r="B32" s="38">
        <v>536</v>
      </c>
      <c r="C32" s="8" t="str">
        <f ca="1">_xlfn.IFNA(INDEX(INDIRECT("'Expenditures "&amp;C$3&amp;"'!$B$6:$C$280"),MATCH(B32,INDIRECT("'Expenditures "&amp;C$3&amp;"'!$B$6:$B$280"),0),2),INDEX(Dropdowns!B$7:C$357,MATCH(B32,Dropdowns!B$7:B$357,0),2))</f>
        <v>Water / Sewer Services</v>
      </c>
      <c r="E32" s="48">
        <f t="shared" ca="1" si="11"/>
        <v>0</v>
      </c>
      <c r="F32" s="51">
        <f t="shared" ca="1" si="7"/>
        <v>0</v>
      </c>
      <c r="G32" s="59">
        <f ca="1">E32/E$176</f>
        <v>0</v>
      </c>
      <c r="I32" s="48">
        <f t="shared" ca="1" si="12"/>
        <v>2215855963</v>
      </c>
      <c r="J32" s="51">
        <f t="shared" ca="1" si="8"/>
        <v>110.2226001062603</v>
      </c>
      <c r="K32" s="59">
        <f ca="1">I32/I$176</f>
        <v>5.078314539478921E-2</v>
      </c>
    </row>
    <row r="33" spans="1:11" x14ac:dyDescent="0.25">
      <c r="A33" s="7"/>
      <c r="B33" s="38">
        <v>537</v>
      </c>
      <c r="C33" s="8" t="str">
        <f ca="1">_xlfn.IFNA(INDEX(INDIRECT("'Expenditures "&amp;C$3&amp;"'!$B$6:$C$280"),MATCH(B33,INDIRECT("'Expenditures "&amp;C$3&amp;"'!$B$6:$B$280"),0),2),INDEX(Dropdowns!B$7:C$357,MATCH(B33,Dropdowns!B$7:B$357,0),2))</f>
        <v>Conservation / Resource Management</v>
      </c>
      <c r="E33" s="48">
        <f t="shared" ca="1" si="11"/>
        <v>5309166</v>
      </c>
      <c r="F33" s="51">
        <f t="shared" ca="1" si="7"/>
        <v>20.653250966692859</v>
      </c>
      <c r="G33" s="59">
        <f ca="1">E33/E$176</f>
        <v>1.3797302666707824E-2</v>
      </c>
      <c r="I33" s="48">
        <f t="shared" ca="1" si="12"/>
        <v>370251111</v>
      </c>
      <c r="J33" s="51">
        <f t="shared" ca="1" si="8"/>
        <v>18.417280196949154</v>
      </c>
      <c r="K33" s="59">
        <f ca="1">I33/I$176</f>
        <v>8.4854414350285269E-3</v>
      </c>
    </row>
    <row r="34" spans="1:11" x14ac:dyDescent="0.25">
      <c r="A34" s="7"/>
      <c r="B34" s="38">
        <v>538</v>
      </c>
      <c r="C34" s="8" t="str">
        <f ca="1">_xlfn.IFNA(INDEX(INDIRECT("'Expenditures "&amp;C$3&amp;"'!$B$6:$C$280"),MATCH(B34,INDIRECT("'Expenditures "&amp;C$3&amp;"'!$B$6:$B$280"),0),2),INDEX(Dropdowns!B$7:C$357,MATCH(B34,Dropdowns!B$7:B$357,0),2))</f>
        <v>Flood Control / Stormwater Control</v>
      </c>
      <c r="E34" s="48">
        <f t="shared" ca="1" si="11"/>
        <v>0</v>
      </c>
      <c r="F34" s="51">
        <f t="shared" ca="1" si="7"/>
        <v>0</v>
      </c>
      <c r="G34" s="59">
        <f ca="1">E34/E$176</f>
        <v>0</v>
      </c>
      <c r="I34" s="48">
        <f t="shared" ca="1" si="12"/>
        <v>155858510</v>
      </c>
      <c r="J34" s="51">
        <f t="shared" ca="1" si="8"/>
        <v>7.7528190043675558</v>
      </c>
      <c r="K34" s="59">
        <f ca="1">I34/I$176</f>
        <v>3.5719764761375909E-3</v>
      </c>
    </row>
    <row r="35" spans="1:11" x14ac:dyDescent="0.25">
      <c r="A35" s="7"/>
      <c r="B35" s="38">
        <v>539</v>
      </c>
      <c r="C35" s="8" t="str">
        <f ca="1">_xlfn.IFNA(INDEX(INDIRECT("'Expenditures "&amp;C$3&amp;"'!$B$6:$C$280"),MATCH(B35,INDIRECT("'Expenditures "&amp;C$3&amp;"'!$B$6:$B$280"),0),2),INDEX(Dropdowns!B$7:C$357,MATCH(B35,Dropdowns!B$7:B$357,0),2))</f>
        <v>Other Physical Environment</v>
      </c>
      <c r="E35" s="48">
        <f t="shared" ca="1" si="11"/>
        <v>0</v>
      </c>
      <c r="F35" s="51">
        <f t="shared" ca="1" si="7"/>
        <v>0</v>
      </c>
      <c r="G35" s="60">
        <f ca="1">E35/E$176</f>
        <v>0</v>
      </c>
      <c r="I35" s="48">
        <f t="shared" ca="1" si="12"/>
        <v>159856690</v>
      </c>
      <c r="J35" s="51">
        <f t="shared" ca="1" si="8"/>
        <v>7.9516991674518964</v>
      </c>
      <c r="K35" s="60">
        <f ca="1">I35/I$176</f>
        <v>3.6636070512493621E-3</v>
      </c>
    </row>
    <row r="36" spans="1:11" ht="15.75" x14ac:dyDescent="0.25">
      <c r="A36" s="10" t="s">
        <v>105</v>
      </c>
      <c r="B36" s="11"/>
      <c r="C36" s="12"/>
      <c r="E36" s="54">
        <f ca="1">INDEX(INDIRECT("'Expenditures "&amp;$C$3&amp;"'!$A$3:$BS$280"),MATCH($A36,INDIRECT("'Expenditures "&amp;$C$3&amp;"'!$A$3:$A$280"),0),MATCH(E$3,INDIRECT("'Expenditures "&amp;$C$3&amp;"'!$A$3:$BS$3"),0))</f>
        <v>16083322</v>
      </c>
      <c r="F36" s="52">
        <f t="shared" ca="1" si="7"/>
        <v>62.56592572997954</v>
      </c>
      <c r="G36" s="61">
        <f ca="1">E36/E$176</f>
        <v>4.1796858775958526E-2</v>
      </c>
      <c r="I36" s="54">
        <f ca="1">INDEX(INDIRECT("'Expenditures "&amp;$C$3&amp;"'!$A$3:$BS$280"),MATCH($A36,INDIRECT("'Expenditures "&amp;$C$3&amp;"'!$A$3:$A$280"),0),MATCH(I$3,INDIRECT("'Expenditures "&amp;$C$3&amp;"'!$A$3:$BS$3"),0))</f>
        <v>4958044311</v>
      </c>
      <c r="J36" s="52">
        <f t="shared" ca="1" si="8"/>
        <v>246.62638029079866</v>
      </c>
      <c r="K36" s="61">
        <f ca="1">I36/I$176</f>
        <v>0.11362881402202427</v>
      </c>
    </row>
    <row r="37" spans="1:11" x14ac:dyDescent="0.25">
      <c r="A37" s="7"/>
      <c r="B37" s="38">
        <v>541</v>
      </c>
      <c r="C37" s="8" t="str">
        <f ca="1">_xlfn.IFNA(INDEX(INDIRECT("'Expenditures "&amp;C$3&amp;"'!$B$6:$C$280"),MATCH(B37,INDIRECT("'Expenditures "&amp;C$3&amp;"'!$B$6:$B$280"),0),2),INDEX(Dropdowns!B$7:C$357,MATCH(B37,Dropdowns!B$7:B$357,0),2))</f>
        <v>Road / Street Facilities</v>
      </c>
      <c r="E37" s="48">
        <f t="shared" ref="E37:E42" ca="1" si="13">_xlfn.IFNA(INDEX(INDIRECT("'Expenditures "&amp;$C$3&amp;"'!$A$3:$BS$280"),MATCH($B37,INDIRECT("'Expenditures "&amp;$C$3&amp;"'!$B$3:$B$280"),0),MATCH(E$3,INDIRECT("'Expenditures "&amp;$C$3&amp;"'!$A$3:$BS$3"),0)),0)</f>
        <v>15000030</v>
      </c>
      <c r="F37" s="51">
        <f t="shared" ca="1" si="7"/>
        <v>58.351798398829857</v>
      </c>
      <c r="G37" s="59">
        <f ca="1">E37/E$176</f>
        <v>3.8981631751521306E-2</v>
      </c>
      <c r="I37" s="48">
        <f t="shared" ref="I37:I42" ca="1" si="14">_xlfn.IFNA(INDEX(INDIRECT("'Expenditures "&amp;$C$3&amp;"'!$A$3:$BS$280"),MATCH($B37,INDIRECT("'Expenditures "&amp;$C$3&amp;"'!$B$3:$B$280"),0),MATCH(I$3,INDIRECT("'Expenditures "&amp;$C$3&amp;"'!$A$3:$BS$3"),0)),0)</f>
        <v>2007119971</v>
      </c>
      <c r="J37" s="51">
        <f t="shared" ca="1" si="8"/>
        <v>99.839513769344123</v>
      </c>
      <c r="K37" s="59">
        <f ca="1">I37/I$176</f>
        <v>4.5999319005410502E-2</v>
      </c>
    </row>
    <row r="38" spans="1:11" x14ac:dyDescent="0.25">
      <c r="A38" s="7"/>
      <c r="B38" s="38">
        <v>542</v>
      </c>
      <c r="C38" s="8" t="str">
        <f ca="1">_xlfn.IFNA(INDEX(INDIRECT("'Expenditures "&amp;C$3&amp;"'!$B$6:$C$280"),MATCH(B38,INDIRECT("'Expenditures "&amp;C$3&amp;"'!$B$6:$B$280"),0),2),INDEX(Dropdowns!B$7:C$357,MATCH(B38,Dropdowns!B$7:B$357,0),2))</f>
        <v>Airports</v>
      </c>
      <c r="E38" s="48">
        <f t="shared" ca="1" si="13"/>
        <v>0</v>
      </c>
      <c r="F38" s="51">
        <f t="shared" ca="1" si="7"/>
        <v>0</v>
      </c>
      <c r="G38" s="59">
        <f ca="1">E38/E$176</f>
        <v>0</v>
      </c>
      <c r="I38" s="48">
        <f t="shared" ca="1" si="14"/>
        <v>1186428476</v>
      </c>
      <c r="J38" s="51">
        <f t="shared" ca="1" si="8"/>
        <v>59.0161245353599</v>
      </c>
      <c r="K38" s="59">
        <f ca="1">I38/I$176</f>
        <v>2.7190652643168296E-2</v>
      </c>
    </row>
    <row r="39" spans="1:11" x14ac:dyDescent="0.25">
      <c r="A39" s="7"/>
      <c r="B39" s="38">
        <v>543</v>
      </c>
      <c r="C39" s="8" t="str">
        <f ca="1">_xlfn.IFNA(INDEX(INDIRECT("'Expenditures "&amp;C$3&amp;"'!$B$6:$C$280"),MATCH(B39,INDIRECT("'Expenditures "&amp;C$3&amp;"'!$B$6:$B$280"),0),2),INDEX(Dropdowns!B$7:C$357,MATCH(B39,Dropdowns!B$7:B$357,0),2))</f>
        <v>Water</v>
      </c>
      <c r="E39" s="48">
        <f t="shared" ca="1" si="13"/>
        <v>0</v>
      </c>
      <c r="F39" s="51">
        <f t="shared" ca="1" si="7"/>
        <v>0</v>
      </c>
      <c r="G39" s="59">
        <f ca="1">E39/E$176</f>
        <v>0</v>
      </c>
      <c r="I39" s="48">
        <f t="shared" ca="1" si="14"/>
        <v>306867247</v>
      </c>
      <c r="J39" s="51">
        <f t="shared" ca="1" si="8"/>
        <v>15.264397332937117</v>
      </c>
      <c r="K39" s="59">
        <f ca="1">I39/I$176</f>
        <v>7.0328055079001053E-3</v>
      </c>
    </row>
    <row r="40" spans="1:11" x14ac:dyDescent="0.25">
      <c r="A40" s="7"/>
      <c r="B40" s="38">
        <v>544</v>
      </c>
      <c r="C40" s="8" t="str">
        <f ca="1">_xlfn.IFNA(INDEX(INDIRECT("'Expenditures "&amp;C$3&amp;"'!$B$6:$C$280"),MATCH(B40,INDIRECT("'Expenditures "&amp;C$3&amp;"'!$B$6:$B$280"),0),2),INDEX(Dropdowns!B$7:C$357,MATCH(B40,Dropdowns!B$7:B$357,0),2))</f>
        <v>Mass Transit</v>
      </c>
      <c r="E40" s="48">
        <f t="shared" ca="1" si="13"/>
        <v>1083292</v>
      </c>
      <c r="F40" s="51">
        <f t="shared" ca="1" si="7"/>
        <v>4.2141273311496841</v>
      </c>
      <c r="G40" s="59">
        <f ca="1">E40/E$176</f>
        <v>2.8152270244372192E-3</v>
      </c>
      <c r="I40" s="48">
        <f t="shared" ca="1" si="14"/>
        <v>1243632451</v>
      </c>
      <c r="J40" s="51">
        <f t="shared" ca="1" si="8"/>
        <v>61.861603197419271</v>
      </c>
      <c r="K40" s="59">
        <f ca="1">I40/I$176</f>
        <v>2.8501657432329713E-2</v>
      </c>
    </row>
    <row r="41" spans="1:11" x14ac:dyDescent="0.25">
      <c r="A41" s="7"/>
      <c r="B41" s="38">
        <v>545</v>
      </c>
      <c r="C41" s="8" t="str">
        <f ca="1">_xlfn.IFNA(INDEX(INDIRECT("'Expenditures "&amp;C$3&amp;"'!$B$6:$C$280"),MATCH(B41,INDIRECT("'Expenditures "&amp;C$3&amp;"'!$B$6:$B$280"),0),2),INDEX(Dropdowns!B$7:C$357,MATCH(B41,Dropdowns!B$7:B$357,0),2))</f>
        <v>Parking Facilities</v>
      </c>
      <c r="E41" s="48">
        <f t="shared" ca="1" si="13"/>
        <v>0</v>
      </c>
      <c r="F41" s="51">
        <f t="shared" ca="1" si="7"/>
        <v>0</v>
      </c>
      <c r="G41" s="59">
        <f ca="1">E41/E$176</f>
        <v>0</v>
      </c>
      <c r="I41" s="48">
        <f t="shared" ca="1" si="14"/>
        <v>7260872</v>
      </c>
      <c r="J41" s="51">
        <f t="shared" ca="1" si="8"/>
        <v>0.36117518658352543</v>
      </c>
      <c r="K41" s="59">
        <f ca="1">I41/I$176</f>
        <v>1.6640518365180124E-4</v>
      </c>
    </row>
    <row r="42" spans="1:11" x14ac:dyDescent="0.25">
      <c r="A42" s="7"/>
      <c r="B42" s="38">
        <v>549</v>
      </c>
      <c r="C42" s="8" t="str">
        <f ca="1">_xlfn.IFNA(INDEX(INDIRECT("'Expenditures "&amp;C$3&amp;"'!$B$6:$C$280"),MATCH(B42,INDIRECT("'Expenditures "&amp;C$3&amp;"'!$B$6:$B$280"),0),2),INDEX(Dropdowns!B$7:C$357,MATCH(B42,Dropdowns!B$7:B$357,0),2))</f>
        <v>Other Transportation</v>
      </c>
      <c r="E42" s="48">
        <f t="shared" ca="1" si="13"/>
        <v>0</v>
      </c>
      <c r="F42" s="51">
        <f t="shared" ca="1" si="7"/>
        <v>0</v>
      </c>
      <c r="G42" s="60">
        <f ca="1">E42/E$176</f>
        <v>0</v>
      </c>
      <c r="I42" s="48">
        <f t="shared" ca="1" si="14"/>
        <v>206735294</v>
      </c>
      <c r="J42" s="51">
        <f t="shared" ca="1" si="8"/>
        <v>10.283566269154722</v>
      </c>
      <c r="K42" s="60">
        <f ca="1">I42/I$176</f>
        <v>4.7379742495638434E-3</v>
      </c>
    </row>
    <row r="43" spans="1:11" ht="15.75" x14ac:dyDescent="0.25">
      <c r="A43" s="10" t="s">
        <v>112</v>
      </c>
      <c r="B43" s="11"/>
      <c r="C43" s="12"/>
      <c r="E43" s="54">
        <f ca="1">INDEX(INDIRECT("'Expenditures "&amp;$C$3&amp;"'!$A$3:$BS$280"),MATCH($A43,INDIRECT("'Expenditures "&amp;$C$3&amp;"'!$A$3:$A$280"),0),MATCH(E$3,INDIRECT("'Expenditures "&amp;$C$3&amp;"'!$A$3:$BS$3"),0))</f>
        <v>12643761</v>
      </c>
      <c r="F43" s="52">
        <f t="shared" ca="1" si="7"/>
        <v>49.185647820370185</v>
      </c>
      <c r="G43" s="61">
        <f ca="1">E43/E$176</f>
        <v>3.2858229967289848E-2</v>
      </c>
      <c r="I43" s="54">
        <f ca="1">INDEX(INDIRECT("'Expenditures "&amp;$C$3&amp;"'!$A$3:$BS$280"),MATCH($A43,INDIRECT("'Expenditures "&amp;$C$3&amp;"'!$A$3:$A$280"),0),MATCH(I$3,INDIRECT("'Expenditures "&amp;$C$3&amp;"'!$A$3:$BS$3"),0))</f>
        <v>1505735657</v>
      </c>
      <c r="J43" s="52">
        <f t="shared" ca="1" si="8"/>
        <v>74.899317445954466</v>
      </c>
      <c r="K43" s="61">
        <f ca="1">I43/I$176</f>
        <v>3.4508557447941596E-2</v>
      </c>
    </row>
    <row r="44" spans="1:11" x14ac:dyDescent="0.25">
      <c r="A44" s="7"/>
      <c r="B44" s="38">
        <v>551</v>
      </c>
      <c r="C44" s="8" t="str">
        <f ca="1">_xlfn.IFNA(INDEX(INDIRECT("'Expenditures "&amp;C$3&amp;"'!$B$6:$C$280"),MATCH(B44,INDIRECT("'Expenditures "&amp;C$3&amp;"'!$B$6:$B$280"),0),2),INDEX(Dropdowns!B$7:C$357,MATCH(B44,Dropdowns!B$7:B$357,0),2))</f>
        <v>Employment Development</v>
      </c>
      <c r="E44" s="48">
        <f t="shared" ref="E44:E48" ca="1" si="15">_xlfn.IFNA(INDEX(INDIRECT("'Expenditures "&amp;$C$3&amp;"'!$A$3:$BS$280"),MATCH($B44,INDIRECT("'Expenditures "&amp;$C$3&amp;"'!$B$3:$B$280"),0),MATCH(E$3,INDIRECT("'Expenditures "&amp;$C$3&amp;"'!$A$3:$BS$3"),0)),0)</f>
        <v>0</v>
      </c>
      <c r="F44" s="51">
        <f t="shared" ca="1" si="7"/>
        <v>0</v>
      </c>
      <c r="G44" s="59">
        <f ca="1">E44/E$176</f>
        <v>0</v>
      </c>
      <c r="I44" s="48">
        <f t="shared" ref="I44:I48" ca="1" si="16">_xlfn.IFNA(INDEX(INDIRECT("'Expenditures "&amp;$C$3&amp;"'!$A$3:$BS$280"),MATCH($B44,INDIRECT("'Expenditures "&amp;$C$3&amp;"'!$B$3:$B$280"),0),MATCH(I$3,INDIRECT("'Expenditures "&amp;$C$3&amp;"'!$A$3:$BS$3"),0)),0)</f>
        <v>65374900</v>
      </c>
      <c r="J44" s="51">
        <f t="shared" ca="1" si="8"/>
        <v>3.2519223180603261</v>
      </c>
      <c r="K44" s="59">
        <f ca="1">I44/I$176</f>
        <v>1.4982666325364421E-3</v>
      </c>
    </row>
    <row r="45" spans="1:11" x14ac:dyDescent="0.25">
      <c r="A45" s="7"/>
      <c r="B45" s="38">
        <v>552</v>
      </c>
      <c r="C45" s="8" t="str">
        <f ca="1">_xlfn.IFNA(INDEX(INDIRECT("'Expenditures "&amp;C$3&amp;"'!$B$6:$C$280"),MATCH(B45,INDIRECT("'Expenditures "&amp;C$3&amp;"'!$B$6:$B$280"),0),2),INDEX(Dropdowns!B$7:C$357,MATCH(B45,Dropdowns!B$7:B$357,0),2))</f>
        <v>Industry Development</v>
      </c>
      <c r="E45" s="48">
        <f t="shared" ca="1" si="15"/>
        <v>9105368</v>
      </c>
      <c r="F45" s="51">
        <f t="shared" ca="1" si="7"/>
        <v>35.42090235040574</v>
      </c>
      <c r="G45" s="59">
        <f ca="1">E45/E$176</f>
        <v>2.3662759497020076E-2</v>
      </c>
      <c r="I45" s="48">
        <f t="shared" ca="1" si="16"/>
        <v>675773501</v>
      </c>
      <c r="J45" s="51">
        <f t="shared" ca="1" si="8"/>
        <v>33.614780746978767</v>
      </c>
      <c r="K45" s="59">
        <f ca="1">I45/I$176</f>
        <v>1.5487425414044716E-2</v>
      </c>
    </row>
    <row r="46" spans="1:11" x14ac:dyDescent="0.25">
      <c r="A46" s="7"/>
      <c r="B46" s="38">
        <v>553</v>
      </c>
      <c r="C46" s="8" t="str">
        <f ca="1">_xlfn.IFNA(INDEX(INDIRECT("'Expenditures "&amp;C$3&amp;"'!$B$6:$C$280"),MATCH(B46,INDIRECT("'Expenditures "&amp;C$3&amp;"'!$B$6:$B$280"),0),2),INDEX(Dropdowns!B$7:C$357,MATCH(B46,Dropdowns!B$7:B$357,0),2))</f>
        <v>Veterans Services</v>
      </c>
      <c r="E46" s="48">
        <f t="shared" ca="1" si="15"/>
        <v>189278</v>
      </c>
      <c r="F46" s="51">
        <f t="shared" ca="1" si="7"/>
        <v>0.7363126405303001</v>
      </c>
      <c r="G46" s="59">
        <f ca="1">E46/E$176</f>
        <v>4.9189003586422493E-4</v>
      </c>
      <c r="I46" s="48">
        <f t="shared" ca="1" si="16"/>
        <v>14046683</v>
      </c>
      <c r="J46" s="51">
        <f t="shared" ca="1" si="8"/>
        <v>0.69871956886233977</v>
      </c>
      <c r="K46" s="59">
        <f ca="1">I46/I$176</f>
        <v>3.2192288533851505E-4</v>
      </c>
    </row>
    <row r="47" spans="1:11" x14ac:dyDescent="0.25">
      <c r="A47" s="7"/>
      <c r="B47" s="38">
        <v>554</v>
      </c>
      <c r="C47" s="8" t="str">
        <f ca="1">_xlfn.IFNA(INDEX(INDIRECT("'Expenditures "&amp;C$3&amp;"'!$B$6:$C$280"),MATCH(B47,INDIRECT("'Expenditures "&amp;C$3&amp;"'!$B$6:$B$280"),0),2),INDEX(Dropdowns!B$7:C$357,MATCH(B47,Dropdowns!B$7:B$357,0),2))</f>
        <v>Housing and Urban Development</v>
      </c>
      <c r="E47" s="48">
        <f t="shared" ca="1" si="15"/>
        <v>3349115</v>
      </c>
      <c r="F47" s="51">
        <f t="shared" ca="1" si="7"/>
        <v>13.028432829434145</v>
      </c>
      <c r="G47" s="59">
        <f ca="1">E47/E$176</f>
        <v>8.7035804344055504E-3</v>
      </c>
      <c r="I47" s="48">
        <f t="shared" ca="1" si="16"/>
        <v>563019838</v>
      </c>
      <c r="J47" s="51">
        <f t="shared" ca="1" si="8"/>
        <v>28.006112081286691</v>
      </c>
      <c r="K47" s="59">
        <f ca="1">I47/I$176</f>
        <v>1.2903328903470188E-2</v>
      </c>
    </row>
    <row r="48" spans="1:11" x14ac:dyDescent="0.25">
      <c r="A48" s="7"/>
      <c r="B48" s="38">
        <v>559</v>
      </c>
      <c r="C48" s="8" t="str">
        <f ca="1">_xlfn.IFNA(INDEX(INDIRECT("'Expenditures "&amp;C$3&amp;"'!$B$6:$C$280"),MATCH(B48,INDIRECT("'Expenditures "&amp;C$3&amp;"'!$B$6:$B$280"),0),2),INDEX(Dropdowns!B$7:C$357,MATCH(B48,Dropdowns!B$7:B$357,0),2))</f>
        <v>Other Economic Environment</v>
      </c>
      <c r="E48" s="48">
        <f t="shared" ca="1" si="15"/>
        <v>0</v>
      </c>
      <c r="F48" s="51">
        <f t="shared" ca="1" si="7"/>
        <v>0</v>
      </c>
      <c r="G48" s="60">
        <f ca="1">E48/E$176</f>
        <v>0</v>
      </c>
      <c r="I48" s="48">
        <f t="shared" ca="1" si="16"/>
        <v>187520735</v>
      </c>
      <c r="J48" s="51">
        <f t="shared" ca="1" si="8"/>
        <v>9.3277827307663355</v>
      </c>
      <c r="K48" s="60">
        <f ca="1">I48/I$176</f>
        <v>4.2976136125517364E-3</v>
      </c>
    </row>
    <row r="49" spans="1:11" ht="15.75" x14ac:dyDescent="0.25">
      <c r="A49" s="10" t="s">
        <v>118</v>
      </c>
      <c r="B49" s="11"/>
      <c r="C49" s="12"/>
      <c r="E49" s="54">
        <f ca="1">INDEX(INDIRECT("'Expenditures "&amp;$C$3&amp;"'!$A$3:$BS$280"),MATCH($A49,INDIRECT("'Expenditures "&amp;$C$3&amp;"'!$A$3:$A$280"),0),MATCH(E$3,INDIRECT("'Expenditures "&amp;$C$3&amp;"'!$A$3:$BS$3"),0))</f>
        <v>16334636</v>
      </c>
      <c r="F49" s="52">
        <f t="shared" ca="1" si="7"/>
        <v>63.543565365553832</v>
      </c>
      <c r="G49" s="61">
        <f ca="1">E49/E$176</f>
        <v>4.2449966123210621E-2</v>
      </c>
      <c r="I49" s="54">
        <f ca="1">INDEX(INDIRECT("'Expenditures "&amp;$C$3&amp;"'!$A$3:$BS$280"),MATCH($A49,INDIRECT("'Expenditures "&amp;$C$3&amp;"'!$A$3:$A$280"),0),MATCH(I$3,INDIRECT("'Expenditures "&amp;$C$3&amp;"'!$A$3:$BS$3"),0))</f>
        <v>3324704621</v>
      </c>
      <c r="J49" s="52">
        <f t="shared" ca="1" si="8"/>
        <v>165.3796970701018</v>
      </c>
      <c r="K49" s="61">
        <f ca="1">I49/I$176</f>
        <v>7.6195818222039621E-2</v>
      </c>
    </row>
    <row r="50" spans="1:11" x14ac:dyDescent="0.25">
      <c r="A50" s="7"/>
      <c r="B50" s="38">
        <v>561</v>
      </c>
      <c r="C50" s="8" t="str">
        <f ca="1">_xlfn.IFNA(INDEX(INDIRECT("'Expenditures "&amp;C$3&amp;"'!$B$6:$C$280"),MATCH(B50,INDIRECT("'Expenditures "&amp;C$3&amp;"'!$B$6:$B$280"),0),2),INDEX(Dropdowns!B$7:C$357,MATCH(B50,Dropdowns!B$7:B$357,0),2))</f>
        <v>Hospitals</v>
      </c>
      <c r="E50" s="48">
        <f t="shared" ref="E50:E55" ca="1" si="17">_xlfn.IFNA(INDEX(INDIRECT("'Expenditures "&amp;$C$3&amp;"'!$A$3:$BS$280"),MATCH($B50,INDIRECT("'Expenditures "&amp;$C$3&amp;"'!$B$3:$B$280"),0),MATCH(E$3,INDIRECT("'Expenditures "&amp;$C$3&amp;"'!$A$3:$BS$3"),0)),0)</f>
        <v>0</v>
      </c>
      <c r="F50" s="51">
        <f t="shared" ca="1" si="7"/>
        <v>0</v>
      </c>
      <c r="G50" s="59">
        <f ca="1">E50/E$176</f>
        <v>0</v>
      </c>
      <c r="I50" s="48">
        <f t="shared" ref="I50:I55" ca="1" si="18">_xlfn.IFNA(INDEX(INDIRECT("'Expenditures "&amp;$C$3&amp;"'!$A$3:$BS$280"),MATCH($B50,INDIRECT("'Expenditures "&amp;$C$3&amp;"'!$B$3:$B$280"),0),MATCH(I$3,INDIRECT("'Expenditures "&amp;$C$3&amp;"'!$A$3:$BS$3"),0)),0)</f>
        <v>1949764422</v>
      </c>
      <c r="J50" s="51">
        <f t="shared" ca="1" si="8"/>
        <v>96.98649541126322</v>
      </c>
      <c r="K50" s="59">
        <f ca="1">I50/I$176</f>
        <v>4.4684840432479472E-2</v>
      </c>
    </row>
    <row r="51" spans="1:11" x14ac:dyDescent="0.25">
      <c r="A51" s="7"/>
      <c r="B51" s="38">
        <v>562</v>
      </c>
      <c r="C51" s="8" t="str">
        <f ca="1">_xlfn.IFNA(INDEX(INDIRECT("'Expenditures "&amp;C$3&amp;"'!$B$6:$C$280"),MATCH(B51,INDIRECT("'Expenditures "&amp;C$3&amp;"'!$B$6:$B$280"),0),2),INDEX(Dropdowns!B$7:C$357,MATCH(B51,Dropdowns!B$7:B$357,0),2))</f>
        <v>Health</v>
      </c>
      <c r="E51" s="48">
        <f t="shared" ca="1" si="17"/>
        <v>9042778</v>
      </c>
      <c r="F51" s="51">
        <f t="shared" ca="1" si="7"/>
        <v>35.177420233251119</v>
      </c>
      <c r="G51" s="59">
        <f ca="1">E51/E$176</f>
        <v>2.3500102466912288E-2</v>
      </c>
      <c r="I51" s="48">
        <f t="shared" ca="1" si="18"/>
        <v>552263600</v>
      </c>
      <c r="J51" s="51">
        <f t="shared" ca="1" si="8"/>
        <v>27.471068044346389</v>
      </c>
      <c r="K51" s="59">
        <f ca="1">I51/I$176</f>
        <v>1.2656816671910055E-2</v>
      </c>
    </row>
    <row r="52" spans="1:11" x14ac:dyDescent="0.25">
      <c r="A52" s="7"/>
      <c r="B52" s="38">
        <v>563</v>
      </c>
      <c r="C52" s="8" t="str">
        <f ca="1">_xlfn.IFNA(INDEX(INDIRECT("'Expenditures "&amp;C$3&amp;"'!$B$6:$C$280"),MATCH(B52,INDIRECT("'Expenditures "&amp;C$3&amp;"'!$B$6:$B$280"),0),2),INDEX(Dropdowns!B$7:C$357,MATCH(B52,Dropdowns!B$7:B$357,0),2))</f>
        <v>Mental Health</v>
      </c>
      <c r="E52" s="48">
        <f t="shared" ca="1" si="17"/>
        <v>682698</v>
      </c>
      <c r="F52" s="51">
        <f t="shared" ca="1" si="7"/>
        <v>2.6557717593421044</v>
      </c>
      <c r="G52" s="59">
        <f ca="1">E52/E$176</f>
        <v>1.7741752538828317E-3</v>
      </c>
      <c r="I52" s="48">
        <f t="shared" ca="1" si="18"/>
        <v>72212820</v>
      </c>
      <c r="J52" s="51">
        <f t="shared" ca="1" si="8"/>
        <v>3.5920587413223286</v>
      </c>
      <c r="K52" s="59">
        <f ca="1">I52/I$176</f>
        <v>1.6549785720109741E-3</v>
      </c>
    </row>
    <row r="53" spans="1:11" x14ac:dyDescent="0.25">
      <c r="A53" s="7"/>
      <c r="B53" s="38">
        <v>564</v>
      </c>
      <c r="C53" s="8" t="str">
        <f ca="1">_xlfn.IFNA(INDEX(INDIRECT("'Expenditures "&amp;C$3&amp;"'!$B$6:$C$280"),MATCH(B53,INDIRECT("'Expenditures "&amp;C$3&amp;"'!$B$6:$B$280"),0),2),INDEX(Dropdowns!B$7:C$357,MATCH(B53,Dropdowns!B$7:B$357,0),2))</f>
        <v>Public Assistance</v>
      </c>
      <c r="E53" s="48">
        <f t="shared" ca="1" si="17"/>
        <v>2828475</v>
      </c>
      <c r="F53" s="51">
        <f t="shared" ca="1" si="7"/>
        <v>11.003084858905634</v>
      </c>
      <c r="G53" s="59">
        <f ca="1">E53/E$176</f>
        <v>7.350556690112235E-3</v>
      </c>
      <c r="I53" s="48">
        <f t="shared" ca="1" si="18"/>
        <v>239376966</v>
      </c>
      <c r="J53" s="51">
        <f t="shared" ca="1" si="8"/>
        <v>11.907250308068814</v>
      </c>
      <c r="K53" s="59">
        <f ca="1">I53/I$176</f>
        <v>5.4860584223549161E-3</v>
      </c>
    </row>
    <row r="54" spans="1:11" x14ac:dyDescent="0.25">
      <c r="A54" s="7"/>
      <c r="B54" s="38">
        <v>565</v>
      </c>
      <c r="C54" s="8" t="str">
        <f ca="1">_xlfn.IFNA(INDEX(INDIRECT("'Expenditures "&amp;C$3&amp;"'!$B$6:$C$280"),MATCH(B54,INDIRECT("'Expenditures "&amp;C$3&amp;"'!$B$6:$B$280"),0),2),INDEX(Dropdowns!B$7:C$357,MATCH(B54,Dropdowns!B$7:B$357,0),2))</f>
        <v>Developmental Disabilities</v>
      </c>
      <c r="E54" s="48">
        <f t="shared" ca="1" si="17"/>
        <v>0</v>
      </c>
      <c r="F54" s="51">
        <f t="shared" ca="1" si="7"/>
        <v>0</v>
      </c>
      <c r="G54" s="59">
        <f ca="1">E54/E$176</f>
        <v>0</v>
      </c>
      <c r="I54" s="48">
        <f t="shared" ca="1" si="18"/>
        <v>2212280</v>
      </c>
      <c r="J54" s="51">
        <f t="shared" ca="1" si="8"/>
        <v>0.11004472214563232</v>
      </c>
      <c r="K54" s="59">
        <f ca="1">I54/I$176</f>
        <v>5.0701191219072153E-5</v>
      </c>
    </row>
    <row r="55" spans="1:11" x14ac:dyDescent="0.25">
      <c r="A55" s="7"/>
      <c r="B55" s="38">
        <v>569</v>
      </c>
      <c r="C55" s="8" t="str">
        <f ca="1">_xlfn.IFNA(INDEX(INDIRECT("'Expenditures "&amp;C$3&amp;"'!$B$6:$C$280"),MATCH(B55,INDIRECT("'Expenditures "&amp;C$3&amp;"'!$B$6:$B$280"),0),2),INDEX(Dropdowns!B$7:C$357,MATCH(B55,Dropdowns!B$7:B$357,0),2))</f>
        <v>Other Human Services</v>
      </c>
      <c r="E55" s="48">
        <f t="shared" ca="1" si="17"/>
        <v>3780685</v>
      </c>
      <c r="F55" s="51">
        <f t="shared" ca="1" si="7"/>
        <v>14.707288514054975</v>
      </c>
      <c r="G55" s="60">
        <f ca="1">E55/E$176</f>
        <v>9.8251317123032641E-3</v>
      </c>
      <c r="I55" s="48">
        <f t="shared" ca="1" si="18"/>
        <v>508874533</v>
      </c>
      <c r="J55" s="51">
        <f t="shared" ca="1" si="8"/>
        <v>25.312779842955415</v>
      </c>
      <c r="K55" s="60">
        <f ca="1">I55/I$176</f>
        <v>1.1662422932065129E-2</v>
      </c>
    </row>
    <row r="56" spans="1:11" ht="15.75" x14ac:dyDescent="0.25">
      <c r="A56" s="10" t="s">
        <v>125</v>
      </c>
      <c r="B56" s="11"/>
      <c r="C56" s="12"/>
      <c r="E56" s="54">
        <f ca="1">INDEX(INDIRECT("'Expenditures "&amp;$C$3&amp;"'!$A$3:$BS$280"),MATCH($A56,INDIRECT("'Expenditures "&amp;$C$3&amp;"'!$A$3:$A$280"),0),MATCH(E$3,INDIRECT("'Expenditures "&amp;$C$3&amp;"'!$A$3:$BS$3"),0))</f>
        <v>1899067</v>
      </c>
      <c r="F56" s="52">
        <f t="shared" ca="1" si="7"/>
        <v>7.3875835401576273</v>
      </c>
      <c r="G56" s="61">
        <f ca="1">E56/E$176</f>
        <v>4.9352388272200995E-3</v>
      </c>
      <c r="I56" s="54">
        <f ca="1">INDEX(INDIRECT("'Expenditures "&amp;$C$3&amp;"'!$A$3:$BS$280"),MATCH($A56,INDIRECT("'Expenditures "&amp;$C$3&amp;"'!$A$3:$A$280"),0),MATCH(I$3,INDIRECT("'Expenditures "&amp;$C$3&amp;"'!$A$3:$BS$3"),0))</f>
        <v>1643151409</v>
      </c>
      <c r="J56" s="52">
        <f t="shared" ca="1" si="8"/>
        <v>81.734744357228408</v>
      </c>
      <c r="K56" s="61">
        <f ca="1">I56/I$176</f>
        <v>3.7657861477569221E-2</v>
      </c>
    </row>
    <row r="57" spans="1:11" x14ac:dyDescent="0.25">
      <c r="A57" s="7"/>
      <c r="B57" s="38">
        <v>571</v>
      </c>
      <c r="C57" s="8" t="str">
        <f ca="1">_xlfn.IFNA(INDEX(INDIRECT("'Expenditures "&amp;C$3&amp;"'!$B$6:$C$280"),MATCH(B57,INDIRECT("'Expenditures "&amp;C$3&amp;"'!$B$6:$B$280"),0),2),INDEX(Dropdowns!B$7:C$357,MATCH(B57,Dropdowns!B$7:B$357,0),2))</f>
        <v>Libraries</v>
      </c>
      <c r="E57" s="48">
        <f t="shared" ref="E57:E63" ca="1" si="19">_xlfn.IFNA(INDEX(INDIRECT("'Expenditures "&amp;$C$3&amp;"'!$A$3:$BS$280"),MATCH($B57,INDIRECT("'Expenditures "&amp;$C$3&amp;"'!$B$3:$B$280"),0),MATCH(E$3,INDIRECT("'Expenditures "&amp;$C$3&amp;"'!$A$3:$BS$3"),0)),0)</f>
        <v>0</v>
      </c>
      <c r="F57" s="51">
        <f t="shared" ca="1" si="7"/>
        <v>0</v>
      </c>
      <c r="G57" s="59">
        <f ca="1">E57/E$176</f>
        <v>0</v>
      </c>
      <c r="I57" s="48">
        <f t="shared" ref="I57:I63" ca="1" si="20">_xlfn.IFNA(INDEX(INDIRECT("'Expenditures "&amp;$C$3&amp;"'!$A$3:$BS$280"),MATCH($B57,INDIRECT("'Expenditures "&amp;$C$3&amp;"'!$B$3:$B$280"),0),MATCH(I$3,INDIRECT("'Expenditures "&amp;$C$3&amp;"'!$A$3:$BS$3"),0)),0)</f>
        <v>427853839</v>
      </c>
      <c r="J57" s="51">
        <f t="shared" ca="1" si="8"/>
        <v>21.282593899369477</v>
      </c>
      <c r="K57" s="59">
        <f ca="1">I57/I$176</f>
        <v>9.8055848739549735E-3</v>
      </c>
    </row>
    <row r="58" spans="1:11" x14ac:dyDescent="0.25">
      <c r="A58" s="7"/>
      <c r="B58" s="38">
        <v>572</v>
      </c>
      <c r="C58" s="8" t="str">
        <f ca="1">_xlfn.IFNA(INDEX(INDIRECT("'Expenditures "&amp;C$3&amp;"'!$B$6:$C$280"),MATCH(B58,INDIRECT("'Expenditures "&amp;C$3&amp;"'!$B$6:$B$280"),0),2),INDEX(Dropdowns!B$7:C$357,MATCH(B58,Dropdowns!B$7:B$357,0),2))</f>
        <v>Parks / Recreation</v>
      </c>
      <c r="E58" s="48">
        <f t="shared" ca="1" si="19"/>
        <v>1738926</v>
      </c>
      <c r="F58" s="51">
        <f t="shared" ca="1" si="7"/>
        <v>6.7646170962647147</v>
      </c>
      <c r="G58" s="59">
        <f ca="1">E58/E$176</f>
        <v>4.5190691602047424E-3</v>
      </c>
      <c r="I58" s="48">
        <f t="shared" ca="1" si="20"/>
        <v>812364870</v>
      </c>
      <c r="J58" s="51">
        <f t="shared" ca="1" si="8"/>
        <v>40.409200643690092</v>
      </c>
      <c r="K58" s="59">
        <f ca="1">I58/I$176</f>
        <v>1.8617836175134562E-2</v>
      </c>
    </row>
    <row r="59" spans="1:11" x14ac:dyDescent="0.25">
      <c r="A59" s="7"/>
      <c r="B59" s="38">
        <v>573</v>
      </c>
      <c r="C59" s="8" t="str">
        <f ca="1">_xlfn.IFNA(INDEX(INDIRECT("'Expenditures "&amp;C$3&amp;"'!$B$6:$C$280"),MATCH(B59,INDIRECT("'Expenditures "&amp;C$3&amp;"'!$B$6:$B$280"),0),2),INDEX(Dropdowns!B$7:C$357,MATCH(B59,Dropdowns!B$7:B$357,0),2))</f>
        <v>Cultural Services</v>
      </c>
      <c r="E59" s="48">
        <f t="shared" ca="1" si="19"/>
        <v>0</v>
      </c>
      <c r="F59" s="51">
        <f t="shared" ca="1" si="7"/>
        <v>0</v>
      </c>
      <c r="G59" s="59">
        <f ca="1">E59/E$176</f>
        <v>0</v>
      </c>
      <c r="I59" s="48">
        <f t="shared" ca="1" si="20"/>
        <v>65243121</v>
      </c>
      <c r="J59" s="51">
        <f t="shared" ca="1" si="8"/>
        <v>3.2453672782644465</v>
      </c>
      <c r="K59" s="59">
        <f ca="1">I59/I$176</f>
        <v>1.4952465119921808E-3</v>
      </c>
    </row>
    <row r="60" spans="1:11" x14ac:dyDescent="0.25">
      <c r="A60" s="7"/>
      <c r="B60" s="38">
        <v>574</v>
      </c>
      <c r="C60" s="8" t="str">
        <f ca="1">_xlfn.IFNA(INDEX(INDIRECT("'Expenditures "&amp;C$3&amp;"'!$B$6:$C$280"),MATCH(B60,INDIRECT("'Expenditures "&amp;C$3&amp;"'!$B$6:$B$280"),0),2),INDEX(Dropdowns!B$7:C$357,MATCH(B60,Dropdowns!B$7:B$357,0),2))</f>
        <v>Special Events</v>
      </c>
      <c r="E60" s="48">
        <f t="shared" ca="1" si="19"/>
        <v>0</v>
      </c>
      <c r="F60" s="51">
        <f t="shared" ca="1" si="7"/>
        <v>0</v>
      </c>
      <c r="G60" s="59">
        <f ca="1">E60/E$176</f>
        <v>0</v>
      </c>
      <c r="I60" s="48">
        <f t="shared" ca="1" si="20"/>
        <v>8495644</v>
      </c>
      <c r="J60" s="51">
        <f t="shared" ca="1" si="8"/>
        <v>0.42259604725812661</v>
      </c>
      <c r="K60" s="59">
        <f ca="1">I60/I$176</f>
        <v>1.9470377663458648E-4</v>
      </c>
    </row>
    <row r="61" spans="1:11" x14ac:dyDescent="0.25">
      <c r="A61" s="7"/>
      <c r="B61" s="38">
        <v>575</v>
      </c>
      <c r="C61" s="8" t="str">
        <f ca="1">_xlfn.IFNA(INDEX(INDIRECT("'Expenditures "&amp;C$3&amp;"'!$B$6:$C$280"),MATCH(B61,INDIRECT("'Expenditures "&amp;C$3&amp;"'!$B$6:$B$280"),0),2),INDEX(Dropdowns!B$7:C$357,MATCH(B61,Dropdowns!B$7:B$357,0),2))</f>
        <v>Special Facilities</v>
      </c>
      <c r="E61" s="48">
        <f t="shared" ca="1" si="19"/>
        <v>160141</v>
      </c>
      <c r="F61" s="51">
        <f t="shared" ca="1" si="7"/>
        <v>0.622966443892913</v>
      </c>
      <c r="G61" s="59">
        <f ca="1">E61/E$176</f>
        <v>4.1616966701535753E-4</v>
      </c>
      <c r="I61" s="48">
        <f t="shared" ca="1" si="20"/>
        <v>150567943</v>
      </c>
      <c r="J61" s="51">
        <f t="shared" ca="1" si="8"/>
        <v>7.4896520564641031</v>
      </c>
      <c r="K61" s="59">
        <f ca="1">I61/I$176</f>
        <v>3.4507268833535339E-3</v>
      </c>
    </row>
    <row r="62" spans="1:11" x14ac:dyDescent="0.25">
      <c r="A62" s="7"/>
      <c r="B62" s="38">
        <v>578</v>
      </c>
      <c r="C62" s="8" t="str">
        <f ca="1">_xlfn.IFNA(INDEX(INDIRECT("'Expenditures "&amp;C$3&amp;"'!$B$6:$C$280"),MATCH(B62,INDIRECT("'Expenditures "&amp;C$3&amp;"'!$B$6:$B$280"),0),2),INDEX(Dropdowns!B$7:C$357,MATCH(B62,Dropdowns!B$7:B$357,0),2))</f>
        <v>Charter Schools</v>
      </c>
      <c r="E62" s="48">
        <f t="shared" ca="1" si="19"/>
        <v>0</v>
      </c>
      <c r="F62" s="51">
        <f t="shared" ca="1" si="7"/>
        <v>0</v>
      </c>
      <c r="G62" s="60">
        <f ca="1">E62/E$176</f>
        <v>0</v>
      </c>
      <c r="I62" s="48">
        <f t="shared" ca="1" si="20"/>
        <v>0</v>
      </c>
      <c r="J62" s="51">
        <f t="shared" ca="1" si="8"/>
        <v>0</v>
      </c>
      <c r="K62" s="60">
        <f ca="1">I62/I$176</f>
        <v>0</v>
      </c>
    </row>
    <row r="63" spans="1:11" x14ac:dyDescent="0.25">
      <c r="A63" s="7"/>
      <c r="B63" s="38">
        <v>579</v>
      </c>
      <c r="C63" s="8" t="str">
        <f ca="1">_xlfn.IFNA(INDEX(INDIRECT("'Expenditures "&amp;C$3&amp;"'!$B$6:$C$280"),MATCH(B63,INDIRECT("'Expenditures "&amp;C$3&amp;"'!$B$6:$B$280"),0),2),INDEX(Dropdowns!B$7:C$357,MATCH(B63,Dropdowns!B$7:B$357,0),2))</f>
        <v>Other Culture / Recreation</v>
      </c>
      <c r="E63" s="48">
        <f t="shared" ca="1" si="19"/>
        <v>0</v>
      </c>
      <c r="F63" s="51">
        <f t="shared" ca="1" si="7"/>
        <v>0</v>
      </c>
      <c r="G63" s="60">
        <f ca="1">E63/E$176</f>
        <v>0</v>
      </c>
      <c r="I63" s="48">
        <f t="shared" ca="1" si="20"/>
        <v>178625992</v>
      </c>
      <c r="J63" s="51">
        <f t="shared" ca="1" si="8"/>
        <v>8.885334432182157</v>
      </c>
      <c r="K63" s="60">
        <f ca="1">I63/I$176</f>
        <v>4.0937632564993819E-3</v>
      </c>
    </row>
    <row r="64" spans="1:11" ht="15.75" x14ac:dyDescent="0.25">
      <c r="A64" s="10" t="s">
        <v>132</v>
      </c>
      <c r="B64" s="11"/>
      <c r="C64" s="12"/>
      <c r="E64" s="54">
        <f ca="1">INDEX(INDIRECT("'Expenditures "&amp;$C$3&amp;"'!$A$3:$BS$280"),MATCH($A64,INDIRECT("'Expenditures "&amp;$C$3&amp;"'!$A$3:$A$280"),0),MATCH(E$3,INDIRECT("'Expenditures "&amp;$C$3&amp;"'!$A$3:$BS$3"),0))</f>
        <v>92235529</v>
      </c>
      <c r="F64" s="52">
        <f t="shared" ca="1" si="7"/>
        <v>358.80654861473107</v>
      </c>
      <c r="G64" s="61">
        <f ca="1">E64/E$176</f>
        <v>0.23969894899441962</v>
      </c>
      <c r="I64" s="54">
        <f ca="1">INDEX(INDIRECT("'Expenditures "&amp;$C$3&amp;"'!$A$3:$BS$280"),MATCH($A64,INDIRECT("'Expenditures "&amp;$C$3&amp;"'!$A$3:$A$280"),0),MATCH(I$3,INDIRECT("'Expenditures "&amp;$C$3&amp;"'!$A$3:$BS$3"),0))</f>
        <v>6517127777</v>
      </c>
      <c r="J64" s="52">
        <f t="shared" ca="1" si="8"/>
        <v>324.1793603917892</v>
      </c>
      <c r="K64" s="61">
        <f ca="1">I64/I$176</f>
        <v>0.14936000037102157</v>
      </c>
    </row>
    <row r="65" spans="1:11" x14ac:dyDescent="0.25">
      <c r="A65" s="7"/>
      <c r="B65" s="38">
        <v>581</v>
      </c>
      <c r="C65" s="8" t="str">
        <f ca="1">_xlfn.IFNA(INDEX(INDIRECT("'Expenditures "&amp;C$3&amp;"'!$B$6:$C$280"),MATCH(B65,INDIRECT("'Expenditures "&amp;C$3&amp;"'!$B$6:$B$280"),0),2),INDEX(Dropdowns!B$7:C$357,MATCH(B65,Dropdowns!B$7:B$357,0),2))</f>
        <v>Interfund Transfers Out</v>
      </c>
      <c r="E65" s="48">
        <f t="shared" ref="E65:E75" ca="1" si="21">_xlfn.IFNA(INDEX(INDIRECT("'Expenditures "&amp;$C$3&amp;"'!$A$3:$BS$280"),MATCH($B65,INDIRECT("'Expenditures "&amp;$C$3&amp;"'!$B$3:$B$280"),0),MATCH(E$3,INDIRECT("'Expenditures "&amp;$C$3&amp;"'!$A$3:$BS$3"),0)),0)</f>
        <v>57554115</v>
      </c>
      <c r="F65" s="51">
        <f t="shared" ca="1" si="7"/>
        <v>223.89195991628478</v>
      </c>
      <c r="G65" s="59">
        <f ca="1">E65/E$176</f>
        <v>0.14956992197446997</v>
      </c>
      <c r="I65" s="48">
        <f t="shared" ref="I65:I75" ca="1" si="22">_xlfn.IFNA(INDEX(INDIRECT("'Expenditures "&amp;$C$3&amp;"'!$A$3:$BS$280"),MATCH($B65,INDIRECT("'Expenditures "&amp;$C$3&amp;"'!$B$3:$B$280"),0),MATCH(I$3,INDIRECT("'Expenditures "&amp;$C$3&amp;"'!$A$3:$BS$3"),0)),0)</f>
        <v>4884837766</v>
      </c>
      <c r="J65" s="51">
        <f t="shared" ca="1" si="8"/>
        <v>242.98489101106611</v>
      </c>
      <c r="K65" s="59">
        <f ca="1">I65/I$176</f>
        <v>0.11195106118941148</v>
      </c>
    </row>
    <row r="66" spans="1:11" x14ac:dyDescent="0.25">
      <c r="A66" s="7"/>
      <c r="B66" s="38">
        <v>583</v>
      </c>
      <c r="C66" s="8" t="str">
        <f ca="1">_xlfn.IFNA(INDEX(INDIRECT("'Expenditures "&amp;C$3&amp;"'!$B$6:$C$280"),MATCH(B66,INDIRECT("'Expenditures "&amp;C$3&amp;"'!$B$6:$B$280"),0),2),INDEX(Dropdowns!B$7:C$357,MATCH(B66,Dropdowns!B$7:B$357,0),2))</f>
        <v>Installment Purchase Acquisitions</v>
      </c>
      <c r="E66" s="48">
        <f t="shared" ca="1" si="21"/>
        <v>0</v>
      </c>
      <c r="F66" s="51">
        <f t="shared" ca="1" si="7"/>
        <v>0</v>
      </c>
      <c r="G66" s="59">
        <f ca="1">E66/E$176</f>
        <v>0</v>
      </c>
      <c r="I66" s="48">
        <f t="shared" ca="1" si="22"/>
        <v>4159131</v>
      </c>
      <c r="J66" s="51">
        <f t="shared" ca="1" si="8"/>
        <v>0.20688629615703524</v>
      </c>
      <c r="K66" s="59">
        <f ca="1">I66/I$176</f>
        <v>9.5319261637844568E-5</v>
      </c>
    </row>
    <row r="67" spans="1:11" x14ac:dyDescent="0.25">
      <c r="A67" s="7"/>
      <c r="B67" s="38">
        <v>584</v>
      </c>
      <c r="C67" s="8" t="str">
        <f ca="1">_xlfn.IFNA(INDEX(INDIRECT("'Expenditures "&amp;C$3&amp;"'!$B$6:$C$280"),MATCH(B67,INDIRECT("'Expenditures "&amp;C$3&amp;"'!$B$6:$B$280"),0),2),INDEX(Dropdowns!B$7:C$357,MATCH(B67,Dropdowns!B$7:B$357,0),2))</f>
        <v>Capital Lease Acquisitions</v>
      </c>
      <c r="E67" s="48">
        <f t="shared" ca="1" si="21"/>
        <v>0</v>
      </c>
      <c r="F67" s="51">
        <f t="shared" ca="1" si="7"/>
        <v>0</v>
      </c>
      <c r="G67" s="59">
        <f ca="1">E67/E$176</f>
        <v>0</v>
      </c>
      <c r="I67" s="48">
        <f t="shared" ca="1" si="22"/>
        <v>5230000</v>
      </c>
      <c r="J67" s="51">
        <f t="shared" ca="1" si="8"/>
        <v>0.2601541833862156</v>
      </c>
      <c r="K67" s="59">
        <f ca="1">I67/I$176</f>
        <v>1.1986151394748736E-4</v>
      </c>
    </row>
    <row r="68" spans="1:11" x14ac:dyDescent="0.25">
      <c r="A68" s="7"/>
      <c r="B68" s="38">
        <v>585</v>
      </c>
      <c r="C68" s="8" t="str">
        <f ca="1">_xlfn.IFNA(INDEX(INDIRECT("'Expenditures "&amp;C$3&amp;"'!$B$6:$C$280"),MATCH(B68,INDIRECT("'Expenditures "&amp;C$3&amp;"'!$B$6:$B$280"),0),2),INDEX(Dropdowns!B$7:C$357,MATCH(B68,Dropdowns!B$7:B$357,0),2))</f>
        <v>Payment to Refunded Bond Escrow Agent</v>
      </c>
      <c r="E68" s="48">
        <f t="shared" ca="1" si="21"/>
        <v>34681414</v>
      </c>
      <c r="F68" s="51">
        <f t="shared" ca="1" si="7"/>
        <v>134.91458869844629</v>
      </c>
      <c r="G68" s="59">
        <f ca="1">E68/E$176</f>
        <v>9.0129027019949667E-2</v>
      </c>
      <c r="I68" s="48">
        <f t="shared" ca="1" si="22"/>
        <v>320749865</v>
      </c>
      <c r="J68" s="51">
        <f t="shared" ca="1" si="8"/>
        <v>15.954955870040898</v>
      </c>
      <c r="K68" s="59">
        <f ca="1">I68/I$176</f>
        <v>7.3509683398378951E-3</v>
      </c>
    </row>
    <row r="69" spans="1:11" x14ac:dyDescent="0.25">
      <c r="A69" s="7"/>
      <c r="B69" s="38">
        <v>586</v>
      </c>
      <c r="C69" s="8" t="str">
        <f ca="1">_xlfn.IFNA(INDEX(INDIRECT("'Expenditures "&amp;C$3&amp;"'!$B$6:$C$280"),MATCH(B69,INDIRECT("'Expenditures "&amp;C$3&amp;"'!$B$6:$B$280"),0),2),INDEX(Dropdowns!B$7:C$357,MATCH(B69,Dropdowns!B$7:B$357,0),2))</f>
        <v>Transfer Out from Constitutional Fee Officers</v>
      </c>
      <c r="E69" s="48">
        <f t="shared" ca="1" si="21"/>
        <v>0</v>
      </c>
      <c r="F69" s="51">
        <f t="shared" ca="1" si="7"/>
        <v>0</v>
      </c>
      <c r="G69" s="59">
        <f ca="1">E69/E$176</f>
        <v>0</v>
      </c>
      <c r="I69" s="48">
        <f t="shared" ca="1" si="22"/>
        <v>304855</v>
      </c>
      <c r="J69" s="51">
        <f t="shared" ca="1" si="8"/>
        <v>1.5164302787037238E-2</v>
      </c>
      <c r="K69" s="59">
        <f ca="1">I69/I$176</f>
        <v>6.9866886872774877E-6</v>
      </c>
    </row>
    <row r="70" spans="1:11" x14ac:dyDescent="0.25">
      <c r="A70" s="7"/>
      <c r="B70" s="38">
        <v>587</v>
      </c>
      <c r="C70" s="8" t="str">
        <f ca="1">_xlfn.IFNA(INDEX(INDIRECT("'Expenditures "&amp;C$3&amp;"'!$B$6:$C$280"),MATCH(B70,INDIRECT("'Expenditures "&amp;C$3&amp;"'!$B$6:$B$280"),0),2),INDEX(Dropdowns!B$7:C$357,MATCH(B70,Dropdowns!B$7:B$357,0),2))</f>
        <v>Clerk of Court Excess Fee Functions</v>
      </c>
      <c r="E70" s="48">
        <f t="shared" ca="1" si="21"/>
        <v>0</v>
      </c>
      <c r="F70" s="51">
        <f t="shared" ca="1" si="7"/>
        <v>0</v>
      </c>
      <c r="G70" s="59">
        <f ca="1">E70/E$176</f>
        <v>0</v>
      </c>
      <c r="I70" s="48">
        <f t="shared" ca="1" si="22"/>
        <v>10927898</v>
      </c>
      <c r="J70" s="51">
        <f t="shared" ca="1" si="8"/>
        <v>0.54358286430551794</v>
      </c>
      <c r="K70" s="59">
        <f ca="1">I70/I$176</f>
        <v>2.5044634771390425E-4</v>
      </c>
    </row>
    <row r="71" spans="1:11" x14ac:dyDescent="0.25">
      <c r="A71" s="7"/>
      <c r="B71" s="38">
        <v>588</v>
      </c>
      <c r="C71" s="8" t="str">
        <f ca="1">_xlfn.IFNA(INDEX(INDIRECT("'Expenditures "&amp;C$3&amp;"'!$B$6:$C$280"),MATCH(B71,INDIRECT("'Expenditures "&amp;C$3&amp;"'!$B$6:$B$280"),0),2),INDEX(Dropdowns!B$7:C$357,MATCH(B71,Dropdowns!B$7:B$357,0),2))</f>
        <v>Non-Cash Transfer Out from General Fixed Asset Account Group</v>
      </c>
      <c r="E71" s="48">
        <f t="shared" ca="1" si="21"/>
        <v>0</v>
      </c>
      <c r="F71" s="51">
        <f t="shared" ca="1" si="7"/>
        <v>0</v>
      </c>
      <c r="G71" s="59">
        <f ca="1">E71/E$176</f>
        <v>0</v>
      </c>
      <c r="I71" s="48">
        <f t="shared" ca="1" si="22"/>
        <v>45023</v>
      </c>
      <c r="J71" s="51">
        <f t="shared" ca="1" si="8"/>
        <v>2.2395643974373967E-3</v>
      </c>
      <c r="K71" s="59">
        <f ca="1">I71/I$176</f>
        <v>1.0318403331659127E-6</v>
      </c>
    </row>
    <row r="72" spans="1:11" x14ac:dyDescent="0.25">
      <c r="A72" s="7"/>
      <c r="B72" s="38">
        <v>590</v>
      </c>
      <c r="C72" s="8" t="str">
        <f ca="1">_xlfn.IFNA(INDEX(INDIRECT("'Expenditures "&amp;C$3&amp;"'!$B$6:$C$280"),MATCH(B72,INDIRECT("'Expenditures "&amp;C$3&amp;"'!$B$6:$B$280"),0),2),INDEX(Dropdowns!B$7:C$357,MATCH(B72,Dropdowns!B$7:B$357,0),2))</f>
        <v>Other Non-Operating Disbursements</v>
      </c>
      <c r="E72" s="48">
        <f t="shared" ca="1" si="21"/>
        <v>0</v>
      </c>
      <c r="F72" s="51">
        <f t="shared" ca="1" si="7"/>
        <v>0</v>
      </c>
      <c r="G72" s="59">
        <f ca="1">E72/E$176</f>
        <v>0</v>
      </c>
      <c r="I72" s="48">
        <f t="shared" ca="1" si="22"/>
        <v>684775708</v>
      </c>
      <c r="J72" s="51">
        <f t="shared" ca="1" si="8"/>
        <v>34.062574592248112</v>
      </c>
      <c r="K72" s="59">
        <f ca="1">I72/I$176</f>
        <v>1.5693738637732799E-2</v>
      </c>
    </row>
    <row r="73" spans="1:11" x14ac:dyDescent="0.25">
      <c r="A73" s="7"/>
      <c r="B73" s="38">
        <v>591</v>
      </c>
      <c r="C73" s="8" t="str">
        <f ca="1">_xlfn.IFNA(INDEX(INDIRECT("'Expenditures "&amp;C$3&amp;"'!$B$6:$C$280"),MATCH(B73,INDIRECT("'Expenditures "&amp;C$3&amp;"'!$B$6:$B$280"),0),2),INDEX(Dropdowns!B$7:C$357,MATCH(B73,Dropdowns!B$7:B$357,0),2))</f>
        <v>Non-Operating Interest Expense</v>
      </c>
      <c r="E73" s="48">
        <f t="shared" ca="1" si="21"/>
        <v>0</v>
      </c>
      <c r="F73" s="51">
        <f t="shared" ca="1" si="7"/>
        <v>0</v>
      </c>
      <c r="G73" s="59">
        <f ca="1">E73/E$176</f>
        <v>0</v>
      </c>
      <c r="I73" s="48">
        <f t="shared" ca="1" si="22"/>
        <v>596284382</v>
      </c>
      <c r="J73" s="51">
        <f t="shared" ca="1" si="8"/>
        <v>29.660779438845935</v>
      </c>
      <c r="K73" s="59">
        <f ca="1">I73/I$176</f>
        <v>1.3665688101292903E-2</v>
      </c>
    </row>
    <row r="74" spans="1:11" x14ac:dyDescent="0.25">
      <c r="A74" s="7"/>
      <c r="B74" s="38">
        <v>592</v>
      </c>
      <c r="C74" s="8" t="str">
        <f ca="1">_xlfn.IFNA(INDEX(INDIRECT("'Expenditures "&amp;C$3&amp;"'!$B$6:$C$280"),MATCH(B74,INDIRECT("'Expenditures "&amp;C$3&amp;"'!$B$6:$B$280"),0),2),INDEX(Dropdowns!B$7:C$357,MATCH(B74,Dropdowns!B$7:B$357,0),2))</f>
        <v>Extraordinary Items (Loss)</v>
      </c>
      <c r="E74" s="48">
        <f t="shared" ca="1" si="21"/>
        <v>0</v>
      </c>
      <c r="F74" s="51">
        <f t="shared" ref="F74:F75" ca="1" si="23">(E74/E$4)</f>
        <v>0</v>
      </c>
      <c r="G74" s="59">
        <f ca="1">E74/E$176</f>
        <v>0</v>
      </c>
      <c r="I74" s="48">
        <f t="shared" ca="1" si="22"/>
        <v>124312</v>
      </c>
      <c r="J74" s="51">
        <f t="shared" ref="J74:J75" ca="1" si="24">(I74/I$4)</f>
        <v>6.1836112514545381E-3</v>
      </c>
      <c r="K74" s="59">
        <f ca="1">I74/I$176</f>
        <v>2.8489913043671223E-6</v>
      </c>
    </row>
    <row r="75" spans="1:11" x14ac:dyDescent="0.25">
      <c r="A75" s="7"/>
      <c r="B75" s="38">
        <v>593</v>
      </c>
      <c r="C75" s="8" t="str">
        <f ca="1">_xlfn.IFNA(INDEX(INDIRECT("'Expenditures "&amp;C$3&amp;"'!$B$6:$C$280"),MATCH(B75,INDIRECT("'Expenditures "&amp;C$3&amp;"'!$B$6:$B$280"),0),2),INDEX(Dropdowns!B$7:C$357,MATCH(B75,Dropdowns!B$7:B$357,0),2))</f>
        <v>Special Items (Loss)</v>
      </c>
      <c r="E75" s="48">
        <f t="shared" ca="1" si="21"/>
        <v>0</v>
      </c>
      <c r="F75" s="51">
        <f t="shared" ca="1" si="23"/>
        <v>0</v>
      </c>
      <c r="G75" s="60">
        <f ca="1">E75/E$176</f>
        <v>0</v>
      </c>
      <c r="I75" s="48">
        <f t="shared" ca="1" si="22"/>
        <v>9688837</v>
      </c>
      <c r="J75" s="51">
        <f t="shared" ca="1" si="24"/>
        <v>0.48194865730347053</v>
      </c>
      <c r="K75" s="60">
        <f ca="1">I75/I$176</f>
        <v>2.2204945912245348E-4</v>
      </c>
    </row>
    <row r="76" spans="1:11" ht="15.75" x14ac:dyDescent="0.25">
      <c r="A76" s="10" t="s">
        <v>144</v>
      </c>
      <c r="B76" s="11"/>
      <c r="C76" s="12"/>
      <c r="E76" s="54">
        <f ca="1">INDEX(INDIRECT("'Expenditures "&amp;$C$3&amp;"'!$A$3:$BS$280"),MATCH($A76,INDIRECT("'Expenditures "&amp;$C$3&amp;"'!$A$3:$A$280"),0),MATCH(E$3,INDIRECT("'Expenditures "&amp;$C$3&amp;"'!$A$3:$BS$3"),0))</f>
        <v>21834484</v>
      </c>
      <c r="F76" s="52">
        <f t="shared" ref="F76:F152" ca="1" si="25">(E76/E$4)</f>
        <v>84.938590690183688</v>
      </c>
      <c r="G76" s="61">
        <f ca="1">E76/E$176</f>
        <v>5.6742807499217264E-2</v>
      </c>
      <c r="I76" s="54">
        <f ca="1">INDEX(INDIRECT("'Expenditures "&amp;$C$3&amp;"'!$A$3:$BS$280"),MATCH($A76,INDIRECT("'Expenditures "&amp;$C$3&amp;"'!$A$3:$A$280"),0),MATCH(I$3,INDIRECT("'Expenditures "&amp;$C$3&amp;"'!$A$3:$BS$3"),0))</f>
        <v>932625257</v>
      </c>
      <c r="J76" s="52">
        <f t="shared" ref="J76:J152" ca="1" si="26">(I76/I$4)</f>
        <v>46.391273831777141</v>
      </c>
      <c r="K76" s="61">
        <f ca="1">I76/I$176</f>
        <v>2.1373972323075429E-2</v>
      </c>
    </row>
    <row r="77" spans="1:11" x14ac:dyDescent="0.25">
      <c r="A77" s="7"/>
      <c r="B77" s="38">
        <v>600</v>
      </c>
      <c r="C77" s="8" t="str">
        <f ca="1">_xlfn.IFNA(INDEX(INDIRECT("'Expenditures "&amp;C$3&amp;"'!$B$6:$C$280"),MATCH(B77,INDIRECT("'Expenditures "&amp;C$3&amp;"'!$B$6:$B$280"),0),2),INDEX(Dropdowns!B$7:C$357,MATCH(B77,Dropdowns!B$7:B$357,0),2))</f>
        <v>General Court Administration - Regional Counsel Administration</v>
      </c>
      <c r="E77" s="48">
        <f t="shared" ref="E77:E160" ca="1" si="27">_xlfn.IFNA(INDEX(INDIRECT("'Expenditures "&amp;$C$3&amp;"'!$A$3:$BS$280"),MATCH($B77,INDIRECT("'Expenditures "&amp;$C$3&amp;"'!$B$3:$B$280"),0),MATCH(E$3,INDIRECT("'Expenditures "&amp;$C$3&amp;"'!$A$3:$BS$3"),0)),0)</f>
        <v>0</v>
      </c>
      <c r="F77" s="51">
        <f t="shared" ca="1" si="25"/>
        <v>0</v>
      </c>
      <c r="G77" s="59">
        <f t="shared" ref="G77:G160" ca="1" si="28">E77/E$176</f>
        <v>0</v>
      </c>
      <c r="I77" s="48">
        <f t="shared" ref="I77:I160" ca="1" si="29">_xlfn.IFNA(INDEX(INDIRECT("'Expenditures "&amp;$C$3&amp;"'!$A$3:$BS$280"),MATCH($B77,INDIRECT("'Expenditures "&amp;$C$3&amp;"'!$B$3:$B$280"),0),MATCH(I$3,INDIRECT("'Expenditures "&amp;$C$3&amp;"'!$A$3:$BS$3"),0)),0)</f>
        <v>0</v>
      </c>
      <c r="J77" s="51">
        <f t="shared" ca="1" si="26"/>
        <v>0</v>
      </c>
      <c r="K77" s="59">
        <f t="shared" ref="K77:K160" ca="1" si="30">I77/I$176</f>
        <v>0</v>
      </c>
    </row>
    <row r="78" spans="1:11" x14ac:dyDescent="0.25">
      <c r="A78" s="7"/>
      <c r="B78" s="38">
        <v>601</v>
      </c>
      <c r="C78" s="8" t="str">
        <f ca="1">_xlfn.IFNA(INDEX(INDIRECT("'Expenditures "&amp;C$3&amp;"'!$B$6:$C$280"),MATCH(B78,INDIRECT("'Expenditures "&amp;C$3&amp;"'!$B$6:$B$280"),0),2),INDEX(Dropdowns!B$7:C$357,MATCH(B78,Dropdowns!B$7:B$357,0),2))</f>
        <v>General Court Administration - Court Administration</v>
      </c>
      <c r="E78" s="48">
        <f t="shared" ca="1" si="27"/>
        <v>340372</v>
      </c>
      <c r="F78" s="51">
        <f t="shared" ca="1" si="25"/>
        <v>1.3240852401366208</v>
      </c>
      <c r="G78" s="59">
        <f t="shared" ca="1" si="28"/>
        <v>8.8454862840466389E-4</v>
      </c>
      <c r="I78" s="48">
        <f t="shared" ca="1" si="29"/>
        <v>33989483</v>
      </c>
      <c r="J78" s="51">
        <f t="shared" ca="1" si="26"/>
        <v>1.6907277616796668</v>
      </c>
      <c r="K78" s="59">
        <f t="shared" ca="1" si="30"/>
        <v>7.7897340165819973E-4</v>
      </c>
    </row>
    <row r="79" spans="1:11" x14ac:dyDescent="0.25">
      <c r="A79" s="7"/>
      <c r="B79" s="38">
        <v>602</v>
      </c>
      <c r="C79" s="8" t="str">
        <f ca="1">_xlfn.IFNA(INDEX(INDIRECT("'Expenditures "&amp;C$3&amp;"'!$B$6:$C$280"),MATCH(B79,INDIRECT("'Expenditures "&amp;C$3&amp;"'!$B$6:$B$280"),0),2),INDEX(Dropdowns!B$7:C$357,MATCH(B79,Dropdowns!B$7:B$357,0),2))</f>
        <v>General Court Administration - State Attorney Administration</v>
      </c>
      <c r="E79" s="48">
        <f t="shared" ca="1" si="27"/>
        <v>81281</v>
      </c>
      <c r="F79" s="51">
        <f t="shared" ca="1" si="25"/>
        <v>0.31619220265928066</v>
      </c>
      <c r="G79" s="59">
        <f t="shared" ca="1" si="28"/>
        <v>2.1123064489840374E-4</v>
      </c>
      <c r="I79" s="48">
        <f t="shared" ca="1" si="29"/>
        <v>20455685</v>
      </c>
      <c r="J79" s="51">
        <f t="shared" ca="1" si="26"/>
        <v>1.0175204640115985</v>
      </c>
      <c r="K79" s="59">
        <f t="shared" ca="1" si="30"/>
        <v>4.6880485142120613E-4</v>
      </c>
    </row>
    <row r="80" spans="1:11" x14ac:dyDescent="0.25">
      <c r="A80" s="7"/>
      <c r="B80" s="38">
        <v>603</v>
      </c>
      <c r="C80" s="8" t="str">
        <f ca="1">_xlfn.IFNA(INDEX(INDIRECT("'Expenditures "&amp;C$3&amp;"'!$B$6:$C$280"),MATCH(B80,INDIRECT("'Expenditures "&amp;C$3&amp;"'!$B$6:$B$280"),0),2),INDEX(Dropdowns!B$7:C$357,MATCH(B80,Dropdowns!B$7:B$357,0),2))</f>
        <v>General Court Administration - Public Defender Administration</v>
      </c>
      <c r="E80" s="48">
        <f t="shared" ca="1" si="27"/>
        <v>91249</v>
      </c>
      <c r="F80" s="51">
        <f t="shared" ca="1" si="25"/>
        <v>0.35496884020197461</v>
      </c>
      <c r="G80" s="59">
        <f t="shared" ca="1" si="28"/>
        <v>2.3713518677593096E-4</v>
      </c>
      <c r="I80" s="48">
        <f t="shared" ca="1" si="29"/>
        <v>15324135</v>
      </c>
      <c r="J80" s="51">
        <f t="shared" ca="1" si="26"/>
        <v>0.76226344684992831</v>
      </c>
      <c r="K80" s="59">
        <f t="shared" ca="1" si="30"/>
        <v>3.511996216129406E-4</v>
      </c>
    </row>
    <row r="81" spans="1:11" x14ac:dyDescent="0.25">
      <c r="A81" s="7"/>
      <c r="B81" s="38">
        <v>604</v>
      </c>
      <c r="C81" s="8" t="str">
        <f ca="1">_xlfn.IFNA(INDEX(INDIRECT("'Expenditures "&amp;C$3&amp;"'!$B$6:$C$280"),MATCH(B81,INDIRECT("'Expenditures "&amp;C$3&amp;"'!$B$6:$B$280"),0),2),INDEX(Dropdowns!B$7:C$357,MATCH(B81,Dropdowns!B$7:B$357,0),2))</f>
        <v>General Court Administration - Clerk of Court Administration</v>
      </c>
      <c r="E81" s="48">
        <f t="shared" ca="1" si="27"/>
        <v>722050</v>
      </c>
      <c r="F81" s="51">
        <f t="shared" ca="1" si="25"/>
        <v>2.8088554512141042</v>
      </c>
      <c r="G81" s="59">
        <f t="shared" ca="1" si="28"/>
        <v>1.8764420608616088E-3</v>
      </c>
      <c r="I81" s="48">
        <f t="shared" ca="1" si="29"/>
        <v>93273742</v>
      </c>
      <c r="J81" s="51">
        <f t="shared" ca="1" si="26"/>
        <v>4.6396853119285968</v>
      </c>
      <c r="K81" s="59">
        <f t="shared" ca="1" si="30"/>
        <v>2.1376542882729135E-3</v>
      </c>
    </row>
    <row r="82" spans="1:11" x14ac:dyDescent="0.25">
      <c r="A82" s="7"/>
      <c r="B82" s="38">
        <v>605</v>
      </c>
      <c r="C82" s="8" t="str">
        <f ca="1">_xlfn.IFNA(INDEX(INDIRECT("'Expenditures "&amp;C$3&amp;"'!$B$6:$C$280"),MATCH(B82,INDIRECT("'Expenditures "&amp;C$3&amp;"'!$B$6:$B$280"),0),2),INDEX(Dropdowns!B$7:C$357,MATCH(B82,Dropdowns!B$7:B$357,0),2))</f>
        <v>General Court Administration - Judicial Support</v>
      </c>
      <c r="E82" s="48">
        <f t="shared" ca="1" si="27"/>
        <v>0</v>
      </c>
      <c r="F82" s="51">
        <f t="shared" ca="1" si="25"/>
        <v>0</v>
      </c>
      <c r="G82" s="59">
        <f t="shared" ca="1" si="28"/>
        <v>0</v>
      </c>
      <c r="I82" s="48">
        <f t="shared" ca="1" si="29"/>
        <v>7716059</v>
      </c>
      <c r="J82" s="51">
        <f t="shared" ca="1" si="26"/>
        <v>0.3838174049913689</v>
      </c>
      <c r="K82" s="59">
        <f t="shared" ca="1" si="30"/>
        <v>1.7683719186388822E-4</v>
      </c>
    </row>
    <row r="83" spans="1:11" x14ac:dyDescent="0.25">
      <c r="A83" s="7"/>
      <c r="B83" s="38">
        <v>606</v>
      </c>
      <c r="C83" s="8" t="str">
        <f ca="1">_xlfn.IFNA(INDEX(INDIRECT("'Expenditures "&amp;C$3&amp;"'!$B$6:$C$280"),MATCH(B83,INDIRECT("'Expenditures "&amp;C$3&amp;"'!$B$6:$B$280"),0),2),INDEX(Dropdowns!B$7:C$357,MATCH(B83,Dropdowns!B$7:B$357,0),2))</f>
        <v>General Court Administration - Trial Court Law Clerks / Legal Support</v>
      </c>
      <c r="E83" s="48">
        <f t="shared" ca="1" si="27"/>
        <v>0</v>
      </c>
      <c r="F83" s="51">
        <f t="shared" ca="1" si="25"/>
        <v>0</v>
      </c>
      <c r="G83" s="59">
        <f t="shared" ca="1" si="28"/>
        <v>0</v>
      </c>
      <c r="I83" s="48">
        <f t="shared" ca="1" si="29"/>
        <v>954072</v>
      </c>
      <c r="J83" s="51">
        <f t="shared" ca="1" si="26"/>
        <v>4.7458092170488242E-2</v>
      </c>
      <c r="K83" s="59">
        <f t="shared" ca="1" si="30"/>
        <v>2.1865490312601753E-5</v>
      </c>
    </row>
    <row r="84" spans="1:11" x14ac:dyDescent="0.25">
      <c r="A84" s="7"/>
      <c r="B84" s="38">
        <v>607</v>
      </c>
      <c r="C84" s="8" t="str">
        <f ca="1">_xlfn.IFNA(INDEX(INDIRECT("'Expenditures "&amp;C$3&amp;"'!$B$6:$C$280"),MATCH(B84,INDIRECT("'Expenditures "&amp;C$3&amp;"'!$B$6:$B$280"),0),2),INDEX(Dropdowns!B$7:C$357,MATCH(B84,Dropdowns!B$7:B$357,0),2))</f>
        <v>General Court Administration - Appeals</v>
      </c>
      <c r="E84" s="48">
        <f t="shared" ca="1" si="27"/>
        <v>0</v>
      </c>
      <c r="F84" s="51">
        <f t="shared" ca="1" si="25"/>
        <v>0</v>
      </c>
      <c r="G84" s="59">
        <f t="shared" ca="1" si="28"/>
        <v>0</v>
      </c>
      <c r="I84" s="48">
        <f t="shared" ca="1" si="29"/>
        <v>1358640</v>
      </c>
      <c r="J84" s="51">
        <f t="shared" ca="1" si="26"/>
        <v>6.7582386178938428E-2</v>
      </c>
      <c r="K84" s="59">
        <f t="shared" ca="1" si="30"/>
        <v>3.1137408663406165E-5</v>
      </c>
    </row>
    <row r="85" spans="1:11" x14ac:dyDescent="0.25">
      <c r="A85" s="7"/>
      <c r="B85" s="38">
        <v>608</v>
      </c>
      <c r="C85" s="8" t="str">
        <f ca="1">_xlfn.IFNA(INDEX(INDIRECT("'Expenditures "&amp;C$3&amp;"'!$B$6:$C$280"),MATCH(B85,INDIRECT("'Expenditures "&amp;C$3&amp;"'!$B$6:$B$280"),0),2),INDEX(Dropdowns!B$7:C$357,MATCH(B85,Dropdowns!B$7:B$357,0),2))</f>
        <v>General Court Administration - Jury Management</v>
      </c>
      <c r="E85" s="48">
        <f t="shared" ca="1" si="27"/>
        <v>42491</v>
      </c>
      <c r="F85" s="51">
        <f t="shared" ca="1" si="25"/>
        <v>0.16529475379480438</v>
      </c>
      <c r="G85" s="59">
        <f t="shared" ca="1" si="28"/>
        <v>1.1042434680156586E-4</v>
      </c>
      <c r="I85" s="48">
        <f t="shared" ca="1" si="29"/>
        <v>11102912</v>
      </c>
      <c r="J85" s="51">
        <f t="shared" ca="1" si="26"/>
        <v>0.55228852859828181</v>
      </c>
      <c r="K85" s="59">
        <f t="shared" ca="1" si="30"/>
        <v>2.5445733107948851E-4</v>
      </c>
    </row>
    <row r="86" spans="1:11" x14ac:dyDescent="0.25">
      <c r="A86" s="7"/>
      <c r="B86" s="38">
        <v>609</v>
      </c>
      <c r="C86" s="8" t="str">
        <f ca="1">_xlfn.IFNA(INDEX(INDIRECT("'Expenditures "&amp;C$3&amp;"'!$B$6:$C$280"),MATCH(B86,INDIRECT("'Expenditures "&amp;C$3&amp;"'!$B$6:$B$280"),0),2),INDEX(Dropdowns!B$7:C$357,MATCH(B86,Dropdowns!B$7:B$357,0),2))</f>
        <v>General Court Administration - Pre-Filing Alternative Dispute Resolution Programs</v>
      </c>
      <c r="E86" s="48">
        <f t="shared" ca="1" si="27"/>
        <v>0</v>
      </c>
      <c r="F86" s="51">
        <f t="shared" ca="1" si="25"/>
        <v>0</v>
      </c>
      <c r="G86" s="59">
        <f t="shared" ca="1" si="28"/>
        <v>0</v>
      </c>
      <c r="I86" s="48">
        <f t="shared" ca="1" si="29"/>
        <v>906655</v>
      </c>
      <c r="J86" s="51">
        <f t="shared" ca="1" si="26"/>
        <v>4.50994438122427E-2</v>
      </c>
      <c r="K86" s="59">
        <f t="shared" ca="1" si="30"/>
        <v>2.0778784116263703E-5</v>
      </c>
    </row>
    <row r="87" spans="1:11" x14ac:dyDescent="0.25">
      <c r="A87" s="7"/>
      <c r="B87" s="38">
        <v>611</v>
      </c>
      <c r="C87" s="8" t="str">
        <f ca="1">_xlfn.IFNA(INDEX(INDIRECT("'Expenditures "&amp;C$3&amp;"'!$B$6:$C$280"),MATCH(B87,INDIRECT("'Expenditures "&amp;C$3&amp;"'!$B$6:$B$280"),0),2),INDEX(Dropdowns!B$7:C$357,MATCH(B87,Dropdowns!B$7:B$357,0),2))</f>
        <v>Circuit Court - Criminal - Court Administration</v>
      </c>
      <c r="E87" s="48">
        <f t="shared" ca="1" si="27"/>
        <v>0</v>
      </c>
      <c r="F87" s="51">
        <f t="shared" ca="1" si="25"/>
        <v>0</v>
      </c>
      <c r="G87" s="59">
        <f t="shared" ca="1" si="28"/>
        <v>0</v>
      </c>
      <c r="I87" s="48">
        <f t="shared" ca="1" si="29"/>
        <v>1030888</v>
      </c>
      <c r="J87" s="51">
        <f t="shared" ca="1" si="26"/>
        <v>5.1279125392475915E-2</v>
      </c>
      <c r="K87" s="59">
        <f t="shared" ca="1" si="30"/>
        <v>2.3625964892982288E-5</v>
      </c>
    </row>
    <row r="88" spans="1:11" x14ac:dyDescent="0.25">
      <c r="A88" s="7"/>
      <c r="B88" s="38">
        <v>612</v>
      </c>
      <c r="C88" s="8" t="str">
        <f ca="1">_xlfn.IFNA(INDEX(INDIRECT("'Expenditures "&amp;C$3&amp;"'!$B$6:$C$280"),MATCH(B88,INDIRECT("'Expenditures "&amp;C$3&amp;"'!$B$6:$B$280"),0),2),INDEX(Dropdowns!B$7:C$357,MATCH(B88,Dropdowns!B$7:B$357,0),2))</f>
        <v>Circuit Court - Criminal - State Attorney</v>
      </c>
      <c r="E88" s="48">
        <f t="shared" ca="1" si="27"/>
        <v>0</v>
      </c>
      <c r="F88" s="51">
        <f t="shared" ca="1" si="25"/>
        <v>0</v>
      </c>
      <c r="G88" s="59">
        <f t="shared" ca="1" si="28"/>
        <v>0</v>
      </c>
      <c r="I88" s="48">
        <f t="shared" ca="1" si="29"/>
        <v>-27500</v>
      </c>
      <c r="J88" s="51">
        <f t="shared" ca="1" si="26"/>
        <v>-1.3679235264093554E-3</v>
      </c>
      <c r="K88" s="59">
        <f t="shared" ca="1" si="30"/>
        <v>-6.3024696626307893E-7</v>
      </c>
    </row>
    <row r="89" spans="1:11" x14ac:dyDescent="0.25">
      <c r="A89" s="7"/>
      <c r="B89" s="38">
        <v>613</v>
      </c>
      <c r="C89" s="8" t="str">
        <f ca="1">_xlfn.IFNA(INDEX(INDIRECT("'Expenditures "&amp;C$3&amp;"'!$B$6:$C$280"),MATCH(B89,INDIRECT("'Expenditures "&amp;C$3&amp;"'!$B$6:$B$280"),0),2),INDEX(Dropdowns!B$7:C$357,MATCH(B89,Dropdowns!B$7:B$357,0),2))</f>
        <v>Circuit Court - Criminal - Public Defender Administration</v>
      </c>
      <c r="E89" s="48">
        <f t="shared" ca="1" si="27"/>
        <v>0</v>
      </c>
      <c r="F89" s="51">
        <f t="shared" ca="1" si="25"/>
        <v>0</v>
      </c>
      <c r="G89" s="59">
        <f t="shared" ca="1" si="28"/>
        <v>0</v>
      </c>
      <c r="I89" s="48">
        <f t="shared" ca="1" si="29"/>
        <v>0</v>
      </c>
      <c r="J89" s="51">
        <f t="shared" ca="1" si="26"/>
        <v>0</v>
      </c>
      <c r="K89" s="59">
        <f t="shared" ca="1" si="30"/>
        <v>0</v>
      </c>
    </row>
    <row r="90" spans="1:11" x14ac:dyDescent="0.25">
      <c r="A90" s="7"/>
      <c r="B90" s="38">
        <v>614</v>
      </c>
      <c r="C90" s="8" t="str">
        <f ca="1">_xlfn.IFNA(INDEX(INDIRECT("'Expenditures "&amp;C$3&amp;"'!$B$6:$C$280"),MATCH(B90,INDIRECT("'Expenditures "&amp;C$3&amp;"'!$B$6:$B$280"),0),2),INDEX(Dropdowns!B$7:C$357,MATCH(B90,Dropdowns!B$7:B$357,0),2))</f>
        <v>Circuit Court - Criminal - Clerk of Court</v>
      </c>
      <c r="E90" s="53">
        <f t="shared" ca="1" si="27"/>
        <v>1087420</v>
      </c>
      <c r="F90" s="51">
        <f t="shared" ca="1" si="25"/>
        <v>4.2301857139522765</v>
      </c>
      <c r="G90" s="59">
        <f t="shared" ca="1" si="28"/>
        <v>2.8259547480397906E-3</v>
      </c>
      <c r="I90" s="53">
        <f t="shared" ca="1" si="29"/>
        <v>60506958</v>
      </c>
      <c r="J90" s="51">
        <f t="shared" ca="1" si="26"/>
        <v>3.0097778676241003</v>
      </c>
      <c r="K90" s="59">
        <f t="shared" ca="1" si="30"/>
        <v>1.3867027897202738E-3</v>
      </c>
    </row>
    <row r="91" spans="1:11" x14ac:dyDescent="0.25">
      <c r="A91" s="7"/>
      <c r="B91" s="38">
        <v>615</v>
      </c>
      <c r="C91" s="8" t="str">
        <f ca="1">_xlfn.IFNA(INDEX(INDIRECT("'Expenditures "&amp;C$3&amp;"'!$B$6:$C$280"),MATCH(B91,INDIRECT("'Expenditures "&amp;C$3&amp;"'!$B$6:$B$280"),0),2),INDEX(Dropdowns!B$7:C$357,MATCH(B91,Dropdowns!B$7:B$357,0),2))</f>
        <v>Circuit Court - Criminal - Court Reporter Services</v>
      </c>
      <c r="E91" s="53">
        <f t="shared" ca="1" si="27"/>
        <v>0</v>
      </c>
      <c r="F91" s="51">
        <f t="shared" ca="1" si="25"/>
        <v>0</v>
      </c>
      <c r="G91" s="59">
        <f t="shared" ca="1" si="28"/>
        <v>0</v>
      </c>
      <c r="I91" s="53">
        <f t="shared" ca="1" si="29"/>
        <v>4959</v>
      </c>
      <c r="J91" s="51">
        <f t="shared" ca="1" si="26"/>
        <v>2.4667391881687251E-4</v>
      </c>
      <c r="K91" s="59">
        <f t="shared" ca="1" si="30"/>
        <v>1.1365071657085848E-7</v>
      </c>
    </row>
    <row r="92" spans="1:11" x14ac:dyDescent="0.25">
      <c r="A92" s="7"/>
      <c r="B92" s="38">
        <v>616</v>
      </c>
      <c r="C92" s="8" t="str">
        <f ca="1">_xlfn.IFNA(INDEX(INDIRECT("'Expenditures "&amp;C$3&amp;"'!$B$6:$C$280"),MATCH(B92,INDIRECT("'Expenditures "&amp;C$3&amp;"'!$B$6:$B$280"),0),2),INDEX(Dropdowns!B$7:C$357,MATCH(B92,Dropdowns!B$7:B$357,0),2))</f>
        <v>Circuit Court - Criminal - Clinical Evaluations</v>
      </c>
      <c r="E92" s="48">
        <f t="shared" ca="1" si="27"/>
        <v>0</v>
      </c>
      <c r="F92" s="51">
        <f t="shared" ca="1" si="25"/>
        <v>0</v>
      </c>
      <c r="G92" s="59">
        <f t="shared" ca="1" si="28"/>
        <v>0</v>
      </c>
      <c r="I92" s="48">
        <f t="shared" ca="1" si="29"/>
        <v>162173</v>
      </c>
      <c r="J92" s="51">
        <f t="shared" ca="1" si="26"/>
        <v>8.0669186199412504E-3</v>
      </c>
      <c r="K92" s="59">
        <f t="shared" ca="1" si="30"/>
        <v>3.7166924094466288E-6</v>
      </c>
    </row>
    <row r="93" spans="1:11" x14ac:dyDescent="0.25">
      <c r="A93" s="7"/>
      <c r="B93" s="38">
        <v>617</v>
      </c>
      <c r="C93" s="8" t="str">
        <f ca="1">_xlfn.IFNA(INDEX(INDIRECT("'Expenditures "&amp;C$3&amp;"'!$B$6:$C$280"),MATCH(B93,INDIRECT("'Expenditures "&amp;C$3&amp;"'!$B$6:$B$280"),0),2),INDEX(Dropdowns!B$7:C$357,MATCH(B93,Dropdowns!B$7:B$357,0),2))</f>
        <v>Circuit Court - Criminal - Court Interpreters</v>
      </c>
      <c r="E93" s="48">
        <f t="shared" ca="1" si="27"/>
        <v>0</v>
      </c>
      <c r="F93" s="51">
        <f t="shared" ca="1" si="25"/>
        <v>0</v>
      </c>
      <c r="G93" s="59">
        <f t="shared" ca="1" si="28"/>
        <v>0</v>
      </c>
      <c r="I93" s="48">
        <f t="shared" ca="1" si="29"/>
        <v>1150</v>
      </c>
      <c r="J93" s="51">
        <f t="shared" ca="1" si="26"/>
        <v>5.7204074740754862E-5</v>
      </c>
      <c r="K93" s="59">
        <f t="shared" ca="1" si="30"/>
        <v>2.6355782225546935E-8</v>
      </c>
    </row>
    <row r="94" spans="1:11" x14ac:dyDescent="0.25">
      <c r="A94" s="7"/>
      <c r="B94" s="38">
        <v>618</v>
      </c>
      <c r="C94" s="8" t="str">
        <f ca="1">_xlfn.IFNA(INDEX(INDIRECT("'Expenditures "&amp;C$3&amp;"'!$B$6:$C$280"),MATCH(B94,INDIRECT("'Expenditures "&amp;C$3&amp;"'!$B$6:$B$280"),0),2),INDEX(Dropdowns!B$7:C$357,MATCH(B94,Dropdowns!B$7:B$357,0),2))</f>
        <v>Circuit Court - Criminal - Witness Coordination / Management</v>
      </c>
      <c r="E94" s="48">
        <f t="shared" ca="1" si="27"/>
        <v>0</v>
      </c>
      <c r="F94" s="51">
        <f t="shared" ca="1" si="25"/>
        <v>0</v>
      </c>
      <c r="G94" s="59">
        <f t="shared" ca="1" si="28"/>
        <v>0</v>
      </c>
      <c r="I94" s="48">
        <f t="shared" ca="1" si="29"/>
        <v>20864</v>
      </c>
      <c r="J94" s="51">
        <f t="shared" ca="1" si="26"/>
        <v>1.037831143818356E-3</v>
      </c>
      <c r="K94" s="59">
        <f t="shared" ca="1" si="30"/>
        <v>4.7816264378592285E-7</v>
      </c>
    </row>
    <row r="95" spans="1:11" x14ac:dyDescent="0.25">
      <c r="A95" s="7"/>
      <c r="B95" s="38">
        <v>619</v>
      </c>
      <c r="C95" s="8" t="str">
        <f ca="1">_xlfn.IFNA(INDEX(INDIRECT("'Expenditures "&amp;C$3&amp;"'!$B$6:$C$280"),MATCH(B95,INDIRECT("'Expenditures "&amp;C$3&amp;"'!$B$6:$B$280"),0),2),INDEX(Dropdowns!B$7:C$357,MATCH(B95,Dropdowns!B$7:B$357,0),2))</f>
        <v>Circuit Court - Criminal - Expert Witness Fees</v>
      </c>
      <c r="E95" s="48">
        <f t="shared" ca="1" si="27"/>
        <v>0</v>
      </c>
      <c r="F95" s="51">
        <f t="shared" ca="1" si="25"/>
        <v>0</v>
      </c>
      <c r="G95" s="59">
        <f t="shared" ca="1" si="28"/>
        <v>0</v>
      </c>
      <c r="I95" s="48">
        <f t="shared" ca="1" si="29"/>
        <v>169123</v>
      </c>
      <c r="J95" s="51">
        <f t="shared" ca="1" si="26"/>
        <v>8.41263020207016E-3</v>
      </c>
      <c r="K95" s="59">
        <f t="shared" ca="1" si="30"/>
        <v>3.8759730063749344E-6</v>
      </c>
    </row>
    <row r="96" spans="1:11" x14ac:dyDescent="0.25">
      <c r="A96" s="7"/>
      <c r="B96" s="38">
        <v>621</v>
      </c>
      <c r="C96" s="8" t="str">
        <f ca="1">_xlfn.IFNA(INDEX(INDIRECT("'Expenditures "&amp;C$3&amp;"'!$B$6:$C$280"),MATCH(B96,INDIRECT("'Expenditures "&amp;C$3&amp;"'!$B$6:$B$280"),0),2),INDEX(Dropdowns!B$7:C$357,MATCH(B96,Dropdowns!B$7:B$357,0),2))</f>
        <v>Circuit Court - Criminal - Public Defender Conflicts</v>
      </c>
      <c r="E96" s="48">
        <f t="shared" ca="1" si="27"/>
        <v>0</v>
      </c>
      <c r="F96" s="51">
        <f t="shared" ca="1" si="25"/>
        <v>0</v>
      </c>
      <c r="G96" s="59">
        <f t="shared" ca="1" si="28"/>
        <v>0</v>
      </c>
      <c r="I96" s="48">
        <f t="shared" ca="1" si="29"/>
        <v>58764</v>
      </c>
      <c r="J96" s="51">
        <f t="shared" ca="1" si="26"/>
        <v>2.9230784765788861E-3</v>
      </c>
      <c r="K96" s="59">
        <f t="shared" ca="1" si="30"/>
        <v>1.346757553653948E-6</v>
      </c>
    </row>
    <row r="97" spans="1:11" x14ac:dyDescent="0.25">
      <c r="A97" s="7"/>
      <c r="B97" s="38">
        <v>622</v>
      </c>
      <c r="C97" s="8" t="str">
        <f ca="1">_xlfn.IFNA(INDEX(INDIRECT("'Expenditures "&amp;C$3&amp;"'!$B$6:$C$280"),MATCH(B97,INDIRECT("'Expenditures "&amp;C$3&amp;"'!$B$6:$B$280"),0),2),INDEX(Dropdowns!B$7:C$357,MATCH(B97,Dropdowns!B$7:B$357,0),2))</f>
        <v>Circuit Court - Criminal - Drug Court</v>
      </c>
      <c r="E97" s="48">
        <f t="shared" ca="1" si="27"/>
        <v>563755</v>
      </c>
      <c r="F97" s="51">
        <f t="shared" ca="1" si="25"/>
        <v>2.1930701542818465</v>
      </c>
      <c r="G97" s="59">
        <f t="shared" ca="1" si="28"/>
        <v>1.4650697237324787E-3</v>
      </c>
      <c r="I97" s="48">
        <f t="shared" ca="1" si="29"/>
        <v>7632317</v>
      </c>
      <c r="J97" s="51">
        <f t="shared" ca="1" si="26"/>
        <v>0.37965185401142082</v>
      </c>
      <c r="K97" s="59">
        <f t="shared" ca="1" si="30"/>
        <v>1.7491798672029539E-4</v>
      </c>
    </row>
    <row r="98" spans="1:11" x14ac:dyDescent="0.25">
      <c r="A98" s="7"/>
      <c r="B98" s="38">
        <v>623</v>
      </c>
      <c r="C98" s="8" t="str">
        <f ca="1">_xlfn.IFNA(INDEX(INDIRECT("'Expenditures "&amp;C$3&amp;"'!$B$6:$C$280"),MATCH(B98,INDIRECT("'Expenditures "&amp;C$3&amp;"'!$B$6:$B$280"),0),2),INDEX(Dropdowns!B$7:C$357,MATCH(B98,Dropdowns!B$7:B$357,0),2))</f>
        <v>Circuit Court - Criminal - Pre-Trial Release</v>
      </c>
      <c r="E98" s="48">
        <f t="shared" ca="1" si="27"/>
        <v>1578538</v>
      </c>
      <c r="F98" s="51">
        <f t="shared" ca="1" si="25"/>
        <v>6.1406897946798829</v>
      </c>
      <c r="G98" s="59">
        <f t="shared" ca="1" si="28"/>
        <v>4.1022575969370022E-3</v>
      </c>
      <c r="I98" s="48">
        <f t="shared" ca="1" si="29"/>
        <v>13112446</v>
      </c>
      <c r="J98" s="51">
        <f t="shared" ca="1" si="26"/>
        <v>0.65224812262444531</v>
      </c>
      <c r="K98" s="59">
        <f t="shared" ca="1" si="30"/>
        <v>3.0051197497412525E-4</v>
      </c>
    </row>
    <row r="99" spans="1:11" x14ac:dyDescent="0.25">
      <c r="A99" s="7"/>
      <c r="B99" s="38">
        <v>624</v>
      </c>
      <c r="C99" s="8" t="str">
        <f ca="1">_xlfn.IFNA(INDEX(INDIRECT("'Expenditures "&amp;C$3&amp;"'!$B$6:$C$280"),MATCH(B99,INDIRECT("'Expenditures "&amp;C$3&amp;"'!$B$6:$B$280"),0),2),INDEX(Dropdowns!B$7:C$357,MATCH(B99,Dropdowns!B$7:B$357,0),2))</f>
        <v>Circuit Court - Criminal - Community Service Programs</v>
      </c>
      <c r="E99" s="48">
        <f t="shared" ca="1" si="27"/>
        <v>528811</v>
      </c>
      <c r="F99" s="51">
        <f t="shared" ca="1" si="25"/>
        <v>2.0571340766040875</v>
      </c>
      <c r="G99" s="59">
        <f t="shared" ca="1" si="28"/>
        <v>1.3742582960269902E-3</v>
      </c>
      <c r="I99" s="48">
        <f t="shared" ca="1" si="29"/>
        <v>1503945</v>
      </c>
      <c r="J99" s="51">
        <f t="shared" ca="1" si="26"/>
        <v>7.4810245379117027E-2</v>
      </c>
      <c r="K99" s="59">
        <f t="shared" ca="1" si="30"/>
        <v>3.4467519042782774E-5</v>
      </c>
    </row>
    <row r="100" spans="1:11" x14ac:dyDescent="0.25">
      <c r="A100" s="7"/>
      <c r="B100" s="38">
        <v>629</v>
      </c>
      <c r="C100" s="8" t="str">
        <f ca="1">_xlfn.IFNA(INDEX(INDIRECT("'Expenditures "&amp;C$3&amp;"'!$B$6:$C$280"),MATCH(B100,INDIRECT("'Expenditures "&amp;C$3&amp;"'!$B$6:$B$280"),0),2),INDEX(Dropdowns!B$7:C$357,MATCH(B100,Dropdowns!B$7:B$357,0),2))</f>
        <v>Circuit Court - Criminal - Other Costs</v>
      </c>
      <c r="E100" s="48">
        <f t="shared" ca="1" si="27"/>
        <v>0</v>
      </c>
      <c r="F100" s="51">
        <f t="shared" ca="1" si="25"/>
        <v>0</v>
      </c>
      <c r="G100" s="59">
        <f t="shared" ca="1" si="28"/>
        <v>0</v>
      </c>
      <c r="I100" s="48">
        <f t="shared" ca="1" si="29"/>
        <v>518980</v>
      </c>
      <c r="J100" s="51">
        <f t="shared" ca="1" si="26"/>
        <v>2.5815452790397354E-2</v>
      </c>
      <c r="K100" s="59">
        <f t="shared" ca="1" si="30"/>
        <v>1.1894020747316825E-5</v>
      </c>
    </row>
    <row r="101" spans="1:11" x14ac:dyDescent="0.25">
      <c r="A101" s="7"/>
      <c r="B101" s="38">
        <v>631</v>
      </c>
      <c r="C101" s="8" t="str">
        <f ca="1">_xlfn.IFNA(INDEX(INDIRECT("'Expenditures "&amp;C$3&amp;"'!$B$6:$C$280"),MATCH(B101,INDIRECT("'Expenditures "&amp;C$3&amp;"'!$B$6:$B$280"),0),2),INDEX(Dropdowns!B$7:C$357,MATCH(B101,Dropdowns!B$7:B$357,0),2))</f>
        <v>Circuit Court - Civil - Court Administration</v>
      </c>
      <c r="E101" s="48">
        <f t="shared" ca="1" si="27"/>
        <v>0</v>
      </c>
      <c r="F101" s="51">
        <f t="shared" ca="1" si="25"/>
        <v>0</v>
      </c>
      <c r="G101" s="59">
        <f t="shared" ca="1" si="28"/>
        <v>0</v>
      </c>
      <c r="I101" s="48">
        <f t="shared" ca="1" si="29"/>
        <v>501111</v>
      </c>
      <c r="J101" s="51">
        <f t="shared" ca="1" si="26"/>
        <v>2.49266009542734E-2</v>
      </c>
      <c r="K101" s="59">
        <f t="shared" ca="1" si="30"/>
        <v>1.1484497727674826E-5</v>
      </c>
    </row>
    <row r="102" spans="1:11" x14ac:dyDescent="0.25">
      <c r="A102" s="7"/>
      <c r="B102" s="38">
        <v>634</v>
      </c>
      <c r="C102" s="8" t="str">
        <f ca="1">_xlfn.IFNA(INDEX(INDIRECT("'Expenditures "&amp;C$3&amp;"'!$B$6:$C$280"),MATCH(B102,INDIRECT("'Expenditures "&amp;C$3&amp;"'!$B$6:$B$280"),0),2),INDEX(Dropdowns!B$7:C$357,MATCH(B102,Dropdowns!B$7:B$357,0),2))</f>
        <v>Circuit Court - Civil - Clerk of Court</v>
      </c>
      <c r="E102" s="53">
        <f t="shared" ca="1" si="27"/>
        <v>527066</v>
      </c>
      <c r="F102" s="51">
        <f t="shared" ca="1" si="25"/>
        <v>2.0503458309668483</v>
      </c>
      <c r="G102" s="59">
        <f t="shared" ca="1" si="28"/>
        <v>1.3697234419362714E-3</v>
      </c>
      <c r="I102" s="53">
        <f t="shared" ca="1" si="29"/>
        <v>44272352</v>
      </c>
      <c r="J102" s="51">
        <f t="shared" ca="1" si="26"/>
        <v>2.2022251589191373</v>
      </c>
      <c r="K102" s="59">
        <f t="shared" ca="1" si="30"/>
        <v>1.0146369286302237E-3</v>
      </c>
    </row>
    <row r="103" spans="1:11" x14ac:dyDescent="0.25">
      <c r="A103" s="7"/>
      <c r="B103" s="38">
        <v>635</v>
      </c>
      <c r="C103" s="8" t="str">
        <f ca="1">_xlfn.IFNA(INDEX(INDIRECT("'Expenditures "&amp;C$3&amp;"'!$B$6:$C$280"),MATCH(B103,INDIRECT("'Expenditures "&amp;C$3&amp;"'!$B$6:$B$280"),0),2),INDEX(Dropdowns!B$7:C$357,MATCH(B103,Dropdowns!B$7:B$357,0),2))</f>
        <v>Circuit Court - Civil - Court Reporter Services</v>
      </c>
      <c r="E103" s="53">
        <f t="shared" ca="1" si="27"/>
        <v>0</v>
      </c>
      <c r="F103" s="51">
        <f t="shared" ca="1" si="25"/>
        <v>0</v>
      </c>
      <c r="G103" s="59">
        <f t="shared" ca="1" si="28"/>
        <v>0</v>
      </c>
      <c r="I103" s="53">
        <f t="shared" ca="1" si="29"/>
        <v>0</v>
      </c>
      <c r="J103" s="51">
        <f t="shared" ca="1" si="26"/>
        <v>0</v>
      </c>
      <c r="K103" s="59">
        <f t="shared" ca="1" si="30"/>
        <v>0</v>
      </c>
    </row>
    <row r="104" spans="1:11" x14ac:dyDescent="0.25">
      <c r="A104" s="7"/>
      <c r="B104" s="38">
        <v>636</v>
      </c>
      <c r="C104" s="8" t="str">
        <f ca="1">_xlfn.IFNA(INDEX(INDIRECT("'Expenditures "&amp;C$3&amp;"'!$B$6:$C$280"),MATCH(B104,INDIRECT("'Expenditures "&amp;C$3&amp;"'!$B$6:$B$280"),0),2),INDEX(Dropdowns!B$7:C$357,MATCH(B104,Dropdowns!B$7:B$357,0),2))</f>
        <v>Circuit Court - Civil - Clinical Evaluations</v>
      </c>
      <c r="E104" s="48">
        <f t="shared" ca="1" si="27"/>
        <v>0</v>
      </c>
      <c r="F104" s="51">
        <f t="shared" ca="1" si="25"/>
        <v>0</v>
      </c>
      <c r="G104" s="59">
        <f t="shared" ca="1" si="28"/>
        <v>0</v>
      </c>
      <c r="I104" s="48">
        <f t="shared" ca="1" si="29"/>
        <v>15925</v>
      </c>
      <c r="J104" s="51">
        <f t="shared" ca="1" si="26"/>
        <v>7.9215207847523582E-4</v>
      </c>
      <c r="K104" s="59">
        <f t="shared" ca="1" si="30"/>
        <v>3.6497028864507388E-7</v>
      </c>
    </row>
    <row r="105" spans="1:11" x14ac:dyDescent="0.25">
      <c r="A105" s="7"/>
      <c r="B105" s="38">
        <v>637</v>
      </c>
      <c r="C105" s="8" t="str">
        <f ca="1">_xlfn.IFNA(INDEX(INDIRECT("'Expenditures "&amp;C$3&amp;"'!$B$6:$C$280"),MATCH(B105,INDIRECT("'Expenditures "&amp;C$3&amp;"'!$B$6:$B$280"),0),2),INDEX(Dropdowns!B$7:C$357,MATCH(B105,Dropdowns!B$7:B$357,0),2))</f>
        <v>Circuit Court - Civil - Court Interpreters</v>
      </c>
      <c r="E105" s="48">
        <f t="shared" ca="1" si="27"/>
        <v>0</v>
      </c>
      <c r="F105" s="51">
        <f t="shared" ca="1" si="25"/>
        <v>0</v>
      </c>
      <c r="G105" s="59">
        <f t="shared" ca="1" si="28"/>
        <v>0</v>
      </c>
      <c r="I105" s="48">
        <f t="shared" ca="1" si="29"/>
        <v>0</v>
      </c>
      <c r="J105" s="51">
        <f t="shared" ca="1" si="26"/>
        <v>0</v>
      </c>
      <c r="K105" s="59">
        <f t="shared" ca="1" si="30"/>
        <v>0</v>
      </c>
    </row>
    <row r="106" spans="1:11" x14ac:dyDescent="0.25">
      <c r="A106" s="7"/>
      <c r="B106" s="38">
        <v>641</v>
      </c>
      <c r="C106" s="8" t="str">
        <f ca="1">_xlfn.IFNA(INDEX(INDIRECT("'Expenditures "&amp;C$3&amp;"'!$B$6:$C$280"),MATCH(B106,INDIRECT("'Expenditures "&amp;C$3&amp;"'!$B$6:$B$280"),0),2),INDEX(Dropdowns!B$7:C$357,MATCH(B106,Dropdowns!B$7:B$357,0),2))</f>
        <v>Circuit Court - Civil - Masters / Hearing Officers</v>
      </c>
      <c r="E106" s="48">
        <f t="shared" ca="1" si="27"/>
        <v>0</v>
      </c>
      <c r="F106" s="51">
        <f t="shared" ca="1" si="25"/>
        <v>0</v>
      </c>
      <c r="G106" s="59">
        <f t="shared" ca="1" si="28"/>
        <v>0</v>
      </c>
      <c r="I106" s="48">
        <f t="shared" ca="1" si="29"/>
        <v>0</v>
      </c>
      <c r="J106" s="51">
        <f t="shared" ca="1" si="26"/>
        <v>0</v>
      </c>
      <c r="K106" s="59">
        <f t="shared" ca="1" si="30"/>
        <v>0</v>
      </c>
    </row>
    <row r="107" spans="1:11" x14ac:dyDescent="0.25">
      <c r="A107" s="7"/>
      <c r="B107" s="38">
        <v>642</v>
      </c>
      <c r="C107" s="8" t="str">
        <f ca="1">_xlfn.IFNA(INDEX(INDIRECT("'Expenditures "&amp;C$3&amp;"'!$B$6:$C$280"),MATCH(B107,INDIRECT("'Expenditures "&amp;C$3&amp;"'!$B$6:$B$280"),0),2),INDEX(Dropdowns!B$7:C$357,MATCH(B107,Dropdowns!B$7:B$357,0),2))</f>
        <v>Circuit Court - Civil - Alternative Dispute Resolutions</v>
      </c>
      <c r="E107" s="48">
        <f t="shared" ca="1" si="27"/>
        <v>0</v>
      </c>
      <c r="F107" s="51">
        <f t="shared" ca="1" si="25"/>
        <v>0</v>
      </c>
      <c r="G107" s="59">
        <f t="shared" ca="1" si="28"/>
        <v>0</v>
      </c>
      <c r="I107" s="48">
        <f t="shared" ca="1" si="29"/>
        <v>81385</v>
      </c>
      <c r="J107" s="51">
        <f t="shared" ca="1" si="26"/>
        <v>4.0483074980663782E-3</v>
      </c>
      <c r="K107" s="59">
        <f t="shared" ca="1" si="30"/>
        <v>1.8651872490662064E-6</v>
      </c>
    </row>
    <row r="108" spans="1:11" x14ac:dyDescent="0.25">
      <c r="A108" s="7"/>
      <c r="B108" s="38">
        <v>649</v>
      </c>
      <c r="C108" s="8" t="str">
        <f ca="1">_xlfn.IFNA(INDEX(INDIRECT("'Expenditures "&amp;C$3&amp;"'!$B$6:$C$280"),MATCH(B108,INDIRECT("'Expenditures "&amp;C$3&amp;"'!$B$6:$B$280"),0),2),INDEX(Dropdowns!B$7:C$357,MATCH(B108,Dropdowns!B$7:B$357,0),2))</f>
        <v>Circuit Court - Civil - Other Costs</v>
      </c>
      <c r="E108" s="48">
        <f t="shared" ca="1" si="27"/>
        <v>0</v>
      </c>
      <c r="F108" s="51">
        <f t="shared" ca="1" si="25"/>
        <v>0</v>
      </c>
      <c r="G108" s="59">
        <f t="shared" ca="1" si="28"/>
        <v>0</v>
      </c>
      <c r="I108" s="48">
        <f t="shared" ca="1" si="29"/>
        <v>110313</v>
      </c>
      <c r="J108" s="51">
        <f t="shared" ca="1" si="26"/>
        <v>5.4872635625016443E-3</v>
      </c>
      <c r="K108" s="59">
        <f t="shared" ca="1" si="30"/>
        <v>2.5281612214319644E-6</v>
      </c>
    </row>
    <row r="109" spans="1:11" x14ac:dyDescent="0.25">
      <c r="A109" s="7"/>
      <c r="B109" s="38">
        <v>651</v>
      </c>
      <c r="C109" s="8" t="str">
        <f ca="1">_xlfn.IFNA(INDEX(INDIRECT("'Expenditures "&amp;C$3&amp;"'!$B$6:$C$280"),MATCH(B109,INDIRECT("'Expenditures "&amp;C$3&amp;"'!$B$6:$B$280"),0),2),INDEX(Dropdowns!B$7:C$357,MATCH(B109,Dropdowns!B$7:B$357,0),2))</f>
        <v>Circuit Court - Family - Court Administration</v>
      </c>
      <c r="E109" s="48">
        <f t="shared" ca="1" si="27"/>
        <v>0</v>
      </c>
      <c r="F109" s="51">
        <f t="shared" ca="1" si="25"/>
        <v>0</v>
      </c>
      <c r="G109" s="59">
        <f t="shared" ca="1" si="28"/>
        <v>0</v>
      </c>
      <c r="I109" s="48">
        <f t="shared" ca="1" si="29"/>
        <v>660853</v>
      </c>
      <c r="J109" s="51">
        <f t="shared" ca="1" si="26"/>
        <v>3.2872595134480063E-2</v>
      </c>
      <c r="K109" s="59">
        <f t="shared" ca="1" si="30"/>
        <v>1.5145476305303799E-5</v>
      </c>
    </row>
    <row r="110" spans="1:11" x14ac:dyDescent="0.25">
      <c r="A110" s="7"/>
      <c r="B110" s="38">
        <v>654</v>
      </c>
      <c r="C110" s="8" t="str">
        <f ca="1">_xlfn.IFNA(INDEX(INDIRECT("'Expenditures "&amp;C$3&amp;"'!$B$6:$C$280"),MATCH(B110,INDIRECT("'Expenditures "&amp;C$3&amp;"'!$B$6:$B$280"),0),2),INDEX(Dropdowns!B$7:C$357,MATCH(B110,Dropdowns!B$7:B$357,0),2))</f>
        <v>Circuit Court - Family - Clerk of Court</v>
      </c>
      <c r="E110" s="53">
        <f t="shared" ca="1" si="27"/>
        <v>478493</v>
      </c>
      <c r="F110" s="51">
        <f t="shared" ca="1" si="25"/>
        <v>1.861391415300589</v>
      </c>
      <c r="G110" s="59">
        <f t="shared" ca="1" si="28"/>
        <v>1.2434933744586299E-3</v>
      </c>
      <c r="I110" s="53">
        <f t="shared" ca="1" si="29"/>
        <v>36169581</v>
      </c>
      <c r="J110" s="51">
        <f t="shared" ca="1" si="26"/>
        <v>1.7991716651006844</v>
      </c>
      <c r="K110" s="59">
        <f t="shared" ca="1" si="30"/>
        <v>8.2893704350024363E-4</v>
      </c>
    </row>
    <row r="111" spans="1:11" x14ac:dyDescent="0.25">
      <c r="A111" s="7"/>
      <c r="B111" s="38">
        <v>656</v>
      </c>
      <c r="C111" s="8" t="str">
        <f ca="1">_xlfn.IFNA(INDEX(INDIRECT("'Expenditures "&amp;C$3&amp;"'!$B$6:$C$280"),MATCH(B111,INDIRECT("'Expenditures "&amp;C$3&amp;"'!$B$6:$B$280"),0),2),INDEX(Dropdowns!B$7:C$357,MATCH(B111,Dropdowns!B$7:B$357,0),2))</f>
        <v>Circuit Court - Family - Clinical Evaluations</v>
      </c>
      <c r="E111" s="53">
        <f t="shared" ca="1" si="27"/>
        <v>0</v>
      </c>
      <c r="F111" s="51">
        <f t="shared" ca="1" si="25"/>
        <v>0</v>
      </c>
      <c r="G111" s="59">
        <f t="shared" ca="1" si="28"/>
        <v>0</v>
      </c>
      <c r="I111" s="53">
        <f t="shared" ca="1" si="29"/>
        <v>12600</v>
      </c>
      <c r="J111" s="51">
        <f t="shared" ca="1" si="26"/>
        <v>6.2675768846392284E-4</v>
      </c>
      <c r="K111" s="59">
        <f t="shared" ca="1" si="30"/>
        <v>2.8876770090599251E-7</v>
      </c>
    </row>
    <row r="112" spans="1:11" x14ac:dyDescent="0.25">
      <c r="A112" s="7"/>
      <c r="B112" s="38">
        <v>658</v>
      </c>
      <c r="C112" s="8" t="str">
        <f ca="1">_xlfn.IFNA(INDEX(INDIRECT("'Expenditures "&amp;C$3&amp;"'!$B$6:$C$280"),MATCH(B112,INDIRECT("'Expenditures "&amp;C$3&amp;"'!$B$6:$B$280"),0),2),INDEX(Dropdowns!B$7:C$357,MATCH(B112,Dropdowns!B$7:B$357,0),2))</f>
        <v>Circuit Court - Family - Witness Coordination / Management</v>
      </c>
      <c r="E112" s="53">
        <f t="shared" ca="1" si="27"/>
        <v>0</v>
      </c>
      <c r="F112" s="51">
        <f t="shared" ca="1" si="25"/>
        <v>0</v>
      </c>
      <c r="G112" s="59">
        <f t="shared" ca="1" si="28"/>
        <v>0</v>
      </c>
      <c r="I112" s="53">
        <f t="shared" ca="1" si="29"/>
        <v>3980</v>
      </c>
      <c r="J112" s="51">
        <f t="shared" ca="1" si="26"/>
        <v>1.9797584127669945E-4</v>
      </c>
      <c r="K112" s="59">
        <f t="shared" ca="1" si="30"/>
        <v>9.1213924571892877E-8</v>
      </c>
    </row>
    <row r="113" spans="1:11" x14ac:dyDescent="0.25">
      <c r="A113" s="7"/>
      <c r="B113" s="38">
        <v>661</v>
      </c>
      <c r="C113" s="8" t="str">
        <f ca="1">_xlfn.IFNA(INDEX(INDIRECT("'Expenditures "&amp;C$3&amp;"'!$B$6:$C$280"),MATCH(B113,INDIRECT("'Expenditures "&amp;C$3&amp;"'!$B$6:$B$280"),0),2),INDEX(Dropdowns!B$7:C$357,MATCH(B113,Dropdowns!B$7:B$357,0),2))</f>
        <v>Circuit Court - Family - Masters / Hearing Officers</v>
      </c>
      <c r="E113" s="48">
        <f t="shared" ca="1" si="27"/>
        <v>809</v>
      </c>
      <c r="F113" s="51">
        <f t="shared" ca="1" si="25"/>
        <v>3.1471006994421577E-3</v>
      </c>
      <c r="G113" s="59">
        <f t="shared" ca="1" si="28"/>
        <v>2.1024051343217804E-6</v>
      </c>
      <c r="I113" s="48">
        <f t="shared" ca="1" si="29"/>
        <v>1082621</v>
      </c>
      <c r="J113" s="51">
        <f t="shared" ca="1" si="26"/>
        <v>5.3852463130357194E-2</v>
      </c>
      <c r="K113" s="59">
        <f t="shared" ca="1" si="30"/>
        <v>2.4811585485916392E-5</v>
      </c>
    </row>
    <row r="114" spans="1:11" x14ac:dyDescent="0.25">
      <c r="A114" s="7"/>
      <c r="B114" s="38">
        <v>662</v>
      </c>
      <c r="C114" s="8" t="str">
        <f ca="1">_xlfn.IFNA(INDEX(INDIRECT("'Expenditures "&amp;C$3&amp;"'!$B$6:$C$280"),MATCH(B114,INDIRECT("'Expenditures "&amp;C$3&amp;"'!$B$6:$B$280"),0),2),INDEX(Dropdowns!B$7:C$357,MATCH(B114,Dropdowns!B$7:B$357,0),2))</f>
        <v>Circuit Court - Family - Alternative Dispute Resolution</v>
      </c>
      <c r="E114" s="48">
        <f t="shared" ca="1" si="27"/>
        <v>0</v>
      </c>
      <c r="F114" s="51">
        <f t="shared" ca="1" si="25"/>
        <v>0</v>
      </c>
      <c r="G114" s="59">
        <f t="shared" ca="1" si="28"/>
        <v>0</v>
      </c>
      <c r="I114" s="48">
        <f t="shared" ca="1" si="29"/>
        <v>310231</v>
      </c>
      <c r="J114" s="51">
        <f t="shared" ca="1" si="26"/>
        <v>1.5431719400781845E-2</v>
      </c>
      <c r="K114" s="59">
        <f t="shared" ca="1" si="30"/>
        <v>7.1098962396640449E-6</v>
      </c>
    </row>
    <row r="115" spans="1:11" x14ac:dyDescent="0.25">
      <c r="A115" s="7"/>
      <c r="B115" s="38">
        <v>663</v>
      </c>
      <c r="C115" s="8" t="str">
        <f ca="1">_xlfn.IFNA(INDEX(INDIRECT("'Expenditures "&amp;C$3&amp;"'!$B$6:$C$280"),MATCH(B115,INDIRECT("'Expenditures "&amp;C$3&amp;"'!$B$6:$B$280"),0),2),INDEX(Dropdowns!B$7:C$357,MATCH(B115,Dropdowns!B$7:B$357,0),2))</f>
        <v>Circuit Court - Family - Pro Se Services</v>
      </c>
      <c r="E115" s="48">
        <f t="shared" ca="1" si="27"/>
        <v>107049</v>
      </c>
      <c r="F115" s="51">
        <f t="shared" ca="1" si="25"/>
        <v>0.41643261158786599</v>
      </c>
      <c r="G115" s="59">
        <f t="shared" ca="1" si="28"/>
        <v>2.7819575676639344E-4</v>
      </c>
      <c r="I115" s="48">
        <f t="shared" ca="1" si="29"/>
        <v>2360282</v>
      </c>
      <c r="J115" s="51">
        <f t="shared" ca="1" si="26"/>
        <v>0.11740673733674641</v>
      </c>
      <c r="K115" s="59">
        <f t="shared" ca="1" si="30"/>
        <v>5.4093111637285542E-5</v>
      </c>
    </row>
    <row r="116" spans="1:11" x14ac:dyDescent="0.25">
      <c r="A116" s="7"/>
      <c r="B116" s="38">
        <v>664</v>
      </c>
      <c r="C116" s="8" t="str">
        <f ca="1">_xlfn.IFNA(INDEX(INDIRECT("'Expenditures "&amp;C$3&amp;"'!$B$6:$C$280"),MATCH(B116,INDIRECT("'Expenditures "&amp;C$3&amp;"'!$B$6:$B$280"),0),2),INDEX(Dropdowns!B$7:C$357,MATCH(B116,Dropdowns!B$7:B$357,0),2))</f>
        <v>Circuit Court - Family - Domestic Violence Court</v>
      </c>
      <c r="E116" s="48">
        <f t="shared" ca="1" si="27"/>
        <v>0</v>
      </c>
      <c r="F116" s="51">
        <f t="shared" ca="1" si="25"/>
        <v>0</v>
      </c>
      <c r="G116" s="59">
        <f t="shared" ca="1" si="28"/>
        <v>0</v>
      </c>
      <c r="I116" s="48">
        <f t="shared" ca="1" si="29"/>
        <v>1020684</v>
      </c>
      <c r="J116" s="51">
        <f t="shared" ca="1" si="26"/>
        <v>5.0771551150167508E-2</v>
      </c>
      <c r="K116" s="59">
        <f t="shared" ca="1" si="30"/>
        <v>2.3392108891391434E-5</v>
      </c>
    </row>
    <row r="117" spans="1:11" x14ac:dyDescent="0.25">
      <c r="A117" s="7"/>
      <c r="B117" s="38">
        <v>665</v>
      </c>
      <c r="C117" s="8" t="str">
        <f ca="1">_xlfn.IFNA(INDEX(INDIRECT("'Expenditures "&amp;C$3&amp;"'!$B$6:$C$280"),MATCH(B117,INDIRECT("'Expenditures "&amp;C$3&amp;"'!$B$6:$B$280"),0),2),INDEX(Dropdowns!B$7:C$357,MATCH(B117,Dropdowns!B$7:B$357,0),2))</f>
        <v>Circuit Court - Family - Custody Investigations</v>
      </c>
      <c r="E117" s="48">
        <f t="shared" ca="1" si="27"/>
        <v>0</v>
      </c>
      <c r="F117" s="51">
        <f t="shared" ca="1" si="25"/>
        <v>0</v>
      </c>
      <c r="G117" s="59">
        <f t="shared" ca="1" si="28"/>
        <v>0</v>
      </c>
      <c r="I117" s="48">
        <f t="shared" ca="1" si="29"/>
        <v>15455</v>
      </c>
      <c r="J117" s="51">
        <f t="shared" ca="1" si="26"/>
        <v>7.6877302184205772E-4</v>
      </c>
      <c r="K117" s="59">
        <f t="shared" ca="1" si="30"/>
        <v>3.5419879503985036E-7</v>
      </c>
    </row>
    <row r="118" spans="1:11" x14ac:dyDescent="0.25">
      <c r="A118" s="7"/>
      <c r="B118" s="38">
        <v>666</v>
      </c>
      <c r="C118" s="8" t="str">
        <f ca="1">_xlfn.IFNA(INDEX(INDIRECT("'Expenditures "&amp;C$3&amp;"'!$B$6:$C$280"),MATCH(B118,INDIRECT("'Expenditures "&amp;C$3&amp;"'!$B$6:$B$280"),0),2),INDEX(Dropdowns!B$7:C$357,MATCH(B118,Dropdowns!B$7:B$357,0),2))</f>
        <v>Circuit Court - Family - Custody and Visitation Evaluations</v>
      </c>
      <c r="E118" s="48">
        <f t="shared" ca="1" si="27"/>
        <v>0</v>
      </c>
      <c r="F118" s="51">
        <f t="shared" ca="1" si="25"/>
        <v>0</v>
      </c>
      <c r="G118" s="59">
        <f t="shared" ca="1" si="28"/>
        <v>0</v>
      </c>
      <c r="I118" s="48">
        <f t="shared" ca="1" si="29"/>
        <v>409279</v>
      </c>
      <c r="J118" s="51">
        <f t="shared" ca="1" si="26"/>
        <v>2.0358631744192529E-2</v>
      </c>
      <c r="K118" s="59">
        <f t="shared" ca="1" si="30"/>
        <v>9.3798853856431508E-6</v>
      </c>
    </row>
    <row r="119" spans="1:11" x14ac:dyDescent="0.25">
      <c r="A119" s="7"/>
      <c r="B119" s="38">
        <v>667</v>
      </c>
      <c r="C119" s="8" t="str">
        <f ca="1">_xlfn.IFNA(INDEX(INDIRECT("'Expenditures "&amp;C$3&amp;"'!$B$6:$C$280"),MATCH(B119,INDIRECT("'Expenditures "&amp;C$3&amp;"'!$B$6:$B$280"),0),2),INDEX(Dropdowns!B$7:C$357,MATCH(B119,Dropdowns!B$7:B$357,0),2))</f>
        <v>Circuit Court - Family - Court-Based Victim Services</v>
      </c>
      <c r="E119" s="48">
        <f t="shared" ca="1" si="27"/>
        <v>0</v>
      </c>
      <c r="F119" s="51">
        <f t="shared" ca="1" si="25"/>
        <v>0</v>
      </c>
      <c r="G119" s="59">
        <f t="shared" ca="1" si="28"/>
        <v>0</v>
      </c>
      <c r="I119" s="48">
        <f t="shared" ca="1" si="29"/>
        <v>2163703</v>
      </c>
      <c r="J119" s="51">
        <f t="shared" ca="1" si="26"/>
        <v>0.10762837228590914</v>
      </c>
      <c r="K119" s="59">
        <f t="shared" ca="1" si="30"/>
        <v>4.9587900059793547E-5</v>
      </c>
    </row>
    <row r="120" spans="1:11" x14ac:dyDescent="0.25">
      <c r="A120" s="7"/>
      <c r="B120" s="38">
        <v>669</v>
      </c>
      <c r="C120" s="8" t="str">
        <f ca="1">_xlfn.IFNA(INDEX(INDIRECT("'Expenditures "&amp;C$3&amp;"'!$B$6:$C$280"),MATCH(B120,INDIRECT("'Expenditures "&amp;C$3&amp;"'!$B$6:$B$280"),0),2),INDEX(Dropdowns!B$7:C$357,MATCH(B120,Dropdowns!B$7:B$357,0),2))</f>
        <v>Circuit Court - Family - Other Programs</v>
      </c>
      <c r="E120" s="48">
        <f t="shared" ca="1" si="27"/>
        <v>256167</v>
      </c>
      <c r="F120" s="51">
        <f t="shared" ca="1" si="25"/>
        <v>0.99651834965883712</v>
      </c>
      <c r="G120" s="59">
        <f t="shared" ca="1" si="28"/>
        <v>6.6571917928777197E-4</v>
      </c>
      <c r="I120" s="48">
        <f t="shared" ca="1" si="29"/>
        <v>1742083</v>
      </c>
      <c r="J120" s="51">
        <f t="shared" ca="1" si="26"/>
        <v>8.6655866205737786E-2</v>
      </c>
      <c r="K120" s="59">
        <f t="shared" ca="1" si="30"/>
        <v>3.9925182753763025E-5</v>
      </c>
    </row>
    <row r="121" spans="1:11" x14ac:dyDescent="0.25">
      <c r="A121" s="7"/>
      <c r="B121" s="38">
        <v>671</v>
      </c>
      <c r="C121" s="8" t="str">
        <f ca="1">_xlfn.IFNA(INDEX(INDIRECT("'Expenditures "&amp;C$3&amp;"'!$B$6:$C$280"),MATCH(B121,INDIRECT("'Expenditures "&amp;C$3&amp;"'!$B$6:$B$280"),0),2),INDEX(Dropdowns!B$7:C$357,MATCH(B121,Dropdowns!B$7:B$357,0),2))</f>
        <v>Circuit Court - Juvenile - Court Administration</v>
      </c>
      <c r="E121" s="53">
        <f t="shared" ca="1" si="27"/>
        <v>48449</v>
      </c>
      <c r="F121" s="51">
        <f t="shared" ca="1" si="25"/>
        <v>0.18847204176424365</v>
      </c>
      <c r="G121" s="59">
        <f t="shared" ca="1" si="28"/>
        <v>1.2590781996632379E-4</v>
      </c>
      <c r="I121" s="53">
        <f t="shared" ca="1" si="29"/>
        <v>2722374</v>
      </c>
      <c r="J121" s="51">
        <f t="shared" ca="1" si="26"/>
        <v>0.13541816153764155</v>
      </c>
      <c r="K121" s="59">
        <f t="shared" ca="1" si="30"/>
        <v>6.2391561983035756E-5</v>
      </c>
    </row>
    <row r="122" spans="1:11" x14ac:dyDescent="0.25">
      <c r="A122" s="7"/>
      <c r="B122" s="38">
        <v>672</v>
      </c>
      <c r="C122" s="8" t="str">
        <f ca="1">_xlfn.IFNA(INDEX(INDIRECT("'Expenditures "&amp;C$3&amp;"'!$B$6:$C$280"),MATCH(B122,INDIRECT("'Expenditures "&amp;C$3&amp;"'!$B$6:$B$280"),0),2),INDEX(Dropdowns!B$7:C$357,MATCH(B122,Dropdowns!B$7:B$357,0),2))</f>
        <v>Circuit Court - Juvenile - State Attorney Administration</v>
      </c>
      <c r="E122" s="53">
        <f t="shared" ca="1" si="27"/>
        <v>0</v>
      </c>
      <c r="F122" s="51">
        <f t="shared" ca="1" si="25"/>
        <v>0</v>
      </c>
      <c r="G122" s="59">
        <f t="shared" ca="1" si="28"/>
        <v>0</v>
      </c>
      <c r="I122" s="53">
        <f t="shared" ca="1" si="29"/>
        <v>0</v>
      </c>
      <c r="J122" s="51">
        <f t="shared" ca="1" si="26"/>
        <v>0</v>
      </c>
      <c r="K122" s="59">
        <f t="shared" ca="1" si="30"/>
        <v>0</v>
      </c>
    </row>
    <row r="123" spans="1:11" x14ac:dyDescent="0.25">
      <c r="A123" s="7"/>
      <c r="B123" s="38">
        <v>673</v>
      </c>
      <c r="C123" s="8" t="str">
        <f ca="1">_xlfn.IFNA(INDEX(INDIRECT("'Expenditures "&amp;C$3&amp;"'!$B$6:$C$280"),MATCH(B123,INDIRECT("'Expenditures "&amp;C$3&amp;"'!$B$6:$B$280"),0),2),INDEX(Dropdowns!B$7:C$357,MATCH(B123,Dropdowns!B$7:B$357,0),2))</f>
        <v>Circuit Court - Juvenile - Public Defender Administration</v>
      </c>
      <c r="E123" s="53">
        <f t="shared" ca="1" si="27"/>
        <v>0</v>
      </c>
      <c r="F123" s="51">
        <f t="shared" ca="1" si="25"/>
        <v>0</v>
      </c>
      <c r="G123" s="59">
        <f t="shared" ca="1" si="28"/>
        <v>0</v>
      </c>
      <c r="I123" s="53">
        <f t="shared" ca="1" si="29"/>
        <v>0</v>
      </c>
      <c r="J123" s="51">
        <f t="shared" ca="1" si="26"/>
        <v>0</v>
      </c>
      <c r="K123" s="59">
        <f t="shared" ca="1" si="30"/>
        <v>0</v>
      </c>
    </row>
    <row r="124" spans="1:11" x14ac:dyDescent="0.25">
      <c r="A124" s="7"/>
      <c r="B124" s="38">
        <v>674</v>
      </c>
      <c r="C124" s="8" t="str">
        <f ca="1">_xlfn.IFNA(INDEX(INDIRECT("'Expenditures "&amp;C$3&amp;"'!$B$6:$C$280"),MATCH(B124,INDIRECT("'Expenditures "&amp;C$3&amp;"'!$B$6:$B$280"),0),2),INDEX(Dropdowns!B$7:C$357,MATCH(B124,Dropdowns!B$7:B$357,0),2))</f>
        <v>Circuit Court - Juvenile - Clerk of Court</v>
      </c>
      <c r="E124" s="53">
        <f t="shared" ca="1" si="27"/>
        <v>210302</v>
      </c>
      <c r="F124" s="51">
        <f t="shared" ca="1" si="25"/>
        <v>0.81809835759466587</v>
      </c>
      <c r="G124" s="59">
        <f t="shared" ca="1" si="28"/>
        <v>5.465265816540656E-4</v>
      </c>
      <c r="I124" s="53">
        <f t="shared" ca="1" si="29"/>
        <v>22368521</v>
      </c>
      <c r="J124" s="51">
        <f t="shared" ca="1" si="26"/>
        <v>1.1126700409775172</v>
      </c>
      <c r="K124" s="59">
        <f t="shared" ca="1" si="30"/>
        <v>5.1264336363788989E-4</v>
      </c>
    </row>
    <row r="125" spans="1:11" x14ac:dyDescent="0.25">
      <c r="A125" s="7"/>
      <c r="B125" s="38">
        <v>675</v>
      </c>
      <c r="C125" s="8" t="str">
        <f ca="1">_xlfn.IFNA(INDEX(INDIRECT("'Expenditures "&amp;C$3&amp;"'!$B$6:$C$280"),MATCH(B125,INDIRECT("'Expenditures "&amp;C$3&amp;"'!$B$6:$B$280"),0),2),INDEX(Dropdowns!B$7:C$357,MATCH(B125,Dropdowns!B$7:B$357,0),2))</f>
        <v>Circuit Court - Juvenile - Court Reporter Services</v>
      </c>
      <c r="E125" s="53">
        <f t="shared" ca="1" si="27"/>
        <v>0</v>
      </c>
      <c r="F125" s="51">
        <f t="shared" ca="1" si="25"/>
        <v>0</v>
      </c>
      <c r="G125" s="59">
        <f t="shared" ca="1" si="28"/>
        <v>0</v>
      </c>
      <c r="I125" s="53">
        <f t="shared" ca="1" si="29"/>
        <v>1000</v>
      </c>
      <c r="J125" s="51">
        <f t="shared" ca="1" si="26"/>
        <v>4.9742673687612924E-5</v>
      </c>
      <c r="K125" s="59">
        <f t="shared" ca="1" si="30"/>
        <v>2.2918071500475598E-8</v>
      </c>
    </row>
    <row r="126" spans="1:11" x14ac:dyDescent="0.25">
      <c r="A126" s="7"/>
      <c r="B126" s="38">
        <v>676</v>
      </c>
      <c r="C126" s="8" t="str">
        <f ca="1">_xlfn.IFNA(INDEX(INDIRECT("'Expenditures "&amp;C$3&amp;"'!$B$6:$C$280"),MATCH(B126,INDIRECT("'Expenditures "&amp;C$3&amp;"'!$B$6:$B$280"),0),2),INDEX(Dropdowns!B$7:C$357,MATCH(B126,Dropdowns!B$7:B$357,0),2))</f>
        <v>Circuit Court - Juvenile - Clinical Evaluations</v>
      </c>
      <c r="E126" s="53">
        <f t="shared" ca="1" si="27"/>
        <v>0</v>
      </c>
      <c r="F126" s="51">
        <f t="shared" ca="1" si="25"/>
        <v>0</v>
      </c>
      <c r="G126" s="59">
        <f t="shared" ca="1" si="28"/>
        <v>0</v>
      </c>
      <c r="I126" s="53">
        <f t="shared" ca="1" si="29"/>
        <v>0</v>
      </c>
      <c r="J126" s="51">
        <f t="shared" ca="1" si="26"/>
        <v>0</v>
      </c>
      <c r="K126" s="59">
        <f t="shared" ca="1" si="30"/>
        <v>0</v>
      </c>
    </row>
    <row r="127" spans="1:11" x14ac:dyDescent="0.25">
      <c r="A127" s="7"/>
      <c r="B127" s="38">
        <v>679</v>
      </c>
      <c r="C127" s="8" t="str">
        <f ca="1">_xlfn.IFNA(INDEX(INDIRECT("'Expenditures "&amp;C$3&amp;"'!$B$6:$C$280"),MATCH(B127,INDIRECT("'Expenditures "&amp;C$3&amp;"'!$B$6:$B$280"),0),2),INDEX(Dropdowns!B$7:C$357,MATCH(B127,Dropdowns!B$7:B$357,0),2))</f>
        <v>Circuit Court - Juvenile - Expert Witness Fees</v>
      </c>
      <c r="E127" s="53">
        <f t="shared" ca="1" si="27"/>
        <v>0</v>
      </c>
      <c r="F127" s="51">
        <f t="shared" ca="1" si="25"/>
        <v>0</v>
      </c>
      <c r="G127" s="59">
        <f t="shared" ca="1" si="28"/>
        <v>0</v>
      </c>
      <c r="I127" s="53">
        <f t="shared" ca="1" si="29"/>
        <v>0</v>
      </c>
      <c r="J127" s="51">
        <f t="shared" ca="1" si="26"/>
        <v>0</v>
      </c>
      <c r="K127" s="59">
        <f t="shared" ca="1" si="30"/>
        <v>0</v>
      </c>
    </row>
    <row r="128" spans="1:11" x14ac:dyDescent="0.25">
      <c r="A128" s="7"/>
      <c r="B128" s="38">
        <v>681</v>
      </c>
      <c r="C128" s="8" t="str">
        <f ca="1">_xlfn.IFNA(INDEX(INDIRECT("'Expenditures "&amp;C$3&amp;"'!$B$6:$C$280"),MATCH(B128,INDIRECT("'Expenditures "&amp;C$3&amp;"'!$B$6:$B$280"),0),2),INDEX(Dropdowns!B$7:C$357,MATCH(B128,Dropdowns!B$7:B$357,0),2))</f>
        <v>Circuit Court - Juvenile - Public Defender Conflicts</v>
      </c>
      <c r="E128" s="53">
        <f t="shared" ca="1" si="27"/>
        <v>0</v>
      </c>
      <c r="F128" s="51">
        <f t="shared" ca="1" si="25"/>
        <v>0</v>
      </c>
      <c r="G128" s="59">
        <f t="shared" ca="1" si="28"/>
        <v>0</v>
      </c>
      <c r="I128" s="53">
        <f t="shared" ca="1" si="29"/>
        <v>0</v>
      </c>
      <c r="J128" s="51">
        <f t="shared" ca="1" si="26"/>
        <v>0</v>
      </c>
      <c r="K128" s="59">
        <f t="shared" ca="1" si="30"/>
        <v>0</v>
      </c>
    </row>
    <row r="129" spans="1:11" x14ac:dyDescent="0.25">
      <c r="A129" s="7"/>
      <c r="B129" s="38">
        <v>682</v>
      </c>
      <c r="C129" s="8" t="str">
        <f ca="1">_xlfn.IFNA(INDEX(INDIRECT("'Expenditures "&amp;C$3&amp;"'!$B$6:$C$280"),MATCH(B129,INDIRECT("'Expenditures "&amp;C$3&amp;"'!$B$6:$B$280"),0),2),INDEX(Dropdowns!B$7:C$357,MATCH(B129,Dropdowns!B$7:B$357,0),2))</f>
        <v>Circuit Court - Juvenile - Alternative Dispute Resolutions</v>
      </c>
      <c r="E129" s="48">
        <f t="shared" ca="1" si="27"/>
        <v>800</v>
      </c>
      <c r="F129" s="51">
        <f t="shared" ca="1" si="25"/>
        <v>3.112089690424878E-3</v>
      </c>
      <c r="G129" s="59">
        <f t="shared" ca="1" si="28"/>
        <v>2.0790162020487324E-6</v>
      </c>
      <c r="I129" s="48">
        <f t="shared" ca="1" si="29"/>
        <v>1489869</v>
      </c>
      <c r="J129" s="51">
        <f t="shared" ca="1" si="26"/>
        <v>7.4110067504290181E-2</v>
      </c>
      <c r="K129" s="59">
        <f t="shared" ca="1" si="30"/>
        <v>3.4144924268342075E-5</v>
      </c>
    </row>
    <row r="130" spans="1:11" x14ac:dyDescent="0.25">
      <c r="A130" s="7"/>
      <c r="B130" s="38">
        <v>683</v>
      </c>
      <c r="C130" s="8" t="str">
        <f ca="1">_xlfn.IFNA(INDEX(INDIRECT("'Expenditures "&amp;C$3&amp;"'!$B$6:$C$280"),MATCH(B130,INDIRECT("'Expenditures "&amp;C$3&amp;"'!$B$6:$B$280"),0),2),INDEX(Dropdowns!B$7:C$357,MATCH(B130,Dropdowns!B$7:B$357,0),2))</f>
        <v>Circuit Court - Juvenile - Masters / Hearing Officers</v>
      </c>
      <c r="E130" s="48">
        <f t="shared" ca="1" si="27"/>
        <v>0</v>
      </c>
      <c r="F130" s="51">
        <f t="shared" ca="1" si="25"/>
        <v>0</v>
      </c>
      <c r="G130" s="59">
        <f t="shared" ca="1" si="28"/>
        <v>0</v>
      </c>
      <c r="I130" s="48">
        <f t="shared" ca="1" si="29"/>
        <v>153285</v>
      </c>
      <c r="J130" s="51">
        <f t="shared" ca="1" si="26"/>
        <v>7.6248057362057475E-3</v>
      </c>
      <c r="K130" s="59">
        <f t="shared" ca="1" si="30"/>
        <v>3.5129965899504018E-6</v>
      </c>
    </row>
    <row r="131" spans="1:11" x14ac:dyDescent="0.25">
      <c r="A131" s="7"/>
      <c r="B131" s="38">
        <v>684</v>
      </c>
      <c r="C131" s="8" t="str">
        <f ca="1">_xlfn.IFNA(INDEX(INDIRECT("'Expenditures "&amp;C$3&amp;"'!$B$6:$C$280"),MATCH(B131,INDIRECT("'Expenditures "&amp;C$3&amp;"'!$B$6:$B$280"),0),2),INDEX(Dropdowns!B$7:C$357,MATCH(B131,Dropdowns!B$7:B$357,0),2))</f>
        <v>Circuit Court - Juvenile - Drug Court</v>
      </c>
      <c r="E131" s="53">
        <f t="shared" ca="1" si="27"/>
        <v>0</v>
      </c>
      <c r="F131" s="51">
        <f t="shared" ca="1" si="25"/>
        <v>0</v>
      </c>
      <c r="G131" s="59">
        <f t="shared" ca="1" si="28"/>
        <v>0</v>
      </c>
      <c r="I131" s="53">
        <f t="shared" ca="1" si="29"/>
        <v>1000857</v>
      </c>
      <c r="J131" s="51">
        <f t="shared" ca="1" si="26"/>
        <v>4.9785303158963207E-2</v>
      </c>
      <c r="K131" s="59">
        <f t="shared" ca="1" si="30"/>
        <v>2.2937712287751504E-5</v>
      </c>
    </row>
    <row r="132" spans="1:11" x14ac:dyDescent="0.25">
      <c r="A132" s="7"/>
      <c r="B132" s="38">
        <v>685</v>
      </c>
      <c r="C132" s="8" t="str">
        <f ca="1">_xlfn.IFNA(INDEX(INDIRECT("'Expenditures "&amp;C$3&amp;"'!$B$6:$C$280"),MATCH(B132,INDIRECT("'Expenditures "&amp;C$3&amp;"'!$B$6:$B$280"),0),2),INDEX(Dropdowns!B$7:C$357,MATCH(B132,Dropdowns!B$7:B$357,0),2))</f>
        <v>Circuit Court - Juvenile - Guardian Ad Litem</v>
      </c>
      <c r="E132" s="53">
        <f t="shared" ca="1" si="27"/>
        <v>110047</v>
      </c>
      <c r="F132" s="51">
        <f t="shared" ca="1" si="25"/>
        <v>0.4280951677027332</v>
      </c>
      <c r="G132" s="59">
        <f t="shared" ca="1" si="28"/>
        <v>2.8598686998357103E-4</v>
      </c>
      <c r="I132" s="53">
        <f t="shared" ca="1" si="29"/>
        <v>2025291</v>
      </c>
      <c r="J132" s="51">
        <f t="shared" ca="1" si="26"/>
        <v>0.10074338933545927</v>
      </c>
      <c r="K132" s="59">
        <f t="shared" ca="1" si="30"/>
        <v>4.6415763947269717E-5</v>
      </c>
    </row>
    <row r="133" spans="1:11" x14ac:dyDescent="0.25">
      <c r="A133" s="7"/>
      <c r="B133" s="38">
        <v>689</v>
      </c>
      <c r="C133" s="8" t="str">
        <f ca="1">_xlfn.IFNA(INDEX(INDIRECT("'Expenditures "&amp;C$3&amp;"'!$B$6:$C$280"),MATCH(B133,INDIRECT("'Expenditures "&amp;C$3&amp;"'!$B$6:$B$280"),0),2),INDEX(Dropdowns!B$7:C$357,MATCH(B133,Dropdowns!B$7:B$357,0),2))</f>
        <v>Circuit Court - Juvenile - Other</v>
      </c>
      <c r="E133" s="48">
        <f t="shared" ca="1" si="27"/>
        <v>794269</v>
      </c>
      <c r="F133" s="51">
        <f t="shared" ca="1" si="25"/>
        <v>3.089795457905097</v>
      </c>
      <c r="G133" s="59">
        <f t="shared" ca="1" si="28"/>
        <v>2.0641226497313055E-3</v>
      </c>
      <c r="I133" s="48">
        <f t="shared" ca="1" si="29"/>
        <v>6458697</v>
      </c>
      <c r="J133" s="51">
        <f t="shared" ca="1" si="26"/>
        <v>0.32127285731816452</v>
      </c>
      <c r="K133" s="59">
        <f t="shared" ca="1" si="30"/>
        <v>1.4802087964590723E-4</v>
      </c>
    </row>
    <row r="134" spans="1:11" x14ac:dyDescent="0.25">
      <c r="A134" s="7"/>
      <c r="B134" s="38">
        <v>691</v>
      </c>
      <c r="C134" s="8" t="str">
        <f ca="1">_xlfn.IFNA(INDEX(INDIRECT("'Expenditures "&amp;C$3&amp;"'!$B$6:$C$280"),MATCH(B134,INDIRECT("'Expenditures "&amp;C$3&amp;"'!$B$6:$B$280"),0),2),INDEX(Dropdowns!B$7:C$357,MATCH(B134,Dropdowns!B$7:B$357,0),2))</f>
        <v>Circuit Court - Probate - Court Administration</v>
      </c>
      <c r="E134" s="48">
        <f t="shared" ca="1" si="27"/>
        <v>0</v>
      </c>
      <c r="F134" s="51">
        <f t="shared" ca="1" si="25"/>
        <v>0</v>
      </c>
      <c r="G134" s="59">
        <f t="shared" ca="1" si="28"/>
        <v>0</v>
      </c>
      <c r="I134" s="48">
        <f t="shared" ca="1" si="29"/>
        <v>561595</v>
      </c>
      <c r="J134" s="51">
        <f t="shared" ca="1" si="26"/>
        <v>2.7935236829594982E-2</v>
      </c>
      <c r="K134" s="59">
        <f t="shared" ca="1" si="30"/>
        <v>1.2870674364309593E-5</v>
      </c>
    </row>
    <row r="135" spans="1:11" x14ac:dyDescent="0.25">
      <c r="A135" s="7"/>
      <c r="B135" s="38">
        <v>692</v>
      </c>
      <c r="C135" s="8" t="str">
        <f ca="1">_xlfn.IFNA(INDEX(INDIRECT("'Expenditures "&amp;C$3&amp;"'!$B$6:$C$280"),MATCH(B135,INDIRECT("'Expenditures "&amp;C$3&amp;"'!$B$6:$B$280"),0),2),INDEX(Dropdowns!B$7:C$357,MATCH(B135,Dropdowns!B$7:B$357,0),2))</f>
        <v>Circuit Court - Probate - State Attorney Administration</v>
      </c>
      <c r="E135" s="48">
        <f t="shared" ca="1" si="27"/>
        <v>0</v>
      </c>
      <c r="F135" s="51">
        <f t="shared" ca="1" si="25"/>
        <v>0</v>
      </c>
      <c r="G135" s="59">
        <f t="shared" ca="1" si="28"/>
        <v>0</v>
      </c>
      <c r="I135" s="48">
        <f t="shared" ca="1" si="29"/>
        <v>0</v>
      </c>
      <c r="J135" s="51">
        <f t="shared" ca="1" si="26"/>
        <v>0</v>
      </c>
      <c r="K135" s="59">
        <f t="shared" ca="1" si="30"/>
        <v>0</v>
      </c>
    </row>
    <row r="136" spans="1:11" x14ac:dyDescent="0.25">
      <c r="A136" s="7"/>
      <c r="B136" s="38">
        <v>694</v>
      </c>
      <c r="C136" s="8" t="str">
        <f ca="1">_xlfn.IFNA(INDEX(INDIRECT("'Expenditures "&amp;C$3&amp;"'!$B$6:$C$280"),MATCH(B136,INDIRECT("'Expenditures "&amp;C$3&amp;"'!$B$6:$B$280"),0),2),INDEX(Dropdowns!B$7:C$357,MATCH(B136,Dropdowns!B$7:B$357,0),2))</f>
        <v>Circuit Court - Probate - Clerk of Court</v>
      </c>
      <c r="E136" s="48">
        <f t="shared" ca="1" si="27"/>
        <v>181014</v>
      </c>
      <c r="F136" s="51">
        <f t="shared" ca="1" si="25"/>
        <v>0.7041647540282111</v>
      </c>
      <c r="G136" s="59">
        <f t="shared" ca="1" si="28"/>
        <v>4.7041379849706153E-4</v>
      </c>
      <c r="I136" s="48">
        <f t="shared" ca="1" si="29"/>
        <v>15311509</v>
      </c>
      <c r="J136" s="51">
        <f t="shared" ca="1" si="26"/>
        <v>0.7616353958519485</v>
      </c>
      <c r="K136" s="59">
        <f t="shared" ca="1" si="30"/>
        <v>3.5091025804217559E-4</v>
      </c>
    </row>
    <row r="137" spans="1:11" x14ac:dyDescent="0.25">
      <c r="A137" s="7"/>
      <c r="B137" s="38">
        <v>695</v>
      </c>
      <c r="C137" s="8" t="str">
        <f ca="1">_xlfn.IFNA(INDEX(INDIRECT("'Expenditures "&amp;C$3&amp;"'!$B$6:$C$280"),MATCH(B137,INDIRECT("'Expenditures "&amp;C$3&amp;"'!$B$6:$B$280"),0),2),INDEX(Dropdowns!B$7:C$357,MATCH(B137,Dropdowns!B$7:B$357,0),2))</f>
        <v>Circuit Court - Probate - Court Reporter Services</v>
      </c>
      <c r="E137" s="48">
        <f t="shared" ca="1" si="27"/>
        <v>0</v>
      </c>
      <c r="F137" s="51">
        <f t="shared" ca="1" si="25"/>
        <v>0</v>
      </c>
      <c r="G137" s="59">
        <f t="shared" ca="1" si="28"/>
        <v>0</v>
      </c>
      <c r="I137" s="48">
        <f t="shared" ca="1" si="29"/>
        <v>0</v>
      </c>
      <c r="J137" s="51">
        <f t="shared" ca="1" si="26"/>
        <v>0</v>
      </c>
      <c r="K137" s="59">
        <f t="shared" ca="1" si="30"/>
        <v>0</v>
      </c>
    </row>
    <row r="138" spans="1:11" x14ac:dyDescent="0.25">
      <c r="A138" s="7"/>
      <c r="B138" s="38">
        <v>696</v>
      </c>
      <c r="C138" s="8" t="str">
        <f ca="1">_xlfn.IFNA(INDEX(INDIRECT("'Expenditures "&amp;C$3&amp;"'!$B$6:$C$280"),MATCH(B138,INDIRECT("'Expenditures "&amp;C$3&amp;"'!$B$6:$B$280"),0),2),INDEX(Dropdowns!B$7:C$357,MATCH(B138,Dropdowns!B$7:B$357,0),2))</f>
        <v>Circuit Court - Probate - Clinical Evaluations</v>
      </c>
      <c r="E138" s="48">
        <f t="shared" ca="1" si="27"/>
        <v>0</v>
      </c>
      <c r="F138" s="51">
        <f t="shared" ca="1" si="25"/>
        <v>0</v>
      </c>
      <c r="G138" s="59">
        <f t="shared" ca="1" si="28"/>
        <v>0</v>
      </c>
      <c r="I138" s="48">
        <f t="shared" ca="1" si="29"/>
        <v>0</v>
      </c>
      <c r="J138" s="51">
        <f t="shared" ca="1" si="26"/>
        <v>0</v>
      </c>
      <c r="K138" s="59">
        <f t="shared" ca="1" si="30"/>
        <v>0</v>
      </c>
    </row>
    <row r="139" spans="1:11" x14ac:dyDescent="0.25">
      <c r="A139" s="7"/>
      <c r="B139" s="38">
        <v>698</v>
      </c>
      <c r="C139" s="8" t="str">
        <f ca="1">_xlfn.IFNA(INDEX(INDIRECT("'Expenditures "&amp;C$3&amp;"'!$B$6:$C$280"),MATCH(B139,INDIRECT("'Expenditures "&amp;C$3&amp;"'!$B$6:$B$280"),0),2),INDEX(Dropdowns!B$7:C$357,MATCH(B139,Dropdowns!B$7:B$357,0),2))</f>
        <v>Circuit Court - Probate - Witness Coordination / Management</v>
      </c>
      <c r="E139" s="48">
        <f t="shared" ca="1" si="27"/>
        <v>0</v>
      </c>
      <c r="F139" s="51">
        <f t="shared" ca="1" si="25"/>
        <v>0</v>
      </c>
      <c r="G139" s="59">
        <f t="shared" ca="1" si="28"/>
        <v>0</v>
      </c>
      <c r="I139" s="48">
        <f t="shared" ca="1" si="29"/>
        <v>40422</v>
      </c>
      <c r="J139" s="51">
        <f t="shared" ca="1" si="26"/>
        <v>2.0106983558006897E-3</v>
      </c>
      <c r="K139" s="59">
        <f t="shared" ca="1" si="30"/>
        <v>9.2639428619222455E-7</v>
      </c>
    </row>
    <row r="140" spans="1:11" x14ac:dyDescent="0.25">
      <c r="A140" s="7"/>
      <c r="B140" s="38">
        <v>703</v>
      </c>
      <c r="C140" s="8" t="str">
        <f ca="1">_xlfn.IFNA(INDEX(INDIRECT("'Expenditures "&amp;C$3&amp;"'!$B$6:$C$280"),MATCH(B140,INDIRECT("'Expenditures "&amp;C$3&amp;"'!$B$6:$B$280"),0),2),INDEX(Dropdowns!B$7:C$357,MATCH(B140,Dropdowns!B$7:B$357,0),2))</f>
        <v>Circuit Court - Probate - Attorney Fees</v>
      </c>
      <c r="E140" s="48">
        <f t="shared" ca="1" si="27"/>
        <v>0</v>
      </c>
      <c r="F140" s="51">
        <f t="shared" ca="1" si="25"/>
        <v>0</v>
      </c>
      <c r="G140" s="59">
        <f t="shared" ca="1" si="28"/>
        <v>0</v>
      </c>
      <c r="I140" s="48">
        <f t="shared" ca="1" si="29"/>
        <v>0</v>
      </c>
      <c r="J140" s="51">
        <f t="shared" ca="1" si="26"/>
        <v>0</v>
      </c>
      <c r="K140" s="59">
        <f t="shared" ca="1" si="30"/>
        <v>0</v>
      </c>
    </row>
    <row r="141" spans="1:11" x14ac:dyDescent="0.25">
      <c r="A141" s="7"/>
      <c r="B141" s="38">
        <v>704</v>
      </c>
      <c r="C141" s="8" t="str">
        <f ca="1">_xlfn.IFNA(INDEX(INDIRECT("'Expenditures "&amp;C$3&amp;"'!$B$6:$C$280"),MATCH(B141,INDIRECT("'Expenditures "&amp;C$3&amp;"'!$B$6:$B$280"),0),2),INDEX(Dropdowns!B$7:C$357,MATCH(B141,Dropdowns!B$7:B$357,0),2))</f>
        <v>Circuit Court - Probate - Public Guardian</v>
      </c>
      <c r="E141" s="48">
        <f t="shared" ca="1" si="27"/>
        <v>0</v>
      </c>
      <c r="F141" s="51">
        <f t="shared" ca="1" si="25"/>
        <v>0</v>
      </c>
      <c r="G141" s="59">
        <f t="shared" ca="1" si="28"/>
        <v>0</v>
      </c>
      <c r="I141" s="48">
        <f t="shared" ca="1" si="29"/>
        <v>1500073</v>
      </c>
      <c r="J141" s="51">
        <f t="shared" ca="1" si="26"/>
        <v>7.4617641746598587E-2</v>
      </c>
      <c r="K141" s="59">
        <f t="shared" ca="1" si="30"/>
        <v>3.4378780269932929E-5</v>
      </c>
    </row>
    <row r="142" spans="1:11" x14ac:dyDescent="0.25">
      <c r="A142" s="7"/>
      <c r="B142" s="38">
        <v>709</v>
      </c>
      <c r="C142" s="8" t="str">
        <f ca="1">_xlfn.IFNA(INDEX(INDIRECT("'Expenditures "&amp;C$3&amp;"'!$B$6:$C$280"),MATCH(B142,INDIRECT("'Expenditures "&amp;C$3&amp;"'!$B$6:$B$280"),0),2),INDEX(Dropdowns!B$7:C$357,MATCH(B142,Dropdowns!B$7:B$357,0),2))</f>
        <v>Circuit Court - Probate - Other Costs</v>
      </c>
      <c r="E142" s="48">
        <f t="shared" ca="1" si="27"/>
        <v>0</v>
      </c>
      <c r="F142" s="51">
        <f t="shared" ca="1" si="25"/>
        <v>0</v>
      </c>
      <c r="G142" s="59">
        <f t="shared" ca="1" si="28"/>
        <v>0</v>
      </c>
      <c r="I142" s="48">
        <f t="shared" ca="1" si="29"/>
        <v>76282</v>
      </c>
      <c r="J142" s="51">
        <f t="shared" ca="1" si="26"/>
        <v>3.7944706342384893E-3</v>
      </c>
      <c r="K142" s="59">
        <f t="shared" ca="1" si="30"/>
        <v>1.7482363301992794E-6</v>
      </c>
    </row>
    <row r="143" spans="1:11" x14ac:dyDescent="0.25">
      <c r="A143" s="7"/>
      <c r="B143" s="38">
        <v>711</v>
      </c>
      <c r="C143" s="8" t="str">
        <f ca="1">_xlfn.IFNA(INDEX(INDIRECT("'Expenditures "&amp;C$3&amp;"'!$B$6:$C$280"),MATCH(B143,INDIRECT("'Expenditures "&amp;C$3&amp;"'!$B$6:$B$280"),0),2),INDEX(Dropdowns!B$7:C$357,MATCH(B143,Dropdowns!B$7:B$357,0),2))</f>
        <v>General Court Operations - Courthouse Security</v>
      </c>
      <c r="E143" s="53">
        <f t="shared" ca="1" si="27"/>
        <v>2954690</v>
      </c>
      <c r="F143" s="51">
        <f t="shared" ca="1" si="25"/>
        <v>11.494075359251854</v>
      </c>
      <c r="G143" s="59">
        <f t="shared" ca="1" si="28"/>
        <v>7.6785604775392105E-3</v>
      </c>
      <c r="I143" s="53">
        <f t="shared" ca="1" si="29"/>
        <v>157224394</v>
      </c>
      <c r="J143" s="51">
        <f t="shared" ca="1" si="26"/>
        <v>7.8207617264746876</v>
      </c>
      <c r="K143" s="59">
        <f t="shared" ca="1" si="30"/>
        <v>3.6032799033109465E-3</v>
      </c>
    </row>
    <row r="144" spans="1:11" x14ac:dyDescent="0.25">
      <c r="A144" s="7"/>
      <c r="B144" s="38">
        <v>712</v>
      </c>
      <c r="C144" s="8" t="str">
        <f ca="1">_xlfn.IFNA(INDEX(INDIRECT("'Expenditures "&amp;C$3&amp;"'!$B$6:$C$280"),MATCH(B144,INDIRECT("'Expenditures "&amp;C$3&amp;"'!$B$6:$B$280"),0),2),INDEX(Dropdowns!B$7:C$357,MATCH(B144,Dropdowns!B$7:B$357,0),2))</f>
        <v>General Court Operations - Courthouse Facilities</v>
      </c>
      <c r="E144" s="53">
        <f t="shared" ca="1" si="27"/>
        <v>6792438</v>
      </c>
      <c r="F144" s="51">
        <f t="shared" ca="1" si="25"/>
        <v>26.423345340812723</v>
      </c>
      <c r="G144" s="59">
        <f t="shared" ca="1" si="28"/>
        <v>1.765198581676436E-2</v>
      </c>
      <c r="I144" s="53">
        <f t="shared" ca="1" si="29"/>
        <v>61293577</v>
      </c>
      <c r="J144" s="51">
        <f t="shared" ca="1" si="26"/>
        <v>3.0489063998575769</v>
      </c>
      <c r="K144" s="59">
        <f t="shared" ca="1" si="30"/>
        <v>1.4047305802059064E-3</v>
      </c>
    </row>
    <row r="145" spans="1:11" x14ac:dyDescent="0.25">
      <c r="A145" s="7"/>
      <c r="B145" s="38">
        <v>713</v>
      </c>
      <c r="C145" s="8" t="str">
        <f ca="1">_xlfn.IFNA(INDEX(INDIRECT("'Expenditures "&amp;C$3&amp;"'!$B$6:$C$280"),MATCH(B145,INDIRECT("'Expenditures "&amp;C$3&amp;"'!$B$6:$B$280"),0),2),INDEX(Dropdowns!B$7:C$357,MATCH(B145,Dropdowns!B$7:B$357,0),2))</f>
        <v>General Court Operations - Information Systems</v>
      </c>
      <c r="E145" s="48">
        <f t="shared" ca="1" si="27"/>
        <v>929850</v>
      </c>
      <c r="F145" s="51">
        <f t="shared" ca="1" si="25"/>
        <v>3.6172207483019663</v>
      </c>
      <c r="G145" s="59">
        <f t="shared" ca="1" si="28"/>
        <v>2.4164665193437671E-3</v>
      </c>
      <c r="I145" s="48">
        <f t="shared" ca="1" si="29"/>
        <v>97897578</v>
      </c>
      <c r="J145" s="51">
        <f t="shared" ca="1" si="26"/>
        <v>4.869687277261634</v>
      </c>
      <c r="K145" s="59">
        <f t="shared" ca="1" si="30"/>
        <v>2.2436236923273865E-3</v>
      </c>
    </row>
    <row r="146" spans="1:11" x14ac:dyDescent="0.25">
      <c r="A146" s="7"/>
      <c r="B146" s="38">
        <v>714</v>
      </c>
      <c r="C146" s="8" t="str">
        <f ca="1">_xlfn.IFNA(INDEX(INDIRECT("'Expenditures "&amp;C$3&amp;"'!$B$6:$C$280"),MATCH(B146,INDIRECT("'Expenditures "&amp;C$3&amp;"'!$B$6:$B$280"),0),2),INDEX(Dropdowns!B$7:C$357,MATCH(B146,Dropdowns!B$7:B$357,0),2))</f>
        <v>General Court Operations - Public Law Library</v>
      </c>
      <c r="E146" s="48">
        <f t="shared" ca="1" si="27"/>
        <v>44195</v>
      </c>
      <c r="F146" s="51">
        <f t="shared" ca="1" si="25"/>
        <v>0.17192350483540936</v>
      </c>
      <c r="G146" s="59">
        <f t="shared" ca="1" si="28"/>
        <v>1.1485265131192965E-4</v>
      </c>
      <c r="I146" s="48">
        <f t="shared" ca="1" si="29"/>
        <v>5474232</v>
      </c>
      <c r="J146" s="51">
        <f t="shared" ca="1" si="26"/>
        <v>0.27230293606628869</v>
      </c>
      <c r="K146" s="59">
        <f t="shared" ca="1" si="30"/>
        <v>1.2545884038619152E-4</v>
      </c>
    </row>
    <row r="147" spans="1:11" x14ac:dyDescent="0.25">
      <c r="A147" s="7"/>
      <c r="B147" s="38">
        <v>715</v>
      </c>
      <c r="C147" s="8" t="str">
        <f ca="1">_xlfn.IFNA(INDEX(INDIRECT("'Expenditures "&amp;C$3&amp;"'!$B$6:$C$280"),MATCH(B147,INDIRECT("'Expenditures "&amp;C$3&amp;"'!$B$6:$B$280"),0),2),INDEX(Dropdowns!B$7:C$357,MATCH(B147,Dropdowns!B$7:B$357,0),2))</f>
        <v>General Court Operations - Legal Aid</v>
      </c>
      <c r="E147" s="48">
        <f t="shared" ca="1" si="27"/>
        <v>0</v>
      </c>
      <c r="F147" s="51">
        <f t="shared" ca="1" si="25"/>
        <v>0</v>
      </c>
      <c r="G147" s="59">
        <f t="shared" ca="1" si="28"/>
        <v>0</v>
      </c>
      <c r="I147" s="48">
        <f t="shared" ca="1" si="29"/>
        <v>5479908</v>
      </c>
      <c r="J147" s="51">
        <f t="shared" ca="1" si="26"/>
        <v>0.27258527548213957</v>
      </c>
      <c r="K147" s="59">
        <f t="shared" ca="1" si="30"/>
        <v>1.2558892336002821E-4</v>
      </c>
    </row>
    <row r="148" spans="1:11" x14ac:dyDescent="0.25">
      <c r="A148" s="7"/>
      <c r="B148" s="38">
        <v>716</v>
      </c>
      <c r="C148" s="8" t="str">
        <f ca="1">_xlfn.IFNA(INDEX(INDIRECT("'Expenditures "&amp;C$3&amp;"'!$B$6:$C$280"),MATCH(B148,INDIRECT("'Expenditures "&amp;C$3&amp;"'!$B$6:$B$280"),0),2),INDEX(Dropdowns!B$7:C$357,MATCH(B148,Dropdowns!B$7:B$357,0),2))</f>
        <v>General Court Operations - Clerk of Court-Related Technology</v>
      </c>
      <c r="E148" s="48">
        <f t="shared" ca="1" si="27"/>
        <v>937144</v>
      </c>
      <c r="F148" s="51">
        <f t="shared" ca="1" si="25"/>
        <v>3.6455952260544149</v>
      </c>
      <c r="G148" s="59">
        <f t="shared" ca="1" si="28"/>
        <v>2.4354219495659464E-3</v>
      </c>
      <c r="I148" s="48">
        <f t="shared" ca="1" si="29"/>
        <v>14457512</v>
      </c>
      <c r="J148" s="51">
        <f t="shared" ca="1" si="26"/>
        <v>0.71915530175074815</v>
      </c>
      <c r="K148" s="59">
        <f t="shared" ca="1" si="30"/>
        <v>3.3133829373498396E-4</v>
      </c>
    </row>
    <row r="149" spans="1:11" x14ac:dyDescent="0.25">
      <c r="A149" s="7"/>
      <c r="B149" s="38">
        <v>719</v>
      </c>
      <c r="C149" s="8" t="str">
        <f ca="1">_xlfn.IFNA(INDEX(INDIRECT("'Expenditures "&amp;C$3&amp;"'!$B$6:$C$280"),MATCH(B149,INDIRECT("'Expenditures "&amp;C$3&amp;"'!$B$6:$B$280"),0),2),INDEX(Dropdowns!B$7:C$357,MATCH(B149,Dropdowns!B$7:B$357,0),2))</f>
        <v>General Court Operations - Other Costs</v>
      </c>
      <c r="E149" s="48">
        <f t="shared" ca="1" si="27"/>
        <v>0</v>
      </c>
      <c r="F149" s="51">
        <f t="shared" ca="1" si="25"/>
        <v>0</v>
      </c>
      <c r="G149" s="59">
        <f t="shared" ca="1" si="28"/>
        <v>0</v>
      </c>
      <c r="I149" s="48">
        <f t="shared" ca="1" si="29"/>
        <v>22243792</v>
      </c>
      <c r="J149" s="51">
        <f t="shared" ca="1" si="26"/>
        <v>1.1064656870311349</v>
      </c>
      <c r="K149" s="59">
        <f t="shared" ca="1" si="30"/>
        <v>5.0978481549770701E-4</v>
      </c>
    </row>
    <row r="150" spans="1:11" x14ac:dyDescent="0.25">
      <c r="A150" s="7"/>
      <c r="B150" s="38">
        <v>721</v>
      </c>
      <c r="C150" s="8" t="str">
        <f ca="1">_xlfn.IFNA(INDEX(INDIRECT("'Expenditures "&amp;C$3&amp;"'!$B$6:$C$280"),MATCH(B150,INDIRECT("'Expenditures "&amp;C$3&amp;"'!$B$6:$B$280"),0),2),INDEX(Dropdowns!B$7:C$357,MATCH(B150,Dropdowns!B$7:B$357,0),2))</f>
        <v>County Court - Criminal - Court Administration</v>
      </c>
      <c r="E150" s="53">
        <f t="shared" ca="1" si="27"/>
        <v>0</v>
      </c>
      <c r="F150" s="51">
        <f t="shared" ca="1" si="25"/>
        <v>0</v>
      </c>
      <c r="G150" s="59">
        <f t="shared" ca="1" si="28"/>
        <v>0</v>
      </c>
      <c r="I150" s="53">
        <f t="shared" ca="1" si="29"/>
        <v>3590132</v>
      </c>
      <c r="J150" s="51">
        <f t="shared" ca="1" si="26"/>
        <v>0.17858276457145716</v>
      </c>
      <c r="K150" s="59">
        <f t="shared" ca="1" si="30"/>
        <v>8.2278901872145447E-5</v>
      </c>
    </row>
    <row r="151" spans="1:11" x14ac:dyDescent="0.25">
      <c r="A151" s="7"/>
      <c r="B151" s="38">
        <v>722</v>
      </c>
      <c r="C151" s="8" t="str">
        <f ca="1">_xlfn.IFNA(INDEX(INDIRECT("'Expenditures "&amp;C$3&amp;"'!$B$6:$C$280"),MATCH(B151,INDIRECT("'Expenditures "&amp;C$3&amp;"'!$B$6:$B$280"),0),2),INDEX(Dropdowns!B$7:C$357,MATCH(B151,Dropdowns!B$7:B$357,0),2))</f>
        <v>County Court - Criminal - State Attorney</v>
      </c>
      <c r="E151" s="53">
        <f t="shared" ca="1" si="27"/>
        <v>0</v>
      </c>
      <c r="F151" s="51">
        <f t="shared" ca="1" si="25"/>
        <v>0</v>
      </c>
      <c r="G151" s="59">
        <f t="shared" ca="1" si="28"/>
        <v>0</v>
      </c>
      <c r="I151" s="53">
        <f t="shared" ca="1" si="29"/>
        <v>1244</v>
      </c>
      <c r="J151" s="51">
        <f t="shared" ca="1" si="26"/>
        <v>6.1879886067390475E-5</v>
      </c>
      <c r="K151" s="59">
        <f t="shared" ca="1" si="30"/>
        <v>2.8510080946591642E-8</v>
      </c>
    </row>
    <row r="152" spans="1:11" x14ac:dyDescent="0.25">
      <c r="A152" s="7"/>
      <c r="B152" s="38">
        <v>723</v>
      </c>
      <c r="C152" s="8" t="str">
        <f ca="1">_xlfn.IFNA(INDEX(INDIRECT("'Expenditures "&amp;C$3&amp;"'!$B$6:$C$280"),MATCH(B152,INDIRECT("'Expenditures "&amp;C$3&amp;"'!$B$6:$B$280"),0),2),INDEX(Dropdowns!B$7:C$357,MATCH(B152,Dropdowns!B$7:B$357,0),2))</f>
        <v>County Court - Criminal - Public Defender Administration</v>
      </c>
      <c r="E152" s="53">
        <f t="shared" ca="1" si="27"/>
        <v>0</v>
      </c>
      <c r="F152" s="51">
        <f t="shared" ca="1" si="25"/>
        <v>0</v>
      </c>
      <c r="G152" s="59">
        <f t="shared" ca="1" si="28"/>
        <v>0</v>
      </c>
      <c r="I152" s="53">
        <f t="shared" ca="1" si="29"/>
        <v>0</v>
      </c>
      <c r="J152" s="51">
        <f t="shared" ca="1" si="26"/>
        <v>0</v>
      </c>
      <c r="K152" s="59">
        <f t="shared" ca="1" si="30"/>
        <v>0</v>
      </c>
    </row>
    <row r="153" spans="1:11" x14ac:dyDescent="0.25">
      <c r="A153" s="7"/>
      <c r="B153" s="38">
        <v>724</v>
      </c>
      <c r="C153" s="8" t="str">
        <f ca="1">_xlfn.IFNA(INDEX(INDIRECT("'Expenditures "&amp;C$3&amp;"'!$B$6:$C$280"),MATCH(B153,INDIRECT("'Expenditures "&amp;C$3&amp;"'!$B$6:$B$280"),0),2),INDEX(Dropdowns!B$7:C$357,MATCH(B153,Dropdowns!B$7:B$357,0),2))</f>
        <v>County Court - Criminal - Clerk of Court</v>
      </c>
      <c r="E153" s="53">
        <f t="shared" ca="1" si="27"/>
        <v>743205</v>
      </c>
      <c r="F153" s="51">
        <f t="shared" ref="F153:F175" ca="1" si="31">(E153/E$4)</f>
        <v>2.8911507729652768</v>
      </c>
      <c r="G153" s="59">
        <f t="shared" ca="1" si="28"/>
        <v>1.9314190455545349E-3</v>
      </c>
      <c r="I153" s="53">
        <f t="shared" ca="1" si="29"/>
        <v>39854447</v>
      </c>
      <c r="J153" s="51">
        <f t="shared" ref="J153:J175" ca="1" si="32">(I153/I$4)</f>
        <v>1.9824667521212638</v>
      </c>
      <c r="K153" s="59">
        <f t="shared" ca="1" si="30"/>
        <v>9.1338706595791512E-4</v>
      </c>
    </row>
    <row r="154" spans="1:11" x14ac:dyDescent="0.25">
      <c r="A154" s="7"/>
      <c r="B154" s="38">
        <v>725</v>
      </c>
      <c r="C154" s="8" t="str">
        <f ca="1">_xlfn.IFNA(INDEX(INDIRECT("'Expenditures "&amp;C$3&amp;"'!$B$6:$C$280"),MATCH(B154,INDIRECT("'Expenditures "&amp;C$3&amp;"'!$B$6:$B$280"),0),2),INDEX(Dropdowns!B$7:C$357,MATCH(B154,Dropdowns!B$7:B$357,0),2))</f>
        <v>County Court - Criminal - Court Reporter Services</v>
      </c>
      <c r="E154" s="53">
        <f t="shared" ca="1" si="27"/>
        <v>0</v>
      </c>
      <c r="F154" s="51">
        <f t="shared" ca="1" si="31"/>
        <v>0</v>
      </c>
      <c r="G154" s="59">
        <f t="shared" ca="1" si="28"/>
        <v>0</v>
      </c>
      <c r="I154" s="53">
        <f t="shared" ca="1" si="29"/>
        <v>0</v>
      </c>
      <c r="J154" s="51">
        <f t="shared" ca="1" si="32"/>
        <v>0</v>
      </c>
      <c r="K154" s="59">
        <f t="shared" ca="1" si="30"/>
        <v>0</v>
      </c>
    </row>
    <row r="155" spans="1:11" x14ac:dyDescent="0.25">
      <c r="A155" s="7"/>
      <c r="B155" s="38">
        <v>726</v>
      </c>
      <c r="C155" s="8" t="str">
        <f ca="1">_xlfn.IFNA(INDEX(INDIRECT("'Expenditures "&amp;C$3&amp;"'!$B$6:$C$280"),MATCH(B155,INDIRECT("'Expenditures "&amp;C$3&amp;"'!$B$6:$B$280"),0),2),INDEX(Dropdowns!B$7:C$357,MATCH(B155,Dropdowns!B$7:B$357,0),2))</f>
        <v>County Court - Criminal - Clinical Evaluations</v>
      </c>
      <c r="E155" s="53">
        <f t="shared" ca="1" si="27"/>
        <v>0</v>
      </c>
      <c r="F155" s="51">
        <f t="shared" ca="1" si="31"/>
        <v>0</v>
      </c>
      <c r="G155" s="59">
        <f t="shared" ca="1" si="28"/>
        <v>0</v>
      </c>
      <c r="I155" s="53">
        <f t="shared" ca="1" si="29"/>
        <v>0</v>
      </c>
      <c r="J155" s="51">
        <f t="shared" ca="1" si="32"/>
        <v>0</v>
      </c>
      <c r="K155" s="59">
        <f t="shared" ca="1" si="30"/>
        <v>0</v>
      </c>
    </row>
    <row r="156" spans="1:11" x14ac:dyDescent="0.25">
      <c r="A156" s="7"/>
      <c r="B156" s="38">
        <v>727</v>
      </c>
      <c r="C156" s="8" t="str">
        <f ca="1">_xlfn.IFNA(INDEX(INDIRECT("'Expenditures "&amp;C$3&amp;"'!$B$6:$C$280"),MATCH(B156,INDIRECT("'Expenditures "&amp;C$3&amp;"'!$B$6:$B$280"),0),2),INDEX(Dropdowns!B$7:C$357,MATCH(B156,Dropdowns!B$7:B$357,0),2))</f>
        <v>County Court - Criminal - Court Interpreters</v>
      </c>
      <c r="E156" s="53">
        <f t="shared" ca="1" si="27"/>
        <v>0</v>
      </c>
      <c r="F156" s="51">
        <f t="shared" ca="1" si="31"/>
        <v>0</v>
      </c>
      <c r="G156" s="59">
        <f t="shared" ca="1" si="28"/>
        <v>0</v>
      </c>
      <c r="I156" s="53">
        <f t="shared" ca="1" si="29"/>
        <v>0</v>
      </c>
      <c r="J156" s="51">
        <f t="shared" ca="1" si="32"/>
        <v>0</v>
      </c>
      <c r="K156" s="59">
        <f t="shared" ca="1" si="30"/>
        <v>0</v>
      </c>
    </row>
    <row r="157" spans="1:11" x14ac:dyDescent="0.25">
      <c r="A157" s="7"/>
      <c r="B157" s="38">
        <v>728</v>
      </c>
      <c r="C157" s="8" t="str">
        <f ca="1">_xlfn.IFNA(INDEX(INDIRECT("'Expenditures "&amp;C$3&amp;"'!$B$6:$C$280"),MATCH(B157,INDIRECT("'Expenditures "&amp;C$3&amp;"'!$B$6:$B$280"),0),2),INDEX(Dropdowns!B$7:C$357,MATCH(B157,Dropdowns!B$7:B$357,0),2))</f>
        <v>County Court - Criminal - Witness Coordination / Management</v>
      </c>
      <c r="E157" s="53">
        <f t="shared" ca="1" si="27"/>
        <v>0</v>
      </c>
      <c r="F157" s="51">
        <f t="shared" ca="1" si="31"/>
        <v>0</v>
      </c>
      <c r="G157" s="59">
        <f t="shared" ca="1" si="28"/>
        <v>0</v>
      </c>
      <c r="I157" s="53">
        <f t="shared" ca="1" si="29"/>
        <v>0</v>
      </c>
      <c r="J157" s="51">
        <f t="shared" ca="1" si="32"/>
        <v>0</v>
      </c>
      <c r="K157" s="59">
        <f t="shared" ca="1" si="30"/>
        <v>0</v>
      </c>
    </row>
    <row r="158" spans="1:11" x14ac:dyDescent="0.25">
      <c r="A158" s="7"/>
      <c r="B158" s="38">
        <v>731</v>
      </c>
      <c r="C158" s="8" t="str">
        <f ca="1">_xlfn.IFNA(INDEX(INDIRECT("'Expenditures "&amp;C$3&amp;"'!$B$6:$C$280"),MATCH(B158,INDIRECT("'Expenditures "&amp;C$3&amp;"'!$B$6:$B$280"),0),2),INDEX(Dropdowns!B$7:C$357,MATCH(B158,Dropdowns!B$7:B$357,0),2))</f>
        <v>County Court - Criminal - Public Defender Conflicts</v>
      </c>
      <c r="E158" s="53">
        <f t="shared" ca="1" si="27"/>
        <v>0</v>
      </c>
      <c r="F158" s="51">
        <f t="shared" ca="1" si="31"/>
        <v>0</v>
      </c>
      <c r="G158" s="59">
        <f t="shared" ca="1" si="28"/>
        <v>0</v>
      </c>
      <c r="I158" s="53">
        <f t="shared" ca="1" si="29"/>
        <v>0</v>
      </c>
      <c r="J158" s="51">
        <f t="shared" ca="1" si="32"/>
        <v>0</v>
      </c>
      <c r="K158" s="59">
        <f t="shared" ca="1" si="30"/>
        <v>0</v>
      </c>
    </row>
    <row r="159" spans="1:11" x14ac:dyDescent="0.25">
      <c r="A159" s="7"/>
      <c r="B159" s="38">
        <v>732</v>
      </c>
      <c r="C159" s="8" t="str">
        <f ca="1">_xlfn.IFNA(INDEX(INDIRECT("'Expenditures "&amp;C$3&amp;"'!$B$6:$C$280"),MATCH(B159,INDIRECT("'Expenditures "&amp;C$3&amp;"'!$B$6:$B$280"),0),2),INDEX(Dropdowns!B$7:C$357,MATCH(B159,Dropdowns!B$7:B$357,0),2))</f>
        <v>County Court - Criminal - Community Service Programs</v>
      </c>
      <c r="E159" s="53">
        <f t="shared" ca="1" si="27"/>
        <v>48671</v>
      </c>
      <c r="F159" s="51">
        <f t="shared" ca="1" si="31"/>
        <v>0.18933564665333655</v>
      </c>
      <c r="G159" s="59">
        <f t="shared" ca="1" si="28"/>
        <v>1.2648474696239231E-4</v>
      </c>
      <c r="I159" s="53">
        <f t="shared" ca="1" si="29"/>
        <v>235820</v>
      </c>
      <c r="J159" s="51">
        <f t="shared" ca="1" si="32"/>
        <v>1.173031730901288E-2</v>
      </c>
      <c r="K159" s="59">
        <f t="shared" ca="1" si="30"/>
        <v>5.404539621242155E-6</v>
      </c>
    </row>
    <row r="160" spans="1:11" x14ac:dyDescent="0.25">
      <c r="A160" s="7"/>
      <c r="B160" s="38">
        <v>733</v>
      </c>
      <c r="C160" s="8" t="str">
        <f ca="1">_xlfn.IFNA(INDEX(INDIRECT("'Expenditures "&amp;C$3&amp;"'!$B$6:$C$280"),MATCH(B160,INDIRECT("'Expenditures "&amp;C$3&amp;"'!$B$6:$B$280"),0),2),INDEX(Dropdowns!B$7:C$357,MATCH(B160,Dropdowns!B$7:B$357,0),2))</f>
        <v>County Court - Criminal - Misdemeanor Probation</v>
      </c>
      <c r="E160" s="53">
        <f t="shared" ca="1" si="27"/>
        <v>0</v>
      </c>
      <c r="F160" s="51">
        <f t="shared" ca="1" si="31"/>
        <v>0</v>
      </c>
      <c r="G160" s="59">
        <f t="shared" ca="1" si="28"/>
        <v>0</v>
      </c>
      <c r="I160" s="53">
        <f t="shared" ca="1" si="29"/>
        <v>7314380</v>
      </c>
      <c r="J160" s="51">
        <f t="shared" ca="1" si="32"/>
        <v>0.36383681756720221</v>
      </c>
      <c r="K160" s="59">
        <f t="shared" ca="1" si="30"/>
        <v>1.6763148382164869E-4</v>
      </c>
    </row>
    <row r="161" spans="1:11" x14ac:dyDescent="0.25">
      <c r="A161" s="7"/>
      <c r="B161" s="38">
        <v>734</v>
      </c>
      <c r="C161" s="8" t="str">
        <f ca="1">_xlfn.IFNA(INDEX(INDIRECT("'Expenditures "&amp;C$3&amp;"'!$B$6:$C$280"),MATCH(B161,INDIRECT("'Expenditures "&amp;C$3&amp;"'!$B$6:$B$280"),0),2),INDEX(Dropdowns!B$7:C$357,MATCH(B161,Dropdowns!B$7:B$357,0),2))</f>
        <v>County Court - Criminal - Drug Court</v>
      </c>
      <c r="E161" s="53">
        <f t="shared" ref="E161:E175" ca="1" si="33">_xlfn.IFNA(INDEX(INDIRECT("'Expenditures "&amp;$C$3&amp;"'!$A$3:$BS$280"),MATCH($B161,INDIRECT("'Expenditures "&amp;$C$3&amp;"'!$B$3:$B$280"),0),MATCH(E$3,INDIRECT("'Expenditures "&amp;$C$3&amp;"'!$A$3:$BS$3"),0)),0)</f>
        <v>0</v>
      </c>
      <c r="F161" s="51">
        <f t="shared" ca="1" si="31"/>
        <v>0</v>
      </c>
      <c r="G161" s="59">
        <f t="shared" ref="G161:G175" ca="1" si="34">E161/E$176</f>
        <v>0</v>
      </c>
      <c r="I161" s="53">
        <f t="shared" ref="I161:I175" ca="1" si="35">_xlfn.IFNA(INDEX(INDIRECT("'Expenditures "&amp;$C$3&amp;"'!$A$3:$BS$280"),MATCH($B161,INDIRECT("'Expenditures "&amp;$C$3&amp;"'!$B$3:$B$280"),0),MATCH(I$3,INDIRECT("'Expenditures "&amp;$C$3&amp;"'!$A$3:$BS$3"),0)),0)</f>
        <v>551179</v>
      </c>
      <c r="J161" s="51">
        <f t="shared" ca="1" si="32"/>
        <v>2.7417117140464804E-2</v>
      </c>
      <c r="K161" s="59">
        <f t="shared" ref="K161:K175" ca="1" si="36">I161/I$176</f>
        <v>1.2631959731560638E-5</v>
      </c>
    </row>
    <row r="162" spans="1:11" x14ac:dyDescent="0.25">
      <c r="A162" s="7"/>
      <c r="B162" s="38">
        <v>739</v>
      </c>
      <c r="C162" s="8" t="str">
        <f ca="1">_xlfn.IFNA(INDEX(INDIRECT("'Expenditures "&amp;C$3&amp;"'!$B$6:$C$280"),MATCH(B162,INDIRECT("'Expenditures "&amp;C$3&amp;"'!$B$6:$B$280"),0),2),INDEX(Dropdowns!B$7:C$357,MATCH(B162,Dropdowns!B$7:B$357,0),2))</f>
        <v>County Court - Criminal - Other Costs</v>
      </c>
      <c r="E162" s="53">
        <f t="shared" ca="1" si="33"/>
        <v>0</v>
      </c>
      <c r="F162" s="51">
        <f t="shared" ca="1" si="31"/>
        <v>0</v>
      </c>
      <c r="G162" s="59">
        <f t="shared" ca="1" si="34"/>
        <v>0</v>
      </c>
      <c r="I162" s="53">
        <f t="shared" ca="1" si="35"/>
        <v>1089589</v>
      </c>
      <c r="J162" s="51">
        <f t="shared" ca="1" si="32"/>
        <v>5.4199070080612477E-2</v>
      </c>
      <c r="K162" s="59">
        <f t="shared" ca="1" si="36"/>
        <v>2.4971278608131705E-5</v>
      </c>
    </row>
    <row r="163" spans="1:11" x14ac:dyDescent="0.25">
      <c r="A163" s="7"/>
      <c r="B163" s="38">
        <v>741</v>
      </c>
      <c r="C163" s="8" t="str">
        <f ca="1">_xlfn.IFNA(INDEX(INDIRECT("'Expenditures "&amp;C$3&amp;"'!$B$6:$C$280"),MATCH(B163,INDIRECT("'Expenditures "&amp;C$3&amp;"'!$B$6:$B$280"),0),2),INDEX(Dropdowns!B$7:C$357,MATCH(B163,Dropdowns!B$7:B$357,0),2))</f>
        <v>County Court - Civil - Court Administration</v>
      </c>
      <c r="E163" s="53">
        <f t="shared" ca="1" si="33"/>
        <v>0</v>
      </c>
      <c r="F163" s="51">
        <f t="shared" ca="1" si="31"/>
        <v>0</v>
      </c>
      <c r="G163" s="59">
        <f t="shared" ca="1" si="34"/>
        <v>0</v>
      </c>
      <c r="I163" s="53">
        <f t="shared" ca="1" si="35"/>
        <v>1990940</v>
      </c>
      <c r="J163" s="51">
        <f t="shared" ca="1" si="32"/>
        <v>9.9034678751616076E-2</v>
      </c>
      <c r="K163" s="59">
        <f t="shared" ca="1" si="36"/>
        <v>4.5628505273156883E-5</v>
      </c>
    </row>
    <row r="164" spans="1:11" x14ac:dyDescent="0.25">
      <c r="A164" s="7"/>
      <c r="B164" s="38">
        <v>744</v>
      </c>
      <c r="C164" s="8" t="str">
        <f ca="1">_xlfn.IFNA(INDEX(INDIRECT("'Expenditures "&amp;C$3&amp;"'!$B$6:$C$280"),MATCH(B164,INDIRECT("'Expenditures "&amp;C$3&amp;"'!$B$6:$B$280"),0),2),INDEX(Dropdowns!B$7:C$357,MATCH(B164,Dropdowns!B$7:B$357,0),2))</f>
        <v>County Court - Civil - Clerk of Court</v>
      </c>
      <c r="E164" s="53">
        <f t="shared" ca="1" si="33"/>
        <v>447753</v>
      </c>
      <c r="F164" s="51">
        <f t="shared" ca="1" si="31"/>
        <v>1.741809368946013</v>
      </c>
      <c r="G164" s="59">
        <f t="shared" ca="1" si="34"/>
        <v>1.1636071768949075E-3</v>
      </c>
      <c r="I164" s="53">
        <f t="shared" ca="1" si="35"/>
        <v>28809662</v>
      </c>
      <c r="J164" s="51">
        <f t="shared" ca="1" si="32"/>
        <v>1.433069615916422</v>
      </c>
      <c r="K164" s="59">
        <f t="shared" ca="1" si="36"/>
        <v>6.6026189362053476E-4</v>
      </c>
    </row>
    <row r="165" spans="1:11" x14ac:dyDescent="0.25">
      <c r="A165" s="7"/>
      <c r="B165" s="38">
        <v>745</v>
      </c>
      <c r="C165" s="8" t="str">
        <f ca="1">_xlfn.IFNA(INDEX(INDIRECT("'Expenditures "&amp;C$3&amp;"'!$B$6:$C$280"),MATCH(B165,INDIRECT("'Expenditures "&amp;C$3&amp;"'!$B$6:$B$280"),0),2),INDEX(Dropdowns!B$7:C$357,MATCH(B165,Dropdowns!B$7:B$357,0),2))</f>
        <v>County Court - Civil - Court Reporter Services</v>
      </c>
      <c r="E165" s="53">
        <f t="shared" ca="1" si="33"/>
        <v>0</v>
      </c>
      <c r="F165" s="51">
        <f t="shared" ca="1" si="31"/>
        <v>0</v>
      </c>
      <c r="G165" s="59">
        <f t="shared" ca="1" si="34"/>
        <v>0</v>
      </c>
      <c r="I165" s="53">
        <f t="shared" ca="1" si="35"/>
        <v>0</v>
      </c>
      <c r="J165" s="51">
        <f t="shared" ca="1" si="32"/>
        <v>0</v>
      </c>
      <c r="K165" s="59">
        <f t="shared" ca="1" si="36"/>
        <v>0</v>
      </c>
    </row>
    <row r="166" spans="1:11" x14ac:dyDescent="0.25">
      <c r="A166" s="7"/>
      <c r="B166" s="38">
        <v>747</v>
      </c>
      <c r="C166" s="8" t="str">
        <f ca="1">_xlfn.IFNA(INDEX(INDIRECT("'Expenditures "&amp;C$3&amp;"'!$B$6:$C$280"),MATCH(B166,INDIRECT("'Expenditures "&amp;C$3&amp;"'!$B$6:$B$280"),0),2),INDEX(Dropdowns!B$7:C$357,MATCH(B166,Dropdowns!B$7:B$357,0),2))</f>
        <v>County Court - Civil - Court Interpreters</v>
      </c>
      <c r="E166" s="53">
        <f t="shared" ca="1" si="33"/>
        <v>0</v>
      </c>
      <c r="F166" s="51">
        <f t="shared" ca="1" si="31"/>
        <v>0</v>
      </c>
      <c r="G166" s="59">
        <f t="shared" ca="1" si="34"/>
        <v>0</v>
      </c>
      <c r="I166" s="53">
        <f t="shared" ca="1" si="35"/>
        <v>0</v>
      </c>
      <c r="J166" s="51">
        <f t="shared" ca="1" si="32"/>
        <v>0</v>
      </c>
      <c r="K166" s="59">
        <f t="shared" ca="1" si="36"/>
        <v>0</v>
      </c>
    </row>
    <row r="167" spans="1:11" x14ac:dyDescent="0.25">
      <c r="A167" s="7"/>
      <c r="B167" s="38">
        <v>751</v>
      </c>
      <c r="C167" s="8" t="str">
        <f ca="1">_xlfn.IFNA(INDEX(INDIRECT("'Expenditures "&amp;C$3&amp;"'!$B$6:$C$280"),MATCH(B167,INDIRECT("'Expenditures "&amp;C$3&amp;"'!$B$6:$B$280"),0),2),INDEX(Dropdowns!B$7:C$357,MATCH(B167,Dropdowns!B$7:B$357,0),2))</f>
        <v>County Court - Civil - Masters / Hearing Officers</v>
      </c>
      <c r="E167" s="53">
        <f t="shared" ca="1" si="33"/>
        <v>0</v>
      </c>
      <c r="F167" s="51">
        <f t="shared" ca="1" si="31"/>
        <v>0</v>
      </c>
      <c r="G167" s="59">
        <f t="shared" ca="1" si="34"/>
        <v>0</v>
      </c>
      <c r="I167" s="53">
        <f t="shared" ca="1" si="35"/>
        <v>0</v>
      </c>
      <c r="J167" s="51">
        <f t="shared" ca="1" si="32"/>
        <v>0</v>
      </c>
      <c r="K167" s="59">
        <f t="shared" ca="1" si="36"/>
        <v>0</v>
      </c>
    </row>
    <row r="168" spans="1:11" x14ac:dyDescent="0.25">
      <c r="A168" s="7"/>
      <c r="B168" s="38">
        <v>752</v>
      </c>
      <c r="C168" s="8" t="str">
        <f ca="1">_xlfn.IFNA(INDEX(INDIRECT("'Expenditures "&amp;C$3&amp;"'!$B$6:$C$280"),MATCH(B168,INDIRECT("'Expenditures "&amp;C$3&amp;"'!$B$6:$B$280"),0),2),INDEX(Dropdowns!B$7:C$357,MATCH(B168,Dropdowns!B$7:B$357,0),2))</f>
        <v>County Court - Civil - Alternative Dispute Resolutions</v>
      </c>
      <c r="E168" s="53">
        <f t="shared" ca="1" si="33"/>
        <v>4059</v>
      </c>
      <c r="F168" s="51">
        <f t="shared" ca="1" si="31"/>
        <v>1.5789965066793223E-2</v>
      </c>
      <c r="G168" s="59">
        <f t="shared" ca="1" si="34"/>
        <v>1.0548408455144756E-5</v>
      </c>
      <c r="I168" s="53">
        <f t="shared" ca="1" si="35"/>
        <v>687283</v>
      </c>
      <c r="J168" s="51">
        <f t="shared" ca="1" si="32"/>
        <v>3.4187294000043673E-2</v>
      </c>
      <c r="K168" s="59">
        <f t="shared" ca="1" si="36"/>
        <v>1.5751200935061371E-5</v>
      </c>
    </row>
    <row r="169" spans="1:11" x14ac:dyDescent="0.25">
      <c r="A169" s="7"/>
      <c r="B169" s="38">
        <v>759</v>
      </c>
      <c r="C169" s="8" t="str">
        <f ca="1">_xlfn.IFNA(INDEX(INDIRECT("'Expenditures "&amp;C$3&amp;"'!$B$6:$C$280"),MATCH(B169,INDIRECT("'Expenditures "&amp;C$3&amp;"'!$B$6:$B$280"),0),2),INDEX(Dropdowns!B$7:C$357,MATCH(B169,Dropdowns!B$7:B$357,0),2))</f>
        <v>County Court - Civil - Other Costs</v>
      </c>
      <c r="E169" s="53">
        <f t="shared" ca="1" si="33"/>
        <v>0</v>
      </c>
      <c r="F169" s="51">
        <f t="shared" ca="1" si="31"/>
        <v>0</v>
      </c>
      <c r="G169" s="59">
        <f t="shared" ca="1" si="34"/>
        <v>0</v>
      </c>
      <c r="I169" s="53">
        <f t="shared" ca="1" si="35"/>
        <v>117237</v>
      </c>
      <c r="J169" s="51">
        <f t="shared" ca="1" si="32"/>
        <v>5.8316818351146762E-3</v>
      </c>
      <c r="K169" s="59">
        <f t="shared" ca="1" si="36"/>
        <v>2.6868459485012577E-6</v>
      </c>
    </row>
    <row r="170" spans="1:11" x14ac:dyDescent="0.25">
      <c r="A170" s="7"/>
      <c r="B170" s="38">
        <v>761</v>
      </c>
      <c r="C170" s="8" t="str">
        <f ca="1">_xlfn.IFNA(INDEX(INDIRECT("'Expenditures "&amp;C$3&amp;"'!$B$6:$C$280"),MATCH(B170,INDIRECT("'Expenditures "&amp;C$3&amp;"'!$B$6:$B$280"),0),2),INDEX(Dropdowns!B$7:C$357,MATCH(B170,Dropdowns!B$7:B$357,0),2))</f>
        <v>County Court - Traffic - Court Administration</v>
      </c>
      <c r="E170" s="53">
        <f t="shared" ca="1" si="33"/>
        <v>0</v>
      </c>
      <c r="F170" s="51">
        <f t="shared" ca="1" si="31"/>
        <v>0</v>
      </c>
      <c r="G170" s="59">
        <f t="shared" ca="1" si="34"/>
        <v>0</v>
      </c>
      <c r="I170" s="53">
        <f t="shared" ca="1" si="35"/>
        <v>2893742</v>
      </c>
      <c r="J170" s="51">
        <f t="shared" ca="1" si="32"/>
        <v>0.14394246404214039</v>
      </c>
      <c r="K170" s="59">
        <f t="shared" ca="1" si="36"/>
        <v>6.631898605992925E-5</v>
      </c>
    </row>
    <row r="171" spans="1:11" x14ac:dyDescent="0.25">
      <c r="A171" s="7"/>
      <c r="B171" s="38">
        <v>762</v>
      </c>
      <c r="C171" s="8" t="str">
        <f ca="1">_xlfn.IFNA(INDEX(INDIRECT("'Expenditures "&amp;C$3&amp;"'!$B$6:$C$280"),MATCH(B171,INDIRECT("'Expenditures "&amp;C$3&amp;"'!$B$6:$B$280"),0),2),INDEX(Dropdowns!B$7:C$357,MATCH(B171,Dropdowns!B$7:B$357,0),2))</f>
        <v>County Court - Traffic - State Attorney</v>
      </c>
      <c r="E171" s="53">
        <f t="shared" ca="1" si="33"/>
        <v>0</v>
      </c>
      <c r="F171" s="51">
        <f t="shared" ca="1" si="31"/>
        <v>0</v>
      </c>
      <c r="G171" s="59">
        <f t="shared" ca="1" si="34"/>
        <v>0</v>
      </c>
      <c r="I171" s="53">
        <f t="shared" ca="1" si="35"/>
        <v>5108</v>
      </c>
      <c r="J171" s="51">
        <f t="shared" ca="1" si="32"/>
        <v>2.5408557719632684E-4</v>
      </c>
      <c r="K171" s="59">
        <f t="shared" ca="1" si="36"/>
        <v>1.1706550922442935E-7</v>
      </c>
    </row>
    <row r="172" spans="1:11" x14ac:dyDescent="0.25">
      <c r="A172" s="7"/>
      <c r="B172" s="38">
        <v>763</v>
      </c>
      <c r="C172" s="8" t="str">
        <f ca="1">_xlfn.IFNA(INDEX(INDIRECT("'Expenditures "&amp;C$3&amp;"'!$B$6:$C$280"),MATCH(B172,INDIRECT("'Expenditures "&amp;C$3&amp;"'!$B$6:$B$280"),0),2),INDEX(Dropdowns!B$7:C$357,MATCH(B172,Dropdowns!B$7:B$357,0),2))</f>
        <v>County Court - Traffic - Public Defender</v>
      </c>
      <c r="E172" s="53">
        <f t="shared" ca="1" si="33"/>
        <v>0</v>
      </c>
      <c r="F172" s="51">
        <f t="shared" ca="1" si="31"/>
        <v>0</v>
      </c>
      <c r="G172" s="59">
        <f t="shared" ca="1" si="34"/>
        <v>0</v>
      </c>
      <c r="I172" s="53">
        <f t="shared" ca="1" si="35"/>
        <v>88975</v>
      </c>
      <c r="J172" s="51">
        <f t="shared" ca="1" si="32"/>
        <v>4.4258543913553603E-3</v>
      </c>
      <c r="K172" s="59">
        <f t="shared" ca="1" si="36"/>
        <v>2.0391354117548164E-6</v>
      </c>
    </row>
    <row r="173" spans="1:11" x14ac:dyDescent="0.25">
      <c r="A173" s="7"/>
      <c r="B173" s="38">
        <v>764</v>
      </c>
      <c r="C173" s="8" t="str">
        <f ca="1">_xlfn.IFNA(INDEX(INDIRECT("'Expenditures "&amp;C$3&amp;"'!$B$6:$C$280"),MATCH(B173,INDIRECT("'Expenditures "&amp;C$3&amp;"'!$B$6:$B$280"),0),2),INDEX(Dropdowns!B$7:C$357,MATCH(B173,Dropdowns!B$7:B$357,0),2))</f>
        <v>County Court - Traffic - Clerk of Court</v>
      </c>
      <c r="E173" s="53">
        <f t="shared" ca="1" si="33"/>
        <v>1182047</v>
      </c>
      <c r="F173" s="51">
        <f t="shared" ca="1" si="31"/>
        <v>4.5982953528720696</v>
      </c>
      <c r="G173" s="59">
        <f t="shared" ca="1" si="34"/>
        <v>3.0718685807288723E-3</v>
      </c>
      <c r="I173" s="53">
        <f t="shared" ca="1" si="35"/>
        <v>64804666</v>
      </c>
      <c r="J173" s="51">
        <f t="shared" ca="1" si="32"/>
        <v>3.223557354272744</v>
      </c>
      <c r="K173" s="59">
        <f t="shared" ca="1" si="36"/>
        <v>1.4851979689524399E-3</v>
      </c>
    </row>
    <row r="174" spans="1:11" x14ac:dyDescent="0.25">
      <c r="A174" s="7"/>
      <c r="B174" s="38">
        <v>765</v>
      </c>
      <c r="C174" s="8" t="str">
        <f ca="1">_xlfn.IFNA(INDEX(INDIRECT("'Expenditures "&amp;C$3&amp;"'!$B$6:$C$280"),MATCH(B174,INDIRECT("'Expenditures "&amp;C$3&amp;"'!$B$6:$B$280"),0),2),INDEX(Dropdowns!B$7:C$357,MATCH(B174,Dropdowns!B$7:B$357,0),2))</f>
        <v>County Court - Traffic - Hearing Officer</v>
      </c>
      <c r="E174" s="53">
        <f t="shared" ca="1" si="33"/>
        <v>0</v>
      </c>
      <c r="F174" s="51">
        <f t="shared" ca="1" si="31"/>
        <v>0</v>
      </c>
      <c r="G174" s="59">
        <f t="shared" ca="1" si="34"/>
        <v>0</v>
      </c>
      <c r="I174" s="53">
        <f t="shared" ca="1" si="35"/>
        <v>342924</v>
      </c>
      <c r="J174" s="51">
        <f t="shared" ca="1" si="32"/>
        <v>1.7057956631650974E-2</v>
      </c>
      <c r="K174" s="59">
        <f t="shared" ca="1" si="36"/>
        <v>7.8591567512290932E-6</v>
      </c>
    </row>
    <row r="175" spans="1:11" ht="15.75" thickBot="1" x14ac:dyDescent="0.3">
      <c r="A175" s="7"/>
      <c r="B175" s="38">
        <v>769</v>
      </c>
      <c r="C175" s="8" t="str">
        <f ca="1">_xlfn.IFNA(INDEX(INDIRECT("'Expenditures "&amp;C$3&amp;"'!$B$6:$C$280"),MATCH(B175,INDIRECT("'Expenditures "&amp;C$3&amp;"'!$B$6:$B$280"),0),2),INDEX(Dropdowns!B$7:C$357,MATCH(B175,Dropdowns!B$7:B$357,0),2))</f>
        <v>County Court - Traffic - Other Costs</v>
      </c>
      <c r="E175" s="55">
        <f t="shared" ca="1" si="33"/>
        <v>0</v>
      </c>
      <c r="F175" s="56">
        <f t="shared" ca="1" si="31"/>
        <v>0</v>
      </c>
      <c r="G175" s="59">
        <f t="shared" ca="1" si="34"/>
        <v>0</v>
      </c>
      <c r="I175" s="55">
        <f t="shared" ca="1" si="35"/>
        <v>1758273</v>
      </c>
      <c r="J175" s="56">
        <f t="shared" ca="1" si="32"/>
        <v>8.7461200092740235E-2</v>
      </c>
      <c r="K175" s="59">
        <f t="shared" ca="1" si="36"/>
        <v>4.0296226331355725E-5</v>
      </c>
    </row>
    <row r="176" spans="1:11" ht="16.5" thickBot="1" x14ac:dyDescent="0.3">
      <c r="A176" s="14" t="s">
        <v>1</v>
      </c>
      <c r="B176" s="15"/>
      <c r="C176" s="16"/>
      <c r="E176" s="17">
        <f ca="1">INDEX(INDIRECT("'Expenditures "&amp;$C$3&amp;"'!$A$3:$BS$280"),MATCH($A176,INDIRECT("'Expenditures "&amp;$C$3&amp;"'!$A$3:$A$280"),0),MATCH(E$3,INDIRECT("'Expenditures "&amp;$C$3&amp;"'!$A$3:$BS$3"),0))</f>
        <v>384797386</v>
      </c>
      <c r="F176" s="50">
        <f t="shared" ref="F176" ca="1" si="37">(E176/E$4)</f>
        <v>1496.9049723413029</v>
      </c>
      <c r="G176" s="58">
        <f ca="1">E176/E$176</f>
        <v>1</v>
      </c>
      <c r="I176" s="17">
        <f ca="1">INDEX(INDIRECT("'Expenditures "&amp;$C$3&amp;"'!$A$3:$BS$280"),MATCH($A176,INDIRECT("'Expenditures "&amp;$C$3&amp;"'!$A$3:$A$280"),0),MATCH(I$3,INDIRECT("'Expenditures "&amp;$C$3&amp;"'!$A$3:$BS$3"),0))</f>
        <v>43633688811</v>
      </c>
      <c r="J176" s="50">
        <f t="shared" ref="J176" ca="1" si="38">(I176/I$4)</f>
        <v>2170.4563443124202</v>
      </c>
      <c r="K176" s="58">
        <f ca="1">I176/I$176</f>
        <v>1</v>
      </c>
    </row>
    <row r="177" spans="2:3" x14ac:dyDescent="0.25">
      <c r="B177" s="64"/>
      <c r="C177" s="64"/>
    </row>
    <row r="178" spans="2:3" x14ac:dyDescent="0.25">
      <c r="B178" s="64"/>
      <c r="C178" s="64"/>
    </row>
    <row r="179" spans="2:3" x14ac:dyDescent="0.25">
      <c r="B179" s="64"/>
      <c r="C179" s="64"/>
    </row>
    <row r="180" spans="2:3" x14ac:dyDescent="0.25">
      <c r="B180" s="64"/>
      <c r="C180" s="64"/>
    </row>
    <row r="181" spans="2:3" x14ac:dyDescent="0.25">
      <c r="B181" s="64"/>
      <c r="C181" s="64"/>
    </row>
    <row r="182" spans="2:3" x14ac:dyDescent="0.25">
      <c r="B182" s="64"/>
      <c r="C182" s="64"/>
    </row>
    <row r="183" spans="2:3" x14ac:dyDescent="0.25">
      <c r="B183" s="64"/>
      <c r="C183" s="64"/>
    </row>
    <row r="184" spans="2:3" x14ac:dyDescent="0.25">
      <c r="B184" s="64"/>
      <c r="C184" s="64"/>
    </row>
    <row r="185" spans="2:3" x14ac:dyDescent="0.25">
      <c r="B185" s="64"/>
      <c r="C185" s="64"/>
    </row>
    <row r="186" spans="2:3" x14ac:dyDescent="0.25">
      <c r="B186" s="64"/>
      <c r="C186" s="64"/>
    </row>
    <row r="187" spans="2:3" x14ac:dyDescent="0.25">
      <c r="B187" s="64"/>
      <c r="C187" s="64"/>
    </row>
    <row r="188" spans="2:3" x14ac:dyDescent="0.25">
      <c r="B188" s="64"/>
      <c r="C188" s="64"/>
    </row>
    <row r="189" spans="2:3" x14ac:dyDescent="0.25">
      <c r="B189" s="64"/>
      <c r="C189" s="64"/>
    </row>
    <row r="190" spans="2:3" x14ac:dyDescent="0.25">
      <c r="B190" s="64"/>
      <c r="C190" s="64"/>
    </row>
    <row r="191" spans="2:3" x14ac:dyDescent="0.25">
      <c r="B191" s="64"/>
      <c r="C191" s="64"/>
    </row>
    <row r="192" spans="2:3" x14ac:dyDescent="0.25">
      <c r="B192" s="64"/>
      <c r="C192" s="64"/>
    </row>
    <row r="193" spans="2:3" x14ac:dyDescent="0.25">
      <c r="B193" s="64"/>
      <c r="C193" s="64"/>
    </row>
    <row r="194" spans="2:3" x14ac:dyDescent="0.25">
      <c r="B194" s="64"/>
      <c r="C194" s="64"/>
    </row>
    <row r="195" spans="2:3" x14ac:dyDescent="0.25">
      <c r="B195" s="64"/>
      <c r="C195" s="64"/>
    </row>
    <row r="196" spans="2:3" x14ac:dyDescent="0.25">
      <c r="B196" s="64"/>
      <c r="C196" s="64"/>
    </row>
    <row r="197" spans="2:3" x14ac:dyDescent="0.25">
      <c r="B197" s="64"/>
      <c r="C197" s="64"/>
    </row>
    <row r="198" spans="2:3" x14ac:dyDescent="0.25">
      <c r="B198" s="64"/>
      <c r="C198" s="64"/>
    </row>
    <row r="199" spans="2:3" x14ac:dyDescent="0.25">
      <c r="B199" s="64"/>
      <c r="C199" s="64"/>
    </row>
    <row r="200" spans="2:3" x14ac:dyDescent="0.25">
      <c r="B200" s="64"/>
      <c r="C200" s="64"/>
    </row>
    <row r="201" spans="2:3" x14ac:dyDescent="0.25">
      <c r="B201" s="64"/>
      <c r="C201" s="64"/>
    </row>
    <row r="202" spans="2:3" x14ac:dyDescent="0.25">
      <c r="B202" s="64"/>
      <c r="C202" s="64"/>
    </row>
    <row r="203" spans="2:3" x14ac:dyDescent="0.25">
      <c r="B203" s="64"/>
      <c r="C203" s="64"/>
    </row>
    <row r="204" spans="2:3" x14ac:dyDescent="0.25">
      <c r="B204" s="64"/>
      <c r="C204" s="64"/>
    </row>
    <row r="205" spans="2:3" x14ac:dyDescent="0.25">
      <c r="B205" s="64"/>
      <c r="C205" s="64"/>
    </row>
    <row r="206" spans="2:3" x14ac:dyDescent="0.25">
      <c r="B206" s="64"/>
      <c r="C206" s="64"/>
    </row>
    <row r="207" spans="2:3" x14ac:dyDescent="0.25">
      <c r="B207" s="64"/>
      <c r="C207" s="64"/>
    </row>
    <row r="208" spans="2:3" x14ac:dyDescent="0.25">
      <c r="B208" s="64"/>
      <c r="C208" s="64"/>
    </row>
    <row r="209" spans="2:3" x14ac:dyDescent="0.25">
      <c r="B209" s="64"/>
      <c r="C209" s="64"/>
    </row>
    <row r="210" spans="2:3" x14ac:dyDescent="0.25">
      <c r="B210" s="64"/>
      <c r="C210" s="64"/>
    </row>
    <row r="211" spans="2:3" x14ac:dyDescent="0.25">
      <c r="B211" s="64"/>
      <c r="C211" s="64"/>
    </row>
    <row r="212" spans="2:3" x14ac:dyDescent="0.25">
      <c r="B212" s="64"/>
      <c r="C212" s="64"/>
    </row>
    <row r="213" spans="2:3" x14ac:dyDescent="0.25">
      <c r="B213" s="64"/>
      <c r="C213" s="64"/>
    </row>
    <row r="214" spans="2:3" x14ac:dyDescent="0.25">
      <c r="B214" s="64"/>
      <c r="C214" s="64"/>
    </row>
    <row r="215" spans="2:3" x14ac:dyDescent="0.25">
      <c r="B215" s="64"/>
      <c r="C215" s="64"/>
    </row>
    <row r="216" spans="2:3" x14ac:dyDescent="0.25">
      <c r="B216" s="64"/>
      <c r="C216" s="64"/>
    </row>
    <row r="217" spans="2:3" x14ac:dyDescent="0.25">
      <c r="B217" s="64"/>
      <c r="C217" s="64"/>
    </row>
    <row r="218" spans="2:3" x14ac:dyDescent="0.25">
      <c r="B218" s="64"/>
      <c r="C218" s="64"/>
    </row>
    <row r="219" spans="2:3" x14ac:dyDescent="0.25">
      <c r="B219" s="64"/>
      <c r="C219" s="64"/>
    </row>
    <row r="220" spans="2:3" x14ac:dyDescent="0.25">
      <c r="B220" s="64"/>
      <c r="C220" s="64"/>
    </row>
    <row r="221" spans="2:3" x14ac:dyDescent="0.25">
      <c r="B221" s="64"/>
      <c r="C221" s="64"/>
    </row>
    <row r="222" spans="2:3" x14ac:dyDescent="0.25">
      <c r="B222" s="64"/>
      <c r="C222" s="64"/>
    </row>
    <row r="223" spans="2:3" x14ac:dyDescent="0.25">
      <c r="B223" s="64"/>
      <c r="C223" s="64"/>
    </row>
    <row r="224" spans="2:3" x14ac:dyDescent="0.25">
      <c r="B224" s="64"/>
      <c r="C224" s="64"/>
    </row>
    <row r="225" spans="2:3" x14ac:dyDescent="0.25">
      <c r="B225" s="64"/>
      <c r="C225" s="64"/>
    </row>
    <row r="226" spans="2:3" x14ac:dyDescent="0.25">
      <c r="B226" s="64"/>
      <c r="C226" s="64"/>
    </row>
    <row r="227" spans="2:3" x14ac:dyDescent="0.25">
      <c r="B227" s="64"/>
      <c r="C227" s="64"/>
    </row>
    <row r="228" spans="2:3" x14ac:dyDescent="0.25">
      <c r="B228" s="64"/>
      <c r="C228" s="64"/>
    </row>
    <row r="229" spans="2:3" x14ac:dyDescent="0.25">
      <c r="B229" s="64"/>
      <c r="C229" s="64"/>
    </row>
    <row r="230" spans="2:3" x14ac:dyDescent="0.25">
      <c r="B230" s="64"/>
      <c r="C230" s="64"/>
    </row>
    <row r="231" spans="2:3" x14ac:dyDescent="0.25">
      <c r="B231" s="64"/>
      <c r="C231" s="64"/>
    </row>
    <row r="232" spans="2:3" x14ac:dyDescent="0.25">
      <c r="B232" s="64"/>
      <c r="C232" s="64"/>
    </row>
    <row r="233" spans="2:3" x14ac:dyDescent="0.25">
      <c r="B233" s="64"/>
      <c r="C233" s="64"/>
    </row>
    <row r="234" spans="2:3" x14ac:dyDescent="0.25">
      <c r="B234" s="64"/>
      <c r="C234" s="64"/>
    </row>
    <row r="235" spans="2:3" x14ac:dyDescent="0.25">
      <c r="B235" s="64"/>
      <c r="C235" s="64"/>
    </row>
    <row r="236" spans="2:3" x14ac:dyDescent="0.25">
      <c r="B236" s="64"/>
      <c r="C236" s="64"/>
    </row>
    <row r="237" spans="2:3" x14ac:dyDescent="0.25">
      <c r="B237" s="64"/>
      <c r="C237" s="64"/>
    </row>
    <row r="238" spans="2:3" x14ac:dyDescent="0.25">
      <c r="B238" s="64"/>
      <c r="C238" s="64"/>
    </row>
    <row r="239" spans="2:3" x14ac:dyDescent="0.25">
      <c r="B239" s="64"/>
      <c r="C239" s="64"/>
    </row>
    <row r="240" spans="2:3" x14ac:dyDescent="0.25">
      <c r="B240" s="64"/>
      <c r="C240" s="64"/>
    </row>
    <row r="241" spans="2:3" x14ac:dyDescent="0.25">
      <c r="B241" s="64"/>
      <c r="C241" s="64"/>
    </row>
    <row r="242" spans="2:3" x14ac:dyDescent="0.25">
      <c r="B242" s="64"/>
      <c r="C242" s="64"/>
    </row>
    <row r="243" spans="2:3" x14ac:dyDescent="0.25">
      <c r="B243" s="64"/>
      <c r="C243" s="64"/>
    </row>
    <row r="244" spans="2:3" x14ac:dyDescent="0.25">
      <c r="B244" s="64"/>
      <c r="C244" s="64"/>
    </row>
  </sheetData>
  <mergeCells count="9">
    <mergeCell ref="A5:C5"/>
    <mergeCell ref="A3:B3"/>
    <mergeCell ref="A1:C2"/>
    <mergeCell ref="E1:K2"/>
    <mergeCell ref="E3:G3"/>
    <mergeCell ref="I3:K3"/>
    <mergeCell ref="A4:C4"/>
    <mergeCell ref="E4:G4"/>
    <mergeCell ref="I4:K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8BDA89-9DB0-4FAD-9FB8-C24C5F3727EC}">
          <x14:formula1>
            <xm:f>Dropdowns!$E$6:$E$16</xm:f>
          </x14:formula1>
          <xm:sqref>C3</xm:sqref>
        </x14:dataValidation>
        <x14:dataValidation type="list" allowBlank="1" showInputMessage="1" showErrorMessage="1" xr:uid="{636AFCD3-40BD-4C24-8F50-23B6DFA9CD4B}">
          <x14:formula1>
            <xm:f>'Expenditures 2015-16'!$D$3:$BS$3</xm:f>
          </x14:formula1>
          <xm:sqref>E3:G3 I3:K3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37B1-B64E-4529-B0BF-59986FEBAA6B}">
  <sheetPr>
    <pageSetUpPr fitToPage="1"/>
  </sheetPr>
  <dimension ref="A1:BS153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45" width="17.7109375" style="21" customWidth="1"/>
    <col min="46" max="46" width="18.7109375" style="21" customWidth="1"/>
    <col min="47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70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71</v>
      </c>
      <c r="B4" s="85"/>
      <c r="C4" s="86"/>
      <c r="D4" s="25">
        <v>257062</v>
      </c>
      <c r="E4" s="25">
        <v>26965</v>
      </c>
      <c r="F4" s="25">
        <v>176016</v>
      </c>
      <c r="G4" s="25">
        <v>27440</v>
      </c>
      <c r="H4" s="25">
        <v>568919</v>
      </c>
      <c r="I4" s="25">
        <v>1854513</v>
      </c>
      <c r="J4" s="25">
        <v>14580</v>
      </c>
      <c r="K4" s="25">
        <v>170450</v>
      </c>
      <c r="L4" s="25">
        <v>143054</v>
      </c>
      <c r="M4" s="25">
        <v>205321</v>
      </c>
      <c r="N4" s="25">
        <v>350202</v>
      </c>
      <c r="O4" s="25">
        <v>68566</v>
      </c>
      <c r="P4" s="25">
        <v>35141</v>
      </c>
      <c r="Q4" s="25">
        <v>16773</v>
      </c>
      <c r="R4" s="25">
        <v>878456</v>
      </c>
      <c r="S4" s="25">
        <v>309986</v>
      </c>
      <c r="T4" s="25">
        <v>103095</v>
      </c>
      <c r="U4" s="25">
        <v>11916</v>
      </c>
      <c r="V4" s="25">
        <v>48486</v>
      </c>
      <c r="W4" s="25">
        <v>16848</v>
      </c>
      <c r="X4" s="25">
        <v>13047</v>
      </c>
      <c r="Y4" s="25">
        <v>16628</v>
      </c>
      <c r="Z4" s="25">
        <v>14665</v>
      </c>
      <c r="AA4" s="25">
        <v>27637</v>
      </c>
      <c r="AB4" s="25">
        <v>38370</v>
      </c>
      <c r="AC4" s="25">
        <v>179503</v>
      </c>
      <c r="AD4" s="25">
        <v>101531</v>
      </c>
      <c r="AE4" s="25">
        <v>1352797</v>
      </c>
      <c r="AF4" s="25">
        <v>20003</v>
      </c>
      <c r="AG4" s="25">
        <v>146410</v>
      </c>
      <c r="AH4" s="25">
        <v>50345</v>
      </c>
      <c r="AI4" s="25">
        <v>14498</v>
      </c>
      <c r="AJ4" s="25">
        <v>8621</v>
      </c>
      <c r="AK4" s="25">
        <v>323985</v>
      </c>
      <c r="AL4" s="25">
        <v>680539</v>
      </c>
      <c r="AM4" s="25">
        <v>287671</v>
      </c>
      <c r="AN4" s="25">
        <v>40553</v>
      </c>
      <c r="AO4" s="25">
        <v>8736</v>
      </c>
      <c r="AP4" s="25">
        <v>19238</v>
      </c>
      <c r="AQ4" s="25">
        <v>357591</v>
      </c>
      <c r="AR4" s="25">
        <v>345749</v>
      </c>
      <c r="AS4" s="25">
        <v>150870</v>
      </c>
      <c r="AT4" s="25">
        <v>2700794</v>
      </c>
      <c r="AU4" s="25">
        <v>76047</v>
      </c>
      <c r="AV4" s="25">
        <v>77841</v>
      </c>
      <c r="AW4" s="25">
        <v>192925</v>
      </c>
      <c r="AX4" s="25">
        <v>40806</v>
      </c>
      <c r="AY4" s="25">
        <v>1280387</v>
      </c>
      <c r="AZ4" s="25">
        <v>322862</v>
      </c>
      <c r="BA4" s="25">
        <v>1391741</v>
      </c>
      <c r="BB4" s="25">
        <v>495868</v>
      </c>
      <c r="BC4" s="25">
        <v>954569</v>
      </c>
      <c r="BD4" s="25">
        <v>646989</v>
      </c>
      <c r="BE4" s="25">
        <v>72972</v>
      </c>
      <c r="BF4" s="25">
        <v>220257</v>
      </c>
      <c r="BG4" s="25">
        <v>292826</v>
      </c>
      <c r="BH4" s="25">
        <v>167009</v>
      </c>
      <c r="BI4" s="25">
        <v>399538</v>
      </c>
      <c r="BJ4" s="25">
        <v>449124</v>
      </c>
      <c r="BK4" s="25">
        <v>118577</v>
      </c>
      <c r="BL4" s="25">
        <v>44349</v>
      </c>
      <c r="BM4" s="25">
        <v>22478</v>
      </c>
      <c r="BN4" s="25">
        <v>15887</v>
      </c>
      <c r="BO4" s="25">
        <v>517411</v>
      </c>
      <c r="BP4" s="25">
        <v>31599</v>
      </c>
      <c r="BQ4" s="25">
        <v>62943</v>
      </c>
      <c r="BR4" s="26">
        <v>24888</v>
      </c>
      <c r="BS4" s="35">
        <f>SUM(D4:BR4)</f>
        <v>20103463</v>
      </c>
    </row>
    <row r="5" spans="1:71" ht="15.75" x14ac:dyDescent="0.25">
      <c r="A5" s="4" t="s">
        <v>76</v>
      </c>
      <c r="B5" s="5"/>
      <c r="C5" s="5"/>
      <c r="D5" s="36">
        <v>92238560</v>
      </c>
      <c r="E5" s="36">
        <v>6782148</v>
      </c>
      <c r="F5" s="36">
        <v>34913097</v>
      </c>
      <c r="G5" s="36">
        <v>4985725</v>
      </c>
      <c r="H5" s="36">
        <v>206612278</v>
      </c>
      <c r="I5" s="36">
        <v>443126000</v>
      </c>
      <c r="J5" s="36">
        <v>3140098</v>
      </c>
      <c r="K5" s="36">
        <v>85453787</v>
      </c>
      <c r="L5" s="36">
        <v>38182451</v>
      </c>
      <c r="M5" s="36">
        <v>39021735</v>
      </c>
      <c r="N5" s="36">
        <v>190614330</v>
      </c>
      <c r="O5" s="36">
        <v>9781224</v>
      </c>
      <c r="P5" s="36">
        <v>11475317</v>
      </c>
      <c r="Q5" s="36">
        <v>3397910</v>
      </c>
      <c r="R5" s="36">
        <v>1386048089</v>
      </c>
      <c r="S5" s="36">
        <v>106223376</v>
      </c>
      <c r="T5" s="36">
        <v>36913067</v>
      </c>
      <c r="U5" s="36">
        <v>4136137</v>
      </c>
      <c r="V5" s="36">
        <v>8457573</v>
      </c>
      <c r="W5" s="36">
        <v>4131884</v>
      </c>
      <c r="X5" s="36">
        <v>4107923</v>
      </c>
      <c r="Y5" s="36">
        <v>6630776</v>
      </c>
      <c r="Z5" s="36">
        <v>3116624</v>
      </c>
      <c r="AA5" s="36">
        <v>14599328</v>
      </c>
      <c r="AB5" s="36">
        <v>11273669</v>
      </c>
      <c r="AC5" s="36">
        <v>52927296</v>
      </c>
      <c r="AD5" s="36">
        <v>25914004</v>
      </c>
      <c r="AE5" s="36">
        <v>596193801</v>
      </c>
      <c r="AF5" s="36">
        <v>2580313</v>
      </c>
      <c r="AG5" s="36">
        <v>54836501</v>
      </c>
      <c r="AH5" s="36">
        <v>11425134</v>
      </c>
      <c r="AI5" s="36">
        <v>4731060</v>
      </c>
      <c r="AJ5" s="36">
        <v>2130930</v>
      </c>
      <c r="AK5" s="36">
        <v>70830355</v>
      </c>
      <c r="AL5" s="36">
        <v>237298168</v>
      </c>
      <c r="AM5" s="36">
        <v>53527535</v>
      </c>
      <c r="AN5" s="36">
        <v>8165965</v>
      </c>
      <c r="AO5" s="36">
        <v>2241889</v>
      </c>
      <c r="AP5" s="36">
        <v>5610134</v>
      </c>
      <c r="AQ5" s="36">
        <v>160523000</v>
      </c>
      <c r="AR5" s="36">
        <v>73434982</v>
      </c>
      <c r="AS5" s="36">
        <v>97959546</v>
      </c>
      <c r="AT5" s="36">
        <v>2214837330</v>
      </c>
      <c r="AU5" s="36">
        <v>56892958</v>
      </c>
      <c r="AV5" s="36">
        <v>22278151</v>
      </c>
      <c r="AW5" s="36">
        <v>59252491</v>
      </c>
      <c r="AX5" s="36">
        <v>8195963</v>
      </c>
      <c r="AY5" s="36">
        <v>286618976</v>
      </c>
      <c r="AZ5" s="36">
        <v>172012718</v>
      </c>
      <c r="BA5" s="36">
        <v>626350339</v>
      </c>
      <c r="BB5" s="36">
        <v>154065550</v>
      </c>
      <c r="BC5" s="36">
        <v>265132708</v>
      </c>
      <c r="BD5" s="36">
        <v>173590485</v>
      </c>
      <c r="BE5" s="36">
        <v>41063394</v>
      </c>
      <c r="BF5" s="36">
        <v>59969337</v>
      </c>
      <c r="BG5" s="36">
        <v>74054343</v>
      </c>
      <c r="BH5" s="36">
        <v>27264030</v>
      </c>
      <c r="BI5" s="36">
        <v>134103243</v>
      </c>
      <c r="BJ5" s="36">
        <v>83832621</v>
      </c>
      <c r="BK5" s="36">
        <v>29444443</v>
      </c>
      <c r="BL5" s="36">
        <v>8924887</v>
      </c>
      <c r="BM5" s="36">
        <v>4929977</v>
      </c>
      <c r="BN5" s="36">
        <v>2224859</v>
      </c>
      <c r="BO5" s="36">
        <v>139221577</v>
      </c>
      <c r="BP5" s="36">
        <v>6037329</v>
      </c>
      <c r="BQ5" s="36">
        <v>27946645</v>
      </c>
      <c r="BR5" s="28">
        <v>12452790</v>
      </c>
      <c r="BS5" s="37">
        <f t="shared" ref="BS5:BS68" si="0">SUM(D5:BR5)</f>
        <v>8906390863</v>
      </c>
    </row>
    <row r="6" spans="1:71" x14ac:dyDescent="0.25">
      <c r="A6" s="7"/>
      <c r="B6" s="38">
        <v>511</v>
      </c>
      <c r="C6" s="8" t="s">
        <v>77</v>
      </c>
      <c r="D6" s="9">
        <v>696253</v>
      </c>
      <c r="E6" s="9">
        <v>0</v>
      </c>
      <c r="F6" s="9">
        <v>712853</v>
      </c>
      <c r="G6" s="9">
        <v>1448702</v>
      </c>
      <c r="H6" s="9">
        <v>1501667</v>
      </c>
      <c r="I6" s="9">
        <v>3425000</v>
      </c>
      <c r="J6" s="9">
        <v>323719</v>
      </c>
      <c r="K6" s="9">
        <v>543516</v>
      </c>
      <c r="L6" s="9">
        <v>12327321</v>
      </c>
      <c r="M6" s="9">
        <v>535438</v>
      </c>
      <c r="N6" s="9">
        <v>1125979</v>
      </c>
      <c r="O6" s="9">
        <v>1836705</v>
      </c>
      <c r="P6" s="9">
        <v>0</v>
      </c>
      <c r="Q6" s="9">
        <v>478459</v>
      </c>
      <c r="R6" s="9">
        <v>9291215</v>
      </c>
      <c r="S6" s="9">
        <v>1201280</v>
      </c>
      <c r="T6" s="9">
        <v>492852</v>
      </c>
      <c r="U6" s="9">
        <v>2949265</v>
      </c>
      <c r="V6" s="9">
        <v>559998</v>
      </c>
      <c r="W6" s="9">
        <v>924952</v>
      </c>
      <c r="X6" s="9">
        <v>815005</v>
      </c>
      <c r="Y6" s="9">
        <v>439446</v>
      </c>
      <c r="Z6" s="9">
        <v>514097</v>
      </c>
      <c r="AA6" s="9">
        <v>326322</v>
      </c>
      <c r="AB6" s="9">
        <v>929099</v>
      </c>
      <c r="AC6" s="9">
        <v>1297824</v>
      </c>
      <c r="AD6" s="9">
        <v>416641</v>
      </c>
      <c r="AE6" s="9">
        <v>2653689</v>
      </c>
      <c r="AF6" s="9">
        <v>1002860</v>
      </c>
      <c r="AG6" s="9">
        <v>949300</v>
      </c>
      <c r="AH6" s="9">
        <v>323734</v>
      </c>
      <c r="AI6" s="9">
        <v>236101</v>
      </c>
      <c r="AJ6" s="9">
        <v>206408</v>
      </c>
      <c r="AK6" s="9">
        <v>644454</v>
      </c>
      <c r="AL6" s="9">
        <v>1407491</v>
      </c>
      <c r="AM6" s="9">
        <v>1597693</v>
      </c>
      <c r="AN6" s="9">
        <v>332695</v>
      </c>
      <c r="AO6" s="9">
        <v>552598</v>
      </c>
      <c r="AP6" s="9">
        <v>469078</v>
      </c>
      <c r="AQ6" s="9">
        <v>2126000</v>
      </c>
      <c r="AR6" s="9">
        <v>2563957</v>
      </c>
      <c r="AS6" s="9">
        <v>930646</v>
      </c>
      <c r="AT6" s="9">
        <v>19028470</v>
      </c>
      <c r="AU6" s="9">
        <v>1783513</v>
      </c>
      <c r="AV6" s="9">
        <v>448010</v>
      </c>
      <c r="AW6" s="9">
        <v>813396</v>
      </c>
      <c r="AX6" s="9">
        <v>1198548</v>
      </c>
      <c r="AY6" s="9">
        <v>2390624</v>
      </c>
      <c r="AZ6" s="9">
        <v>0</v>
      </c>
      <c r="BA6" s="9">
        <v>13818316</v>
      </c>
      <c r="BB6" s="9">
        <v>1098316</v>
      </c>
      <c r="BC6" s="9">
        <v>1709596</v>
      </c>
      <c r="BD6" s="9">
        <v>604766</v>
      </c>
      <c r="BE6" s="9">
        <v>537089</v>
      </c>
      <c r="BF6" s="9">
        <v>991971</v>
      </c>
      <c r="BG6" s="9">
        <v>1034456</v>
      </c>
      <c r="BH6" s="9">
        <v>704295</v>
      </c>
      <c r="BI6" s="9">
        <v>760992</v>
      </c>
      <c r="BJ6" s="9">
        <v>343476</v>
      </c>
      <c r="BK6" s="9">
        <v>1223024</v>
      </c>
      <c r="BL6" s="9">
        <v>2657995</v>
      </c>
      <c r="BM6" s="9">
        <v>284186</v>
      </c>
      <c r="BN6" s="9">
        <v>460061</v>
      </c>
      <c r="BO6" s="9">
        <v>431949</v>
      </c>
      <c r="BP6" s="9">
        <v>311239</v>
      </c>
      <c r="BQ6" s="9">
        <v>9669956</v>
      </c>
      <c r="BR6" s="39">
        <v>371840</v>
      </c>
      <c r="BS6" s="40">
        <f t="shared" si="0"/>
        <v>123786396</v>
      </c>
    </row>
    <row r="7" spans="1:71" x14ac:dyDescent="0.25">
      <c r="A7" s="7"/>
      <c r="B7" s="38">
        <v>512</v>
      </c>
      <c r="C7" s="8" t="s">
        <v>78</v>
      </c>
      <c r="D7" s="9">
        <v>852663</v>
      </c>
      <c r="E7" s="9">
        <v>1056708</v>
      </c>
      <c r="F7" s="9">
        <v>9613298</v>
      </c>
      <c r="G7" s="9">
        <v>135600</v>
      </c>
      <c r="H7" s="9">
        <v>888025</v>
      </c>
      <c r="I7" s="9">
        <v>7139000</v>
      </c>
      <c r="J7" s="9">
        <v>105429</v>
      </c>
      <c r="K7" s="9">
        <v>697134</v>
      </c>
      <c r="L7" s="9">
        <v>275188</v>
      </c>
      <c r="M7" s="9">
        <v>395591</v>
      </c>
      <c r="N7" s="9">
        <v>1284568</v>
      </c>
      <c r="O7" s="9">
        <v>1500</v>
      </c>
      <c r="P7" s="9">
        <v>829194</v>
      </c>
      <c r="Q7" s="9">
        <v>181220</v>
      </c>
      <c r="R7" s="9">
        <v>4996532</v>
      </c>
      <c r="S7" s="9">
        <v>13718318</v>
      </c>
      <c r="T7" s="9">
        <v>772773</v>
      </c>
      <c r="U7" s="9">
        <v>250898</v>
      </c>
      <c r="V7" s="9">
        <v>405284</v>
      </c>
      <c r="W7" s="9">
        <v>0</v>
      </c>
      <c r="X7" s="9">
        <v>201730</v>
      </c>
      <c r="Y7" s="9">
        <v>1362859</v>
      </c>
      <c r="Z7" s="9">
        <v>142219</v>
      </c>
      <c r="AA7" s="9">
        <v>244876</v>
      </c>
      <c r="AB7" s="9">
        <v>302887</v>
      </c>
      <c r="AC7" s="9">
        <v>873657</v>
      </c>
      <c r="AD7" s="9">
        <v>618712</v>
      </c>
      <c r="AE7" s="9">
        <v>2759046</v>
      </c>
      <c r="AF7" s="9">
        <v>0</v>
      </c>
      <c r="AG7" s="9">
        <v>564436</v>
      </c>
      <c r="AH7" s="9">
        <v>299107</v>
      </c>
      <c r="AI7" s="9">
        <v>316251</v>
      </c>
      <c r="AJ7" s="9">
        <v>4357</v>
      </c>
      <c r="AK7" s="9">
        <v>719707</v>
      </c>
      <c r="AL7" s="9">
        <v>22086887</v>
      </c>
      <c r="AM7" s="9">
        <v>1673651</v>
      </c>
      <c r="AN7" s="9">
        <v>272734</v>
      </c>
      <c r="AO7" s="9">
        <v>0</v>
      </c>
      <c r="AP7" s="9">
        <v>154420</v>
      </c>
      <c r="AQ7" s="9">
        <v>1887000</v>
      </c>
      <c r="AR7" s="9">
        <v>907720</v>
      </c>
      <c r="AS7" s="9">
        <v>993219</v>
      </c>
      <c r="AT7" s="9">
        <v>4593933</v>
      </c>
      <c r="AU7" s="9">
        <v>942480</v>
      </c>
      <c r="AV7" s="9">
        <v>602222</v>
      </c>
      <c r="AW7" s="9">
        <v>4351298</v>
      </c>
      <c r="AX7" s="9">
        <v>548536</v>
      </c>
      <c r="AY7" s="9">
        <v>2675072</v>
      </c>
      <c r="AZ7" s="9">
        <v>2613254</v>
      </c>
      <c r="BA7" s="9">
        <v>0</v>
      </c>
      <c r="BB7" s="9">
        <v>1073650</v>
      </c>
      <c r="BC7" s="9">
        <v>1186834</v>
      </c>
      <c r="BD7" s="9">
        <v>3715529</v>
      </c>
      <c r="BE7" s="9">
        <v>517820</v>
      </c>
      <c r="BF7" s="9">
        <v>7007271</v>
      </c>
      <c r="BG7" s="9">
        <v>1459668</v>
      </c>
      <c r="BH7" s="9">
        <v>1930976</v>
      </c>
      <c r="BI7" s="9">
        <v>11889620</v>
      </c>
      <c r="BJ7" s="9">
        <v>726747</v>
      </c>
      <c r="BK7" s="9">
        <v>114237</v>
      </c>
      <c r="BL7" s="9">
        <v>299642</v>
      </c>
      <c r="BM7" s="9">
        <v>396765</v>
      </c>
      <c r="BN7" s="9">
        <v>50585</v>
      </c>
      <c r="BO7" s="9">
        <v>958900</v>
      </c>
      <c r="BP7" s="9">
        <v>492597</v>
      </c>
      <c r="BQ7" s="9">
        <v>957903</v>
      </c>
      <c r="BR7" s="39">
        <v>468237</v>
      </c>
      <c r="BS7" s="40">
        <f t="shared" si="0"/>
        <v>129558174</v>
      </c>
    </row>
    <row r="8" spans="1:71" x14ac:dyDescent="0.25">
      <c r="A8" s="7"/>
      <c r="B8" s="38">
        <v>513</v>
      </c>
      <c r="C8" s="8" t="s">
        <v>79</v>
      </c>
      <c r="D8" s="9">
        <v>25840925</v>
      </c>
      <c r="E8" s="9">
        <v>1834353</v>
      </c>
      <c r="F8" s="9">
        <v>17050324</v>
      </c>
      <c r="G8" s="9">
        <v>2327609</v>
      </c>
      <c r="H8" s="9">
        <v>99600837</v>
      </c>
      <c r="I8" s="9">
        <v>105545000</v>
      </c>
      <c r="J8" s="9">
        <v>1737693</v>
      </c>
      <c r="K8" s="9">
        <v>17270286</v>
      </c>
      <c r="L8" s="9">
        <v>14784823</v>
      </c>
      <c r="M8" s="9">
        <v>30873647</v>
      </c>
      <c r="N8" s="9">
        <v>13677659</v>
      </c>
      <c r="O8" s="9">
        <v>4892923</v>
      </c>
      <c r="P8" s="9">
        <v>5043172</v>
      </c>
      <c r="Q8" s="9">
        <v>1831066</v>
      </c>
      <c r="R8" s="9">
        <v>204990042</v>
      </c>
      <c r="S8" s="9">
        <v>68004104</v>
      </c>
      <c r="T8" s="9">
        <v>6258644</v>
      </c>
      <c r="U8" s="9">
        <v>389066</v>
      </c>
      <c r="V8" s="9">
        <v>2570646</v>
      </c>
      <c r="W8" s="9">
        <v>1617930</v>
      </c>
      <c r="X8" s="9">
        <v>2226078</v>
      </c>
      <c r="Y8" s="9">
        <v>2798374</v>
      </c>
      <c r="Z8" s="9">
        <v>1750663</v>
      </c>
      <c r="AA8" s="9">
        <v>3130257</v>
      </c>
      <c r="AB8" s="9">
        <v>8059668</v>
      </c>
      <c r="AC8" s="9">
        <v>12552805</v>
      </c>
      <c r="AD8" s="9">
        <v>13102758</v>
      </c>
      <c r="AE8" s="9">
        <v>174112126</v>
      </c>
      <c r="AF8" s="9">
        <v>1396630</v>
      </c>
      <c r="AG8" s="9">
        <v>12872915</v>
      </c>
      <c r="AH8" s="9">
        <v>3871767</v>
      </c>
      <c r="AI8" s="9">
        <v>2369769</v>
      </c>
      <c r="AJ8" s="9">
        <v>82413</v>
      </c>
      <c r="AK8" s="9">
        <v>21891286</v>
      </c>
      <c r="AL8" s="9">
        <v>140215320</v>
      </c>
      <c r="AM8" s="9">
        <v>17862352</v>
      </c>
      <c r="AN8" s="9">
        <v>2756683</v>
      </c>
      <c r="AO8" s="9">
        <v>0</v>
      </c>
      <c r="AP8" s="9">
        <v>1642822</v>
      </c>
      <c r="AQ8" s="9">
        <v>26673000</v>
      </c>
      <c r="AR8" s="9">
        <v>5228042</v>
      </c>
      <c r="AS8" s="9">
        <v>50703434</v>
      </c>
      <c r="AT8" s="9">
        <v>118237706</v>
      </c>
      <c r="AU8" s="9">
        <v>16074846</v>
      </c>
      <c r="AV8" s="9">
        <v>9007865</v>
      </c>
      <c r="AW8" s="9">
        <v>16728596</v>
      </c>
      <c r="AX8" s="9">
        <v>3684451</v>
      </c>
      <c r="AY8" s="9">
        <v>70807953</v>
      </c>
      <c r="AZ8" s="9">
        <v>47283721</v>
      </c>
      <c r="BA8" s="9">
        <v>109125802</v>
      </c>
      <c r="BB8" s="9">
        <v>11842443</v>
      </c>
      <c r="BC8" s="9">
        <v>72044413</v>
      </c>
      <c r="BD8" s="9">
        <v>87060446</v>
      </c>
      <c r="BE8" s="9">
        <v>6261219</v>
      </c>
      <c r="BF8" s="9">
        <v>6474337</v>
      </c>
      <c r="BG8" s="9">
        <v>23537737</v>
      </c>
      <c r="BH8" s="9">
        <v>12502833</v>
      </c>
      <c r="BI8" s="9">
        <v>38534041</v>
      </c>
      <c r="BJ8" s="9">
        <v>3098498</v>
      </c>
      <c r="BK8" s="9">
        <v>6637794</v>
      </c>
      <c r="BL8" s="9">
        <v>3446670</v>
      </c>
      <c r="BM8" s="9">
        <v>3168047</v>
      </c>
      <c r="BN8" s="9">
        <v>302453</v>
      </c>
      <c r="BO8" s="9">
        <v>16705297</v>
      </c>
      <c r="BP8" s="9">
        <v>1983923</v>
      </c>
      <c r="BQ8" s="9">
        <v>11390210</v>
      </c>
      <c r="BR8" s="39">
        <v>2050616</v>
      </c>
      <c r="BS8" s="40">
        <f t="shared" si="0"/>
        <v>1829431828</v>
      </c>
    </row>
    <row r="9" spans="1:71" x14ac:dyDescent="0.25">
      <c r="A9" s="7"/>
      <c r="B9" s="38">
        <v>514</v>
      </c>
      <c r="C9" s="8" t="s">
        <v>80</v>
      </c>
      <c r="D9" s="9">
        <v>884704</v>
      </c>
      <c r="E9" s="9">
        <v>55560</v>
      </c>
      <c r="F9" s="9">
        <v>616171</v>
      </c>
      <c r="G9" s="9">
        <v>88462</v>
      </c>
      <c r="H9" s="9">
        <v>1485527</v>
      </c>
      <c r="I9" s="9">
        <v>8355000</v>
      </c>
      <c r="J9" s="9">
        <v>22424</v>
      </c>
      <c r="K9" s="9">
        <v>546586</v>
      </c>
      <c r="L9" s="9">
        <v>490835</v>
      </c>
      <c r="M9" s="9">
        <v>886957</v>
      </c>
      <c r="N9" s="9">
        <v>2563319</v>
      </c>
      <c r="O9" s="9">
        <v>191490</v>
      </c>
      <c r="P9" s="9">
        <v>298550</v>
      </c>
      <c r="Q9" s="9">
        <v>49208</v>
      </c>
      <c r="R9" s="9">
        <v>9015482</v>
      </c>
      <c r="S9" s="9">
        <v>1462587</v>
      </c>
      <c r="T9" s="9">
        <v>518157</v>
      </c>
      <c r="U9" s="9">
        <v>87477</v>
      </c>
      <c r="V9" s="9">
        <v>149370</v>
      </c>
      <c r="W9" s="9">
        <v>60000</v>
      </c>
      <c r="X9" s="9">
        <v>99008</v>
      </c>
      <c r="Y9" s="9">
        <v>189037</v>
      </c>
      <c r="Z9" s="9">
        <v>33026</v>
      </c>
      <c r="AA9" s="9">
        <v>51419</v>
      </c>
      <c r="AB9" s="9">
        <v>267807</v>
      </c>
      <c r="AC9" s="9">
        <v>1012359</v>
      </c>
      <c r="AD9" s="9">
        <v>342373</v>
      </c>
      <c r="AE9" s="9">
        <v>8262435</v>
      </c>
      <c r="AF9" s="9">
        <v>43614</v>
      </c>
      <c r="AG9" s="9">
        <v>1686596</v>
      </c>
      <c r="AH9" s="9">
        <v>94397</v>
      </c>
      <c r="AI9" s="9">
        <v>126914</v>
      </c>
      <c r="AJ9" s="9">
        <v>38640</v>
      </c>
      <c r="AK9" s="9">
        <v>715303</v>
      </c>
      <c r="AL9" s="9">
        <v>2963936</v>
      </c>
      <c r="AM9" s="9">
        <v>1886259</v>
      </c>
      <c r="AN9" s="9">
        <v>314747</v>
      </c>
      <c r="AO9" s="9">
        <v>30000</v>
      </c>
      <c r="AP9" s="9">
        <v>58976</v>
      </c>
      <c r="AQ9" s="9">
        <v>2548000</v>
      </c>
      <c r="AR9" s="9">
        <v>794391</v>
      </c>
      <c r="AS9" s="9">
        <v>4341544</v>
      </c>
      <c r="AT9" s="9">
        <v>17013817</v>
      </c>
      <c r="AU9" s="9">
        <v>1865540</v>
      </c>
      <c r="AV9" s="9">
        <v>379140</v>
      </c>
      <c r="AW9" s="9">
        <v>447478</v>
      </c>
      <c r="AX9" s="9">
        <v>136704</v>
      </c>
      <c r="AY9" s="9">
        <v>3900402</v>
      </c>
      <c r="AZ9" s="9">
        <v>1098106</v>
      </c>
      <c r="BA9" s="9">
        <v>5440853</v>
      </c>
      <c r="BB9" s="9">
        <v>1429791</v>
      </c>
      <c r="BC9" s="9">
        <v>4659439</v>
      </c>
      <c r="BD9" s="9">
        <v>1068356</v>
      </c>
      <c r="BE9" s="9">
        <v>327942</v>
      </c>
      <c r="BF9" s="9">
        <v>1075104</v>
      </c>
      <c r="BG9" s="9">
        <v>1300221</v>
      </c>
      <c r="BH9" s="9">
        <v>370303</v>
      </c>
      <c r="BI9" s="9">
        <v>3282010</v>
      </c>
      <c r="BJ9" s="9">
        <v>403340</v>
      </c>
      <c r="BK9" s="9">
        <v>0</v>
      </c>
      <c r="BL9" s="9">
        <v>105853</v>
      </c>
      <c r="BM9" s="9">
        <v>26695</v>
      </c>
      <c r="BN9" s="9">
        <v>0</v>
      </c>
      <c r="BO9" s="9">
        <v>2141697</v>
      </c>
      <c r="BP9" s="9">
        <v>238702</v>
      </c>
      <c r="BQ9" s="9">
        <v>721828</v>
      </c>
      <c r="BR9" s="39">
        <v>70075</v>
      </c>
      <c r="BS9" s="40">
        <f t="shared" si="0"/>
        <v>101232043</v>
      </c>
    </row>
    <row r="10" spans="1:71" x14ac:dyDescent="0.25">
      <c r="A10" s="7"/>
      <c r="B10" s="38">
        <v>515</v>
      </c>
      <c r="C10" s="8" t="s">
        <v>81</v>
      </c>
      <c r="D10" s="9">
        <v>0</v>
      </c>
      <c r="E10" s="9">
        <v>11066</v>
      </c>
      <c r="F10" s="9">
        <v>1085372</v>
      </c>
      <c r="G10" s="9">
        <v>249092</v>
      </c>
      <c r="H10" s="9">
        <v>2573519</v>
      </c>
      <c r="I10" s="9">
        <v>10471000</v>
      </c>
      <c r="J10" s="9">
        <v>25193</v>
      </c>
      <c r="K10" s="9">
        <v>3353046</v>
      </c>
      <c r="L10" s="9">
        <v>1053061</v>
      </c>
      <c r="M10" s="9">
        <v>3327513</v>
      </c>
      <c r="N10" s="9">
        <v>6230674</v>
      </c>
      <c r="O10" s="9">
        <v>16274</v>
      </c>
      <c r="P10" s="9">
        <v>422462</v>
      </c>
      <c r="Q10" s="9">
        <v>9916</v>
      </c>
      <c r="R10" s="9">
        <v>7127979</v>
      </c>
      <c r="S10" s="9">
        <v>1999151</v>
      </c>
      <c r="T10" s="9">
        <v>573977</v>
      </c>
      <c r="U10" s="9">
        <v>142034</v>
      </c>
      <c r="V10" s="9">
        <v>446031</v>
      </c>
      <c r="W10" s="9">
        <v>0</v>
      </c>
      <c r="X10" s="9">
        <v>126392</v>
      </c>
      <c r="Y10" s="9">
        <v>114878</v>
      </c>
      <c r="Z10" s="9">
        <v>73309</v>
      </c>
      <c r="AA10" s="9">
        <v>193692</v>
      </c>
      <c r="AB10" s="9">
        <v>231872</v>
      </c>
      <c r="AC10" s="9">
        <v>1342665</v>
      </c>
      <c r="AD10" s="9">
        <v>438397</v>
      </c>
      <c r="AE10" s="9">
        <v>22670288</v>
      </c>
      <c r="AF10" s="9">
        <v>26621</v>
      </c>
      <c r="AG10" s="9">
        <v>2312584</v>
      </c>
      <c r="AH10" s="9">
        <v>290864</v>
      </c>
      <c r="AI10" s="9">
        <v>151503</v>
      </c>
      <c r="AJ10" s="9">
        <v>16361</v>
      </c>
      <c r="AK10" s="9">
        <v>1152536</v>
      </c>
      <c r="AL10" s="9">
        <v>3970901</v>
      </c>
      <c r="AM10" s="9">
        <v>1212173</v>
      </c>
      <c r="AN10" s="9">
        <v>74742</v>
      </c>
      <c r="AO10" s="9">
        <v>226834</v>
      </c>
      <c r="AP10" s="9">
        <v>59415</v>
      </c>
      <c r="AQ10" s="9">
        <v>2819000</v>
      </c>
      <c r="AR10" s="9">
        <v>1160876</v>
      </c>
      <c r="AS10" s="9">
        <v>2499725</v>
      </c>
      <c r="AT10" s="9">
        <v>1509302</v>
      </c>
      <c r="AU10" s="9">
        <v>1519870</v>
      </c>
      <c r="AV10" s="9">
        <v>1331136</v>
      </c>
      <c r="AW10" s="9">
        <v>1569133</v>
      </c>
      <c r="AX10" s="9">
        <v>338983</v>
      </c>
      <c r="AY10" s="9">
        <v>6220241</v>
      </c>
      <c r="AZ10" s="9">
        <v>8015127</v>
      </c>
      <c r="BA10" s="9">
        <v>8021430</v>
      </c>
      <c r="BB10" s="9">
        <v>4259972</v>
      </c>
      <c r="BC10" s="9">
        <v>6580260</v>
      </c>
      <c r="BD10" s="9">
        <v>3307569</v>
      </c>
      <c r="BE10" s="9">
        <v>479502</v>
      </c>
      <c r="BF10" s="9">
        <v>4458951</v>
      </c>
      <c r="BG10" s="9">
        <v>3968791</v>
      </c>
      <c r="BH10" s="9">
        <v>0</v>
      </c>
      <c r="BI10" s="9">
        <v>3122037</v>
      </c>
      <c r="BJ10" s="9">
        <v>2956211</v>
      </c>
      <c r="BK10" s="9">
        <v>832516</v>
      </c>
      <c r="BL10" s="9">
        <v>0</v>
      </c>
      <c r="BM10" s="9">
        <v>56711</v>
      </c>
      <c r="BN10" s="9">
        <v>12674</v>
      </c>
      <c r="BO10" s="9">
        <v>2701849</v>
      </c>
      <c r="BP10" s="9">
        <v>268595</v>
      </c>
      <c r="BQ10" s="9">
        <v>1635985</v>
      </c>
      <c r="BR10" s="39">
        <v>56337</v>
      </c>
      <c r="BS10" s="40">
        <f t="shared" si="0"/>
        <v>143506170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150124</v>
      </c>
      <c r="F11" s="9">
        <v>0</v>
      </c>
      <c r="G11" s="9">
        <v>379632</v>
      </c>
      <c r="H11" s="9">
        <v>0</v>
      </c>
      <c r="I11" s="9">
        <v>23571000</v>
      </c>
      <c r="J11" s="9">
        <v>0</v>
      </c>
      <c r="K11" s="9">
        <v>3074113</v>
      </c>
      <c r="L11" s="9">
        <v>0</v>
      </c>
      <c r="M11" s="9">
        <v>205906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470465</v>
      </c>
      <c r="T11" s="9">
        <v>0</v>
      </c>
      <c r="U11" s="9">
        <v>847</v>
      </c>
      <c r="V11" s="9">
        <v>0</v>
      </c>
      <c r="W11" s="9">
        <v>0</v>
      </c>
      <c r="X11" s="9">
        <v>19253</v>
      </c>
      <c r="Y11" s="9">
        <v>153326</v>
      </c>
      <c r="Z11" s="9">
        <v>0</v>
      </c>
      <c r="AA11" s="9">
        <v>289980</v>
      </c>
      <c r="AB11" s="9">
        <v>0</v>
      </c>
      <c r="AC11" s="9">
        <v>0</v>
      </c>
      <c r="AD11" s="9">
        <v>0</v>
      </c>
      <c r="AE11" s="9">
        <v>31238162</v>
      </c>
      <c r="AF11" s="9">
        <v>89112</v>
      </c>
      <c r="AG11" s="9">
        <v>0</v>
      </c>
      <c r="AH11" s="9">
        <v>0</v>
      </c>
      <c r="AI11" s="9">
        <v>75403</v>
      </c>
      <c r="AJ11" s="9">
        <v>0</v>
      </c>
      <c r="AK11" s="9">
        <v>472662</v>
      </c>
      <c r="AL11" s="9">
        <v>8579545</v>
      </c>
      <c r="AM11" s="9">
        <v>429843</v>
      </c>
      <c r="AN11" s="9">
        <v>0</v>
      </c>
      <c r="AO11" s="9">
        <v>0</v>
      </c>
      <c r="AP11" s="9">
        <v>9648</v>
      </c>
      <c r="AQ11" s="9">
        <v>0</v>
      </c>
      <c r="AR11" s="9">
        <v>2931201</v>
      </c>
      <c r="AS11" s="9">
        <v>97695</v>
      </c>
      <c r="AT11" s="9">
        <v>0</v>
      </c>
      <c r="AU11" s="9">
        <v>0</v>
      </c>
      <c r="AV11" s="9">
        <v>1169830</v>
      </c>
      <c r="AW11" s="9">
        <v>0</v>
      </c>
      <c r="AX11" s="9">
        <v>0</v>
      </c>
      <c r="AY11" s="9">
        <v>25309692</v>
      </c>
      <c r="AZ11" s="9">
        <v>425320</v>
      </c>
      <c r="BA11" s="9">
        <v>0</v>
      </c>
      <c r="BB11" s="9">
        <v>9959250</v>
      </c>
      <c r="BC11" s="9">
        <v>40468370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2408031</v>
      </c>
      <c r="BK11" s="9">
        <v>0</v>
      </c>
      <c r="BL11" s="9">
        <v>12107</v>
      </c>
      <c r="BM11" s="9">
        <v>134932</v>
      </c>
      <c r="BN11" s="9">
        <v>0</v>
      </c>
      <c r="BO11" s="9">
        <v>8226613</v>
      </c>
      <c r="BP11" s="9">
        <v>0</v>
      </c>
      <c r="BQ11" s="9">
        <v>295972</v>
      </c>
      <c r="BR11" s="39">
        <v>0</v>
      </c>
      <c r="BS11" s="40">
        <f t="shared" si="0"/>
        <v>160648034</v>
      </c>
    </row>
    <row r="12" spans="1:71" x14ac:dyDescent="0.25">
      <c r="A12" s="7"/>
      <c r="B12" s="38">
        <v>517</v>
      </c>
      <c r="C12" s="8" t="s">
        <v>83</v>
      </c>
      <c r="D12" s="9">
        <v>18270658</v>
      </c>
      <c r="E12" s="9">
        <v>3056756</v>
      </c>
      <c r="F12" s="9">
        <v>0</v>
      </c>
      <c r="G12" s="9">
        <v>0</v>
      </c>
      <c r="H12" s="9">
        <v>82991246</v>
      </c>
      <c r="I12" s="9">
        <v>72357000</v>
      </c>
      <c r="J12" s="9">
        <v>0</v>
      </c>
      <c r="K12" s="9">
        <v>0</v>
      </c>
      <c r="L12" s="9">
        <v>1328746</v>
      </c>
      <c r="M12" s="9">
        <v>0</v>
      </c>
      <c r="N12" s="9">
        <v>32822764</v>
      </c>
      <c r="O12" s="9">
        <v>0</v>
      </c>
      <c r="P12" s="9">
        <v>3767503</v>
      </c>
      <c r="Q12" s="9">
        <v>271814</v>
      </c>
      <c r="R12" s="9">
        <v>627555883</v>
      </c>
      <c r="S12" s="9">
        <v>10389786</v>
      </c>
      <c r="T12" s="9">
        <v>18301193</v>
      </c>
      <c r="U12" s="9">
        <v>474</v>
      </c>
      <c r="V12" s="9">
        <v>0</v>
      </c>
      <c r="W12" s="9">
        <v>528590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116874078</v>
      </c>
      <c r="AF12" s="9">
        <v>0</v>
      </c>
      <c r="AG12" s="9">
        <v>5215007</v>
      </c>
      <c r="AH12" s="9">
        <v>162692</v>
      </c>
      <c r="AI12" s="9">
        <v>604101</v>
      </c>
      <c r="AJ12" s="9">
        <v>0</v>
      </c>
      <c r="AK12" s="9">
        <v>8849817</v>
      </c>
      <c r="AL12" s="9">
        <v>16345018</v>
      </c>
      <c r="AM12" s="9">
        <v>0</v>
      </c>
      <c r="AN12" s="9">
        <v>689682</v>
      </c>
      <c r="AO12" s="9">
        <v>0</v>
      </c>
      <c r="AP12" s="9">
        <v>2211743</v>
      </c>
      <c r="AQ12" s="9">
        <v>18714000</v>
      </c>
      <c r="AR12" s="9">
        <v>7089503</v>
      </c>
      <c r="AS12" s="9">
        <v>8286729</v>
      </c>
      <c r="AT12" s="9">
        <v>1346656416</v>
      </c>
      <c r="AU12" s="9">
        <v>22778260</v>
      </c>
      <c r="AV12" s="9">
        <v>5056205</v>
      </c>
      <c r="AW12" s="9">
        <v>7613686</v>
      </c>
      <c r="AX12" s="9">
        <v>0</v>
      </c>
      <c r="AY12" s="9">
        <v>79829990</v>
      </c>
      <c r="AZ12" s="9">
        <v>88462963</v>
      </c>
      <c r="BA12" s="9">
        <v>107021275</v>
      </c>
      <c r="BB12" s="9">
        <v>6396447</v>
      </c>
      <c r="BC12" s="9">
        <v>6692020</v>
      </c>
      <c r="BD12" s="9">
        <v>0</v>
      </c>
      <c r="BE12" s="9">
        <v>19823918</v>
      </c>
      <c r="BF12" s="9">
        <v>19487615</v>
      </c>
      <c r="BG12" s="9">
        <v>7436112</v>
      </c>
      <c r="BH12" s="9">
        <v>1974585</v>
      </c>
      <c r="BI12" s="9">
        <v>51192102</v>
      </c>
      <c r="BJ12" s="9">
        <v>14124827</v>
      </c>
      <c r="BK12" s="9">
        <v>5801651</v>
      </c>
      <c r="BL12" s="9">
        <v>0</v>
      </c>
      <c r="BM12" s="9">
        <v>0</v>
      </c>
      <c r="BN12" s="9">
        <v>54095</v>
      </c>
      <c r="BO12" s="9">
        <v>23245539</v>
      </c>
      <c r="BP12" s="9">
        <v>0</v>
      </c>
      <c r="BQ12" s="9">
        <v>0</v>
      </c>
      <c r="BR12" s="39">
        <v>723043</v>
      </c>
      <c r="BS12" s="40">
        <f t="shared" si="0"/>
        <v>2871055532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388061329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419175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33363000</v>
      </c>
      <c r="AU13" s="9">
        <v>0</v>
      </c>
      <c r="AV13" s="9">
        <v>0</v>
      </c>
      <c r="AW13" s="9">
        <v>0</v>
      </c>
      <c r="AX13" s="9">
        <v>0</v>
      </c>
      <c r="AY13" s="9">
        <v>8429648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99227</v>
      </c>
      <c r="BP13" s="9">
        <v>0</v>
      </c>
      <c r="BQ13" s="9">
        <v>0</v>
      </c>
      <c r="BR13" s="39">
        <v>0</v>
      </c>
      <c r="BS13" s="40">
        <f t="shared" si="0"/>
        <v>430372379</v>
      </c>
    </row>
    <row r="14" spans="1:71" x14ac:dyDescent="0.25">
      <c r="A14" s="7"/>
      <c r="B14" s="38">
        <v>519</v>
      </c>
      <c r="C14" s="8" t="s">
        <v>85</v>
      </c>
      <c r="D14" s="9">
        <v>45693357</v>
      </c>
      <c r="E14" s="9">
        <v>617581</v>
      </c>
      <c r="F14" s="9">
        <v>5835079</v>
      </c>
      <c r="G14" s="9">
        <v>356628</v>
      </c>
      <c r="H14" s="9">
        <v>17571457</v>
      </c>
      <c r="I14" s="9">
        <v>212263000</v>
      </c>
      <c r="J14" s="9">
        <v>925640</v>
      </c>
      <c r="K14" s="9">
        <v>59969106</v>
      </c>
      <c r="L14" s="9">
        <v>7922477</v>
      </c>
      <c r="M14" s="9">
        <v>2796683</v>
      </c>
      <c r="N14" s="9">
        <v>132909367</v>
      </c>
      <c r="O14" s="9">
        <v>2842332</v>
      </c>
      <c r="P14" s="9">
        <v>1114436</v>
      </c>
      <c r="Q14" s="9">
        <v>576227</v>
      </c>
      <c r="R14" s="9">
        <v>135009627</v>
      </c>
      <c r="S14" s="9">
        <v>8977685</v>
      </c>
      <c r="T14" s="9">
        <v>9995471</v>
      </c>
      <c r="U14" s="9">
        <v>316076</v>
      </c>
      <c r="V14" s="9">
        <v>4326244</v>
      </c>
      <c r="W14" s="9">
        <v>1000412</v>
      </c>
      <c r="X14" s="9">
        <v>620457</v>
      </c>
      <c r="Y14" s="9">
        <v>1572856</v>
      </c>
      <c r="Z14" s="9">
        <v>603310</v>
      </c>
      <c r="AA14" s="9">
        <v>10362782</v>
      </c>
      <c r="AB14" s="9">
        <v>1482336</v>
      </c>
      <c r="AC14" s="9">
        <v>35847986</v>
      </c>
      <c r="AD14" s="9">
        <v>10995123</v>
      </c>
      <c r="AE14" s="9">
        <v>237204802</v>
      </c>
      <c r="AF14" s="9">
        <v>21476</v>
      </c>
      <c r="AG14" s="9">
        <v>31235663</v>
      </c>
      <c r="AH14" s="9">
        <v>6382573</v>
      </c>
      <c r="AI14" s="9">
        <v>851018</v>
      </c>
      <c r="AJ14" s="9">
        <v>1782751</v>
      </c>
      <c r="AK14" s="9">
        <v>36384590</v>
      </c>
      <c r="AL14" s="9">
        <v>41729070</v>
      </c>
      <c r="AM14" s="9">
        <v>28865564</v>
      </c>
      <c r="AN14" s="9">
        <v>3724682</v>
      </c>
      <c r="AO14" s="9">
        <v>1432457</v>
      </c>
      <c r="AP14" s="9">
        <v>1004032</v>
      </c>
      <c r="AQ14" s="9">
        <v>105756000</v>
      </c>
      <c r="AR14" s="9">
        <v>52759292</v>
      </c>
      <c r="AS14" s="9">
        <v>30106554</v>
      </c>
      <c r="AT14" s="9">
        <v>674434686</v>
      </c>
      <c r="AU14" s="9">
        <v>11928449</v>
      </c>
      <c r="AV14" s="9">
        <v>4283743</v>
      </c>
      <c r="AW14" s="9">
        <v>27728904</v>
      </c>
      <c r="AX14" s="9">
        <v>2288741</v>
      </c>
      <c r="AY14" s="9">
        <v>87055354</v>
      </c>
      <c r="AZ14" s="9">
        <v>24114227</v>
      </c>
      <c r="BA14" s="9">
        <v>382922663</v>
      </c>
      <c r="BB14" s="9">
        <v>118005681</v>
      </c>
      <c r="BC14" s="9">
        <v>131791776</v>
      </c>
      <c r="BD14" s="9">
        <v>77833819</v>
      </c>
      <c r="BE14" s="9">
        <v>13115904</v>
      </c>
      <c r="BF14" s="9">
        <v>20474088</v>
      </c>
      <c r="BG14" s="9">
        <v>35317358</v>
      </c>
      <c r="BH14" s="9">
        <v>9781038</v>
      </c>
      <c r="BI14" s="9">
        <v>25322441</v>
      </c>
      <c r="BJ14" s="9">
        <v>59771491</v>
      </c>
      <c r="BK14" s="9">
        <v>14835221</v>
      </c>
      <c r="BL14" s="9">
        <v>2402620</v>
      </c>
      <c r="BM14" s="9">
        <v>862641</v>
      </c>
      <c r="BN14" s="9">
        <v>1344991</v>
      </c>
      <c r="BO14" s="9">
        <v>84710506</v>
      </c>
      <c r="BP14" s="9">
        <v>2742273</v>
      </c>
      <c r="BQ14" s="9">
        <v>3274791</v>
      </c>
      <c r="BR14" s="39">
        <v>8712642</v>
      </c>
      <c r="BS14" s="40">
        <f t="shared" si="0"/>
        <v>3116800307</v>
      </c>
    </row>
    <row r="15" spans="1:71" ht="15.75" x14ac:dyDescent="0.25">
      <c r="A15" s="10" t="s">
        <v>86</v>
      </c>
      <c r="B15" s="11"/>
      <c r="C15" s="12"/>
      <c r="D15" s="13">
        <v>106840795</v>
      </c>
      <c r="E15" s="13">
        <v>25012496</v>
      </c>
      <c r="F15" s="13">
        <v>72036437</v>
      </c>
      <c r="G15" s="13">
        <v>11429992</v>
      </c>
      <c r="H15" s="13">
        <v>184037458</v>
      </c>
      <c r="I15" s="13">
        <v>824210000</v>
      </c>
      <c r="J15" s="13">
        <v>3751762</v>
      </c>
      <c r="K15" s="13">
        <v>113906498</v>
      </c>
      <c r="L15" s="13">
        <v>72449083</v>
      </c>
      <c r="M15" s="13">
        <v>75844055</v>
      </c>
      <c r="N15" s="13">
        <v>225158557</v>
      </c>
      <c r="O15" s="13">
        <v>25982980</v>
      </c>
      <c r="P15" s="13">
        <v>15883682</v>
      </c>
      <c r="Q15" s="13">
        <v>8955752</v>
      </c>
      <c r="R15" s="13">
        <v>647566513</v>
      </c>
      <c r="S15" s="13">
        <v>148482327</v>
      </c>
      <c r="T15" s="13">
        <v>47801775</v>
      </c>
      <c r="U15" s="13">
        <v>6251960</v>
      </c>
      <c r="V15" s="13">
        <v>12673780</v>
      </c>
      <c r="W15" s="13">
        <v>6932275</v>
      </c>
      <c r="X15" s="13">
        <v>11349719</v>
      </c>
      <c r="Y15" s="13">
        <v>7719167</v>
      </c>
      <c r="Z15" s="13">
        <v>7133458</v>
      </c>
      <c r="AA15" s="13">
        <v>13946977</v>
      </c>
      <c r="AB15" s="13">
        <v>22078574</v>
      </c>
      <c r="AC15" s="13">
        <v>83216132</v>
      </c>
      <c r="AD15" s="13">
        <v>52038242</v>
      </c>
      <c r="AE15" s="13">
        <v>605754382</v>
      </c>
      <c r="AF15" s="13">
        <v>5857195</v>
      </c>
      <c r="AG15" s="13">
        <v>81535582</v>
      </c>
      <c r="AH15" s="13">
        <v>13563031</v>
      </c>
      <c r="AI15" s="13">
        <v>8363447</v>
      </c>
      <c r="AJ15" s="13">
        <v>2491703</v>
      </c>
      <c r="AK15" s="13">
        <v>129270316</v>
      </c>
      <c r="AL15" s="13">
        <v>261504530</v>
      </c>
      <c r="AM15" s="13">
        <v>104407935</v>
      </c>
      <c r="AN15" s="13">
        <v>20355537</v>
      </c>
      <c r="AO15" s="13">
        <v>3080162</v>
      </c>
      <c r="AP15" s="13">
        <v>9052124</v>
      </c>
      <c r="AQ15" s="13">
        <v>159410000</v>
      </c>
      <c r="AR15" s="13">
        <v>139749510</v>
      </c>
      <c r="AS15" s="13">
        <v>113974213</v>
      </c>
      <c r="AT15" s="13">
        <v>1429644061</v>
      </c>
      <c r="AU15" s="13">
        <v>108409721</v>
      </c>
      <c r="AV15" s="13">
        <v>42981436</v>
      </c>
      <c r="AW15" s="13">
        <v>67737523</v>
      </c>
      <c r="AX15" s="13">
        <v>21806257</v>
      </c>
      <c r="AY15" s="13">
        <v>569874413</v>
      </c>
      <c r="AZ15" s="13">
        <v>183505522</v>
      </c>
      <c r="BA15" s="13">
        <v>851707309</v>
      </c>
      <c r="BB15" s="13">
        <v>199884489</v>
      </c>
      <c r="BC15" s="13">
        <v>494525171</v>
      </c>
      <c r="BD15" s="13">
        <v>237383275</v>
      </c>
      <c r="BE15" s="13">
        <v>31714158</v>
      </c>
      <c r="BF15" s="13">
        <v>121599099</v>
      </c>
      <c r="BG15" s="13">
        <v>89423710</v>
      </c>
      <c r="BH15" s="13">
        <v>54401491</v>
      </c>
      <c r="BI15" s="13">
        <v>218013985</v>
      </c>
      <c r="BJ15" s="13">
        <v>186767020</v>
      </c>
      <c r="BK15" s="13">
        <v>53442939</v>
      </c>
      <c r="BL15" s="13">
        <v>14575393</v>
      </c>
      <c r="BM15" s="13">
        <v>8660781</v>
      </c>
      <c r="BN15" s="13">
        <v>4435238</v>
      </c>
      <c r="BO15" s="13">
        <v>174314459</v>
      </c>
      <c r="BP15" s="13">
        <v>15980679</v>
      </c>
      <c r="BQ15" s="13">
        <v>45020468</v>
      </c>
      <c r="BR15" s="29">
        <v>7804457</v>
      </c>
      <c r="BS15" s="41">
        <f t="shared" si="0"/>
        <v>9724673167</v>
      </c>
    </row>
    <row r="16" spans="1:71" x14ac:dyDescent="0.25">
      <c r="A16" s="7"/>
      <c r="B16" s="38">
        <v>521</v>
      </c>
      <c r="C16" s="8" t="s">
        <v>87</v>
      </c>
      <c r="D16" s="9">
        <v>33141410</v>
      </c>
      <c r="E16" s="9">
        <v>8836895</v>
      </c>
      <c r="F16" s="9">
        <v>28376971</v>
      </c>
      <c r="G16" s="9">
        <v>4197313</v>
      </c>
      <c r="H16" s="9">
        <v>69362224</v>
      </c>
      <c r="I16" s="9">
        <v>461380000</v>
      </c>
      <c r="J16" s="9">
        <v>1684608</v>
      </c>
      <c r="K16" s="9">
        <v>61162613</v>
      </c>
      <c r="L16" s="9">
        <v>33518367</v>
      </c>
      <c r="M16" s="9">
        <v>42038589</v>
      </c>
      <c r="N16" s="9">
        <v>160386108</v>
      </c>
      <c r="O16" s="9">
        <v>8910656</v>
      </c>
      <c r="P16" s="9">
        <v>5935954</v>
      </c>
      <c r="Q16" s="9">
        <v>3031121</v>
      </c>
      <c r="R16" s="9">
        <v>403236086</v>
      </c>
      <c r="S16" s="9">
        <v>56249348</v>
      </c>
      <c r="T16" s="9">
        <v>16492870</v>
      </c>
      <c r="U16" s="9">
        <v>3628356</v>
      </c>
      <c r="V16" s="9">
        <v>5401872</v>
      </c>
      <c r="W16" s="9">
        <v>2414213</v>
      </c>
      <c r="X16" s="9">
        <v>3890995</v>
      </c>
      <c r="Y16" s="9">
        <v>3030414</v>
      </c>
      <c r="Z16" s="9">
        <v>2235573</v>
      </c>
      <c r="AA16" s="9">
        <v>8907894</v>
      </c>
      <c r="AB16" s="9">
        <v>10706358</v>
      </c>
      <c r="AC16" s="9">
        <v>42816672</v>
      </c>
      <c r="AD16" s="9">
        <v>26067743</v>
      </c>
      <c r="AE16" s="9">
        <v>368269990</v>
      </c>
      <c r="AF16" s="9">
        <v>3509003</v>
      </c>
      <c r="AG16" s="9">
        <v>24638624</v>
      </c>
      <c r="AH16" s="9">
        <v>5010936</v>
      </c>
      <c r="AI16" s="9">
        <v>3004747</v>
      </c>
      <c r="AJ16" s="9">
        <v>1619094</v>
      </c>
      <c r="AK16" s="9">
        <v>45588727</v>
      </c>
      <c r="AL16" s="9">
        <v>142825146</v>
      </c>
      <c r="AM16" s="9">
        <v>33895474</v>
      </c>
      <c r="AN16" s="9">
        <v>6591153</v>
      </c>
      <c r="AO16" s="9">
        <v>1491744</v>
      </c>
      <c r="AP16" s="9">
        <v>3905056</v>
      </c>
      <c r="AQ16" s="9">
        <v>88610000</v>
      </c>
      <c r="AR16" s="9">
        <v>40531618</v>
      </c>
      <c r="AS16" s="9">
        <v>43235776</v>
      </c>
      <c r="AT16" s="9">
        <v>601625219</v>
      </c>
      <c r="AU16" s="9">
        <v>46621674</v>
      </c>
      <c r="AV16" s="9">
        <v>18396262</v>
      </c>
      <c r="AW16" s="9">
        <v>37284658</v>
      </c>
      <c r="AX16" s="9">
        <v>8599081</v>
      </c>
      <c r="AY16" s="9">
        <v>228064184</v>
      </c>
      <c r="AZ16" s="9">
        <v>79410392</v>
      </c>
      <c r="BA16" s="9">
        <v>395809085</v>
      </c>
      <c r="BB16" s="9">
        <v>118582803</v>
      </c>
      <c r="BC16" s="9">
        <v>220911781</v>
      </c>
      <c r="BD16" s="9">
        <v>99436631</v>
      </c>
      <c r="BE16" s="9">
        <v>13513248</v>
      </c>
      <c r="BF16" s="9">
        <v>70996157</v>
      </c>
      <c r="BG16" s="9">
        <v>47720028</v>
      </c>
      <c r="BH16" s="9">
        <v>37953304</v>
      </c>
      <c r="BI16" s="9">
        <v>71036538</v>
      </c>
      <c r="BJ16" s="9">
        <v>77827470</v>
      </c>
      <c r="BK16" s="9">
        <v>17673497</v>
      </c>
      <c r="BL16" s="9">
        <v>5797585</v>
      </c>
      <c r="BM16" s="9">
        <v>3957035</v>
      </c>
      <c r="BN16" s="9">
        <v>2102446</v>
      </c>
      <c r="BO16" s="9">
        <v>65854402</v>
      </c>
      <c r="BP16" s="9">
        <v>11489968</v>
      </c>
      <c r="BQ16" s="9">
        <v>31917380</v>
      </c>
      <c r="BR16" s="39">
        <v>3066096</v>
      </c>
      <c r="BS16" s="40">
        <f t="shared" si="0"/>
        <v>4635415235</v>
      </c>
    </row>
    <row r="17" spans="1:71" x14ac:dyDescent="0.25">
      <c r="A17" s="7"/>
      <c r="B17" s="38">
        <v>522</v>
      </c>
      <c r="C17" s="8" t="s">
        <v>88</v>
      </c>
      <c r="D17" s="9">
        <v>13703853</v>
      </c>
      <c r="E17" s="9">
        <v>230556</v>
      </c>
      <c r="F17" s="9">
        <v>7640599</v>
      </c>
      <c r="G17" s="9">
        <v>337146</v>
      </c>
      <c r="H17" s="9">
        <v>35085524</v>
      </c>
      <c r="I17" s="9">
        <v>120760000</v>
      </c>
      <c r="J17" s="9">
        <v>142099</v>
      </c>
      <c r="K17" s="9">
        <v>25980401</v>
      </c>
      <c r="L17" s="9">
        <v>8651248</v>
      </c>
      <c r="M17" s="9">
        <v>4980922</v>
      </c>
      <c r="N17" s="9">
        <v>4389494</v>
      </c>
      <c r="O17" s="9">
        <v>8556352</v>
      </c>
      <c r="P17" s="9">
        <v>126974</v>
      </c>
      <c r="Q17" s="9">
        <v>515937</v>
      </c>
      <c r="R17" s="9">
        <v>159560252</v>
      </c>
      <c r="S17" s="9">
        <v>14499766</v>
      </c>
      <c r="T17" s="9">
        <v>8867598</v>
      </c>
      <c r="U17" s="9">
        <v>502276</v>
      </c>
      <c r="V17" s="9">
        <v>880201</v>
      </c>
      <c r="W17" s="9">
        <v>506777</v>
      </c>
      <c r="X17" s="9">
        <v>190865</v>
      </c>
      <c r="Y17" s="9">
        <v>622873</v>
      </c>
      <c r="Z17" s="9">
        <v>437587</v>
      </c>
      <c r="AA17" s="9">
        <v>2184809</v>
      </c>
      <c r="AB17" s="9">
        <v>1097350</v>
      </c>
      <c r="AC17" s="9">
        <v>22670465</v>
      </c>
      <c r="AD17" s="9">
        <v>2124283</v>
      </c>
      <c r="AE17" s="9">
        <v>122944382</v>
      </c>
      <c r="AF17" s="9">
        <v>87554</v>
      </c>
      <c r="AG17" s="9">
        <v>33318028</v>
      </c>
      <c r="AH17" s="9">
        <v>124401</v>
      </c>
      <c r="AI17" s="9">
        <v>1157627</v>
      </c>
      <c r="AJ17" s="9">
        <v>64639</v>
      </c>
      <c r="AK17" s="9">
        <v>22009745</v>
      </c>
      <c r="AL17" s="9">
        <v>999492</v>
      </c>
      <c r="AM17" s="9">
        <v>8432270</v>
      </c>
      <c r="AN17" s="9">
        <v>2018611</v>
      </c>
      <c r="AO17" s="9">
        <v>45192</v>
      </c>
      <c r="AP17" s="9">
        <v>388166</v>
      </c>
      <c r="AQ17" s="9">
        <v>0</v>
      </c>
      <c r="AR17" s="9">
        <v>36917357</v>
      </c>
      <c r="AS17" s="9">
        <v>6703183</v>
      </c>
      <c r="AT17" s="9">
        <v>385208287</v>
      </c>
      <c r="AU17" s="9">
        <v>13477840</v>
      </c>
      <c r="AV17" s="9">
        <v>7321386</v>
      </c>
      <c r="AW17" s="9">
        <v>35601</v>
      </c>
      <c r="AX17" s="9">
        <v>3367267</v>
      </c>
      <c r="AY17" s="9">
        <v>138460965</v>
      </c>
      <c r="AZ17" s="9">
        <v>58955970</v>
      </c>
      <c r="BA17" s="9">
        <v>267491594</v>
      </c>
      <c r="BB17" s="9">
        <v>34507843</v>
      </c>
      <c r="BC17" s="9">
        <v>15280099</v>
      </c>
      <c r="BD17" s="9">
        <v>38546854</v>
      </c>
      <c r="BE17" s="9">
        <v>2499697</v>
      </c>
      <c r="BF17" s="9">
        <v>28043758</v>
      </c>
      <c r="BG17" s="9">
        <v>0</v>
      </c>
      <c r="BH17" s="9">
        <v>3437867</v>
      </c>
      <c r="BI17" s="9">
        <v>43794284</v>
      </c>
      <c r="BJ17" s="9">
        <v>57117847</v>
      </c>
      <c r="BK17" s="9">
        <v>21873476</v>
      </c>
      <c r="BL17" s="9">
        <v>555548</v>
      </c>
      <c r="BM17" s="9">
        <v>1060270</v>
      </c>
      <c r="BN17" s="9">
        <v>211183</v>
      </c>
      <c r="BO17" s="9">
        <v>24550726</v>
      </c>
      <c r="BP17" s="9">
        <v>1558440</v>
      </c>
      <c r="BQ17" s="9">
        <v>65581</v>
      </c>
      <c r="BR17" s="39">
        <v>522861</v>
      </c>
      <c r="BS17" s="40">
        <f t="shared" si="0"/>
        <v>1828402098</v>
      </c>
    </row>
    <row r="18" spans="1:71" x14ac:dyDescent="0.25">
      <c r="A18" s="7"/>
      <c r="B18" s="38">
        <v>523</v>
      </c>
      <c r="C18" s="8" t="s">
        <v>89</v>
      </c>
      <c r="D18" s="9">
        <v>33682630</v>
      </c>
      <c r="E18" s="9">
        <v>13874457</v>
      </c>
      <c r="F18" s="9">
        <v>17187311</v>
      </c>
      <c r="G18" s="9">
        <v>2865460</v>
      </c>
      <c r="H18" s="9">
        <v>41411466</v>
      </c>
      <c r="I18" s="9">
        <v>216454000</v>
      </c>
      <c r="J18" s="9">
        <v>727361</v>
      </c>
      <c r="K18" s="9">
        <v>3916908</v>
      </c>
      <c r="L18" s="9">
        <v>14630518</v>
      </c>
      <c r="M18" s="9">
        <v>11596391</v>
      </c>
      <c r="N18" s="9">
        <v>2376044</v>
      </c>
      <c r="O18" s="9">
        <v>4934055</v>
      </c>
      <c r="P18" s="9">
        <v>3936204</v>
      </c>
      <c r="Q18" s="9">
        <v>1783850</v>
      </c>
      <c r="R18" s="9">
        <v>374039</v>
      </c>
      <c r="S18" s="9">
        <v>44763372</v>
      </c>
      <c r="T18" s="9">
        <v>6225876</v>
      </c>
      <c r="U18" s="9">
        <v>1338622</v>
      </c>
      <c r="V18" s="9">
        <v>2841108</v>
      </c>
      <c r="W18" s="9">
        <v>1322789</v>
      </c>
      <c r="X18" s="9">
        <v>5640098</v>
      </c>
      <c r="Y18" s="9">
        <v>1894974</v>
      </c>
      <c r="Z18" s="9">
        <v>2192652</v>
      </c>
      <c r="AA18" s="9">
        <v>0</v>
      </c>
      <c r="AB18" s="9">
        <v>3567886</v>
      </c>
      <c r="AC18" s="9">
        <v>961746</v>
      </c>
      <c r="AD18" s="9">
        <v>13016921</v>
      </c>
      <c r="AE18" s="9">
        <v>22792903</v>
      </c>
      <c r="AF18" s="9">
        <v>294940</v>
      </c>
      <c r="AG18" s="9">
        <v>19088920</v>
      </c>
      <c r="AH18" s="9">
        <v>3184918</v>
      </c>
      <c r="AI18" s="9">
        <v>1352709</v>
      </c>
      <c r="AJ18" s="9">
        <v>38876</v>
      </c>
      <c r="AK18" s="9">
        <v>26250694</v>
      </c>
      <c r="AL18" s="9">
        <v>56054047</v>
      </c>
      <c r="AM18" s="9">
        <v>38170562</v>
      </c>
      <c r="AN18" s="9">
        <v>4195936</v>
      </c>
      <c r="AO18" s="9">
        <v>609782</v>
      </c>
      <c r="AP18" s="9">
        <v>2106867</v>
      </c>
      <c r="AQ18" s="9">
        <v>32274000</v>
      </c>
      <c r="AR18" s="9">
        <v>30477576</v>
      </c>
      <c r="AS18" s="9">
        <v>21552089</v>
      </c>
      <c r="AT18" s="9">
        <v>325109908</v>
      </c>
      <c r="AU18" s="9">
        <v>4072517</v>
      </c>
      <c r="AV18" s="9">
        <v>6193154</v>
      </c>
      <c r="AW18" s="9">
        <v>15096557</v>
      </c>
      <c r="AX18" s="9">
        <v>5543508</v>
      </c>
      <c r="AY18" s="9">
        <v>158907091</v>
      </c>
      <c r="AZ18" s="9">
        <v>38959170</v>
      </c>
      <c r="BA18" s="9">
        <v>151493502</v>
      </c>
      <c r="BB18" s="9">
        <v>10899021</v>
      </c>
      <c r="BC18" s="9">
        <v>118661692</v>
      </c>
      <c r="BD18" s="9">
        <v>52455980</v>
      </c>
      <c r="BE18" s="9">
        <v>7190052</v>
      </c>
      <c r="BF18" s="9">
        <v>1485768</v>
      </c>
      <c r="BG18" s="9">
        <v>37329782</v>
      </c>
      <c r="BH18" s="9">
        <v>1053729</v>
      </c>
      <c r="BI18" s="9">
        <v>30231082</v>
      </c>
      <c r="BJ18" s="9">
        <v>38424951</v>
      </c>
      <c r="BK18" s="9">
        <v>8082412</v>
      </c>
      <c r="BL18" s="9">
        <v>2743122</v>
      </c>
      <c r="BM18" s="9">
        <v>2629116</v>
      </c>
      <c r="BN18" s="9">
        <v>0</v>
      </c>
      <c r="BO18" s="9">
        <v>42736898</v>
      </c>
      <c r="BP18" s="9">
        <v>114031</v>
      </c>
      <c r="BQ18" s="9">
        <v>673878</v>
      </c>
      <c r="BR18" s="39">
        <v>1539019</v>
      </c>
      <c r="BS18" s="40">
        <f t="shared" si="0"/>
        <v>1773587497</v>
      </c>
    </row>
    <row r="19" spans="1:71" x14ac:dyDescent="0.25">
      <c r="A19" s="7"/>
      <c r="B19" s="38">
        <v>524</v>
      </c>
      <c r="C19" s="8" t="s">
        <v>90</v>
      </c>
      <c r="D19" s="9">
        <v>1717628</v>
      </c>
      <c r="E19" s="9">
        <v>0</v>
      </c>
      <c r="F19" s="9">
        <v>2895524</v>
      </c>
      <c r="G19" s="9">
        <v>0</v>
      </c>
      <c r="H19" s="9">
        <v>3668423</v>
      </c>
      <c r="I19" s="9">
        <v>0</v>
      </c>
      <c r="J19" s="9">
        <v>82324</v>
      </c>
      <c r="K19" s="9">
        <v>5633808</v>
      </c>
      <c r="L19" s="9">
        <v>1694335</v>
      </c>
      <c r="M19" s="9">
        <v>0</v>
      </c>
      <c r="N19" s="9">
        <v>18033933</v>
      </c>
      <c r="O19" s="9">
        <v>514047</v>
      </c>
      <c r="P19" s="9">
        <v>480736</v>
      </c>
      <c r="Q19" s="9">
        <v>175224</v>
      </c>
      <c r="R19" s="9">
        <v>9987734</v>
      </c>
      <c r="S19" s="9">
        <v>3702843</v>
      </c>
      <c r="T19" s="9">
        <v>632009</v>
      </c>
      <c r="U19" s="9">
        <v>177842</v>
      </c>
      <c r="V19" s="9">
        <v>314436</v>
      </c>
      <c r="W19" s="9">
        <v>210162</v>
      </c>
      <c r="X19" s="9">
        <v>187774</v>
      </c>
      <c r="Y19" s="9">
        <v>281578</v>
      </c>
      <c r="Z19" s="9">
        <v>138550</v>
      </c>
      <c r="AA19" s="9">
        <v>371584</v>
      </c>
      <c r="AB19" s="9">
        <v>494762</v>
      </c>
      <c r="AC19" s="9">
        <v>4002093</v>
      </c>
      <c r="AD19" s="9">
        <v>1085665</v>
      </c>
      <c r="AE19" s="9">
        <v>22225431</v>
      </c>
      <c r="AF19" s="9">
        <v>79284</v>
      </c>
      <c r="AG19" s="9">
        <v>3137745</v>
      </c>
      <c r="AH19" s="9">
        <v>286728</v>
      </c>
      <c r="AI19" s="9">
        <v>133974</v>
      </c>
      <c r="AJ19" s="9">
        <v>123090</v>
      </c>
      <c r="AK19" s="9">
        <v>3095946</v>
      </c>
      <c r="AL19" s="9">
        <v>8590461</v>
      </c>
      <c r="AM19" s="9">
        <v>1668040</v>
      </c>
      <c r="AN19" s="9">
        <v>512750</v>
      </c>
      <c r="AO19" s="9">
        <v>44938</v>
      </c>
      <c r="AP19" s="9">
        <v>209145</v>
      </c>
      <c r="AQ19" s="9">
        <v>11779000</v>
      </c>
      <c r="AR19" s="9">
        <v>3674059</v>
      </c>
      <c r="AS19" s="9">
        <v>4371335</v>
      </c>
      <c r="AT19" s="9">
        <v>875543</v>
      </c>
      <c r="AU19" s="9">
        <v>4838985</v>
      </c>
      <c r="AV19" s="9">
        <v>628030</v>
      </c>
      <c r="AW19" s="9">
        <v>1855243</v>
      </c>
      <c r="AX19" s="9">
        <v>780776</v>
      </c>
      <c r="AY19" s="9">
        <v>30606874</v>
      </c>
      <c r="AZ19" s="9">
        <v>3865729</v>
      </c>
      <c r="BA19" s="9">
        <v>17214183</v>
      </c>
      <c r="BB19" s="9">
        <v>5387598</v>
      </c>
      <c r="BC19" s="9">
        <v>7223431</v>
      </c>
      <c r="BD19" s="9">
        <v>6983138</v>
      </c>
      <c r="BE19" s="9">
        <v>1055850</v>
      </c>
      <c r="BF19" s="9">
        <v>6442565</v>
      </c>
      <c r="BG19" s="9">
        <v>2292382</v>
      </c>
      <c r="BH19" s="9">
        <v>1809758</v>
      </c>
      <c r="BI19" s="9">
        <v>10829809</v>
      </c>
      <c r="BJ19" s="9">
        <v>3038973</v>
      </c>
      <c r="BK19" s="9">
        <v>2549055</v>
      </c>
      <c r="BL19" s="9">
        <v>271061</v>
      </c>
      <c r="BM19" s="9">
        <v>160577</v>
      </c>
      <c r="BN19" s="9">
        <v>77154</v>
      </c>
      <c r="BO19" s="9">
        <v>3530191</v>
      </c>
      <c r="BP19" s="9">
        <v>426016</v>
      </c>
      <c r="BQ19" s="9">
        <v>1501776</v>
      </c>
      <c r="BR19" s="39">
        <v>133382</v>
      </c>
      <c r="BS19" s="40">
        <f t="shared" si="0"/>
        <v>230793019</v>
      </c>
    </row>
    <row r="20" spans="1:71" x14ac:dyDescent="0.25">
      <c r="A20" s="7"/>
      <c r="B20" s="38">
        <v>525</v>
      </c>
      <c r="C20" s="8" t="s">
        <v>91</v>
      </c>
      <c r="D20" s="9">
        <v>8327233</v>
      </c>
      <c r="E20" s="9">
        <v>371988</v>
      </c>
      <c r="F20" s="9">
        <v>3703325</v>
      </c>
      <c r="G20" s="9">
        <v>745542</v>
      </c>
      <c r="H20" s="9">
        <v>9014511</v>
      </c>
      <c r="I20" s="9">
        <v>12951000</v>
      </c>
      <c r="J20" s="9">
        <v>403395</v>
      </c>
      <c r="K20" s="9">
        <v>1964533</v>
      </c>
      <c r="L20" s="9">
        <v>432020</v>
      </c>
      <c r="M20" s="9">
        <v>0</v>
      </c>
      <c r="N20" s="9">
        <v>10609776</v>
      </c>
      <c r="O20" s="9">
        <v>2695817</v>
      </c>
      <c r="P20" s="9">
        <v>251036</v>
      </c>
      <c r="Q20" s="9">
        <v>255766</v>
      </c>
      <c r="R20" s="9">
        <v>10229361</v>
      </c>
      <c r="S20" s="9">
        <v>14643005</v>
      </c>
      <c r="T20" s="9">
        <v>1211502</v>
      </c>
      <c r="U20" s="9">
        <v>549024</v>
      </c>
      <c r="V20" s="9">
        <v>158169</v>
      </c>
      <c r="W20" s="9">
        <v>219022</v>
      </c>
      <c r="X20" s="9">
        <v>1382498</v>
      </c>
      <c r="Y20" s="9">
        <v>455002</v>
      </c>
      <c r="Z20" s="9">
        <v>878850</v>
      </c>
      <c r="AA20" s="9">
        <v>197410</v>
      </c>
      <c r="AB20" s="9">
        <v>558663</v>
      </c>
      <c r="AC20" s="9">
        <v>1999765</v>
      </c>
      <c r="AD20" s="9">
        <v>3496618</v>
      </c>
      <c r="AE20" s="9">
        <v>1954024</v>
      </c>
      <c r="AF20" s="9">
        <v>159505</v>
      </c>
      <c r="AG20" s="9">
        <v>1050127</v>
      </c>
      <c r="AH20" s="9">
        <v>484885</v>
      </c>
      <c r="AI20" s="9">
        <v>1305765</v>
      </c>
      <c r="AJ20" s="9">
        <v>0</v>
      </c>
      <c r="AK20" s="9">
        <v>1298599</v>
      </c>
      <c r="AL20" s="9">
        <v>1998463</v>
      </c>
      <c r="AM20" s="9">
        <v>1544125</v>
      </c>
      <c r="AN20" s="9">
        <v>665451</v>
      </c>
      <c r="AO20" s="9">
        <v>165797</v>
      </c>
      <c r="AP20" s="9">
        <v>331209</v>
      </c>
      <c r="AQ20" s="9">
        <v>5341000</v>
      </c>
      <c r="AR20" s="9">
        <v>1897119</v>
      </c>
      <c r="AS20" s="9">
        <v>2503513</v>
      </c>
      <c r="AT20" s="9">
        <v>8548210</v>
      </c>
      <c r="AU20" s="9">
        <v>910161</v>
      </c>
      <c r="AV20" s="9">
        <v>1358202</v>
      </c>
      <c r="AW20" s="9">
        <v>2967580</v>
      </c>
      <c r="AX20" s="9">
        <v>193085</v>
      </c>
      <c r="AY20" s="9">
        <v>6513523</v>
      </c>
      <c r="AZ20" s="9">
        <v>1463850</v>
      </c>
      <c r="BA20" s="9">
        <v>9063631</v>
      </c>
      <c r="BB20" s="9">
        <v>7063867</v>
      </c>
      <c r="BC20" s="9">
        <v>16707559</v>
      </c>
      <c r="BD20" s="9">
        <v>3133746</v>
      </c>
      <c r="BE20" s="9">
        <v>741345</v>
      </c>
      <c r="BF20" s="9">
        <v>607428</v>
      </c>
      <c r="BG20" s="9">
        <v>1090576</v>
      </c>
      <c r="BH20" s="9">
        <v>9967531</v>
      </c>
      <c r="BI20" s="9">
        <v>13033308</v>
      </c>
      <c r="BJ20" s="9">
        <v>8349459</v>
      </c>
      <c r="BK20" s="9">
        <v>1982753</v>
      </c>
      <c r="BL20" s="9">
        <v>204882</v>
      </c>
      <c r="BM20" s="9">
        <v>728241</v>
      </c>
      <c r="BN20" s="9">
        <v>215378</v>
      </c>
      <c r="BO20" s="9">
        <v>14182176</v>
      </c>
      <c r="BP20" s="9">
        <v>87143</v>
      </c>
      <c r="BQ20" s="9">
        <v>464022</v>
      </c>
      <c r="BR20" s="39">
        <v>646249</v>
      </c>
      <c r="BS20" s="40">
        <f t="shared" si="0"/>
        <v>218628318</v>
      </c>
    </row>
    <row r="21" spans="1:71" x14ac:dyDescent="0.25">
      <c r="A21" s="7"/>
      <c r="B21" s="38">
        <v>526</v>
      </c>
      <c r="C21" s="8" t="s">
        <v>92</v>
      </c>
      <c r="D21" s="9">
        <v>11069606</v>
      </c>
      <c r="E21" s="9">
        <v>1335927</v>
      </c>
      <c r="F21" s="9">
        <v>7534405</v>
      </c>
      <c r="G21" s="9">
        <v>3147215</v>
      </c>
      <c r="H21" s="9">
        <v>21796326</v>
      </c>
      <c r="I21" s="9">
        <v>0</v>
      </c>
      <c r="J21" s="9">
        <v>381310</v>
      </c>
      <c r="K21" s="9">
        <v>13797978</v>
      </c>
      <c r="L21" s="9">
        <v>11990181</v>
      </c>
      <c r="M21" s="9">
        <v>12149512</v>
      </c>
      <c r="N21" s="9">
        <v>27990594</v>
      </c>
      <c r="O21" s="9">
        <v>6906</v>
      </c>
      <c r="P21" s="9">
        <v>232324</v>
      </c>
      <c r="Q21" s="9">
        <v>2790663</v>
      </c>
      <c r="R21" s="9">
        <v>58213255</v>
      </c>
      <c r="S21" s="9">
        <v>12725895</v>
      </c>
      <c r="T21" s="9">
        <v>16986</v>
      </c>
      <c r="U21" s="9">
        <v>0</v>
      </c>
      <c r="V21" s="9">
        <v>2987433</v>
      </c>
      <c r="W21" s="9">
        <v>1673189</v>
      </c>
      <c r="X21" s="9">
        <v>0</v>
      </c>
      <c r="Y21" s="9">
        <v>1358642</v>
      </c>
      <c r="Z21" s="9">
        <v>1216846</v>
      </c>
      <c r="AA21" s="9">
        <v>1675089</v>
      </c>
      <c r="AB21" s="9">
        <v>5491340</v>
      </c>
      <c r="AC21" s="9">
        <v>10313284</v>
      </c>
      <c r="AD21" s="9">
        <v>5363251</v>
      </c>
      <c r="AE21" s="9">
        <v>23699108</v>
      </c>
      <c r="AF21" s="9">
        <v>1482659</v>
      </c>
      <c r="AG21" s="9">
        <v>0</v>
      </c>
      <c r="AH21" s="9">
        <v>4303820</v>
      </c>
      <c r="AI21" s="9">
        <v>1357785</v>
      </c>
      <c r="AJ21" s="9">
        <v>625740</v>
      </c>
      <c r="AK21" s="9">
        <v>26564300</v>
      </c>
      <c r="AL21" s="9">
        <v>37440901</v>
      </c>
      <c r="AM21" s="9">
        <v>18384236</v>
      </c>
      <c r="AN21" s="9">
        <v>4912099</v>
      </c>
      <c r="AO21" s="9">
        <v>571105</v>
      </c>
      <c r="AP21" s="9">
        <v>2060471</v>
      </c>
      <c r="AQ21" s="9">
        <v>18235000</v>
      </c>
      <c r="AR21" s="9">
        <v>15751228</v>
      </c>
      <c r="AS21" s="9">
        <v>30918051</v>
      </c>
      <c r="AT21" s="9">
        <v>10417929</v>
      </c>
      <c r="AU21" s="9">
        <v>1234271</v>
      </c>
      <c r="AV21" s="9">
        <v>7278534</v>
      </c>
      <c r="AW21" s="9">
        <v>8552995</v>
      </c>
      <c r="AX21" s="9">
        <v>2705646</v>
      </c>
      <c r="AY21" s="9">
        <v>0</v>
      </c>
      <c r="AZ21" s="9">
        <v>0</v>
      </c>
      <c r="BA21" s="9">
        <v>0</v>
      </c>
      <c r="BB21" s="9">
        <v>19580812</v>
      </c>
      <c r="BC21" s="9">
        <v>104241677</v>
      </c>
      <c r="BD21" s="9">
        <v>23008925</v>
      </c>
      <c r="BE21" s="9">
        <v>5568735</v>
      </c>
      <c r="BF21" s="9">
        <v>9480762</v>
      </c>
      <c r="BG21" s="9">
        <v>74080</v>
      </c>
      <c r="BH21" s="9">
        <v>0</v>
      </c>
      <c r="BI21" s="9">
        <v>42929623</v>
      </c>
      <c r="BJ21" s="9">
        <v>0</v>
      </c>
      <c r="BK21" s="9">
        <v>1008359</v>
      </c>
      <c r="BL21" s="9">
        <v>4702384</v>
      </c>
      <c r="BM21" s="9">
        <v>54186</v>
      </c>
      <c r="BN21" s="9">
        <v>1585100</v>
      </c>
      <c r="BO21" s="9">
        <v>20883085</v>
      </c>
      <c r="BP21" s="9">
        <v>2207677</v>
      </c>
      <c r="BQ21" s="9">
        <v>9863681</v>
      </c>
      <c r="BR21" s="39">
        <v>1803447</v>
      </c>
      <c r="BS21" s="40">
        <f t="shared" si="0"/>
        <v>678746568</v>
      </c>
    </row>
    <row r="22" spans="1:71" x14ac:dyDescent="0.25">
      <c r="A22" s="7"/>
      <c r="B22" s="38">
        <v>527</v>
      </c>
      <c r="C22" s="8" t="s">
        <v>93</v>
      </c>
      <c r="D22" s="9">
        <v>960600</v>
      </c>
      <c r="E22" s="9">
        <v>0</v>
      </c>
      <c r="F22" s="9">
        <v>833731</v>
      </c>
      <c r="G22" s="9">
        <v>77851</v>
      </c>
      <c r="H22" s="9">
        <v>1613459</v>
      </c>
      <c r="I22" s="9">
        <v>6430000</v>
      </c>
      <c r="J22" s="9">
        <v>40659</v>
      </c>
      <c r="K22" s="9">
        <v>643820</v>
      </c>
      <c r="L22" s="9">
        <v>365505</v>
      </c>
      <c r="M22" s="9">
        <v>628600</v>
      </c>
      <c r="N22" s="9">
        <v>1242008</v>
      </c>
      <c r="O22" s="9">
        <v>260775</v>
      </c>
      <c r="P22" s="9">
        <v>145268</v>
      </c>
      <c r="Q22" s="9">
        <v>67474</v>
      </c>
      <c r="R22" s="9">
        <v>3627648</v>
      </c>
      <c r="S22" s="9">
        <v>847370</v>
      </c>
      <c r="T22" s="9">
        <v>306194</v>
      </c>
      <c r="U22" s="9">
        <v>55840</v>
      </c>
      <c r="V22" s="9">
        <v>90561</v>
      </c>
      <c r="W22" s="9">
        <v>50569</v>
      </c>
      <c r="X22" s="9">
        <v>57489</v>
      </c>
      <c r="Y22" s="9">
        <v>38761</v>
      </c>
      <c r="Z22" s="9">
        <v>33400</v>
      </c>
      <c r="AA22" s="9">
        <v>79804</v>
      </c>
      <c r="AB22" s="9">
        <v>124305</v>
      </c>
      <c r="AC22" s="9">
        <v>452095</v>
      </c>
      <c r="AD22" s="9">
        <v>329512</v>
      </c>
      <c r="AE22" s="9">
        <v>5263674</v>
      </c>
      <c r="AF22" s="9">
        <v>51062</v>
      </c>
      <c r="AG22" s="9">
        <v>297182</v>
      </c>
      <c r="AH22" s="9">
        <v>133989</v>
      </c>
      <c r="AI22" s="9">
        <v>50840</v>
      </c>
      <c r="AJ22" s="9">
        <v>20264</v>
      </c>
      <c r="AK22" s="9">
        <v>788961</v>
      </c>
      <c r="AL22" s="9">
        <v>3606509</v>
      </c>
      <c r="AM22" s="9">
        <v>570170</v>
      </c>
      <c r="AN22" s="9">
        <v>154384</v>
      </c>
      <c r="AO22" s="9">
        <v>100</v>
      </c>
      <c r="AP22" s="9">
        <v>51210</v>
      </c>
      <c r="AQ22" s="9">
        <v>1573000</v>
      </c>
      <c r="AR22" s="9">
        <v>3055988</v>
      </c>
      <c r="AS22" s="9">
        <v>303773</v>
      </c>
      <c r="AT22" s="9">
        <v>13007202</v>
      </c>
      <c r="AU22" s="9">
        <v>635282</v>
      </c>
      <c r="AV22" s="9">
        <v>251075</v>
      </c>
      <c r="AW22" s="9">
        <v>463613</v>
      </c>
      <c r="AX22" s="9">
        <v>76593</v>
      </c>
      <c r="AY22" s="9">
        <v>5211597</v>
      </c>
      <c r="AZ22" s="9">
        <v>850411</v>
      </c>
      <c r="BA22" s="9">
        <v>3101656</v>
      </c>
      <c r="BB22" s="9">
        <v>1226524</v>
      </c>
      <c r="BC22" s="9">
        <v>5394798</v>
      </c>
      <c r="BD22" s="9">
        <v>1362770</v>
      </c>
      <c r="BE22" s="9">
        <v>332535</v>
      </c>
      <c r="BF22" s="9">
        <v>395120</v>
      </c>
      <c r="BG22" s="9">
        <v>517454</v>
      </c>
      <c r="BH22" s="9">
        <v>0</v>
      </c>
      <c r="BI22" s="9">
        <v>3060526</v>
      </c>
      <c r="BJ22" s="9">
        <v>894665</v>
      </c>
      <c r="BK22" s="9">
        <v>273387</v>
      </c>
      <c r="BL22" s="9">
        <v>125484</v>
      </c>
      <c r="BM22" s="9">
        <v>71356</v>
      </c>
      <c r="BN22" s="9">
        <v>31154</v>
      </c>
      <c r="BO22" s="9">
        <v>1972579</v>
      </c>
      <c r="BP22" s="9">
        <v>97404</v>
      </c>
      <c r="BQ22" s="9">
        <v>223469</v>
      </c>
      <c r="BR22" s="39">
        <v>0</v>
      </c>
      <c r="BS22" s="40">
        <f t="shared" si="0"/>
        <v>74901058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3044000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486565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61821587</v>
      </c>
      <c r="AU23" s="9">
        <v>0</v>
      </c>
      <c r="AV23" s="9">
        <v>0</v>
      </c>
      <c r="AW23" s="9">
        <v>0</v>
      </c>
      <c r="AX23" s="9">
        <v>0</v>
      </c>
      <c r="AY23" s="9">
        <v>304926</v>
      </c>
      <c r="AZ23" s="9">
        <v>0</v>
      </c>
      <c r="BA23" s="9">
        <v>1316846</v>
      </c>
      <c r="BB23" s="9">
        <v>0</v>
      </c>
      <c r="BC23" s="9">
        <v>1029887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68003811</v>
      </c>
    </row>
    <row r="24" spans="1:71" x14ac:dyDescent="0.25">
      <c r="A24" s="7"/>
      <c r="B24" s="38">
        <v>529</v>
      </c>
      <c r="C24" s="8" t="s">
        <v>95</v>
      </c>
      <c r="D24" s="9">
        <v>4237835</v>
      </c>
      <c r="E24" s="9">
        <v>362673</v>
      </c>
      <c r="F24" s="9">
        <v>3864571</v>
      </c>
      <c r="G24" s="9">
        <v>59465</v>
      </c>
      <c r="H24" s="9">
        <v>2085525</v>
      </c>
      <c r="I24" s="9">
        <v>3191000</v>
      </c>
      <c r="J24" s="9">
        <v>290006</v>
      </c>
      <c r="K24" s="9">
        <v>806437</v>
      </c>
      <c r="L24" s="9">
        <v>1166909</v>
      </c>
      <c r="M24" s="9">
        <v>4450041</v>
      </c>
      <c r="N24" s="9">
        <v>130600</v>
      </c>
      <c r="O24" s="9">
        <v>104372</v>
      </c>
      <c r="P24" s="9">
        <v>4775186</v>
      </c>
      <c r="Q24" s="9">
        <v>335717</v>
      </c>
      <c r="R24" s="9">
        <v>2338138</v>
      </c>
      <c r="S24" s="9">
        <v>1050728</v>
      </c>
      <c r="T24" s="9">
        <v>14048740</v>
      </c>
      <c r="U24" s="9">
        <v>0</v>
      </c>
      <c r="V24" s="9">
        <v>0</v>
      </c>
      <c r="W24" s="9">
        <v>535554</v>
      </c>
      <c r="X24" s="9">
        <v>0</v>
      </c>
      <c r="Y24" s="9">
        <v>36923</v>
      </c>
      <c r="Z24" s="9">
        <v>0</v>
      </c>
      <c r="AA24" s="9">
        <v>530387</v>
      </c>
      <c r="AB24" s="9">
        <v>37910</v>
      </c>
      <c r="AC24" s="9">
        <v>12</v>
      </c>
      <c r="AD24" s="9">
        <v>554249</v>
      </c>
      <c r="AE24" s="9">
        <v>38118305</v>
      </c>
      <c r="AF24" s="9">
        <v>193188</v>
      </c>
      <c r="AG24" s="9">
        <v>4956</v>
      </c>
      <c r="AH24" s="9">
        <v>33354</v>
      </c>
      <c r="AI24" s="9">
        <v>0</v>
      </c>
      <c r="AJ24" s="9">
        <v>0</v>
      </c>
      <c r="AK24" s="9">
        <v>3673344</v>
      </c>
      <c r="AL24" s="9">
        <v>9989511</v>
      </c>
      <c r="AM24" s="9">
        <v>1743058</v>
      </c>
      <c r="AN24" s="9">
        <v>1305153</v>
      </c>
      <c r="AO24" s="9">
        <v>151504</v>
      </c>
      <c r="AP24" s="9">
        <v>0</v>
      </c>
      <c r="AQ24" s="9">
        <v>1598000</v>
      </c>
      <c r="AR24" s="9">
        <v>7444565</v>
      </c>
      <c r="AS24" s="9">
        <v>4386493</v>
      </c>
      <c r="AT24" s="9">
        <v>23030176</v>
      </c>
      <c r="AU24" s="9">
        <v>36618991</v>
      </c>
      <c r="AV24" s="9">
        <v>1554793</v>
      </c>
      <c r="AW24" s="9">
        <v>1481276</v>
      </c>
      <c r="AX24" s="9">
        <v>540301</v>
      </c>
      <c r="AY24" s="9">
        <v>1805253</v>
      </c>
      <c r="AZ24" s="9">
        <v>0</v>
      </c>
      <c r="BA24" s="9">
        <v>6216812</v>
      </c>
      <c r="BB24" s="9">
        <v>2636021</v>
      </c>
      <c r="BC24" s="9">
        <v>5074247</v>
      </c>
      <c r="BD24" s="9">
        <v>12455231</v>
      </c>
      <c r="BE24" s="9">
        <v>812696</v>
      </c>
      <c r="BF24" s="9">
        <v>4147541</v>
      </c>
      <c r="BG24" s="9">
        <v>399408</v>
      </c>
      <c r="BH24" s="9">
        <v>179302</v>
      </c>
      <c r="BI24" s="9">
        <v>3098815</v>
      </c>
      <c r="BJ24" s="9">
        <v>1113655</v>
      </c>
      <c r="BK24" s="9">
        <v>0</v>
      </c>
      <c r="BL24" s="9">
        <v>175327</v>
      </c>
      <c r="BM24" s="9">
        <v>0</v>
      </c>
      <c r="BN24" s="9">
        <v>212823</v>
      </c>
      <c r="BO24" s="9">
        <v>604402</v>
      </c>
      <c r="BP24" s="9">
        <v>0</v>
      </c>
      <c r="BQ24" s="9">
        <v>310681</v>
      </c>
      <c r="BR24" s="39">
        <v>93403</v>
      </c>
      <c r="BS24" s="40">
        <f t="shared" si="0"/>
        <v>216195563</v>
      </c>
    </row>
    <row r="25" spans="1:71" ht="15.75" x14ac:dyDescent="0.25">
      <c r="A25" s="10" t="s">
        <v>96</v>
      </c>
      <c r="B25" s="11"/>
      <c r="C25" s="12"/>
      <c r="D25" s="13">
        <v>24687232</v>
      </c>
      <c r="E25" s="13">
        <v>810641</v>
      </c>
      <c r="F25" s="13">
        <v>50215388</v>
      </c>
      <c r="G25" s="13">
        <v>1314964</v>
      </c>
      <c r="H25" s="13">
        <v>97595823</v>
      </c>
      <c r="I25" s="13">
        <v>179145000</v>
      </c>
      <c r="J25" s="13">
        <v>328839</v>
      </c>
      <c r="K25" s="13">
        <v>85679705</v>
      </c>
      <c r="L25" s="13">
        <v>22128469</v>
      </c>
      <c r="M25" s="13">
        <v>18901937</v>
      </c>
      <c r="N25" s="13">
        <v>148513636</v>
      </c>
      <c r="O25" s="13">
        <v>7803549</v>
      </c>
      <c r="P25" s="13">
        <v>8398873</v>
      </c>
      <c r="Q25" s="13">
        <v>1735028</v>
      </c>
      <c r="R25" s="13">
        <v>1670654707</v>
      </c>
      <c r="S25" s="13">
        <v>13879205</v>
      </c>
      <c r="T25" s="13">
        <v>5384609</v>
      </c>
      <c r="U25" s="13">
        <v>2112055</v>
      </c>
      <c r="V25" s="13">
        <v>350075</v>
      </c>
      <c r="W25" s="13">
        <v>1020744</v>
      </c>
      <c r="X25" s="13">
        <v>952300</v>
      </c>
      <c r="Y25" s="13">
        <v>2062832</v>
      </c>
      <c r="Z25" s="13">
        <v>1212597</v>
      </c>
      <c r="AA25" s="13">
        <v>4129204</v>
      </c>
      <c r="AB25" s="13">
        <v>3351779</v>
      </c>
      <c r="AC25" s="13">
        <v>35498451</v>
      </c>
      <c r="AD25" s="13">
        <v>12069006</v>
      </c>
      <c r="AE25" s="13">
        <v>364510598</v>
      </c>
      <c r="AF25" s="13">
        <v>304260</v>
      </c>
      <c r="AG25" s="13">
        <v>49148815</v>
      </c>
      <c r="AH25" s="13">
        <v>1607470</v>
      </c>
      <c r="AI25" s="13">
        <v>2218006</v>
      </c>
      <c r="AJ25" s="13">
        <v>733738</v>
      </c>
      <c r="AK25" s="13">
        <v>21252762</v>
      </c>
      <c r="AL25" s="13">
        <v>213830174</v>
      </c>
      <c r="AM25" s="13">
        <v>29137550</v>
      </c>
      <c r="AN25" s="13">
        <v>3239806</v>
      </c>
      <c r="AO25" s="13">
        <v>1076102</v>
      </c>
      <c r="AP25" s="13">
        <v>2293635</v>
      </c>
      <c r="AQ25" s="13">
        <v>161643000</v>
      </c>
      <c r="AR25" s="13">
        <v>32927043</v>
      </c>
      <c r="AS25" s="13">
        <v>71029727</v>
      </c>
      <c r="AT25" s="13">
        <v>917889316</v>
      </c>
      <c r="AU25" s="13">
        <v>67128134</v>
      </c>
      <c r="AV25" s="13">
        <v>4073700</v>
      </c>
      <c r="AW25" s="13">
        <v>35750510</v>
      </c>
      <c r="AX25" s="13">
        <v>2882071</v>
      </c>
      <c r="AY25" s="13">
        <v>323734304</v>
      </c>
      <c r="AZ25" s="13">
        <v>19059785</v>
      </c>
      <c r="BA25" s="13">
        <v>432603444</v>
      </c>
      <c r="BB25" s="13">
        <v>175563784</v>
      </c>
      <c r="BC25" s="13">
        <v>251208727</v>
      </c>
      <c r="BD25" s="13">
        <v>84567555</v>
      </c>
      <c r="BE25" s="13">
        <v>11788868</v>
      </c>
      <c r="BF25" s="13">
        <v>65716125</v>
      </c>
      <c r="BG25" s="13">
        <v>34784984</v>
      </c>
      <c r="BH25" s="13">
        <v>22469276</v>
      </c>
      <c r="BI25" s="13">
        <v>181485744</v>
      </c>
      <c r="BJ25" s="13">
        <v>71067839</v>
      </c>
      <c r="BK25" s="13">
        <v>1791765</v>
      </c>
      <c r="BL25" s="13">
        <v>3520070</v>
      </c>
      <c r="BM25" s="13">
        <v>1511284</v>
      </c>
      <c r="BN25" s="13">
        <v>1032816</v>
      </c>
      <c r="BO25" s="13">
        <v>41452073</v>
      </c>
      <c r="BP25" s="13">
        <v>4510206</v>
      </c>
      <c r="BQ25" s="13">
        <v>10324789</v>
      </c>
      <c r="BR25" s="29">
        <v>429246</v>
      </c>
      <c r="BS25" s="41">
        <f t="shared" si="0"/>
        <v>6121235749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276001</v>
      </c>
      <c r="Q26" s="9">
        <v>0</v>
      </c>
      <c r="R26" s="9">
        <v>1164681033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67044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319562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1165343640</v>
      </c>
    </row>
    <row r="27" spans="1:71" x14ac:dyDescent="0.25">
      <c r="A27" s="7"/>
      <c r="B27" s="38">
        <v>533</v>
      </c>
      <c r="C27" s="8" t="s">
        <v>98</v>
      </c>
      <c r="D27" s="9">
        <v>12620</v>
      </c>
      <c r="E27" s="9">
        <v>0</v>
      </c>
      <c r="F27" s="9">
        <v>18861132</v>
      </c>
      <c r="G27" s="9">
        <v>0</v>
      </c>
      <c r="H27" s="9">
        <v>0</v>
      </c>
      <c r="I27" s="9">
        <v>0</v>
      </c>
      <c r="J27" s="9">
        <v>0</v>
      </c>
      <c r="K27" s="9">
        <v>17013000</v>
      </c>
      <c r="L27" s="9">
        <v>972152</v>
      </c>
      <c r="M27" s="9">
        <v>0</v>
      </c>
      <c r="N27" s="9">
        <v>37597645</v>
      </c>
      <c r="O27" s="9">
        <v>0</v>
      </c>
      <c r="P27" s="9">
        <v>1389576</v>
      </c>
      <c r="Q27" s="9">
        <v>0</v>
      </c>
      <c r="R27" s="9">
        <v>0</v>
      </c>
      <c r="S27" s="9">
        <v>0</v>
      </c>
      <c r="T27" s="9">
        <v>2186510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621238</v>
      </c>
      <c r="AB27" s="9">
        <v>0</v>
      </c>
      <c r="AC27" s="9">
        <v>6937605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321548</v>
      </c>
      <c r="AK27" s="9">
        <v>0</v>
      </c>
      <c r="AL27" s="9">
        <v>0</v>
      </c>
      <c r="AM27" s="9">
        <v>0</v>
      </c>
      <c r="AN27" s="9">
        <v>342974</v>
      </c>
      <c r="AO27" s="9">
        <v>462318</v>
      </c>
      <c r="AP27" s="9">
        <v>0</v>
      </c>
      <c r="AQ27" s="9">
        <v>19296000</v>
      </c>
      <c r="AR27" s="9">
        <v>4315790</v>
      </c>
      <c r="AS27" s="9">
        <v>0</v>
      </c>
      <c r="AT27" s="9">
        <v>0</v>
      </c>
      <c r="AU27" s="9">
        <v>0</v>
      </c>
      <c r="AV27" s="9">
        <v>35918</v>
      </c>
      <c r="AW27" s="9">
        <v>0</v>
      </c>
      <c r="AX27" s="9">
        <v>3834</v>
      </c>
      <c r="AY27" s="9">
        <v>0</v>
      </c>
      <c r="AZ27" s="9">
        <v>0</v>
      </c>
      <c r="BA27" s="9">
        <v>0</v>
      </c>
      <c r="BB27" s="9">
        <v>46102944</v>
      </c>
      <c r="BC27" s="9">
        <v>80481717</v>
      </c>
      <c r="BD27" s="9">
        <v>0</v>
      </c>
      <c r="BE27" s="9">
        <v>2599744</v>
      </c>
      <c r="BF27" s="9">
        <v>0</v>
      </c>
      <c r="BG27" s="9">
        <v>0</v>
      </c>
      <c r="BH27" s="9">
        <v>0</v>
      </c>
      <c r="BI27" s="9">
        <v>66883916</v>
      </c>
      <c r="BJ27" s="9">
        <v>0</v>
      </c>
      <c r="BK27" s="9">
        <v>0</v>
      </c>
      <c r="BL27" s="9">
        <v>32098</v>
      </c>
      <c r="BM27" s="9">
        <v>0</v>
      </c>
      <c r="BN27" s="9">
        <v>0</v>
      </c>
      <c r="BO27" s="9">
        <v>0</v>
      </c>
      <c r="BP27" s="9">
        <v>79591</v>
      </c>
      <c r="BQ27" s="9">
        <v>0</v>
      </c>
      <c r="BR27" s="39">
        <v>0</v>
      </c>
      <c r="BS27" s="40">
        <f t="shared" si="0"/>
        <v>306564170</v>
      </c>
    </row>
    <row r="28" spans="1:71" x14ac:dyDescent="0.25">
      <c r="A28" s="7"/>
      <c r="B28" s="38">
        <v>534</v>
      </c>
      <c r="C28" s="8" t="s">
        <v>99</v>
      </c>
      <c r="D28" s="9">
        <v>19365446</v>
      </c>
      <c r="E28" s="9">
        <v>648830</v>
      </c>
      <c r="F28" s="9">
        <v>18820367</v>
      </c>
      <c r="G28" s="9">
        <v>1076406</v>
      </c>
      <c r="H28" s="9">
        <v>42996844</v>
      </c>
      <c r="I28" s="9">
        <v>16726000</v>
      </c>
      <c r="J28" s="9">
        <v>0</v>
      </c>
      <c r="K28" s="9">
        <v>17969062</v>
      </c>
      <c r="L28" s="9">
        <v>2467601</v>
      </c>
      <c r="M28" s="9">
        <v>17445939</v>
      </c>
      <c r="N28" s="9">
        <v>38037899</v>
      </c>
      <c r="O28" s="9">
        <v>6151202</v>
      </c>
      <c r="P28" s="9">
        <v>3472953</v>
      </c>
      <c r="Q28" s="9">
        <v>1664199</v>
      </c>
      <c r="R28" s="9">
        <v>73651545</v>
      </c>
      <c r="S28" s="9">
        <v>10139863</v>
      </c>
      <c r="T28" s="9">
        <v>1682865</v>
      </c>
      <c r="U28" s="9">
        <v>1974057</v>
      </c>
      <c r="V28" s="9">
        <v>104055</v>
      </c>
      <c r="W28" s="9">
        <v>709759</v>
      </c>
      <c r="X28" s="9">
        <v>479543</v>
      </c>
      <c r="Y28" s="9">
        <v>1191771</v>
      </c>
      <c r="Z28" s="9">
        <v>553449</v>
      </c>
      <c r="AA28" s="9">
        <v>2058541</v>
      </c>
      <c r="AB28" s="9">
        <v>1890567</v>
      </c>
      <c r="AC28" s="9">
        <v>6446772</v>
      </c>
      <c r="AD28" s="9">
        <v>8225015</v>
      </c>
      <c r="AE28" s="9">
        <v>98473422</v>
      </c>
      <c r="AF28" s="9">
        <v>159242</v>
      </c>
      <c r="AG28" s="9">
        <v>12827684</v>
      </c>
      <c r="AH28" s="9">
        <v>283214</v>
      </c>
      <c r="AI28" s="9">
        <v>1939651</v>
      </c>
      <c r="AJ28" s="9">
        <v>225886</v>
      </c>
      <c r="AK28" s="9">
        <v>15034555</v>
      </c>
      <c r="AL28" s="9">
        <v>81086401</v>
      </c>
      <c r="AM28" s="9">
        <v>15576040</v>
      </c>
      <c r="AN28" s="9">
        <v>2360328</v>
      </c>
      <c r="AO28" s="9">
        <v>528288</v>
      </c>
      <c r="AP28" s="9">
        <v>2065140</v>
      </c>
      <c r="AQ28" s="9">
        <v>36505000</v>
      </c>
      <c r="AR28" s="9">
        <v>3957887</v>
      </c>
      <c r="AS28" s="9">
        <v>20219327</v>
      </c>
      <c r="AT28" s="9">
        <v>228390844</v>
      </c>
      <c r="AU28" s="9">
        <v>18077245</v>
      </c>
      <c r="AV28" s="9">
        <v>602265</v>
      </c>
      <c r="AW28" s="9">
        <v>7913029</v>
      </c>
      <c r="AX28" s="9">
        <v>2684865</v>
      </c>
      <c r="AY28" s="9">
        <v>88552268</v>
      </c>
      <c r="AZ28" s="9">
        <v>13789821</v>
      </c>
      <c r="BA28" s="9">
        <v>238614209</v>
      </c>
      <c r="BB28" s="9">
        <v>31652610</v>
      </c>
      <c r="BC28" s="9">
        <v>79918222</v>
      </c>
      <c r="BD28" s="9">
        <v>25898127</v>
      </c>
      <c r="BE28" s="9">
        <v>8284459</v>
      </c>
      <c r="BF28" s="9">
        <v>19279689</v>
      </c>
      <c r="BG28" s="9">
        <v>18185680</v>
      </c>
      <c r="BH28" s="9">
        <v>4069545</v>
      </c>
      <c r="BI28" s="9">
        <v>39854962</v>
      </c>
      <c r="BJ28" s="9">
        <v>24508889</v>
      </c>
      <c r="BK28" s="9">
        <v>287499</v>
      </c>
      <c r="BL28" s="9">
        <v>2760286</v>
      </c>
      <c r="BM28" s="9">
        <v>1424902</v>
      </c>
      <c r="BN28" s="9">
        <v>922298</v>
      </c>
      <c r="BO28" s="9">
        <v>21628405</v>
      </c>
      <c r="BP28" s="9">
        <v>2262685</v>
      </c>
      <c r="BQ28" s="9">
        <v>9862801</v>
      </c>
      <c r="BR28" s="39">
        <v>234709</v>
      </c>
      <c r="BS28" s="40">
        <f t="shared" si="0"/>
        <v>1476852929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12400367</v>
      </c>
      <c r="L29" s="9">
        <v>4133</v>
      </c>
      <c r="M29" s="9">
        <v>0</v>
      </c>
      <c r="N29" s="9">
        <v>50297300</v>
      </c>
      <c r="O29" s="9">
        <v>312734</v>
      </c>
      <c r="P29" s="9">
        <v>671781</v>
      </c>
      <c r="Q29" s="9">
        <v>0</v>
      </c>
      <c r="R29" s="9">
        <v>0</v>
      </c>
      <c r="S29" s="9">
        <v>0</v>
      </c>
      <c r="T29" s="9">
        <v>855358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1076569</v>
      </c>
      <c r="AB29" s="9">
        <v>0</v>
      </c>
      <c r="AC29" s="9">
        <v>7217132</v>
      </c>
      <c r="AD29" s="9">
        <v>4445</v>
      </c>
      <c r="AE29" s="9">
        <v>9277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251903</v>
      </c>
      <c r="AN29" s="9">
        <v>0</v>
      </c>
      <c r="AO29" s="9">
        <v>0</v>
      </c>
      <c r="AP29" s="9">
        <v>0</v>
      </c>
      <c r="AQ29" s="9">
        <v>29305000</v>
      </c>
      <c r="AR29" s="9">
        <v>3159932</v>
      </c>
      <c r="AS29" s="9">
        <v>0</v>
      </c>
      <c r="AT29" s="9">
        <v>0</v>
      </c>
      <c r="AU29" s="9">
        <v>45583792</v>
      </c>
      <c r="AV29" s="9">
        <v>82812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33042923</v>
      </c>
      <c r="BC29" s="9">
        <v>58100015</v>
      </c>
      <c r="BD29" s="9">
        <v>0</v>
      </c>
      <c r="BE29" s="9">
        <v>541791</v>
      </c>
      <c r="BF29" s="9">
        <v>0</v>
      </c>
      <c r="BG29" s="9">
        <v>2356304</v>
      </c>
      <c r="BH29" s="9">
        <v>2133</v>
      </c>
      <c r="BI29" s="9">
        <v>21879302</v>
      </c>
      <c r="BJ29" s="9">
        <v>1455860</v>
      </c>
      <c r="BK29" s="9">
        <v>56000</v>
      </c>
      <c r="BL29" s="9">
        <v>0</v>
      </c>
      <c r="BM29" s="9">
        <v>0</v>
      </c>
      <c r="BN29" s="9">
        <v>0</v>
      </c>
      <c r="BO29" s="9">
        <v>0</v>
      </c>
      <c r="BP29" s="9">
        <v>1985873</v>
      </c>
      <c r="BQ29" s="9">
        <v>0</v>
      </c>
      <c r="BR29" s="39">
        <v>0</v>
      </c>
      <c r="BS29" s="40">
        <f t="shared" si="0"/>
        <v>270652736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11834678</v>
      </c>
      <c r="G30" s="9">
        <v>0</v>
      </c>
      <c r="H30" s="9">
        <v>28013077</v>
      </c>
      <c r="I30" s="9">
        <v>106783000</v>
      </c>
      <c r="J30" s="9">
        <v>0</v>
      </c>
      <c r="K30" s="9">
        <v>24250232</v>
      </c>
      <c r="L30" s="9">
        <v>15274531</v>
      </c>
      <c r="M30" s="9">
        <v>0</v>
      </c>
      <c r="N30" s="9">
        <v>0</v>
      </c>
      <c r="O30" s="9">
        <v>0</v>
      </c>
      <c r="P30" s="9">
        <v>2468844</v>
      </c>
      <c r="Q30" s="9">
        <v>0</v>
      </c>
      <c r="R30" s="9">
        <v>352749060</v>
      </c>
      <c r="S30" s="9">
        <v>227928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6736</v>
      </c>
      <c r="Z30" s="9">
        <v>487100</v>
      </c>
      <c r="AA30" s="9">
        <v>0</v>
      </c>
      <c r="AB30" s="9">
        <v>0</v>
      </c>
      <c r="AC30" s="9">
        <v>13441576</v>
      </c>
      <c r="AD30" s="9">
        <v>0</v>
      </c>
      <c r="AE30" s="9">
        <v>219391038</v>
      </c>
      <c r="AF30" s="9">
        <v>0</v>
      </c>
      <c r="AG30" s="9">
        <v>35428267</v>
      </c>
      <c r="AH30" s="9">
        <v>935655</v>
      </c>
      <c r="AI30" s="9">
        <v>0</v>
      </c>
      <c r="AJ30" s="9">
        <v>0</v>
      </c>
      <c r="AK30" s="9">
        <v>0</v>
      </c>
      <c r="AL30" s="9">
        <v>121193308</v>
      </c>
      <c r="AM30" s="9">
        <v>0</v>
      </c>
      <c r="AN30" s="9">
        <v>0</v>
      </c>
      <c r="AO30" s="9">
        <v>0</v>
      </c>
      <c r="AP30" s="9">
        <v>0</v>
      </c>
      <c r="AQ30" s="9">
        <v>60718000</v>
      </c>
      <c r="AR30" s="9">
        <v>17157068</v>
      </c>
      <c r="AS30" s="9">
        <v>32703806</v>
      </c>
      <c r="AT30" s="9">
        <v>578543551</v>
      </c>
      <c r="AU30" s="9">
        <v>0</v>
      </c>
      <c r="AV30" s="9">
        <v>1987837</v>
      </c>
      <c r="AW30" s="9">
        <v>25998072</v>
      </c>
      <c r="AX30" s="9">
        <v>0</v>
      </c>
      <c r="AY30" s="9">
        <v>199251996</v>
      </c>
      <c r="AZ30" s="9">
        <v>0</v>
      </c>
      <c r="BA30" s="9">
        <v>167822658</v>
      </c>
      <c r="BB30" s="9">
        <v>38038461</v>
      </c>
      <c r="BC30" s="9">
        <v>0</v>
      </c>
      <c r="BD30" s="9">
        <v>52707267</v>
      </c>
      <c r="BE30" s="9">
        <v>0</v>
      </c>
      <c r="BF30" s="9">
        <v>45484411</v>
      </c>
      <c r="BG30" s="9">
        <v>6224947</v>
      </c>
      <c r="BH30" s="9">
        <v>2017828</v>
      </c>
      <c r="BI30" s="9">
        <v>107898</v>
      </c>
      <c r="BJ30" s="9">
        <v>42318340</v>
      </c>
      <c r="BK30" s="9">
        <v>0</v>
      </c>
      <c r="BL30" s="9">
        <v>0</v>
      </c>
      <c r="BM30" s="9">
        <v>0</v>
      </c>
      <c r="BN30" s="9">
        <v>0</v>
      </c>
      <c r="BO30" s="9">
        <v>12288793</v>
      </c>
      <c r="BP30" s="9">
        <v>0</v>
      </c>
      <c r="BQ30" s="9">
        <v>0</v>
      </c>
      <c r="BR30" s="39">
        <v>0</v>
      </c>
      <c r="BS30" s="40">
        <f t="shared" si="0"/>
        <v>2215855963</v>
      </c>
    </row>
    <row r="31" spans="1:71" x14ac:dyDescent="0.25">
      <c r="A31" s="7"/>
      <c r="B31" s="38">
        <v>537</v>
      </c>
      <c r="C31" s="8" t="s">
        <v>102</v>
      </c>
      <c r="D31" s="9">
        <v>5309166</v>
      </c>
      <c r="E31" s="9">
        <v>157311</v>
      </c>
      <c r="F31" s="9">
        <v>321142</v>
      </c>
      <c r="G31" s="9">
        <v>195991</v>
      </c>
      <c r="H31" s="9">
        <v>20396361</v>
      </c>
      <c r="I31" s="9">
        <v>50355000</v>
      </c>
      <c r="J31" s="9">
        <v>114953</v>
      </c>
      <c r="K31" s="9">
        <v>5854696</v>
      </c>
      <c r="L31" s="9">
        <v>3266036</v>
      </c>
      <c r="M31" s="9">
        <v>1156320</v>
      </c>
      <c r="N31" s="9">
        <v>9633800</v>
      </c>
      <c r="O31" s="9">
        <v>1332146</v>
      </c>
      <c r="P31" s="9">
        <v>119718</v>
      </c>
      <c r="Q31" s="9">
        <v>70829</v>
      </c>
      <c r="R31" s="9">
        <v>37477103</v>
      </c>
      <c r="S31" s="9">
        <v>1886925</v>
      </c>
      <c r="T31" s="9">
        <v>559845</v>
      </c>
      <c r="U31" s="9">
        <v>75596</v>
      </c>
      <c r="V31" s="9">
        <v>246020</v>
      </c>
      <c r="W31" s="9">
        <v>310985</v>
      </c>
      <c r="X31" s="9">
        <v>447839</v>
      </c>
      <c r="Y31" s="9">
        <v>837804</v>
      </c>
      <c r="Z31" s="9">
        <v>172048</v>
      </c>
      <c r="AA31" s="9">
        <v>71089</v>
      </c>
      <c r="AB31" s="9">
        <v>375075</v>
      </c>
      <c r="AC31" s="9">
        <v>889248</v>
      </c>
      <c r="AD31" s="9">
        <v>1585391</v>
      </c>
      <c r="AE31" s="9">
        <v>20138539</v>
      </c>
      <c r="AF31" s="9">
        <v>145018</v>
      </c>
      <c r="AG31" s="9">
        <v>290394</v>
      </c>
      <c r="AH31" s="9">
        <v>385722</v>
      </c>
      <c r="AI31" s="9">
        <v>278355</v>
      </c>
      <c r="AJ31" s="9">
        <v>186304</v>
      </c>
      <c r="AK31" s="9">
        <v>4184517</v>
      </c>
      <c r="AL31" s="9">
        <v>10975512</v>
      </c>
      <c r="AM31" s="9">
        <v>4371940</v>
      </c>
      <c r="AN31" s="9">
        <v>536504</v>
      </c>
      <c r="AO31" s="9">
        <v>85496</v>
      </c>
      <c r="AP31" s="9">
        <v>228495</v>
      </c>
      <c r="AQ31" s="9">
        <v>4171000</v>
      </c>
      <c r="AR31" s="9">
        <v>1030713</v>
      </c>
      <c r="AS31" s="9">
        <v>14972196</v>
      </c>
      <c r="AT31" s="9">
        <v>26127515</v>
      </c>
      <c r="AU31" s="9">
        <v>3372220</v>
      </c>
      <c r="AV31" s="9">
        <v>364348</v>
      </c>
      <c r="AW31" s="9">
        <v>367643</v>
      </c>
      <c r="AX31" s="9">
        <v>193372</v>
      </c>
      <c r="AY31" s="9">
        <v>14823922</v>
      </c>
      <c r="AZ31" s="9">
        <v>3188146</v>
      </c>
      <c r="BA31" s="9">
        <v>26166577</v>
      </c>
      <c r="BB31" s="9">
        <v>9195132</v>
      </c>
      <c r="BC31" s="9">
        <v>7028873</v>
      </c>
      <c r="BD31" s="9">
        <v>3500083</v>
      </c>
      <c r="BE31" s="9">
        <v>317874</v>
      </c>
      <c r="BF31" s="9">
        <v>952025</v>
      </c>
      <c r="BG31" s="9">
        <v>6383464</v>
      </c>
      <c r="BH31" s="9">
        <v>14265562</v>
      </c>
      <c r="BI31" s="9">
        <v>39152541</v>
      </c>
      <c r="BJ31" s="9">
        <v>174308</v>
      </c>
      <c r="BK31" s="9">
        <v>371206</v>
      </c>
      <c r="BL31" s="9">
        <v>727686</v>
      </c>
      <c r="BM31" s="9">
        <v>396</v>
      </c>
      <c r="BN31" s="9">
        <v>106934</v>
      </c>
      <c r="BO31" s="9">
        <v>7534875</v>
      </c>
      <c r="BP31" s="9">
        <v>182057</v>
      </c>
      <c r="BQ31" s="9">
        <v>392654</v>
      </c>
      <c r="BR31" s="39">
        <v>162556</v>
      </c>
      <c r="BS31" s="40">
        <f t="shared" si="0"/>
        <v>370251111</v>
      </c>
    </row>
    <row r="32" spans="1:71" x14ac:dyDescent="0.25">
      <c r="A32" s="7"/>
      <c r="B32" s="38">
        <v>538</v>
      </c>
      <c r="C32" s="8" t="s">
        <v>103</v>
      </c>
      <c r="D32" s="9">
        <v>0</v>
      </c>
      <c r="E32" s="9">
        <v>0</v>
      </c>
      <c r="F32" s="9">
        <v>58904</v>
      </c>
      <c r="G32" s="9">
        <v>0</v>
      </c>
      <c r="H32" s="9">
        <v>6189541</v>
      </c>
      <c r="I32" s="9">
        <v>4984000</v>
      </c>
      <c r="J32" s="9">
        <v>108677</v>
      </c>
      <c r="K32" s="9">
        <v>1034045</v>
      </c>
      <c r="L32" s="9">
        <v>46524</v>
      </c>
      <c r="M32" s="9">
        <v>0</v>
      </c>
      <c r="N32" s="9">
        <v>5252003</v>
      </c>
      <c r="O32" s="9">
        <v>0</v>
      </c>
      <c r="P32" s="9">
        <v>0</v>
      </c>
      <c r="Q32" s="9">
        <v>0</v>
      </c>
      <c r="R32" s="9">
        <v>2041754</v>
      </c>
      <c r="S32" s="9">
        <v>0</v>
      </c>
      <c r="T32" s="9">
        <v>100031</v>
      </c>
      <c r="U32" s="9">
        <v>0</v>
      </c>
      <c r="V32" s="9">
        <v>0</v>
      </c>
      <c r="W32" s="9">
        <v>0</v>
      </c>
      <c r="X32" s="9">
        <v>0</v>
      </c>
      <c r="Y32" s="9">
        <v>12221</v>
      </c>
      <c r="Z32" s="9">
        <v>0</v>
      </c>
      <c r="AA32" s="9">
        <v>0</v>
      </c>
      <c r="AB32" s="9">
        <v>469969</v>
      </c>
      <c r="AC32" s="9">
        <v>548717</v>
      </c>
      <c r="AD32" s="9">
        <v>0</v>
      </c>
      <c r="AE32" s="9">
        <v>26347698</v>
      </c>
      <c r="AF32" s="9">
        <v>0</v>
      </c>
      <c r="AG32" s="9">
        <v>576744</v>
      </c>
      <c r="AH32" s="9">
        <v>0</v>
      </c>
      <c r="AI32" s="9">
        <v>0</v>
      </c>
      <c r="AJ32" s="9">
        <v>0</v>
      </c>
      <c r="AK32" s="9">
        <v>2033690</v>
      </c>
      <c r="AL32" s="9">
        <v>0</v>
      </c>
      <c r="AM32" s="9">
        <v>6561227</v>
      </c>
      <c r="AN32" s="9">
        <v>0</v>
      </c>
      <c r="AO32" s="9">
        <v>0</v>
      </c>
      <c r="AP32" s="9">
        <v>0</v>
      </c>
      <c r="AQ32" s="9">
        <v>5165000</v>
      </c>
      <c r="AR32" s="9">
        <v>3305653</v>
      </c>
      <c r="AS32" s="9">
        <v>3041921</v>
      </c>
      <c r="AT32" s="9">
        <v>3462078</v>
      </c>
      <c r="AU32" s="9">
        <v>0</v>
      </c>
      <c r="AV32" s="9">
        <v>100500</v>
      </c>
      <c r="AW32" s="9">
        <v>1471766</v>
      </c>
      <c r="AX32" s="9">
        <v>0</v>
      </c>
      <c r="AY32" s="9">
        <v>18551941</v>
      </c>
      <c r="AZ32" s="9">
        <v>2081818</v>
      </c>
      <c r="BA32" s="9">
        <v>0</v>
      </c>
      <c r="BB32" s="9">
        <v>17062899</v>
      </c>
      <c r="BC32" s="9">
        <v>25679900</v>
      </c>
      <c r="BD32" s="9">
        <v>2362715</v>
      </c>
      <c r="BE32" s="9">
        <v>0</v>
      </c>
      <c r="BF32" s="9">
        <v>0</v>
      </c>
      <c r="BG32" s="9">
        <v>0</v>
      </c>
      <c r="BH32" s="9">
        <v>1225657</v>
      </c>
      <c r="BI32" s="9">
        <v>13501870</v>
      </c>
      <c r="BJ32" s="9">
        <v>1358364</v>
      </c>
      <c r="BK32" s="9">
        <v>1077060</v>
      </c>
      <c r="BL32" s="9">
        <v>0</v>
      </c>
      <c r="BM32" s="9">
        <v>43623</v>
      </c>
      <c r="BN32" s="9">
        <v>0</v>
      </c>
      <c r="BO32" s="9">
        <v>0</v>
      </c>
      <c r="BP32" s="9">
        <v>0</v>
      </c>
      <c r="BQ32" s="9">
        <v>0</v>
      </c>
      <c r="BR32" s="39">
        <v>0</v>
      </c>
      <c r="BS32" s="40">
        <f t="shared" si="0"/>
        <v>155858510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4500</v>
      </c>
      <c r="F33" s="9">
        <v>319165</v>
      </c>
      <c r="G33" s="9">
        <v>42567</v>
      </c>
      <c r="H33" s="9">
        <v>0</v>
      </c>
      <c r="I33" s="9">
        <v>297000</v>
      </c>
      <c r="J33" s="9">
        <v>105209</v>
      </c>
      <c r="K33" s="9">
        <v>7158303</v>
      </c>
      <c r="L33" s="9">
        <v>97492</v>
      </c>
      <c r="M33" s="9">
        <v>299678</v>
      </c>
      <c r="N33" s="9">
        <v>7694989</v>
      </c>
      <c r="O33" s="9">
        <v>7467</v>
      </c>
      <c r="P33" s="9">
        <v>0</v>
      </c>
      <c r="Q33" s="9">
        <v>0</v>
      </c>
      <c r="R33" s="9">
        <v>40054212</v>
      </c>
      <c r="S33" s="9">
        <v>1624489</v>
      </c>
      <c r="T33" s="9">
        <v>0</v>
      </c>
      <c r="U33" s="9">
        <v>62402</v>
      </c>
      <c r="V33" s="9">
        <v>0</v>
      </c>
      <c r="W33" s="9">
        <v>0</v>
      </c>
      <c r="X33" s="9">
        <v>24918</v>
      </c>
      <c r="Y33" s="9">
        <v>0</v>
      </c>
      <c r="Z33" s="9">
        <v>0</v>
      </c>
      <c r="AA33" s="9">
        <v>301767</v>
      </c>
      <c r="AB33" s="9">
        <v>549124</v>
      </c>
      <c r="AC33" s="9">
        <v>17401</v>
      </c>
      <c r="AD33" s="9">
        <v>2254155</v>
      </c>
      <c r="AE33" s="9">
        <v>150624</v>
      </c>
      <c r="AF33" s="9">
        <v>0</v>
      </c>
      <c r="AG33" s="9">
        <v>25726</v>
      </c>
      <c r="AH33" s="9">
        <v>2879</v>
      </c>
      <c r="AI33" s="9">
        <v>0</v>
      </c>
      <c r="AJ33" s="9">
        <v>0</v>
      </c>
      <c r="AK33" s="9">
        <v>0</v>
      </c>
      <c r="AL33" s="9">
        <v>574953</v>
      </c>
      <c r="AM33" s="9">
        <v>2376440</v>
      </c>
      <c r="AN33" s="9">
        <v>0</v>
      </c>
      <c r="AO33" s="9">
        <v>0</v>
      </c>
      <c r="AP33" s="9">
        <v>0</v>
      </c>
      <c r="AQ33" s="9">
        <v>6483000</v>
      </c>
      <c r="AR33" s="9">
        <v>0</v>
      </c>
      <c r="AS33" s="9">
        <v>92477</v>
      </c>
      <c r="AT33" s="9">
        <v>81365328</v>
      </c>
      <c r="AU33" s="9">
        <v>94877</v>
      </c>
      <c r="AV33" s="9">
        <v>900020</v>
      </c>
      <c r="AW33" s="9">
        <v>0</v>
      </c>
      <c r="AX33" s="9">
        <v>0</v>
      </c>
      <c r="AY33" s="9">
        <v>2554177</v>
      </c>
      <c r="AZ33" s="9">
        <v>0</v>
      </c>
      <c r="BA33" s="9">
        <v>0</v>
      </c>
      <c r="BB33" s="9">
        <v>468815</v>
      </c>
      <c r="BC33" s="9">
        <v>0</v>
      </c>
      <c r="BD33" s="9">
        <v>99363</v>
      </c>
      <c r="BE33" s="9">
        <v>45000</v>
      </c>
      <c r="BF33" s="9">
        <v>0</v>
      </c>
      <c r="BG33" s="9">
        <v>1634589</v>
      </c>
      <c r="BH33" s="9">
        <v>568989</v>
      </c>
      <c r="BI33" s="9">
        <v>105255</v>
      </c>
      <c r="BJ33" s="9">
        <v>1252078</v>
      </c>
      <c r="BK33" s="9">
        <v>0</v>
      </c>
      <c r="BL33" s="9">
        <v>0</v>
      </c>
      <c r="BM33" s="9">
        <v>42363</v>
      </c>
      <c r="BN33" s="9">
        <v>3584</v>
      </c>
      <c r="BO33" s="9">
        <v>0</v>
      </c>
      <c r="BP33" s="9">
        <v>0</v>
      </c>
      <c r="BQ33" s="9">
        <v>69334</v>
      </c>
      <c r="BR33" s="39">
        <v>31981</v>
      </c>
      <c r="BS33" s="40">
        <f t="shared" si="0"/>
        <v>159856690</v>
      </c>
    </row>
    <row r="34" spans="1:71" ht="15.75" x14ac:dyDescent="0.25">
      <c r="A34" s="10" t="s">
        <v>105</v>
      </c>
      <c r="B34" s="11"/>
      <c r="C34" s="12"/>
      <c r="D34" s="13">
        <v>16083322</v>
      </c>
      <c r="E34" s="13">
        <v>3832287</v>
      </c>
      <c r="F34" s="13">
        <v>25761355</v>
      </c>
      <c r="G34" s="13">
        <v>4576085</v>
      </c>
      <c r="H34" s="13">
        <v>67203746</v>
      </c>
      <c r="I34" s="13">
        <v>562931000</v>
      </c>
      <c r="J34" s="13">
        <v>13783847</v>
      </c>
      <c r="K34" s="13">
        <v>100010507</v>
      </c>
      <c r="L34" s="13">
        <v>35255150</v>
      </c>
      <c r="M34" s="13">
        <v>25982136</v>
      </c>
      <c r="N34" s="13">
        <v>76236189</v>
      </c>
      <c r="O34" s="13">
        <v>17749363</v>
      </c>
      <c r="P34" s="13">
        <v>4154478</v>
      </c>
      <c r="Q34" s="13">
        <v>6917780</v>
      </c>
      <c r="R34" s="13">
        <v>384515744</v>
      </c>
      <c r="S34" s="13">
        <v>52096366</v>
      </c>
      <c r="T34" s="13">
        <v>23407939</v>
      </c>
      <c r="U34" s="13">
        <v>4504104</v>
      </c>
      <c r="V34" s="13">
        <v>10095647</v>
      </c>
      <c r="W34" s="13">
        <v>5054952</v>
      </c>
      <c r="X34" s="13">
        <v>3880765</v>
      </c>
      <c r="Y34" s="13">
        <v>7948657</v>
      </c>
      <c r="Z34" s="13">
        <v>5032460</v>
      </c>
      <c r="AA34" s="13">
        <v>4489779</v>
      </c>
      <c r="AB34" s="13">
        <v>14671610</v>
      </c>
      <c r="AC34" s="13">
        <v>28509731</v>
      </c>
      <c r="AD34" s="13">
        <v>14340353</v>
      </c>
      <c r="AE34" s="13">
        <v>126352426</v>
      </c>
      <c r="AF34" s="13">
        <v>6088453</v>
      </c>
      <c r="AG34" s="13">
        <v>30991899</v>
      </c>
      <c r="AH34" s="13">
        <v>17737751</v>
      </c>
      <c r="AI34" s="13">
        <v>1972285</v>
      </c>
      <c r="AJ34" s="13">
        <v>2452016</v>
      </c>
      <c r="AK34" s="13">
        <v>32973284</v>
      </c>
      <c r="AL34" s="13">
        <v>224926786</v>
      </c>
      <c r="AM34" s="13">
        <v>26040928</v>
      </c>
      <c r="AN34" s="13">
        <v>6067381</v>
      </c>
      <c r="AO34" s="13">
        <v>3435844</v>
      </c>
      <c r="AP34" s="13">
        <v>7033419</v>
      </c>
      <c r="AQ34" s="13">
        <v>91026000</v>
      </c>
      <c r="AR34" s="13">
        <v>44159221</v>
      </c>
      <c r="AS34" s="13">
        <v>31816348</v>
      </c>
      <c r="AT34" s="13">
        <v>1578735558</v>
      </c>
      <c r="AU34" s="13">
        <v>25554638</v>
      </c>
      <c r="AV34" s="13">
        <v>8217715</v>
      </c>
      <c r="AW34" s="13">
        <v>32073832</v>
      </c>
      <c r="AX34" s="13">
        <v>6126681</v>
      </c>
      <c r="AY34" s="13">
        <v>205491373</v>
      </c>
      <c r="AZ34" s="13">
        <v>56466462</v>
      </c>
      <c r="BA34" s="13">
        <v>238547375</v>
      </c>
      <c r="BB34" s="13">
        <v>51832011</v>
      </c>
      <c r="BC34" s="13">
        <v>75511550</v>
      </c>
      <c r="BD34" s="13">
        <v>81045005</v>
      </c>
      <c r="BE34" s="13">
        <v>12849865</v>
      </c>
      <c r="BF34" s="13">
        <v>38776542</v>
      </c>
      <c r="BG34" s="13">
        <v>28223479</v>
      </c>
      <c r="BH34" s="13">
        <v>14582479</v>
      </c>
      <c r="BI34" s="13">
        <v>84250593</v>
      </c>
      <c r="BJ34" s="13">
        <v>76668202</v>
      </c>
      <c r="BK34" s="13">
        <v>21439745</v>
      </c>
      <c r="BL34" s="13">
        <v>14089991</v>
      </c>
      <c r="BM34" s="13">
        <v>5652636</v>
      </c>
      <c r="BN34" s="13">
        <v>1981180</v>
      </c>
      <c r="BO34" s="13">
        <v>93123774</v>
      </c>
      <c r="BP34" s="13">
        <v>3078812</v>
      </c>
      <c r="BQ34" s="13">
        <v>22515344</v>
      </c>
      <c r="BR34" s="29">
        <v>9110076</v>
      </c>
      <c r="BS34" s="41">
        <f t="shared" si="0"/>
        <v>4958044311</v>
      </c>
    </row>
    <row r="35" spans="1:71" x14ac:dyDescent="0.25">
      <c r="A35" s="7"/>
      <c r="B35" s="38">
        <v>541</v>
      </c>
      <c r="C35" s="8" t="s">
        <v>106</v>
      </c>
      <c r="D35" s="9">
        <v>15000030</v>
      </c>
      <c r="E35" s="9">
        <v>3832287</v>
      </c>
      <c r="F35" s="9">
        <v>20510899</v>
      </c>
      <c r="G35" s="9">
        <v>4576085</v>
      </c>
      <c r="H35" s="9">
        <v>48986917</v>
      </c>
      <c r="I35" s="9">
        <v>63170000</v>
      </c>
      <c r="J35" s="9">
        <v>11648980</v>
      </c>
      <c r="K35" s="9">
        <v>100010507</v>
      </c>
      <c r="L35" s="9">
        <v>33079476</v>
      </c>
      <c r="M35" s="9">
        <v>23836395</v>
      </c>
      <c r="N35" s="9">
        <v>63706791</v>
      </c>
      <c r="O35" s="9">
        <v>17749363</v>
      </c>
      <c r="P35" s="9">
        <v>4076604</v>
      </c>
      <c r="Q35" s="9">
        <v>5518064</v>
      </c>
      <c r="R35" s="9">
        <v>47465784</v>
      </c>
      <c r="S35" s="9">
        <v>38672669</v>
      </c>
      <c r="T35" s="9">
        <v>18742519</v>
      </c>
      <c r="U35" s="9">
        <v>4504104</v>
      </c>
      <c r="V35" s="9">
        <v>10002767</v>
      </c>
      <c r="W35" s="9">
        <v>5040772</v>
      </c>
      <c r="X35" s="9">
        <v>3880765</v>
      </c>
      <c r="Y35" s="9">
        <v>7930185</v>
      </c>
      <c r="Z35" s="9">
        <v>5032460</v>
      </c>
      <c r="AA35" s="9">
        <v>4489779</v>
      </c>
      <c r="AB35" s="9">
        <v>11788703</v>
      </c>
      <c r="AC35" s="9">
        <v>25418460</v>
      </c>
      <c r="AD35" s="9">
        <v>14324687</v>
      </c>
      <c r="AE35" s="9">
        <v>125683382</v>
      </c>
      <c r="AF35" s="9">
        <v>5809950</v>
      </c>
      <c r="AG35" s="9">
        <v>30991899</v>
      </c>
      <c r="AH35" s="9">
        <v>17724610</v>
      </c>
      <c r="AI35" s="9">
        <v>1972285</v>
      </c>
      <c r="AJ35" s="9">
        <v>2452016</v>
      </c>
      <c r="AK35" s="9">
        <v>27131010</v>
      </c>
      <c r="AL35" s="9">
        <v>69204499</v>
      </c>
      <c r="AM35" s="9">
        <v>26040928</v>
      </c>
      <c r="AN35" s="9">
        <v>4781916</v>
      </c>
      <c r="AO35" s="9">
        <v>3023647</v>
      </c>
      <c r="AP35" s="9">
        <v>7030919</v>
      </c>
      <c r="AQ35" s="9">
        <v>62152000</v>
      </c>
      <c r="AR35" s="9">
        <v>41569221</v>
      </c>
      <c r="AS35" s="9">
        <v>27443831</v>
      </c>
      <c r="AT35" s="9">
        <v>121480036</v>
      </c>
      <c r="AU35" s="9">
        <v>13476561</v>
      </c>
      <c r="AV35" s="9">
        <v>7501611</v>
      </c>
      <c r="AW35" s="9">
        <v>14146075</v>
      </c>
      <c r="AX35" s="9">
        <v>5618279</v>
      </c>
      <c r="AY35" s="9">
        <v>157435519</v>
      </c>
      <c r="AZ35" s="9">
        <v>49953315</v>
      </c>
      <c r="BA35" s="9">
        <v>67834724</v>
      </c>
      <c r="BB35" s="9">
        <v>49588418</v>
      </c>
      <c r="BC35" s="9">
        <v>60329643</v>
      </c>
      <c r="BD35" s="9">
        <v>63353954</v>
      </c>
      <c r="BE35" s="9">
        <v>12408475</v>
      </c>
      <c r="BF35" s="9">
        <v>38776542</v>
      </c>
      <c r="BG35" s="9">
        <v>20050901</v>
      </c>
      <c r="BH35" s="9">
        <v>14036006</v>
      </c>
      <c r="BI35" s="9">
        <v>52639062</v>
      </c>
      <c r="BJ35" s="9">
        <v>68963055</v>
      </c>
      <c r="BK35" s="9">
        <v>20289281</v>
      </c>
      <c r="BL35" s="9">
        <v>13795089</v>
      </c>
      <c r="BM35" s="9">
        <v>4189407</v>
      </c>
      <c r="BN35" s="9">
        <v>1981180</v>
      </c>
      <c r="BO35" s="9">
        <v>48680445</v>
      </c>
      <c r="BP35" s="9">
        <v>2958808</v>
      </c>
      <c r="BQ35" s="9">
        <v>22515344</v>
      </c>
      <c r="BR35" s="39">
        <v>9110076</v>
      </c>
      <c r="BS35" s="40">
        <f t="shared" si="0"/>
        <v>2007119971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4433471</v>
      </c>
      <c r="I36" s="9">
        <v>229667000</v>
      </c>
      <c r="J36" s="9">
        <v>2134867</v>
      </c>
      <c r="K36" s="9">
        <v>0</v>
      </c>
      <c r="L36" s="9">
        <v>694701</v>
      </c>
      <c r="M36" s="9">
        <v>0</v>
      </c>
      <c r="N36" s="9">
        <v>2962034</v>
      </c>
      <c r="O36" s="9">
        <v>0</v>
      </c>
      <c r="P36" s="9">
        <v>0</v>
      </c>
      <c r="Q36" s="9">
        <v>1399716</v>
      </c>
      <c r="R36" s="9">
        <v>0</v>
      </c>
      <c r="S36" s="9">
        <v>0</v>
      </c>
      <c r="T36" s="9">
        <v>2903425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2882907</v>
      </c>
      <c r="AC36" s="9">
        <v>2637521</v>
      </c>
      <c r="AD36" s="9">
        <v>15666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123881924</v>
      </c>
      <c r="AM36" s="9">
        <v>0</v>
      </c>
      <c r="AN36" s="9">
        <v>129347</v>
      </c>
      <c r="AO36" s="9">
        <v>0</v>
      </c>
      <c r="AP36" s="9">
        <v>2500</v>
      </c>
      <c r="AQ36" s="9">
        <v>0</v>
      </c>
      <c r="AR36" s="9">
        <v>1566126</v>
      </c>
      <c r="AS36" s="9">
        <v>2564093</v>
      </c>
      <c r="AT36" s="9">
        <v>673335560</v>
      </c>
      <c r="AU36" s="9">
        <v>11817094</v>
      </c>
      <c r="AV36" s="9">
        <v>0</v>
      </c>
      <c r="AW36" s="9">
        <v>13966410</v>
      </c>
      <c r="AX36" s="9">
        <v>467099</v>
      </c>
      <c r="AY36" s="9">
        <v>0</v>
      </c>
      <c r="AZ36" s="9">
        <v>0</v>
      </c>
      <c r="BA36" s="9">
        <v>73951501</v>
      </c>
      <c r="BB36" s="9">
        <v>0</v>
      </c>
      <c r="BC36" s="9">
        <v>15181907</v>
      </c>
      <c r="BD36" s="9">
        <v>0</v>
      </c>
      <c r="BE36" s="9">
        <v>0</v>
      </c>
      <c r="BF36" s="9">
        <v>0</v>
      </c>
      <c r="BG36" s="9">
        <v>1695956</v>
      </c>
      <c r="BH36" s="9">
        <v>539498</v>
      </c>
      <c r="BI36" s="9">
        <v>0</v>
      </c>
      <c r="BJ36" s="9">
        <v>0</v>
      </c>
      <c r="BK36" s="9">
        <v>0</v>
      </c>
      <c r="BL36" s="9">
        <v>294902</v>
      </c>
      <c r="BM36" s="9">
        <v>1463229</v>
      </c>
      <c r="BN36" s="9">
        <v>0</v>
      </c>
      <c r="BO36" s="9">
        <v>15720018</v>
      </c>
      <c r="BP36" s="9">
        <v>120004</v>
      </c>
      <c r="BQ36" s="9">
        <v>0</v>
      </c>
      <c r="BR36" s="39">
        <v>0</v>
      </c>
      <c r="BS36" s="40">
        <f t="shared" si="0"/>
        <v>1186428476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110947000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75040342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444252</v>
      </c>
      <c r="AD37" s="9">
        <v>0</v>
      </c>
      <c r="AE37" s="9">
        <v>350000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14129000</v>
      </c>
      <c r="AR37" s="9">
        <v>0</v>
      </c>
      <c r="AS37" s="9">
        <v>0</v>
      </c>
      <c r="AT37" s="9">
        <v>101741000</v>
      </c>
      <c r="AU37" s="9">
        <v>231251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411390</v>
      </c>
      <c r="BF37" s="9">
        <v>0</v>
      </c>
      <c r="BG37" s="9">
        <v>1613237</v>
      </c>
      <c r="BH37" s="9">
        <v>6356</v>
      </c>
      <c r="BI37" s="9">
        <v>0</v>
      </c>
      <c r="BJ37" s="9">
        <v>1150838</v>
      </c>
      <c r="BK37" s="9">
        <v>0</v>
      </c>
      <c r="BL37" s="9">
        <v>0</v>
      </c>
      <c r="BM37" s="9">
        <v>0</v>
      </c>
      <c r="BN37" s="9">
        <v>0</v>
      </c>
      <c r="BO37" s="9">
        <v>802581</v>
      </c>
      <c r="BP37" s="9">
        <v>0</v>
      </c>
      <c r="BQ37" s="9">
        <v>0</v>
      </c>
      <c r="BR37" s="39">
        <v>0</v>
      </c>
      <c r="BS37" s="40">
        <f t="shared" si="0"/>
        <v>306867247</v>
      </c>
    </row>
    <row r="38" spans="1:71" x14ac:dyDescent="0.25">
      <c r="A38" s="7"/>
      <c r="B38" s="38">
        <v>544</v>
      </c>
      <c r="C38" s="8" t="s">
        <v>109</v>
      </c>
      <c r="D38" s="9">
        <v>1083292</v>
      </c>
      <c r="E38" s="9">
        <v>0</v>
      </c>
      <c r="F38" s="9">
        <v>5250456</v>
      </c>
      <c r="G38" s="9">
        <v>0</v>
      </c>
      <c r="H38" s="9">
        <v>13783358</v>
      </c>
      <c r="I38" s="9">
        <v>159147000</v>
      </c>
      <c r="J38" s="9">
        <v>0</v>
      </c>
      <c r="K38" s="9">
        <v>0</v>
      </c>
      <c r="L38" s="9">
        <v>1459310</v>
      </c>
      <c r="M38" s="9">
        <v>63833</v>
      </c>
      <c r="N38" s="9">
        <v>9567364</v>
      </c>
      <c r="O38" s="9">
        <v>0</v>
      </c>
      <c r="P38" s="9">
        <v>77874</v>
      </c>
      <c r="Q38" s="9">
        <v>0</v>
      </c>
      <c r="R38" s="9">
        <v>159775388</v>
      </c>
      <c r="S38" s="9">
        <v>13423697</v>
      </c>
      <c r="T38" s="9">
        <v>1761995</v>
      </c>
      <c r="U38" s="9">
        <v>0</v>
      </c>
      <c r="V38" s="9">
        <v>92880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9498</v>
      </c>
      <c r="AD38" s="9">
        <v>0</v>
      </c>
      <c r="AE38" s="9">
        <v>318910</v>
      </c>
      <c r="AF38" s="9">
        <v>278503</v>
      </c>
      <c r="AG38" s="9">
        <v>0</v>
      </c>
      <c r="AH38" s="9">
        <v>5000</v>
      </c>
      <c r="AI38" s="9">
        <v>0</v>
      </c>
      <c r="AJ38" s="9">
        <v>0</v>
      </c>
      <c r="AK38" s="9">
        <v>0</v>
      </c>
      <c r="AL38" s="9">
        <v>31840363</v>
      </c>
      <c r="AM38" s="9">
        <v>0</v>
      </c>
      <c r="AN38" s="9">
        <v>1156118</v>
      </c>
      <c r="AO38" s="9">
        <v>412197</v>
      </c>
      <c r="AP38" s="9">
        <v>0</v>
      </c>
      <c r="AQ38" s="9">
        <v>14111000</v>
      </c>
      <c r="AR38" s="9">
        <v>1023874</v>
      </c>
      <c r="AS38" s="9">
        <v>1800567</v>
      </c>
      <c r="AT38" s="9">
        <v>599805000</v>
      </c>
      <c r="AU38" s="9">
        <v>0</v>
      </c>
      <c r="AV38" s="9">
        <v>0</v>
      </c>
      <c r="AW38" s="9">
        <v>3961347</v>
      </c>
      <c r="AX38" s="9">
        <v>0</v>
      </c>
      <c r="AY38" s="9">
        <v>45414393</v>
      </c>
      <c r="AZ38" s="9">
        <v>6513147</v>
      </c>
      <c r="BA38" s="9">
        <v>96761150</v>
      </c>
      <c r="BB38" s="9">
        <v>2029648</v>
      </c>
      <c r="BC38" s="9">
        <v>0</v>
      </c>
      <c r="BD38" s="9">
        <v>8507962</v>
      </c>
      <c r="BE38" s="9">
        <v>30000</v>
      </c>
      <c r="BF38" s="9">
        <v>0</v>
      </c>
      <c r="BG38" s="9">
        <v>0</v>
      </c>
      <c r="BH38" s="9">
        <v>0</v>
      </c>
      <c r="BI38" s="9">
        <v>31466779</v>
      </c>
      <c r="BJ38" s="9">
        <v>6554309</v>
      </c>
      <c r="BK38" s="9">
        <v>0</v>
      </c>
      <c r="BL38" s="9">
        <v>0</v>
      </c>
      <c r="BM38" s="9">
        <v>0</v>
      </c>
      <c r="BN38" s="9">
        <v>0</v>
      </c>
      <c r="BO38" s="9">
        <v>26146239</v>
      </c>
      <c r="BP38" s="9">
        <v>0</v>
      </c>
      <c r="BQ38" s="9">
        <v>0</v>
      </c>
      <c r="BR38" s="39">
        <v>0</v>
      </c>
      <c r="BS38" s="40">
        <f t="shared" si="0"/>
        <v>1243632451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2071512</v>
      </c>
      <c r="N39" s="9">
        <v>0</v>
      </c>
      <c r="O39" s="9">
        <v>0</v>
      </c>
      <c r="P39" s="9">
        <v>0</v>
      </c>
      <c r="Q39" s="9">
        <v>0</v>
      </c>
      <c r="R39" s="9">
        <v>3495371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1693989</v>
      </c>
      <c r="BP39" s="9">
        <v>0</v>
      </c>
      <c r="BQ39" s="9">
        <v>0</v>
      </c>
      <c r="BR39" s="39">
        <v>0</v>
      </c>
      <c r="BS39" s="40">
        <f t="shared" si="0"/>
        <v>7260872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21663</v>
      </c>
      <c r="M40" s="9">
        <v>10396</v>
      </c>
      <c r="N40" s="9">
        <v>0</v>
      </c>
      <c r="O40" s="9">
        <v>0</v>
      </c>
      <c r="P40" s="9">
        <v>0</v>
      </c>
      <c r="Q40" s="9">
        <v>0</v>
      </c>
      <c r="R40" s="9">
        <v>98738859</v>
      </c>
      <c r="S40" s="9">
        <v>0</v>
      </c>
      <c r="T40" s="9">
        <v>0</v>
      </c>
      <c r="U40" s="9">
        <v>0</v>
      </c>
      <c r="V40" s="9">
        <v>0</v>
      </c>
      <c r="W40" s="9">
        <v>14180</v>
      </c>
      <c r="X40" s="9">
        <v>0</v>
      </c>
      <c r="Y40" s="9">
        <v>18472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134</v>
      </c>
      <c r="AF40" s="9">
        <v>0</v>
      </c>
      <c r="AG40" s="9">
        <v>0</v>
      </c>
      <c r="AH40" s="9">
        <v>8141</v>
      </c>
      <c r="AI40" s="9">
        <v>0</v>
      </c>
      <c r="AJ40" s="9">
        <v>0</v>
      </c>
      <c r="AK40" s="9">
        <v>5842274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634000</v>
      </c>
      <c r="AR40" s="9">
        <v>0</v>
      </c>
      <c r="AS40" s="9">
        <v>7857</v>
      </c>
      <c r="AT40" s="9">
        <v>82373962</v>
      </c>
      <c r="AU40" s="9">
        <v>29732</v>
      </c>
      <c r="AV40" s="9">
        <v>716104</v>
      </c>
      <c r="AW40" s="9">
        <v>0</v>
      </c>
      <c r="AX40" s="9">
        <v>41303</v>
      </c>
      <c r="AY40" s="9">
        <v>2641461</v>
      </c>
      <c r="AZ40" s="9">
        <v>0</v>
      </c>
      <c r="BA40" s="9">
        <v>0</v>
      </c>
      <c r="BB40" s="9">
        <v>213945</v>
      </c>
      <c r="BC40" s="9">
        <v>0</v>
      </c>
      <c r="BD40" s="9">
        <v>9183089</v>
      </c>
      <c r="BE40" s="9">
        <v>0</v>
      </c>
      <c r="BF40" s="9">
        <v>0</v>
      </c>
      <c r="BG40" s="9">
        <v>4863385</v>
      </c>
      <c r="BH40" s="9">
        <v>619</v>
      </c>
      <c r="BI40" s="9">
        <v>144752</v>
      </c>
      <c r="BJ40" s="9">
        <v>0</v>
      </c>
      <c r="BK40" s="9">
        <v>1150464</v>
      </c>
      <c r="BL40" s="9">
        <v>0</v>
      </c>
      <c r="BM40" s="9">
        <v>0</v>
      </c>
      <c r="BN40" s="9">
        <v>0</v>
      </c>
      <c r="BO40" s="9">
        <v>80502</v>
      </c>
      <c r="BP40" s="9">
        <v>0</v>
      </c>
      <c r="BQ40" s="9">
        <v>0</v>
      </c>
      <c r="BR40" s="39">
        <v>0</v>
      </c>
      <c r="BS40" s="40">
        <f t="shared" si="0"/>
        <v>206735294</v>
      </c>
    </row>
    <row r="41" spans="1:71" ht="15.75" x14ac:dyDescent="0.25">
      <c r="A41" s="10" t="s">
        <v>112</v>
      </c>
      <c r="B41" s="11"/>
      <c r="C41" s="12"/>
      <c r="D41" s="13">
        <v>12643761</v>
      </c>
      <c r="E41" s="13">
        <v>1274453</v>
      </c>
      <c r="F41" s="13">
        <v>44537383</v>
      </c>
      <c r="G41" s="13">
        <v>688448</v>
      </c>
      <c r="H41" s="13">
        <v>18962483</v>
      </c>
      <c r="I41" s="13">
        <v>13664000</v>
      </c>
      <c r="J41" s="13">
        <v>337319</v>
      </c>
      <c r="K41" s="13">
        <v>3411095</v>
      </c>
      <c r="L41" s="13">
        <v>1782740</v>
      </c>
      <c r="M41" s="13">
        <v>1730885</v>
      </c>
      <c r="N41" s="13">
        <v>11156149</v>
      </c>
      <c r="O41" s="13">
        <v>2072284</v>
      </c>
      <c r="P41" s="13">
        <v>798322</v>
      </c>
      <c r="Q41" s="13">
        <v>382331</v>
      </c>
      <c r="R41" s="13">
        <v>53808863</v>
      </c>
      <c r="S41" s="13">
        <v>35057880</v>
      </c>
      <c r="T41" s="13">
        <v>2606788</v>
      </c>
      <c r="U41" s="13">
        <v>1567595</v>
      </c>
      <c r="V41" s="13">
        <v>801331</v>
      </c>
      <c r="W41" s="13">
        <v>406927</v>
      </c>
      <c r="X41" s="13">
        <v>764947</v>
      </c>
      <c r="Y41" s="13">
        <v>2339070</v>
      </c>
      <c r="Z41" s="13">
        <v>745151</v>
      </c>
      <c r="AA41" s="13">
        <v>1098470</v>
      </c>
      <c r="AB41" s="13">
        <v>753371</v>
      </c>
      <c r="AC41" s="13">
        <v>3031373</v>
      </c>
      <c r="AD41" s="13">
        <v>2913806</v>
      </c>
      <c r="AE41" s="13">
        <v>62403124</v>
      </c>
      <c r="AF41" s="13">
        <v>279080</v>
      </c>
      <c r="AG41" s="13">
        <v>424593</v>
      </c>
      <c r="AH41" s="13">
        <v>810102</v>
      </c>
      <c r="AI41" s="13">
        <v>347517</v>
      </c>
      <c r="AJ41" s="13">
        <v>100032</v>
      </c>
      <c r="AK41" s="13">
        <v>7455680</v>
      </c>
      <c r="AL41" s="13">
        <v>27620627</v>
      </c>
      <c r="AM41" s="13">
        <v>6073602</v>
      </c>
      <c r="AN41" s="13">
        <v>794944</v>
      </c>
      <c r="AO41" s="13">
        <v>277984</v>
      </c>
      <c r="AP41" s="13">
        <v>436156</v>
      </c>
      <c r="AQ41" s="13">
        <v>16171000</v>
      </c>
      <c r="AR41" s="13">
        <v>3564799</v>
      </c>
      <c r="AS41" s="13">
        <v>3132537</v>
      </c>
      <c r="AT41" s="13">
        <v>437881774</v>
      </c>
      <c r="AU41" s="13">
        <v>35331686</v>
      </c>
      <c r="AV41" s="13">
        <v>4532564</v>
      </c>
      <c r="AW41" s="13">
        <v>9174474</v>
      </c>
      <c r="AX41" s="13">
        <v>625598</v>
      </c>
      <c r="AY41" s="13">
        <v>283309652</v>
      </c>
      <c r="AZ41" s="13">
        <v>81336581</v>
      </c>
      <c r="BA41" s="13">
        <v>85695675</v>
      </c>
      <c r="BB41" s="13">
        <v>12900034</v>
      </c>
      <c r="BC41" s="13">
        <v>70349705</v>
      </c>
      <c r="BD41" s="13">
        <v>17290016</v>
      </c>
      <c r="BE41" s="13">
        <v>986521</v>
      </c>
      <c r="BF41" s="13">
        <v>5463321</v>
      </c>
      <c r="BG41" s="13">
        <v>6837468</v>
      </c>
      <c r="BH41" s="13">
        <v>3494301</v>
      </c>
      <c r="BI41" s="13">
        <v>11045988</v>
      </c>
      <c r="BJ41" s="13">
        <v>12480991</v>
      </c>
      <c r="BK41" s="13">
        <v>1248979</v>
      </c>
      <c r="BL41" s="13">
        <v>2879802</v>
      </c>
      <c r="BM41" s="13">
        <v>1683131</v>
      </c>
      <c r="BN41" s="13">
        <v>583079</v>
      </c>
      <c r="BO41" s="13">
        <v>35234116</v>
      </c>
      <c r="BP41" s="13">
        <v>453123</v>
      </c>
      <c r="BQ41" s="13">
        <v>34493438</v>
      </c>
      <c r="BR41" s="29">
        <v>1194638</v>
      </c>
      <c r="BS41" s="41">
        <f t="shared" si="0"/>
        <v>1505735657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1880000</v>
      </c>
      <c r="J42" s="9">
        <v>0</v>
      </c>
      <c r="K42" s="9">
        <v>0</v>
      </c>
      <c r="L42" s="9">
        <v>0</v>
      </c>
      <c r="M42" s="9">
        <v>243282</v>
      </c>
      <c r="N42" s="9">
        <v>0</v>
      </c>
      <c r="O42" s="9">
        <v>0</v>
      </c>
      <c r="P42" s="9">
        <v>0</v>
      </c>
      <c r="Q42" s="9">
        <v>0</v>
      </c>
      <c r="R42" s="9">
        <v>1405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219697</v>
      </c>
      <c r="AC42" s="9">
        <v>0</v>
      </c>
      <c r="AD42" s="9">
        <v>0</v>
      </c>
      <c r="AE42" s="9">
        <v>445453</v>
      </c>
      <c r="AF42" s="9">
        <v>0</v>
      </c>
      <c r="AG42" s="9">
        <v>0</v>
      </c>
      <c r="AH42" s="9">
        <v>2061</v>
      </c>
      <c r="AI42" s="9">
        <v>0</v>
      </c>
      <c r="AJ42" s="9">
        <v>0</v>
      </c>
      <c r="AK42" s="9">
        <v>0</v>
      </c>
      <c r="AL42" s="9">
        <v>0</v>
      </c>
      <c r="AM42" s="9">
        <v>55923</v>
      </c>
      <c r="AN42" s="9">
        <v>0</v>
      </c>
      <c r="AO42" s="9">
        <v>0</v>
      </c>
      <c r="AP42" s="9">
        <v>0</v>
      </c>
      <c r="AQ42" s="9">
        <v>301000</v>
      </c>
      <c r="AR42" s="9">
        <v>0</v>
      </c>
      <c r="AS42" s="9">
        <v>0</v>
      </c>
      <c r="AT42" s="9">
        <v>60991217</v>
      </c>
      <c r="AU42" s="9">
        <v>30000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536991</v>
      </c>
      <c r="BB42" s="9">
        <v>0</v>
      </c>
      <c r="BC42" s="9">
        <v>667871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0"/>
        <v>65374900</v>
      </c>
    </row>
    <row r="43" spans="1:71" x14ac:dyDescent="0.25">
      <c r="A43" s="7"/>
      <c r="B43" s="38">
        <v>552</v>
      </c>
      <c r="C43" s="8" t="s">
        <v>114</v>
      </c>
      <c r="D43" s="9">
        <v>9105368</v>
      </c>
      <c r="E43" s="9">
        <v>22194</v>
      </c>
      <c r="F43" s="9">
        <v>13242349</v>
      </c>
      <c r="G43" s="9">
        <v>138277</v>
      </c>
      <c r="H43" s="9">
        <v>12349517</v>
      </c>
      <c r="I43" s="9">
        <v>2403000</v>
      </c>
      <c r="J43" s="9">
        <v>34491</v>
      </c>
      <c r="K43" s="9">
        <v>1271624</v>
      </c>
      <c r="L43" s="9">
        <v>799346</v>
      </c>
      <c r="M43" s="9">
        <v>0</v>
      </c>
      <c r="N43" s="9">
        <v>0</v>
      </c>
      <c r="O43" s="9">
        <v>1574448</v>
      </c>
      <c r="P43" s="9">
        <v>54662</v>
      </c>
      <c r="Q43" s="9">
        <v>33569</v>
      </c>
      <c r="R43" s="9">
        <v>31627382</v>
      </c>
      <c r="S43" s="9">
        <v>2159453</v>
      </c>
      <c r="T43" s="9">
        <v>0</v>
      </c>
      <c r="U43" s="9">
        <v>1151685</v>
      </c>
      <c r="V43" s="9">
        <v>444795</v>
      </c>
      <c r="W43" s="9">
        <v>47593</v>
      </c>
      <c r="X43" s="9">
        <v>586776</v>
      </c>
      <c r="Y43" s="9">
        <v>1449635</v>
      </c>
      <c r="Z43" s="9">
        <v>129845</v>
      </c>
      <c r="AA43" s="9">
        <v>0</v>
      </c>
      <c r="AB43" s="9">
        <v>0</v>
      </c>
      <c r="AC43" s="9">
        <v>1545265</v>
      </c>
      <c r="AD43" s="9">
        <v>2012855</v>
      </c>
      <c r="AE43" s="9">
        <v>44721257</v>
      </c>
      <c r="AF43" s="9">
        <v>68896</v>
      </c>
      <c r="AG43" s="9">
        <v>8000</v>
      </c>
      <c r="AH43" s="9">
        <v>619033</v>
      </c>
      <c r="AI43" s="9">
        <v>0</v>
      </c>
      <c r="AJ43" s="9">
        <v>6451</v>
      </c>
      <c r="AK43" s="9">
        <v>2579487</v>
      </c>
      <c r="AL43" s="9">
        <v>20056577</v>
      </c>
      <c r="AM43" s="9">
        <v>3304417</v>
      </c>
      <c r="AN43" s="9">
        <v>264462</v>
      </c>
      <c r="AO43" s="9">
        <v>0</v>
      </c>
      <c r="AP43" s="9">
        <v>63220</v>
      </c>
      <c r="AQ43" s="9">
        <v>11643000</v>
      </c>
      <c r="AR43" s="9">
        <v>1868874</v>
      </c>
      <c r="AS43" s="9">
        <v>297000</v>
      </c>
      <c r="AT43" s="9">
        <v>0</v>
      </c>
      <c r="AU43" s="9">
        <v>34039235</v>
      </c>
      <c r="AV43" s="9">
        <v>4294506</v>
      </c>
      <c r="AW43" s="9">
        <v>8333188</v>
      </c>
      <c r="AX43" s="9">
        <v>248691</v>
      </c>
      <c r="AY43" s="9">
        <v>235012845</v>
      </c>
      <c r="AZ43" s="9">
        <v>65795638</v>
      </c>
      <c r="BA43" s="9">
        <v>30464058</v>
      </c>
      <c r="BB43" s="9">
        <v>2153365</v>
      </c>
      <c r="BC43" s="9">
        <v>45447468</v>
      </c>
      <c r="BD43" s="9">
        <v>10728560</v>
      </c>
      <c r="BE43" s="9">
        <v>674766</v>
      </c>
      <c r="BF43" s="9">
        <v>511805</v>
      </c>
      <c r="BG43" s="9">
        <v>4124354</v>
      </c>
      <c r="BH43" s="9">
        <v>512489</v>
      </c>
      <c r="BI43" s="9">
        <v>7488331</v>
      </c>
      <c r="BJ43" s="9">
        <v>12289873</v>
      </c>
      <c r="BK43" s="9">
        <v>305537</v>
      </c>
      <c r="BL43" s="9">
        <v>2520426</v>
      </c>
      <c r="BM43" s="9">
        <v>345144</v>
      </c>
      <c r="BN43" s="9">
        <v>0</v>
      </c>
      <c r="BO43" s="9">
        <v>10743732</v>
      </c>
      <c r="BP43" s="9">
        <v>155</v>
      </c>
      <c r="BQ43" s="9">
        <v>31847971</v>
      </c>
      <c r="BR43" s="39">
        <v>206561</v>
      </c>
      <c r="BS43" s="40">
        <f t="shared" si="0"/>
        <v>675773501</v>
      </c>
    </row>
    <row r="44" spans="1:71" x14ac:dyDescent="0.25">
      <c r="A44" s="7"/>
      <c r="B44" s="38">
        <v>553</v>
      </c>
      <c r="C44" s="8" t="s">
        <v>115</v>
      </c>
      <c r="D44" s="9">
        <v>189278</v>
      </c>
      <c r="E44" s="9">
        <v>31076</v>
      </c>
      <c r="F44" s="9">
        <v>261892</v>
      </c>
      <c r="G44" s="9">
        <v>30057</v>
      </c>
      <c r="H44" s="9">
        <v>295608</v>
      </c>
      <c r="I44" s="9">
        <v>533000</v>
      </c>
      <c r="J44" s="9">
        <v>19883</v>
      </c>
      <c r="K44" s="9">
        <v>256362</v>
      </c>
      <c r="L44" s="9">
        <v>174169</v>
      </c>
      <c r="M44" s="9">
        <v>55210</v>
      </c>
      <c r="N44" s="9">
        <v>337061</v>
      </c>
      <c r="O44" s="9">
        <v>17780</v>
      </c>
      <c r="P44" s="9">
        <v>39115</v>
      </c>
      <c r="Q44" s="9">
        <v>16990</v>
      </c>
      <c r="R44" s="9">
        <v>1729226</v>
      </c>
      <c r="S44" s="9">
        <v>0</v>
      </c>
      <c r="T44" s="9">
        <v>122230</v>
      </c>
      <c r="U44" s="9">
        <v>53980</v>
      </c>
      <c r="V44" s="9">
        <v>155562</v>
      </c>
      <c r="W44" s="9">
        <v>37194</v>
      </c>
      <c r="X44" s="9">
        <v>3200</v>
      </c>
      <c r="Y44" s="9">
        <v>37087</v>
      </c>
      <c r="Z44" s="9">
        <v>79929</v>
      </c>
      <c r="AA44" s="9">
        <v>0</v>
      </c>
      <c r="AB44" s="9">
        <v>53922</v>
      </c>
      <c r="AC44" s="9">
        <v>152507</v>
      </c>
      <c r="AD44" s="9">
        <v>141563</v>
      </c>
      <c r="AE44" s="9">
        <v>683395</v>
      </c>
      <c r="AF44" s="9">
        <v>33592</v>
      </c>
      <c r="AG44" s="9">
        <v>412669</v>
      </c>
      <c r="AH44" s="9">
        <v>76443</v>
      </c>
      <c r="AI44" s="9">
        <v>25874</v>
      </c>
      <c r="AJ44" s="9">
        <v>5280</v>
      </c>
      <c r="AK44" s="9">
        <v>165362</v>
      </c>
      <c r="AL44" s="9">
        <v>197077</v>
      </c>
      <c r="AM44" s="9">
        <v>282655</v>
      </c>
      <c r="AN44" s="9">
        <v>92548</v>
      </c>
      <c r="AO44" s="9">
        <v>9818</v>
      </c>
      <c r="AP44" s="9">
        <v>60364</v>
      </c>
      <c r="AQ44" s="9">
        <v>205000</v>
      </c>
      <c r="AR44" s="9">
        <v>456091</v>
      </c>
      <c r="AS44" s="9">
        <v>180529</v>
      </c>
      <c r="AT44" s="9">
        <v>0</v>
      </c>
      <c r="AU44" s="9">
        <v>598101</v>
      </c>
      <c r="AV44" s="9">
        <v>55144</v>
      </c>
      <c r="AW44" s="9">
        <v>160721</v>
      </c>
      <c r="AX44" s="9">
        <v>72714</v>
      </c>
      <c r="AY44" s="9">
        <v>462968</v>
      </c>
      <c r="AZ44" s="9">
        <v>195832</v>
      </c>
      <c r="BA44" s="9">
        <v>269716</v>
      </c>
      <c r="BB44" s="9">
        <v>272146</v>
      </c>
      <c r="BC44" s="9">
        <v>553166</v>
      </c>
      <c r="BD44" s="9">
        <v>327188</v>
      </c>
      <c r="BE44" s="9">
        <v>99385</v>
      </c>
      <c r="BF44" s="9">
        <v>272809</v>
      </c>
      <c r="BG44" s="9">
        <v>494325</v>
      </c>
      <c r="BH44" s="9">
        <v>117756</v>
      </c>
      <c r="BI44" s="9">
        <v>595065</v>
      </c>
      <c r="BJ44" s="9">
        <v>191118</v>
      </c>
      <c r="BK44" s="9">
        <v>675804</v>
      </c>
      <c r="BL44" s="9">
        <v>50466</v>
      </c>
      <c r="BM44" s="9">
        <v>25350</v>
      </c>
      <c r="BN44" s="9">
        <v>6946</v>
      </c>
      <c r="BO44" s="9">
        <v>633871</v>
      </c>
      <c r="BP44" s="9">
        <v>45750</v>
      </c>
      <c r="BQ44" s="9">
        <v>125560</v>
      </c>
      <c r="BR44" s="39">
        <v>34204</v>
      </c>
      <c r="BS44" s="40">
        <f t="shared" si="0"/>
        <v>14046683</v>
      </c>
    </row>
    <row r="45" spans="1:71" x14ac:dyDescent="0.25">
      <c r="A45" s="7"/>
      <c r="B45" s="38">
        <v>554</v>
      </c>
      <c r="C45" s="8" t="s">
        <v>116</v>
      </c>
      <c r="D45" s="9">
        <v>3349115</v>
      </c>
      <c r="E45" s="9">
        <v>779946</v>
      </c>
      <c r="F45" s="9">
        <v>369150</v>
      </c>
      <c r="G45" s="9">
        <v>478796</v>
      </c>
      <c r="H45" s="9">
        <v>4257792</v>
      </c>
      <c r="I45" s="9">
        <v>8848000</v>
      </c>
      <c r="J45" s="9">
        <v>282945</v>
      </c>
      <c r="K45" s="9">
        <v>1883109</v>
      </c>
      <c r="L45" s="9">
        <v>809225</v>
      </c>
      <c r="M45" s="9">
        <v>1153417</v>
      </c>
      <c r="N45" s="9">
        <v>6417121</v>
      </c>
      <c r="O45" s="9">
        <v>480056</v>
      </c>
      <c r="P45" s="9">
        <v>689898</v>
      </c>
      <c r="Q45" s="9">
        <v>0</v>
      </c>
      <c r="R45" s="9">
        <v>18240408</v>
      </c>
      <c r="S45" s="9">
        <v>3653959</v>
      </c>
      <c r="T45" s="9">
        <v>0</v>
      </c>
      <c r="U45" s="9">
        <v>0</v>
      </c>
      <c r="V45" s="9">
        <v>200974</v>
      </c>
      <c r="W45" s="9">
        <v>322140</v>
      </c>
      <c r="X45" s="9">
        <v>164944</v>
      </c>
      <c r="Y45" s="9">
        <v>713326</v>
      </c>
      <c r="Z45" s="9">
        <v>535377</v>
      </c>
      <c r="AA45" s="9">
        <v>1098470</v>
      </c>
      <c r="AB45" s="9">
        <v>479752</v>
      </c>
      <c r="AC45" s="9">
        <v>1333601</v>
      </c>
      <c r="AD45" s="9">
        <v>759388</v>
      </c>
      <c r="AE45" s="9">
        <v>13512491</v>
      </c>
      <c r="AF45" s="9">
        <v>0</v>
      </c>
      <c r="AG45" s="9">
        <v>3924</v>
      </c>
      <c r="AH45" s="9">
        <v>112565</v>
      </c>
      <c r="AI45" s="9">
        <v>321643</v>
      </c>
      <c r="AJ45" s="9">
        <v>0</v>
      </c>
      <c r="AK45" s="9">
        <v>4710656</v>
      </c>
      <c r="AL45" s="9">
        <v>7060493</v>
      </c>
      <c r="AM45" s="9">
        <v>299060</v>
      </c>
      <c r="AN45" s="9">
        <v>437934</v>
      </c>
      <c r="AO45" s="9">
        <v>263166</v>
      </c>
      <c r="AP45" s="9">
        <v>237544</v>
      </c>
      <c r="AQ45" s="9">
        <v>3279000</v>
      </c>
      <c r="AR45" s="9">
        <v>1239834</v>
      </c>
      <c r="AS45" s="9">
        <v>792546</v>
      </c>
      <c r="AT45" s="9">
        <v>333200119</v>
      </c>
      <c r="AU45" s="9">
        <v>664350</v>
      </c>
      <c r="AV45" s="9">
        <v>182914</v>
      </c>
      <c r="AW45" s="9">
        <v>0</v>
      </c>
      <c r="AX45" s="9">
        <v>304193</v>
      </c>
      <c r="AY45" s="9">
        <v>43657441</v>
      </c>
      <c r="AZ45" s="9">
        <v>14421880</v>
      </c>
      <c r="BA45" s="9">
        <v>18135592</v>
      </c>
      <c r="BB45" s="9">
        <v>9164437</v>
      </c>
      <c r="BC45" s="9">
        <v>23681200</v>
      </c>
      <c r="BD45" s="9">
        <v>6234268</v>
      </c>
      <c r="BE45" s="9">
        <v>212370</v>
      </c>
      <c r="BF45" s="9">
        <v>4677357</v>
      </c>
      <c r="BG45" s="9">
        <v>2218789</v>
      </c>
      <c r="BH45" s="9">
        <v>993351</v>
      </c>
      <c r="BI45" s="9">
        <v>2457692</v>
      </c>
      <c r="BJ45" s="9">
        <v>0</v>
      </c>
      <c r="BK45" s="9">
        <v>267638</v>
      </c>
      <c r="BL45" s="9">
        <v>0</v>
      </c>
      <c r="BM45" s="9">
        <v>1006508</v>
      </c>
      <c r="BN45" s="9">
        <v>576133</v>
      </c>
      <c r="BO45" s="9">
        <v>7598408</v>
      </c>
      <c r="BP45" s="9">
        <v>407218</v>
      </c>
      <c r="BQ45" s="9">
        <v>2519907</v>
      </c>
      <c r="BR45" s="39">
        <v>866308</v>
      </c>
      <c r="BS45" s="40">
        <f t="shared" si="0"/>
        <v>563019838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441237</v>
      </c>
      <c r="F46" s="9">
        <v>30663992</v>
      </c>
      <c r="G46" s="9">
        <v>41318</v>
      </c>
      <c r="H46" s="9">
        <v>2059566</v>
      </c>
      <c r="I46" s="9">
        <v>0</v>
      </c>
      <c r="J46" s="9">
        <v>0</v>
      </c>
      <c r="K46" s="9">
        <v>0</v>
      </c>
      <c r="L46" s="9">
        <v>0</v>
      </c>
      <c r="M46" s="9">
        <v>278976</v>
      </c>
      <c r="N46" s="9">
        <v>4401967</v>
      </c>
      <c r="O46" s="9">
        <v>0</v>
      </c>
      <c r="P46" s="9">
        <v>14647</v>
      </c>
      <c r="Q46" s="9">
        <v>331772</v>
      </c>
      <c r="R46" s="9">
        <v>2210442</v>
      </c>
      <c r="S46" s="9">
        <v>29244468</v>
      </c>
      <c r="T46" s="9">
        <v>2484558</v>
      </c>
      <c r="U46" s="9">
        <v>361930</v>
      </c>
      <c r="V46" s="9">
        <v>0</v>
      </c>
      <c r="W46" s="9">
        <v>0</v>
      </c>
      <c r="X46" s="9">
        <v>10027</v>
      </c>
      <c r="Y46" s="9">
        <v>139022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3040528</v>
      </c>
      <c r="AF46" s="9">
        <v>176592</v>
      </c>
      <c r="AG46" s="9">
        <v>0</v>
      </c>
      <c r="AH46" s="9">
        <v>0</v>
      </c>
      <c r="AI46" s="9">
        <v>0</v>
      </c>
      <c r="AJ46" s="9">
        <v>88301</v>
      </c>
      <c r="AK46" s="9">
        <v>175</v>
      </c>
      <c r="AL46" s="9">
        <v>306480</v>
      </c>
      <c r="AM46" s="9">
        <v>2131547</v>
      </c>
      <c r="AN46" s="9">
        <v>0</v>
      </c>
      <c r="AO46" s="9">
        <v>5000</v>
      </c>
      <c r="AP46" s="9">
        <v>75028</v>
      </c>
      <c r="AQ46" s="9">
        <v>743000</v>
      </c>
      <c r="AR46" s="9">
        <v>0</v>
      </c>
      <c r="AS46" s="9">
        <v>1862462</v>
      </c>
      <c r="AT46" s="9">
        <v>43690438</v>
      </c>
      <c r="AU46" s="9">
        <v>0</v>
      </c>
      <c r="AV46" s="9">
        <v>0</v>
      </c>
      <c r="AW46" s="9">
        <v>680565</v>
      </c>
      <c r="AX46" s="9">
        <v>0</v>
      </c>
      <c r="AY46" s="9">
        <v>4176398</v>
      </c>
      <c r="AZ46" s="9">
        <v>923231</v>
      </c>
      <c r="BA46" s="9">
        <v>36289318</v>
      </c>
      <c r="BB46" s="9">
        <v>1310086</v>
      </c>
      <c r="BC46" s="9">
        <v>0</v>
      </c>
      <c r="BD46" s="9">
        <v>0</v>
      </c>
      <c r="BE46" s="9">
        <v>0</v>
      </c>
      <c r="BF46" s="9">
        <v>1350</v>
      </c>
      <c r="BG46" s="9">
        <v>0</v>
      </c>
      <c r="BH46" s="9">
        <v>1870705</v>
      </c>
      <c r="BI46" s="9">
        <v>504900</v>
      </c>
      <c r="BJ46" s="9">
        <v>0</v>
      </c>
      <c r="BK46" s="9">
        <v>0</v>
      </c>
      <c r="BL46" s="9">
        <v>308910</v>
      </c>
      <c r="BM46" s="9">
        <v>306129</v>
      </c>
      <c r="BN46" s="9">
        <v>0</v>
      </c>
      <c r="BO46" s="9">
        <v>16258105</v>
      </c>
      <c r="BP46" s="9">
        <v>0</v>
      </c>
      <c r="BQ46" s="9">
        <v>0</v>
      </c>
      <c r="BR46" s="39">
        <v>87565</v>
      </c>
      <c r="BS46" s="40">
        <f t="shared" si="0"/>
        <v>187520735</v>
      </c>
    </row>
    <row r="47" spans="1:71" ht="15.75" x14ac:dyDescent="0.25">
      <c r="A47" s="10" t="s">
        <v>118</v>
      </c>
      <c r="B47" s="11"/>
      <c r="C47" s="12"/>
      <c r="D47" s="13">
        <v>16334636</v>
      </c>
      <c r="E47" s="13">
        <v>806165</v>
      </c>
      <c r="F47" s="13">
        <v>6152342</v>
      </c>
      <c r="G47" s="13">
        <v>876215</v>
      </c>
      <c r="H47" s="13">
        <v>22617877</v>
      </c>
      <c r="I47" s="13">
        <v>150872000</v>
      </c>
      <c r="J47" s="13">
        <v>311637</v>
      </c>
      <c r="K47" s="13">
        <v>15321005</v>
      </c>
      <c r="L47" s="13">
        <v>9417974</v>
      </c>
      <c r="M47" s="13">
        <v>5590837</v>
      </c>
      <c r="N47" s="13">
        <v>14156805</v>
      </c>
      <c r="O47" s="13">
        <v>2614961</v>
      </c>
      <c r="P47" s="13">
        <v>1620716</v>
      </c>
      <c r="Q47" s="13">
        <v>517553</v>
      </c>
      <c r="R47" s="13">
        <v>112512695</v>
      </c>
      <c r="S47" s="13">
        <v>2548924</v>
      </c>
      <c r="T47" s="13">
        <v>4400814</v>
      </c>
      <c r="U47" s="13">
        <v>9376200</v>
      </c>
      <c r="V47" s="13">
        <v>11101539</v>
      </c>
      <c r="W47" s="13">
        <v>1117014</v>
      </c>
      <c r="X47" s="13">
        <v>340138</v>
      </c>
      <c r="Y47" s="13">
        <v>1280923</v>
      </c>
      <c r="Z47" s="13">
        <v>581622</v>
      </c>
      <c r="AA47" s="13">
        <v>1090858</v>
      </c>
      <c r="AB47" s="13">
        <v>925567</v>
      </c>
      <c r="AC47" s="13">
        <v>5542488</v>
      </c>
      <c r="AD47" s="13">
        <v>3830092</v>
      </c>
      <c r="AE47" s="13">
        <v>207930255</v>
      </c>
      <c r="AF47" s="13">
        <v>449075</v>
      </c>
      <c r="AG47" s="13">
        <v>7868392</v>
      </c>
      <c r="AH47" s="13">
        <v>1206558</v>
      </c>
      <c r="AI47" s="13">
        <v>355634</v>
      </c>
      <c r="AJ47" s="13">
        <v>131631</v>
      </c>
      <c r="AK47" s="13">
        <v>9945006</v>
      </c>
      <c r="AL47" s="13">
        <v>20818656</v>
      </c>
      <c r="AM47" s="13">
        <v>9768671</v>
      </c>
      <c r="AN47" s="13">
        <v>1908954</v>
      </c>
      <c r="AO47" s="13">
        <v>267058</v>
      </c>
      <c r="AP47" s="13">
        <v>545636</v>
      </c>
      <c r="AQ47" s="13">
        <v>31198000</v>
      </c>
      <c r="AR47" s="13">
        <v>14436257</v>
      </c>
      <c r="AS47" s="13">
        <v>6974048</v>
      </c>
      <c r="AT47" s="13">
        <v>2056986048</v>
      </c>
      <c r="AU47" s="13">
        <v>30166803</v>
      </c>
      <c r="AV47" s="13">
        <v>3712834</v>
      </c>
      <c r="AW47" s="13">
        <v>4783440</v>
      </c>
      <c r="AX47" s="13">
        <v>2103731</v>
      </c>
      <c r="AY47" s="13">
        <v>170148046</v>
      </c>
      <c r="AZ47" s="13">
        <v>12654060</v>
      </c>
      <c r="BA47" s="13">
        <v>82454148</v>
      </c>
      <c r="BB47" s="13">
        <v>14984457</v>
      </c>
      <c r="BC47" s="13">
        <v>67091115</v>
      </c>
      <c r="BD47" s="13">
        <v>62715554</v>
      </c>
      <c r="BE47" s="13">
        <v>2571177</v>
      </c>
      <c r="BF47" s="13">
        <v>12336688</v>
      </c>
      <c r="BG47" s="13">
        <v>11042067</v>
      </c>
      <c r="BH47" s="13">
        <v>5043000</v>
      </c>
      <c r="BI47" s="13">
        <v>20529020</v>
      </c>
      <c r="BJ47" s="13">
        <v>18920353</v>
      </c>
      <c r="BK47" s="13">
        <v>3275305</v>
      </c>
      <c r="BL47" s="13">
        <v>1104823</v>
      </c>
      <c r="BM47" s="13">
        <v>1888650</v>
      </c>
      <c r="BN47" s="13">
        <v>283899</v>
      </c>
      <c r="BO47" s="13">
        <v>20539278</v>
      </c>
      <c r="BP47" s="13">
        <v>850098</v>
      </c>
      <c r="BQ47" s="13">
        <v>2221095</v>
      </c>
      <c r="BR47" s="29">
        <v>635504</v>
      </c>
      <c r="BS47" s="41">
        <f t="shared" si="0"/>
        <v>3324704621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3982</v>
      </c>
      <c r="N48" s="9">
        <v>10131</v>
      </c>
      <c r="O48" s="9">
        <v>0</v>
      </c>
      <c r="P48" s="9">
        <v>502338</v>
      </c>
      <c r="Q48" s="9">
        <v>0</v>
      </c>
      <c r="R48" s="9">
        <v>41563231</v>
      </c>
      <c r="S48" s="9">
        <v>0</v>
      </c>
      <c r="T48" s="9">
        <v>1271221</v>
      </c>
      <c r="U48" s="9">
        <v>8817171</v>
      </c>
      <c r="V48" s="9">
        <v>8437226</v>
      </c>
      <c r="W48" s="9">
        <v>0</v>
      </c>
      <c r="X48" s="9">
        <v>0</v>
      </c>
      <c r="Y48" s="9">
        <v>462086</v>
      </c>
      <c r="Z48" s="9">
        <v>0</v>
      </c>
      <c r="AA48" s="9">
        <v>0</v>
      </c>
      <c r="AB48" s="9">
        <v>0</v>
      </c>
      <c r="AC48" s="9">
        <v>0</v>
      </c>
      <c r="AD48" s="9">
        <v>120451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5287359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1855010517</v>
      </c>
      <c r="AU48" s="9">
        <v>4008</v>
      </c>
      <c r="AV48" s="9">
        <v>67507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26408173</v>
      </c>
      <c r="BE48" s="9">
        <v>0</v>
      </c>
      <c r="BF48" s="9">
        <v>751113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1047908</v>
      </c>
      <c r="BN48" s="9">
        <v>0</v>
      </c>
      <c r="BO48" s="9">
        <v>0</v>
      </c>
      <c r="BP48" s="9">
        <v>0</v>
      </c>
      <c r="BQ48" s="9">
        <v>0</v>
      </c>
      <c r="BR48" s="39">
        <v>0</v>
      </c>
      <c r="BS48" s="40">
        <f t="shared" si="0"/>
        <v>1949764422</v>
      </c>
    </row>
    <row r="49" spans="1:71" x14ac:dyDescent="0.25">
      <c r="A49" s="7"/>
      <c r="B49" s="38">
        <v>562</v>
      </c>
      <c r="C49" s="8" t="s">
        <v>120</v>
      </c>
      <c r="D49" s="9">
        <v>9042778</v>
      </c>
      <c r="E49" s="9">
        <v>0</v>
      </c>
      <c r="F49" s="9">
        <v>1312326</v>
      </c>
      <c r="G49" s="9">
        <v>109597</v>
      </c>
      <c r="H49" s="9">
        <v>16734795</v>
      </c>
      <c r="I49" s="9">
        <v>65495000</v>
      </c>
      <c r="J49" s="9">
        <v>32893</v>
      </c>
      <c r="K49" s="9">
        <v>4934247</v>
      </c>
      <c r="L49" s="9">
        <v>1611109</v>
      </c>
      <c r="M49" s="9">
        <v>1339779</v>
      </c>
      <c r="N49" s="9">
        <v>4964303</v>
      </c>
      <c r="O49" s="9">
        <v>2093452</v>
      </c>
      <c r="P49" s="9">
        <v>237750</v>
      </c>
      <c r="Q49" s="9">
        <v>403071</v>
      </c>
      <c r="R49" s="9">
        <v>17801564</v>
      </c>
      <c r="S49" s="9">
        <v>1646840</v>
      </c>
      <c r="T49" s="9">
        <v>563842</v>
      </c>
      <c r="U49" s="9">
        <v>375625</v>
      </c>
      <c r="V49" s="9">
        <v>1109825</v>
      </c>
      <c r="W49" s="9">
        <v>221848</v>
      </c>
      <c r="X49" s="9">
        <v>194966</v>
      </c>
      <c r="Y49" s="9">
        <v>751560</v>
      </c>
      <c r="Z49" s="9">
        <v>468757</v>
      </c>
      <c r="AA49" s="9">
        <v>525731</v>
      </c>
      <c r="AB49" s="9">
        <v>140156</v>
      </c>
      <c r="AC49" s="9">
        <v>4659151</v>
      </c>
      <c r="AD49" s="9">
        <v>798854</v>
      </c>
      <c r="AE49" s="9">
        <v>122918162</v>
      </c>
      <c r="AF49" s="9">
        <v>419754</v>
      </c>
      <c r="AG49" s="9">
        <v>802188</v>
      </c>
      <c r="AH49" s="9">
        <v>1157755</v>
      </c>
      <c r="AI49" s="9">
        <v>83432</v>
      </c>
      <c r="AJ49" s="9">
        <v>38925</v>
      </c>
      <c r="AK49" s="9">
        <v>2874395</v>
      </c>
      <c r="AL49" s="9">
        <v>7304692</v>
      </c>
      <c r="AM49" s="9">
        <v>4553375</v>
      </c>
      <c r="AN49" s="9">
        <v>782966</v>
      </c>
      <c r="AO49" s="9">
        <v>104253</v>
      </c>
      <c r="AP49" s="9">
        <v>200392</v>
      </c>
      <c r="AQ49" s="9">
        <v>6352000</v>
      </c>
      <c r="AR49" s="9">
        <v>5228852</v>
      </c>
      <c r="AS49" s="9">
        <v>968046</v>
      </c>
      <c r="AT49" s="9">
        <v>36848325</v>
      </c>
      <c r="AU49" s="9">
        <v>23180136</v>
      </c>
      <c r="AV49" s="9">
        <v>2872844</v>
      </c>
      <c r="AW49" s="9">
        <v>1778382</v>
      </c>
      <c r="AX49" s="9">
        <v>375687</v>
      </c>
      <c r="AY49" s="9">
        <v>43857804</v>
      </c>
      <c r="AZ49" s="9">
        <v>4032176</v>
      </c>
      <c r="BA49" s="9">
        <v>35518849</v>
      </c>
      <c r="BB49" s="9">
        <v>10253623</v>
      </c>
      <c r="BC49" s="9">
        <v>51968174</v>
      </c>
      <c r="BD49" s="9">
        <v>6749559</v>
      </c>
      <c r="BE49" s="9">
        <v>2131144</v>
      </c>
      <c r="BF49" s="9">
        <v>3296655</v>
      </c>
      <c r="BG49" s="9">
        <v>4522947</v>
      </c>
      <c r="BH49" s="9">
        <v>4894258</v>
      </c>
      <c r="BI49" s="9">
        <v>5243130</v>
      </c>
      <c r="BJ49" s="9">
        <v>9715230</v>
      </c>
      <c r="BK49" s="9">
        <v>2206689</v>
      </c>
      <c r="BL49" s="9">
        <v>213386</v>
      </c>
      <c r="BM49" s="9">
        <v>65671</v>
      </c>
      <c r="BN49" s="9">
        <v>0</v>
      </c>
      <c r="BO49" s="9">
        <v>7737622</v>
      </c>
      <c r="BP49" s="9">
        <v>778282</v>
      </c>
      <c r="BQ49" s="9">
        <v>2098433</v>
      </c>
      <c r="BR49" s="39">
        <v>565588</v>
      </c>
      <c r="BS49" s="40">
        <f t="shared" si="0"/>
        <v>552263600</v>
      </c>
    </row>
    <row r="50" spans="1:71" x14ac:dyDescent="0.25">
      <c r="A50" s="7"/>
      <c r="B50" s="38">
        <v>563</v>
      </c>
      <c r="C50" s="8" t="s">
        <v>121</v>
      </c>
      <c r="D50" s="9">
        <v>682698</v>
      </c>
      <c r="E50" s="9">
        <v>0</v>
      </c>
      <c r="F50" s="9">
        <v>0</v>
      </c>
      <c r="G50" s="9">
        <v>0</v>
      </c>
      <c r="H50" s="9">
        <v>2376047</v>
      </c>
      <c r="I50" s="9">
        <v>20915000</v>
      </c>
      <c r="J50" s="9">
        <v>3619</v>
      </c>
      <c r="K50" s="9">
        <v>1530689</v>
      </c>
      <c r="L50" s="9">
        <v>486261</v>
      </c>
      <c r="M50" s="9">
        <v>0</v>
      </c>
      <c r="N50" s="9">
        <v>1384800</v>
      </c>
      <c r="O50" s="9">
        <v>204750</v>
      </c>
      <c r="P50" s="9">
        <v>154</v>
      </c>
      <c r="Q50" s="9">
        <v>46000</v>
      </c>
      <c r="R50" s="9">
        <v>6524732</v>
      </c>
      <c r="S50" s="9">
        <v>43572</v>
      </c>
      <c r="T50" s="9">
        <v>0</v>
      </c>
      <c r="U50" s="9">
        <v>24400</v>
      </c>
      <c r="V50" s="9">
        <v>143450</v>
      </c>
      <c r="W50" s="9">
        <v>53845</v>
      </c>
      <c r="X50" s="9">
        <v>0</v>
      </c>
      <c r="Y50" s="9">
        <v>11795</v>
      </c>
      <c r="Z50" s="9">
        <v>22500</v>
      </c>
      <c r="AA50" s="9">
        <v>40000</v>
      </c>
      <c r="AB50" s="9">
        <v>0</v>
      </c>
      <c r="AC50" s="9">
        <v>600000</v>
      </c>
      <c r="AD50" s="9">
        <v>448689</v>
      </c>
      <c r="AE50" s="9">
        <v>2862105</v>
      </c>
      <c r="AF50" s="9">
        <v>0</v>
      </c>
      <c r="AG50" s="9">
        <v>301541</v>
      </c>
      <c r="AH50" s="9">
        <v>19388</v>
      </c>
      <c r="AI50" s="9">
        <v>39200</v>
      </c>
      <c r="AJ50" s="9">
        <v>77178</v>
      </c>
      <c r="AK50" s="9">
        <v>973987</v>
      </c>
      <c r="AL50" s="9">
        <v>0</v>
      </c>
      <c r="AM50" s="9">
        <v>583710</v>
      </c>
      <c r="AN50" s="9">
        <v>75000</v>
      </c>
      <c r="AO50" s="9">
        <v>7083</v>
      </c>
      <c r="AP50" s="9">
        <v>42200</v>
      </c>
      <c r="AQ50" s="9">
        <v>2319000</v>
      </c>
      <c r="AR50" s="9">
        <v>1190502</v>
      </c>
      <c r="AS50" s="9">
        <v>0</v>
      </c>
      <c r="AT50" s="9">
        <v>-5820</v>
      </c>
      <c r="AU50" s="9">
        <v>1210304</v>
      </c>
      <c r="AV50" s="9">
        <v>32000</v>
      </c>
      <c r="AW50" s="9">
        <v>527122</v>
      </c>
      <c r="AX50" s="9">
        <v>47338</v>
      </c>
      <c r="AY50" s="9">
        <v>15021691</v>
      </c>
      <c r="AZ50" s="9">
        <v>0</v>
      </c>
      <c r="BA50" s="9">
        <v>4315007</v>
      </c>
      <c r="BB50" s="9">
        <v>0</v>
      </c>
      <c r="BC50" s="9">
        <v>1605588</v>
      </c>
      <c r="BD50" s="9">
        <v>281798</v>
      </c>
      <c r="BE50" s="9">
        <v>400045</v>
      </c>
      <c r="BF50" s="9">
        <v>5073</v>
      </c>
      <c r="BG50" s="9">
        <v>0</v>
      </c>
      <c r="BH50" s="9">
        <v>0</v>
      </c>
      <c r="BI50" s="9">
        <v>566200</v>
      </c>
      <c r="BJ50" s="9">
        <v>0</v>
      </c>
      <c r="BK50" s="9">
        <v>123563</v>
      </c>
      <c r="BL50" s="9">
        <v>28000</v>
      </c>
      <c r="BM50" s="9">
        <v>52900</v>
      </c>
      <c r="BN50" s="9">
        <v>27500</v>
      </c>
      <c r="BO50" s="9">
        <v>3806637</v>
      </c>
      <c r="BP50" s="9">
        <v>0</v>
      </c>
      <c r="BQ50" s="9">
        <v>64063</v>
      </c>
      <c r="BR50" s="39">
        <v>69916</v>
      </c>
      <c r="BS50" s="40">
        <f t="shared" si="0"/>
        <v>72212820</v>
      </c>
    </row>
    <row r="51" spans="1:71" x14ac:dyDescent="0.25">
      <c r="A51" s="7"/>
      <c r="B51" s="38">
        <v>564</v>
      </c>
      <c r="C51" s="8" t="s">
        <v>122</v>
      </c>
      <c r="D51" s="9">
        <v>2828475</v>
      </c>
      <c r="E51" s="9">
        <v>704788</v>
      </c>
      <c r="F51" s="9">
        <v>0</v>
      </c>
      <c r="G51" s="9">
        <v>0</v>
      </c>
      <c r="H51" s="9">
        <v>3423501</v>
      </c>
      <c r="I51" s="9">
        <v>60964000</v>
      </c>
      <c r="J51" s="9">
        <v>273525</v>
      </c>
      <c r="K51" s="9">
        <v>8079228</v>
      </c>
      <c r="L51" s="9">
        <v>2167163</v>
      </c>
      <c r="M51" s="9">
        <v>4247076</v>
      </c>
      <c r="N51" s="9">
        <v>7368724</v>
      </c>
      <c r="O51" s="9">
        <v>211759</v>
      </c>
      <c r="P51" s="9">
        <v>477908</v>
      </c>
      <c r="Q51" s="9">
        <v>0</v>
      </c>
      <c r="R51" s="9">
        <v>302092</v>
      </c>
      <c r="S51" s="9">
        <v>22195</v>
      </c>
      <c r="T51" s="9">
        <v>503336</v>
      </c>
      <c r="U51" s="9">
        <v>47360</v>
      </c>
      <c r="V51" s="9">
        <v>1411038</v>
      </c>
      <c r="W51" s="9">
        <v>283468</v>
      </c>
      <c r="X51" s="9">
        <v>0</v>
      </c>
      <c r="Y51" s="9">
        <v>55482</v>
      </c>
      <c r="Z51" s="9">
        <v>67000</v>
      </c>
      <c r="AA51" s="9">
        <v>183393</v>
      </c>
      <c r="AB51" s="9">
        <v>785411</v>
      </c>
      <c r="AC51" s="9">
        <v>251837</v>
      </c>
      <c r="AD51" s="9">
        <v>1865642</v>
      </c>
      <c r="AE51" s="9">
        <v>8346554</v>
      </c>
      <c r="AF51" s="9">
        <v>21600</v>
      </c>
      <c r="AG51" s="9">
        <v>4424990</v>
      </c>
      <c r="AH51" s="9">
        <v>26915</v>
      </c>
      <c r="AI51" s="9">
        <v>233002</v>
      </c>
      <c r="AJ51" s="9">
        <v>15528</v>
      </c>
      <c r="AK51" s="9">
        <v>4883716</v>
      </c>
      <c r="AL51" s="9">
        <v>3668056</v>
      </c>
      <c r="AM51" s="9">
        <v>2745827</v>
      </c>
      <c r="AN51" s="9">
        <v>997301</v>
      </c>
      <c r="AO51" s="9">
        <v>145403</v>
      </c>
      <c r="AP51" s="9">
        <v>303044</v>
      </c>
      <c r="AQ51" s="9">
        <v>6231000</v>
      </c>
      <c r="AR51" s="9">
        <v>7776011</v>
      </c>
      <c r="AS51" s="9">
        <v>4934664</v>
      </c>
      <c r="AT51" s="9">
        <v>0</v>
      </c>
      <c r="AU51" s="9">
        <v>3021469</v>
      </c>
      <c r="AV51" s="9">
        <v>415330</v>
      </c>
      <c r="AW51" s="9">
        <v>2213261</v>
      </c>
      <c r="AX51" s="9">
        <v>680233</v>
      </c>
      <c r="AY51" s="9">
        <v>13428159</v>
      </c>
      <c r="AZ51" s="9">
        <v>6227225</v>
      </c>
      <c r="BA51" s="9">
        <v>4903168</v>
      </c>
      <c r="BB51" s="9">
        <v>2371255</v>
      </c>
      <c r="BC51" s="9">
        <v>7197246</v>
      </c>
      <c r="BD51" s="9">
        <v>26141219</v>
      </c>
      <c r="BE51" s="9">
        <v>20377</v>
      </c>
      <c r="BF51" s="9">
        <v>7721874</v>
      </c>
      <c r="BG51" s="9">
        <v>5128085</v>
      </c>
      <c r="BH51" s="9">
        <v>0</v>
      </c>
      <c r="BI51" s="9">
        <v>183462</v>
      </c>
      <c r="BJ51" s="9">
        <v>9048860</v>
      </c>
      <c r="BK51" s="9">
        <v>819754</v>
      </c>
      <c r="BL51" s="9">
        <v>863437</v>
      </c>
      <c r="BM51" s="9">
        <v>341173</v>
      </c>
      <c r="BN51" s="9">
        <v>252276</v>
      </c>
      <c r="BO51" s="9">
        <v>7012348</v>
      </c>
      <c r="BP51" s="9">
        <v>69101</v>
      </c>
      <c r="BQ51" s="9">
        <v>39642</v>
      </c>
      <c r="BR51" s="39">
        <v>0</v>
      </c>
      <c r="BS51" s="40">
        <f t="shared" si="0"/>
        <v>239376966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74643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25000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500736</v>
      </c>
      <c r="X52" s="9">
        <v>0</v>
      </c>
      <c r="Y52" s="9">
        <v>0</v>
      </c>
      <c r="Z52" s="9">
        <v>12000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1500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53000</v>
      </c>
      <c r="AR52" s="9">
        <v>0</v>
      </c>
      <c r="AS52" s="9">
        <v>0</v>
      </c>
      <c r="AT52" s="9">
        <v>494059</v>
      </c>
      <c r="AU52" s="9">
        <v>0</v>
      </c>
      <c r="AV52" s="9">
        <v>32400</v>
      </c>
      <c r="AW52" s="9">
        <v>0</v>
      </c>
      <c r="AX52" s="9">
        <v>0</v>
      </c>
      <c r="AY52" s="9">
        <v>0</v>
      </c>
      <c r="AZ52" s="9">
        <v>0</v>
      </c>
      <c r="BA52" s="9">
        <v>763104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164000</v>
      </c>
      <c r="BJ52" s="9">
        <v>0</v>
      </c>
      <c r="BK52" s="9">
        <v>82500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9338</v>
      </c>
      <c r="BR52" s="39">
        <v>0</v>
      </c>
      <c r="BS52" s="40">
        <f t="shared" si="0"/>
        <v>2212280</v>
      </c>
    </row>
    <row r="53" spans="1:71" x14ac:dyDescent="0.25">
      <c r="A53" s="7"/>
      <c r="B53" s="38">
        <v>569</v>
      </c>
      <c r="C53" s="8" t="s">
        <v>124</v>
      </c>
      <c r="D53" s="9">
        <v>3780685</v>
      </c>
      <c r="E53" s="9">
        <v>101377</v>
      </c>
      <c r="F53" s="9">
        <v>4840016</v>
      </c>
      <c r="G53" s="9">
        <v>766618</v>
      </c>
      <c r="H53" s="9">
        <v>8891</v>
      </c>
      <c r="I53" s="9">
        <v>3498000</v>
      </c>
      <c r="J53" s="9">
        <v>1600</v>
      </c>
      <c r="K53" s="9">
        <v>776841</v>
      </c>
      <c r="L53" s="9">
        <v>5153441</v>
      </c>
      <c r="M53" s="9">
        <v>0</v>
      </c>
      <c r="N53" s="9">
        <v>428847</v>
      </c>
      <c r="O53" s="9">
        <v>80000</v>
      </c>
      <c r="P53" s="9">
        <v>402566</v>
      </c>
      <c r="Q53" s="9">
        <v>68482</v>
      </c>
      <c r="R53" s="9">
        <v>46321076</v>
      </c>
      <c r="S53" s="9">
        <v>836317</v>
      </c>
      <c r="T53" s="9">
        <v>2062415</v>
      </c>
      <c r="U53" s="9">
        <v>111644</v>
      </c>
      <c r="V53" s="9">
        <v>0</v>
      </c>
      <c r="W53" s="9">
        <v>57117</v>
      </c>
      <c r="X53" s="9">
        <v>145172</v>
      </c>
      <c r="Y53" s="9">
        <v>0</v>
      </c>
      <c r="Z53" s="9">
        <v>11365</v>
      </c>
      <c r="AA53" s="9">
        <v>341734</v>
      </c>
      <c r="AB53" s="9">
        <v>0</v>
      </c>
      <c r="AC53" s="9">
        <v>31500</v>
      </c>
      <c r="AD53" s="9">
        <v>596456</v>
      </c>
      <c r="AE53" s="9">
        <v>73803434</v>
      </c>
      <c r="AF53" s="9">
        <v>7721</v>
      </c>
      <c r="AG53" s="9">
        <v>2339673</v>
      </c>
      <c r="AH53" s="9">
        <v>1000</v>
      </c>
      <c r="AI53" s="9">
        <v>0</v>
      </c>
      <c r="AJ53" s="9">
        <v>0</v>
      </c>
      <c r="AK53" s="9">
        <v>1212908</v>
      </c>
      <c r="AL53" s="9">
        <v>4558549</v>
      </c>
      <c r="AM53" s="9">
        <v>1885759</v>
      </c>
      <c r="AN53" s="9">
        <v>53687</v>
      </c>
      <c r="AO53" s="9">
        <v>10319</v>
      </c>
      <c r="AP53" s="9">
        <v>0</v>
      </c>
      <c r="AQ53" s="9">
        <v>16243000</v>
      </c>
      <c r="AR53" s="9">
        <v>240892</v>
      </c>
      <c r="AS53" s="9">
        <v>1071338</v>
      </c>
      <c r="AT53" s="9">
        <v>164638967</v>
      </c>
      <c r="AU53" s="9">
        <v>2750886</v>
      </c>
      <c r="AV53" s="9">
        <v>292753</v>
      </c>
      <c r="AW53" s="9">
        <v>264675</v>
      </c>
      <c r="AX53" s="9">
        <v>1000473</v>
      </c>
      <c r="AY53" s="9">
        <v>97840392</v>
      </c>
      <c r="AZ53" s="9">
        <v>2394659</v>
      </c>
      <c r="BA53" s="9">
        <v>36954020</v>
      </c>
      <c r="BB53" s="9">
        <v>2359579</v>
      </c>
      <c r="BC53" s="9">
        <v>6320107</v>
      </c>
      <c r="BD53" s="9">
        <v>3134805</v>
      </c>
      <c r="BE53" s="9">
        <v>19611</v>
      </c>
      <c r="BF53" s="9">
        <v>561973</v>
      </c>
      <c r="BG53" s="9">
        <v>1391035</v>
      </c>
      <c r="BH53" s="9">
        <v>148742</v>
      </c>
      <c r="BI53" s="9">
        <v>14372228</v>
      </c>
      <c r="BJ53" s="9">
        <v>156263</v>
      </c>
      <c r="BK53" s="9">
        <v>42799</v>
      </c>
      <c r="BL53" s="9">
        <v>0</v>
      </c>
      <c r="BM53" s="9">
        <v>380998</v>
      </c>
      <c r="BN53" s="9">
        <v>4123</v>
      </c>
      <c r="BO53" s="9">
        <v>1982671</v>
      </c>
      <c r="BP53" s="9">
        <v>2715</v>
      </c>
      <c r="BQ53" s="9">
        <v>9619</v>
      </c>
      <c r="BR53" s="39">
        <v>0</v>
      </c>
      <c r="BS53" s="40">
        <f t="shared" si="0"/>
        <v>508874533</v>
      </c>
    </row>
    <row r="54" spans="1:71" ht="15.75" x14ac:dyDescent="0.25">
      <c r="A54" s="10" t="s">
        <v>125</v>
      </c>
      <c r="B54" s="11"/>
      <c r="C54" s="12"/>
      <c r="D54" s="13">
        <v>1899067</v>
      </c>
      <c r="E54" s="13">
        <v>331714</v>
      </c>
      <c r="F54" s="13">
        <v>5445725</v>
      </c>
      <c r="G54" s="13">
        <v>979284</v>
      </c>
      <c r="H54" s="13">
        <v>45673717</v>
      </c>
      <c r="I54" s="13">
        <v>167784000</v>
      </c>
      <c r="J54" s="13">
        <v>753485</v>
      </c>
      <c r="K54" s="13">
        <v>26032383</v>
      </c>
      <c r="L54" s="13">
        <v>4619266</v>
      </c>
      <c r="M54" s="13">
        <v>4505487</v>
      </c>
      <c r="N54" s="13">
        <v>47105670</v>
      </c>
      <c r="O54" s="13">
        <v>2285583</v>
      </c>
      <c r="P54" s="13">
        <v>1091029</v>
      </c>
      <c r="Q54" s="13">
        <v>659212</v>
      </c>
      <c r="R54" s="13">
        <v>146469595</v>
      </c>
      <c r="S54" s="13">
        <v>14962638</v>
      </c>
      <c r="T54" s="13">
        <v>4420722</v>
      </c>
      <c r="U54" s="13">
        <v>870202</v>
      </c>
      <c r="V54" s="13">
        <v>2809798</v>
      </c>
      <c r="W54" s="13">
        <v>518999</v>
      </c>
      <c r="X54" s="13">
        <v>351433</v>
      </c>
      <c r="Y54" s="13">
        <v>519156</v>
      </c>
      <c r="Z54" s="13">
        <v>973166</v>
      </c>
      <c r="AA54" s="13">
        <v>1545833</v>
      </c>
      <c r="AB54" s="13">
        <v>983447</v>
      </c>
      <c r="AC54" s="13">
        <v>5220229</v>
      </c>
      <c r="AD54" s="13">
        <v>3016026</v>
      </c>
      <c r="AE54" s="13">
        <v>86987508</v>
      </c>
      <c r="AF54" s="13">
        <v>223325</v>
      </c>
      <c r="AG54" s="13">
        <v>24240179</v>
      </c>
      <c r="AH54" s="13">
        <v>1203318</v>
      </c>
      <c r="AI54" s="13">
        <v>1246999</v>
      </c>
      <c r="AJ54" s="13">
        <v>267595</v>
      </c>
      <c r="AK54" s="13">
        <v>11287817</v>
      </c>
      <c r="AL54" s="13">
        <v>65613956</v>
      </c>
      <c r="AM54" s="13">
        <v>15340578</v>
      </c>
      <c r="AN54" s="13">
        <v>770142</v>
      </c>
      <c r="AO54" s="13">
        <v>301579</v>
      </c>
      <c r="AP54" s="13">
        <v>856397</v>
      </c>
      <c r="AQ54" s="13">
        <v>26646000</v>
      </c>
      <c r="AR54" s="13">
        <v>12146137</v>
      </c>
      <c r="AS54" s="13">
        <v>17524851</v>
      </c>
      <c r="AT54" s="13">
        <v>400955946</v>
      </c>
      <c r="AU54" s="13">
        <v>5713850</v>
      </c>
      <c r="AV54" s="13">
        <v>2740354</v>
      </c>
      <c r="AW54" s="13">
        <v>7755268</v>
      </c>
      <c r="AX54" s="13">
        <v>2176766</v>
      </c>
      <c r="AY54" s="13">
        <v>45553055</v>
      </c>
      <c r="AZ54" s="13">
        <v>31893143</v>
      </c>
      <c r="BA54" s="13">
        <v>117948172</v>
      </c>
      <c r="BB54" s="13">
        <v>18492783</v>
      </c>
      <c r="BC54" s="13">
        <v>31572029</v>
      </c>
      <c r="BD54" s="13">
        <v>12901722</v>
      </c>
      <c r="BE54" s="13">
        <v>2119738</v>
      </c>
      <c r="BF54" s="13">
        <v>31521923</v>
      </c>
      <c r="BG54" s="13">
        <v>20649010</v>
      </c>
      <c r="BH54" s="13">
        <v>3966985</v>
      </c>
      <c r="BI54" s="13">
        <v>51255420</v>
      </c>
      <c r="BJ54" s="13">
        <v>33060812</v>
      </c>
      <c r="BK54" s="13">
        <v>3843645</v>
      </c>
      <c r="BL54" s="13">
        <v>5202843</v>
      </c>
      <c r="BM54" s="13">
        <v>1788457</v>
      </c>
      <c r="BN54" s="13">
        <v>275622</v>
      </c>
      <c r="BO54" s="13">
        <v>50646868</v>
      </c>
      <c r="BP54" s="13">
        <v>1979504</v>
      </c>
      <c r="BQ54" s="13">
        <v>1841449</v>
      </c>
      <c r="BR54" s="29">
        <v>812798</v>
      </c>
      <c r="BS54" s="41">
        <f t="shared" si="0"/>
        <v>1643151409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179277</v>
      </c>
      <c r="F55" s="9">
        <v>3087720</v>
      </c>
      <c r="G55" s="9">
        <v>816008</v>
      </c>
      <c r="H55" s="9">
        <v>15692061</v>
      </c>
      <c r="I55" s="9">
        <v>64446000</v>
      </c>
      <c r="J55" s="9">
        <v>605208</v>
      </c>
      <c r="K55" s="9">
        <v>4448359</v>
      </c>
      <c r="L55" s="9">
        <v>3023044</v>
      </c>
      <c r="M55" s="9">
        <v>2513678</v>
      </c>
      <c r="N55" s="9">
        <v>5827913</v>
      </c>
      <c r="O55" s="9">
        <v>1279263</v>
      </c>
      <c r="P55" s="9">
        <v>326740</v>
      </c>
      <c r="Q55" s="9">
        <v>207800</v>
      </c>
      <c r="R55" s="9">
        <v>33086473</v>
      </c>
      <c r="S55" s="9">
        <v>4731103</v>
      </c>
      <c r="T55" s="9">
        <v>1047092</v>
      </c>
      <c r="U55" s="9">
        <v>302933</v>
      </c>
      <c r="V55" s="9">
        <v>2470678</v>
      </c>
      <c r="W55" s="9">
        <v>152868</v>
      </c>
      <c r="X55" s="9">
        <v>0</v>
      </c>
      <c r="Y55" s="9">
        <v>149395</v>
      </c>
      <c r="Z55" s="9">
        <v>645761</v>
      </c>
      <c r="AA55" s="9">
        <v>981769</v>
      </c>
      <c r="AB55" s="9">
        <v>84396</v>
      </c>
      <c r="AC55" s="9">
        <v>2558720</v>
      </c>
      <c r="AD55" s="9">
        <v>994184</v>
      </c>
      <c r="AE55" s="9">
        <v>34777368</v>
      </c>
      <c r="AF55" s="9">
        <v>186376</v>
      </c>
      <c r="AG55" s="9">
        <v>3393043</v>
      </c>
      <c r="AH55" s="9">
        <v>520305</v>
      </c>
      <c r="AI55" s="9">
        <v>345002</v>
      </c>
      <c r="AJ55" s="9">
        <v>150228</v>
      </c>
      <c r="AK55" s="9">
        <v>4516218</v>
      </c>
      <c r="AL55" s="9">
        <v>26930489</v>
      </c>
      <c r="AM55" s="9">
        <v>6702518</v>
      </c>
      <c r="AN55" s="9">
        <v>382121</v>
      </c>
      <c r="AO55" s="9">
        <v>133774</v>
      </c>
      <c r="AP55" s="9">
        <v>714542</v>
      </c>
      <c r="AQ55" s="9">
        <v>7344000</v>
      </c>
      <c r="AR55" s="9">
        <v>5411060</v>
      </c>
      <c r="AS55" s="9">
        <v>4021452</v>
      </c>
      <c r="AT55" s="9">
        <v>55589638</v>
      </c>
      <c r="AU55" s="9">
        <v>2880279</v>
      </c>
      <c r="AV55" s="9">
        <v>1400643</v>
      </c>
      <c r="AW55" s="9">
        <v>764826</v>
      </c>
      <c r="AX55" s="9">
        <v>418890</v>
      </c>
      <c r="AY55" s="9">
        <v>0</v>
      </c>
      <c r="AZ55" s="9">
        <v>8310435</v>
      </c>
      <c r="BA55" s="9">
        <v>44043204</v>
      </c>
      <c r="BB55" s="9">
        <v>5815382</v>
      </c>
      <c r="BC55" s="9">
        <v>6036672</v>
      </c>
      <c r="BD55" s="9">
        <v>1510111</v>
      </c>
      <c r="BE55" s="9">
        <v>827582</v>
      </c>
      <c r="BF55" s="9">
        <v>5647433</v>
      </c>
      <c r="BG55" s="9">
        <v>4418922</v>
      </c>
      <c r="BH55" s="9">
        <v>1928483</v>
      </c>
      <c r="BI55" s="9">
        <v>11639723</v>
      </c>
      <c r="BJ55" s="9">
        <v>5915760</v>
      </c>
      <c r="BK55" s="9">
        <v>2985304</v>
      </c>
      <c r="BL55" s="9">
        <v>3753089</v>
      </c>
      <c r="BM55" s="9">
        <v>312906</v>
      </c>
      <c r="BN55" s="9">
        <v>243048</v>
      </c>
      <c r="BO55" s="9">
        <v>16639761</v>
      </c>
      <c r="BP55" s="9">
        <v>380027</v>
      </c>
      <c r="BQ55" s="9">
        <v>779529</v>
      </c>
      <c r="BR55" s="39">
        <v>425253</v>
      </c>
      <c r="BS55" s="40">
        <f t="shared" si="0"/>
        <v>427853839</v>
      </c>
    </row>
    <row r="56" spans="1:71" x14ac:dyDescent="0.25">
      <c r="A56" s="7"/>
      <c r="B56" s="38">
        <v>572</v>
      </c>
      <c r="C56" s="8" t="s">
        <v>127</v>
      </c>
      <c r="D56" s="9">
        <v>1738926</v>
      </c>
      <c r="E56" s="9">
        <v>151330</v>
      </c>
      <c r="F56" s="9">
        <v>2358005</v>
      </c>
      <c r="G56" s="9">
        <v>163276</v>
      </c>
      <c r="H56" s="9">
        <v>28967388</v>
      </c>
      <c r="I56" s="9">
        <v>50187000</v>
      </c>
      <c r="J56" s="9">
        <v>148277</v>
      </c>
      <c r="K56" s="9">
        <v>13819474</v>
      </c>
      <c r="L56" s="9">
        <v>1232164</v>
      </c>
      <c r="M56" s="9">
        <v>1954629</v>
      </c>
      <c r="N56" s="9">
        <v>39300534</v>
      </c>
      <c r="O56" s="9">
        <v>474150</v>
      </c>
      <c r="P56" s="9">
        <v>478838</v>
      </c>
      <c r="Q56" s="9">
        <v>415181</v>
      </c>
      <c r="R56" s="9">
        <v>34086456</v>
      </c>
      <c r="S56" s="9">
        <v>3391746</v>
      </c>
      <c r="T56" s="9">
        <v>3356401</v>
      </c>
      <c r="U56" s="9">
        <v>567269</v>
      </c>
      <c r="V56" s="9">
        <v>319655</v>
      </c>
      <c r="W56" s="9">
        <v>364365</v>
      </c>
      <c r="X56" s="9">
        <v>351433</v>
      </c>
      <c r="Y56" s="9">
        <v>279982</v>
      </c>
      <c r="Z56" s="9">
        <v>327405</v>
      </c>
      <c r="AA56" s="9">
        <v>491711</v>
      </c>
      <c r="AB56" s="9">
        <v>899051</v>
      </c>
      <c r="AC56" s="9">
        <v>2624978</v>
      </c>
      <c r="AD56" s="9">
        <v>2021442</v>
      </c>
      <c r="AE56" s="9">
        <v>45825825</v>
      </c>
      <c r="AF56" s="9">
        <v>16991</v>
      </c>
      <c r="AG56" s="9">
        <v>20597386</v>
      </c>
      <c r="AH56" s="9">
        <v>672006</v>
      </c>
      <c r="AI56" s="9">
        <v>154429</v>
      </c>
      <c r="AJ56" s="9">
        <v>91342</v>
      </c>
      <c r="AK56" s="9">
        <v>6499104</v>
      </c>
      <c r="AL56" s="9">
        <v>38683176</v>
      </c>
      <c r="AM56" s="9">
        <v>7039813</v>
      </c>
      <c r="AN56" s="9">
        <v>388021</v>
      </c>
      <c r="AO56" s="9">
        <v>44277</v>
      </c>
      <c r="AP56" s="9">
        <v>39180</v>
      </c>
      <c r="AQ56" s="9">
        <v>15793000</v>
      </c>
      <c r="AR56" s="9">
        <v>6131523</v>
      </c>
      <c r="AS56" s="9">
        <v>13499318</v>
      </c>
      <c r="AT56" s="9">
        <v>179312147</v>
      </c>
      <c r="AU56" s="9">
        <v>2575910</v>
      </c>
      <c r="AV56" s="9">
        <v>1339014</v>
      </c>
      <c r="AW56" s="9">
        <v>3520977</v>
      </c>
      <c r="AX56" s="9">
        <v>1711197</v>
      </c>
      <c r="AY56" s="9">
        <v>40802964</v>
      </c>
      <c r="AZ56" s="9">
        <v>8731795</v>
      </c>
      <c r="BA56" s="9">
        <v>73904968</v>
      </c>
      <c r="BB56" s="9">
        <v>12677401</v>
      </c>
      <c r="BC56" s="9">
        <v>25064073</v>
      </c>
      <c r="BD56" s="9">
        <v>10935076</v>
      </c>
      <c r="BE56" s="9">
        <v>1287656</v>
      </c>
      <c r="BF56" s="9">
        <v>13464644</v>
      </c>
      <c r="BG56" s="9">
        <v>14895337</v>
      </c>
      <c r="BH56" s="9">
        <v>2038502</v>
      </c>
      <c r="BI56" s="9">
        <v>36994616</v>
      </c>
      <c r="BJ56" s="9">
        <v>8023734</v>
      </c>
      <c r="BK56" s="9">
        <v>644839</v>
      </c>
      <c r="BL56" s="9">
        <v>1353181</v>
      </c>
      <c r="BM56" s="9">
        <v>1028874</v>
      </c>
      <c r="BN56" s="9">
        <v>32574</v>
      </c>
      <c r="BO56" s="9">
        <v>23466294</v>
      </c>
      <c r="BP56" s="9">
        <v>1471306</v>
      </c>
      <c r="BQ56" s="9">
        <v>1048982</v>
      </c>
      <c r="BR56" s="39">
        <v>92352</v>
      </c>
      <c r="BS56" s="40">
        <f t="shared" si="0"/>
        <v>812364870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222752</v>
      </c>
      <c r="I57" s="9">
        <v>5212000</v>
      </c>
      <c r="J57" s="9">
        <v>0</v>
      </c>
      <c r="K57" s="9">
        <v>0</v>
      </c>
      <c r="L57" s="9">
        <v>0</v>
      </c>
      <c r="M57" s="9">
        <v>35280</v>
      </c>
      <c r="N57" s="9">
        <v>1977223</v>
      </c>
      <c r="O57" s="9">
        <v>222142</v>
      </c>
      <c r="P57" s="9">
        <v>0</v>
      </c>
      <c r="Q57" s="9">
        <v>36155</v>
      </c>
      <c r="R57" s="9">
        <v>49837</v>
      </c>
      <c r="S57" s="9">
        <v>1591</v>
      </c>
      <c r="T57" s="9">
        <v>15811</v>
      </c>
      <c r="U57" s="9">
        <v>0</v>
      </c>
      <c r="V57" s="9">
        <v>3200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36531</v>
      </c>
      <c r="AD57" s="9">
        <v>0</v>
      </c>
      <c r="AE57" s="9">
        <v>266810</v>
      </c>
      <c r="AF57" s="9">
        <v>0</v>
      </c>
      <c r="AG57" s="9">
        <v>0</v>
      </c>
      <c r="AH57" s="9">
        <v>257</v>
      </c>
      <c r="AI57" s="9">
        <v>747568</v>
      </c>
      <c r="AJ57" s="9">
        <v>0</v>
      </c>
      <c r="AK57" s="9">
        <v>2040</v>
      </c>
      <c r="AL57" s="9">
        <v>0</v>
      </c>
      <c r="AM57" s="9">
        <v>1508247</v>
      </c>
      <c r="AN57" s="9">
        <v>0</v>
      </c>
      <c r="AO57" s="9">
        <v>123528</v>
      </c>
      <c r="AP57" s="9">
        <v>0</v>
      </c>
      <c r="AQ57" s="9">
        <v>1072000</v>
      </c>
      <c r="AR57" s="9">
        <v>4024</v>
      </c>
      <c r="AS57" s="9">
        <v>0</v>
      </c>
      <c r="AT57" s="9">
        <v>33055001</v>
      </c>
      <c r="AU57" s="9">
        <v>0</v>
      </c>
      <c r="AV57" s="9">
        <v>697</v>
      </c>
      <c r="AW57" s="9">
        <v>0</v>
      </c>
      <c r="AX57" s="9">
        <v>0</v>
      </c>
      <c r="AY57" s="9">
        <v>4750090</v>
      </c>
      <c r="AZ57" s="9">
        <v>91317</v>
      </c>
      <c r="BA57" s="9">
        <v>0</v>
      </c>
      <c r="BB57" s="9">
        <v>0</v>
      </c>
      <c r="BC57" s="9">
        <v>453745</v>
      </c>
      <c r="BD57" s="9">
        <v>0</v>
      </c>
      <c r="BE57" s="9">
        <v>4500</v>
      </c>
      <c r="BF57" s="9">
        <v>12041472</v>
      </c>
      <c r="BG57" s="9">
        <v>0</v>
      </c>
      <c r="BH57" s="9">
        <v>0</v>
      </c>
      <c r="BI57" s="9">
        <v>1997075</v>
      </c>
      <c r="BJ57" s="9">
        <v>0</v>
      </c>
      <c r="BK57" s="9">
        <v>213502</v>
      </c>
      <c r="BL57" s="9">
        <v>10475</v>
      </c>
      <c r="BM57" s="9">
        <v>24054</v>
      </c>
      <c r="BN57" s="9">
        <v>0</v>
      </c>
      <c r="BO57" s="9">
        <v>936026</v>
      </c>
      <c r="BP57" s="9">
        <v>128171</v>
      </c>
      <c r="BQ57" s="9">
        <v>0</v>
      </c>
      <c r="BR57" s="39">
        <v>0</v>
      </c>
      <c r="BS57" s="40">
        <f t="shared" si="0"/>
        <v>65243121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17500</v>
      </c>
      <c r="P58" s="9">
        <v>0</v>
      </c>
      <c r="Q58" s="9">
        <v>0</v>
      </c>
      <c r="R58" s="9">
        <v>5143825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72353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10250</v>
      </c>
      <c r="AI58" s="9">
        <v>0</v>
      </c>
      <c r="AJ58" s="9">
        <v>0</v>
      </c>
      <c r="AK58" s="9">
        <v>178017</v>
      </c>
      <c r="AL58" s="9">
        <v>0</v>
      </c>
      <c r="AM58" s="9">
        <v>90000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237731</v>
      </c>
      <c r="AU58" s="9">
        <v>0</v>
      </c>
      <c r="AV58" s="9">
        <v>0</v>
      </c>
      <c r="AW58" s="9">
        <v>0</v>
      </c>
      <c r="AX58" s="9">
        <v>29579</v>
      </c>
      <c r="AY58" s="9">
        <v>0</v>
      </c>
      <c r="AZ58" s="9">
        <v>1917916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302192</v>
      </c>
      <c r="BJ58" s="9">
        <v>0</v>
      </c>
      <c r="BK58" s="9">
        <v>0</v>
      </c>
      <c r="BL58" s="9">
        <v>7183</v>
      </c>
      <c r="BM58" s="9">
        <v>0</v>
      </c>
      <c r="BN58" s="9">
        <v>0</v>
      </c>
      <c r="BO58" s="9">
        <v>391251</v>
      </c>
      <c r="BP58" s="9">
        <v>0</v>
      </c>
      <c r="BQ58" s="9">
        <v>0</v>
      </c>
      <c r="BR58" s="39">
        <v>97847</v>
      </c>
      <c r="BS58" s="40">
        <f t="shared" si="0"/>
        <v>8495644</v>
      </c>
    </row>
    <row r="59" spans="1:71" x14ac:dyDescent="0.25">
      <c r="A59" s="7"/>
      <c r="B59" s="38">
        <v>575</v>
      </c>
      <c r="C59" s="8" t="s">
        <v>130</v>
      </c>
      <c r="D59" s="9">
        <v>160141</v>
      </c>
      <c r="E59" s="9">
        <v>0</v>
      </c>
      <c r="F59" s="9">
        <v>0</v>
      </c>
      <c r="G59" s="9">
        <v>0</v>
      </c>
      <c r="H59" s="9">
        <v>791516</v>
      </c>
      <c r="I59" s="9">
        <v>24581000</v>
      </c>
      <c r="J59" s="9">
        <v>0</v>
      </c>
      <c r="K59" s="9">
        <v>7739550</v>
      </c>
      <c r="L59" s="9">
        <v>0</v>
      </c>
      <c r="M59" s="9">
        <v>1900</v>
      </c>
      <c r="N59" s="9">
        <v>0</v>
      </c>
      <c r="O59" s="9">
        <v>292528</v>
      </c>
      <c r="P59" s="9">
        <v>285451</v>
      </c>
      <c r="Q59" s="9">
        <v>0</v>
      </c>
      <c r="R59" s="9">
        <v>73614772</v>
      </c>
      <c r="S59" s="9">
        <v>6837256</v>
      </c>
      <c r="T59" s="9">
        <v>1418</v>
      </c>
      <c r="U59" s="9">
        <v>0</v>
      </c>
      <c r="V59" s="9">
        <v>12380</v>
      </c>
      <c r="W59" s="9">
        <v>1766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1964318</v>
      </c>
      <c r="AF59" s="9">
        <v>19958</v>
      </c>
      <c r="AG59" s="9">
        <v>249750</v>
      </c>
      <c r="AH59" s="9">
        <v>0</v>
      </c>
      <c r="AI59" s="9">
        <v>0</v>
      </c>
      <c r="AJ59" s="9">
        <v>26025</v>
      </c>
      <c r="AK59" s="9">
        <v>92438</v>
      </c>
      <c r="AL59" s="9">
        <v>0</v>
      </c>
      <c r="AM59" s="9">
        <v>0</v>
      </c>
      <c r="AN59" s="9">
        <v>0</v>
      </c>
      <c r="AO59" s="9">
        <v>0</v>
      </c>
      <c r="AP59" s="9">
        <v>102675</v>
      </c>
      <c r="AQ59" s="9">
        <v>2321000</v>
      </c>
      <c r="AR59" s="9">
        <v>599530</v>
      </c>
      <c r="AS59" s="9">
        <v>4081</v>
      </c>
      <c r="AT59" s="9">
        <v>6779761</v>
      </c>
      <c r="AU59" s="9">
        <v>10261</v>
      </c>
      <c r="AV59" s="9">
        <v>0</v>
      </c>
      <c r="AW59" s="9">
        <v>3469465</v>
      </c>
      <c r="AX59" s="9">
        <v>17100</v>
      </c>
      <c r="AY59" s="9">
        <v>0</v>
      </c>
      <c r="AZ59" s="9">
        <v>12841680</v>
      </c>
      <c r="BA59" s="9">
        <v>0</v>
      </c>
      <c r="BB59" s="9">
        <v>0</v>
      </c>
      <c r="BC59" s="9">
        <v>17539</v>
      </c>
      <c r="BD59" s="9">
        <v>0</v>
      </c>
      <c r="BE59" s="9">
        <v>0</v>
      </c>
      <c r="BF59" s="9">
        <v>368374</v>
      </c>
      <c r="BG59" s="9">
        <v>1046821</v>
      </c>
      <c r="BH59" s="9">
        <v>0</v>
      </c>
      <c r="BI59" s="9">
        <v>0</v>
      </c>
      <c r="BJ59" s="9">
        <v>0</v>
      </c>
      <c r="BK59" s="9">
        <v>0</v>
      </c>
      <c r="BL59" s="9">
        <v>78915</v>
      </c>
      <c r="BM59" s="9">
        <v>422623</v>
      </c>
      <c r="BN59" s="9">
        <v>0</v>
      </c>
      <c r="BO59" s="9">
        <v>5618605</v>
      </c>
      <c r="BP59" s="9">
        <v>0</v>
      </c>
      <c r="BQ59" s="9">
        <v>0</v>
      </c>
      <c r="BR59" s="39">
        <v>197346</v>
      </c>
      <c r="BS59" s="40">
        <f t="shared" si="0"/>
        <v>150567943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1107</v>
      </c>
      <c r="F60" s="9">
        <v>0</v>
      </c>
      <c r="G60" s="9">
        <v>0</v>
      </c>
      <c r="H60" s="9">
        <v>0</v>
      </c>
      <c r="I60" s="9">
        <v>23358000</v>
      </c>
      <c r="J60" s="9">
        <v>0</v>
      </c>
      <c r="K60" s="9">
        <v>25000</v>
      </c>
      <c r="L60" s="9">
        <v>364058</v>
      </c>
      <c r="M60" s="9">
        <v>0</v>
      </c>
      <c r="N60" s="9">
        <v>0</v>
      </c>
      <c r="O60" s="9">
        <v>0</v>
      </c>
      <c r="P60" s="9">
        <v>0</v>
      </c>
      <c r="Q60" s="9">
        <v>76</v>
      </c>
      <c r="R60" s="9">
        <v>488232</v>
      </c>
      <c r="S60" s="9">
        <v>942</v>
      </c>
      <c r="T60" s="9">
        <v>0</v>
      </c>
      <c r="U60" s="9">
        <v>0</v>
      </c>
      <c r="V60" s="9">
        <v>3885</v>
      </c>
      <c r="W60" s="9">
        <v>0</v>
      </c>
      <c r="X60" s="9">
        <v>0</v>
      </c>
      <c r="Y60" s="9">
        <v>89779</v>
      </c>
      <c r="Z60" s="9">
        <v>0</v>
      </c>
      <c r="AA60" s="9">
        <v>0</v>
      </c>
      <c r="AB60" s="9">
        <v>0</v>
      </c>
      <c r="AC60" s="9">
        <v>0</v>
      </c>
      <c r="AD60" s="9">
        <v>400</v>
      </c>
      <c r="AE60" s="9">
        <v>4153187</v>
      </c>
      <c r="AF60" s="9">
        <v>0</v>
      </c>
      <c r="AG60" s="9">
        <v>0</v>
      </c>
      <c r="AH60" s="9">
        <v>500</v>
      </c>
      <c r="AI60" s="9">
        <v>0</v>
      </c>
      <c r="AJ60" s="9">
        <v>0</v>
      </c>
      <c r="AK60" s="9">
        <v>0</v>
      </c>
      <c r="AL60" s="9">
        <v>291</v>
      </c>
      <c r="AM60" s="9">
        <v>0</v>
      </c>
      <c r="AN60" s="9">
        <v>0</v>
      </c>
      <c r="AO60" s="9">
        <v>0</v>
      </c>
      <c r="AP60" s="9">
        <v>0</v>
      </c>
      <c r="AQ60" s="9">
        <v>116000</v>
      </c>
      <c r="AR60" s="9">
        <v>0</v>
      </c>
      <c r="AS60" s="9">
        <v>0</v>
      </c>
      <c r="AT60" s="9">
        <v>125981668</v>
      </c>
      <c r="AU60" s="9">
        <v>247400</v>
      </c>
      <c r="AV60" s="9">
        <v>0</v>
      </c>
      <c r="AW60" s="9">
        <v>0</v>
      </c>
      <c r="AX60" s="9">
        <v>0</v>
      </c>
      <c r="AY60" s="9">
        <v>1</v>
      </c>
      <c r="AZ60" s="9">
        <v>0</v>
      </c>
      <c r="BA60" s="9">
        <v>0</v>
      </c>
      <c r="BB60" s="9">
        <v>0</v>
      </c>
      <c r="BC60" s="9">
        <v>0</v>
      </c>
      <c r="BD60" s="9">
        <v>456535</v>
      </c>
      <c r="BE60" s="9">
        <v>0</v>
      </c>
      <c r="BF60" s="9">
        <v>0</v>
      </c>
      <c r="BG60" s="9">
        <v>287930</v>
      </c>
      <c r="BH60" s="9">
        <v>0</v>
      </c>
      <c r="BI60" s="9">
        <v>321814</v>
      </c>
      <c r="BJ60" s="9">
        <v>19121318</v>
      </c>
      <c r="BK60" s="9">
        <v>0</v>
      </c>
      <c r="BL60" s="9">
        <v>0</v>
      </c>
      <c r="BM60" s="9">
        <v>0</v>
      </c>
      <c r="BN60" s="9">
        <v>0</v>
      </c>
      <c r="BO60" s="9">
        <v>3594931</v>
      </c>
      <c r="BP60" s="9">
        <v>0</v>
      </c>
      <c r="BQ60" s="9">
        <v>12938</v>
      </c>
      <c r="BR60" s="39">
        <v>0</v>
      </c>
      <c r="BS60" s="40">
        <f t="shared" si="0"/>
        <v>178625992</v>
      </c>
    </row>
    <row r="61" spans="1:71" ht="15.75" x14ac:dyDescent="0.25">
      <c r="A61" s="10" t="s">
        <v>132</v>
      </c>
      <c r="B61" s="11"/>
      <c r="C61" s="12"/>
      <c r="D61" s="13">
        <v>92235529</v>
      </c>
      <c r="E61" s="13">
        <v>9056257</v>
      </c>
      <c r="F61" s="13">
        <v>3266590</v>
      </c>
      <c r="G61" s="13">
        <v>11455987</v>
      </c>
      <c r="H61" s="13">
        <v>41243717</v>
      </c>
      <c r="I61" s="13">
        <v>370503000</v>
      </c>
      <c r="J61" s="13">
        <v>493970</v>
      </c>
      <c r="K61" s="13">
        <v>103585482</v>
      </c>
      <c r="L61" s="13">
        <v>16036190</v>
      </c>
      <c r="M61" s="13">
        <v>28819759</v>
      </c>
      <c r="N61" s="13">
        <v>196073455</v>
      </c>
      <c r="O61" s="13">
        <v>44323169</v>
      </c>
      <c r="P61" s="13">
        <v>6246896</v>
      </c>
      <c r="Q61" s="13">
        <v>1805128</v>
      </c>
      <c r="R61" s="13">
        <v>475130677</v>
      </c>
      <c r="S61" s="13">
        <v>33041809</v>
      </c>
      <c r="T61" s="13">
        <v>9957597</v>
      </c>
      <c r="U61" s="13">
        <v>2969477</v>
      </c>
      <c r="V61" s="13">
        <v>18892748</v>
      </c>
      <c r="W61" s="13">
        <v>915302</v>
      </c>
      <c r="X61" s="13">
        <v>1494456</v>
      </c>
      <c r="Y61" s="13">
        <v>5173264</v>
      </c>
      <c r="Z61" s="13">
        <v>1226391</v>
      </c>
      <c r="AA61" s="13">
        <v>1477394</v>
      </c>
      <c r="AB61" s="13">
        <v>16245354</v>
      </c>
      <c r="AC61" s="13">
        <v>12251629</v>
      </c>
      <c r="AD61" s="13">
        <v>1121712</v>
      </c>
      <c r="AE61" s="13">
        <v>835096588</v>
      </c>
      <c r="AF61" s="13">
        <v>1182366</v>
      </c>
      <c r="AG61" s="13">
        <v>18471147</v>
      </c>
      <c r="AH61" s="13">
        <v>14629537</v>
      </c>
      <c r="AI61" s="13">
        <v>10037047</v>
      </c>
      <c r="AJ61" s="13">
        <v>3120137</v>
      </c>
      <c r="AK61" s="13">
        <v>29635669</v>
      </c>
      <c r="AL61" s="13">
        <v>234309333</v>
      </c>
      <c r="AM61" s="13">
        <v>117074750</v>
      </c>
      <c r="AN61" s="13">
        <v>740091</v>
      </c>
      <c r="AO61" s="13">
        <v>890955</v>
      </c>
      <c r="AP61" s="13">
        <v>15769665</v>
      </c>
      <c r="AQ61" s="13">
        <v>122815000</v>
      </c>
      <c r="AR61" s="13">
        <v>83714598</v>
      </c>
      <c r="AS61" s="13">
        <v>14770390</v>
      </c>
      <c r="AT61" s="13">
        <v>1552668674</v>
      </c>
      <c r="AU61" s="13">
        <v>83751761</v>
      </c>
      <c r="AV61" s="13">
        <v>22361235</v>
      </c>
      <c r="AW61" s="13">
        <v>9274151</v>
      </c>
      <c r="AX61" s="13">
        <v>1282506</v>
      </c>
      <c r="AY61" s="13">
        <v>672601918</v>
      </c>
      <c r="AZ61" s="13">
        <v>77281908</v>
      </c>
      <c r="BA61" s="13">
        <v>413775086</v>
      </c>
      <c r="BB61" s="13">
        <v>48476637</v>
      </c>
      <c r="BC61" s="13">
        <v>20466451</v>
      </c>
      <c r="BD61" s="13">
        <v>50274067</v>
      </c>
      <c r="BE61" s="13">
        <v>6156139</v>
      </c>
      <c r="BF61" s="13">
        <v>44716131</v>
      </c>
      <c r="BG61" s="13">
        <v>66207984</v>
      </c>
      <c r="BH61" s="13">
        <v>14257098</v>
      </c>
      <c r="BI61" s="13">
        <v>221315706</v>
      </c>
      <c r="BJ61" s="13">
        <v>16230095</v>
      </c>
      <c r="BK61" s="13">
        <v>22567890</v>
      </c>
      <c r="BL61" s="13">
        <v>14569358</v>
      </c>
      <c r="BM61" s="13">
        <v>10129739</v>
      </c>
      <c r="BN61" s="13">
        <v>1355324</v>
      </c>
      <c r="BO61" s="13">
        <v>102533498</v>
      </c>
      <c r="BP61" s="13">
        <v>16990151</v>
      </c>
      <c r="BQ61" s="13">
        <v>17898837</v>
      </c>
      <c r="BR61" s="29">
        <v>2685221</v>
      </c>
      <c r="BS61" s="41">
        <f t="shared" si="0"/>
        <v>6517127777</v>
      </c>
    </row>
    <row r="62" spans="1:71" x14ac:dyDescent="0.25">
      <c r="A62" s="7"/>
      <c r="B62" s="38">
        <v>581</v>
      </c>
      <c r="C62" s="8" t="s">
        <v>133</v>
      </c>
      <c r="D62" s="9">
        <v>57554115</v>
      </c>
      <c r="E62" s="9">
        <v>9056257</v>
      </c>
      <c r="F62" s="9">
        <v>3253337</v>
      </c>
      <c r="G62" s="9">
        <v>11455987</v>
      </c>
      <c r="H62" s="9">
        <v>41243717</v>
      </c>
      <c r="I62" s="9">
        <v>274549000</v>
      </c>
      <c r="J62" s="9">
        <v>475856</v>
      </c>
      <c r="K62" s="9">
        <v>98884202</v>
      </c>
      <c r="L62" s="9">
        <v>16036190</v>
      </c>
      <c r="M62" s="9">
        <v>28685890</v>
      </c>
      <c r="N62" s="9">
        <v>145239831</v>
      </c>
      <c r="O62" s="9">
        <v>44323169</v>
      </c>
      <c r="P62" s="9">
        <v>6236394</v>
      </c>
      <c r="Q62" s="9">
        <v>1477710</v>
      </c>
      <c r="R62" s="9">
        <v>252160496</v>
      </c>
      <c r="S62" s="9">
        <v>23352975</v>
      </c>
      <c r="T62" s="9">
        <v>1782976</v>
      </c>
      <c r="U62" s="9">
        <v>2919314</v>
      </c>
      <c r="V62" s="9">
        <v>18892748</v>
      </c>
      <c r="W62" s="9">
        <v>888224</v>
      </c>
      <c r="X62" s="9">
        <v>1406786</v>
      </c>
      <c r="Y62" s="9">
        <v>5173264</v>
      </c>
      <c r="Z62" s="9">
        <v>1226391</v>
      </c>
      <c r="AA62" s="9">
        <v>1477394</v>
      </c>
      <c r="AB62" s="9">
        <v>16245354</v>
      </c>
      <c r="AC62" s="9">
        <v>12251629</v>
      </c>
      <c r="AD62" s="9">
        <v>1121712</v>
      </c>
      <c r="AE62" s="9">
        <v>823149923</v>
      </c>
      <c r="AF62" s="9">
        <v>1182366</v>
      </c>
      <c r="AG62" s="9">
        <v>18471147</v>
      </c>
      <c r="AH62" s="9">
        <v>14285973</v>
      </c>
      <c r="AI62" s="9">
        <v>10037047</v>
      </c>
      <c r="AJ62" s="9">
        <v>3120137</v>
      </c>
      <c r="AK62" s="9">
        <v>29629497</v>
      </c>
      <c r="AL62" s="9">
        <v>128300817</v>
      </c>
      <c r="AM62" s="9">
        <v>116936869</v>
      </c>
      <c r="AN62" s="9">
        <v>698580</v>
      </c>
      <c r="AO62" s="9">
        <v>890955</v>
      </c>
      <c r="AP62" s="9">
        <v>15769665</v>
      </c>
      <c r="AQ62" s="9">
        <v>84379000</v>
      </c>
      <c r="AR62" s="9">
        <v>47565965</v>
      </c>
      <c r="AS62" s="9">
        <v>14561588</v>
      </c>
      <c r="AT62" s="9">
        <v>1118052674</v>
      </c>
      <c r="AU62" s="9">
        <v>83627449</v>
      </c>
      <c r="AV62" s="9">
        <v>22016830</v>
      </c>
      <c r="AW62" s="9">
        <v>9274151</v>
      </c>
      <c r="AX62" s="9">
        <v>1282506</v>
      </c>
      <c r="AY62" s="9">
        <v>470905156</v>
      </c>
      <c r="AZ62" s="9">
        <v>77281908</v>
      </c>
      <c r="BA62" s="9">
        <v>196230450</v>
      </c>
      <c r="BB62" s="9">
        <v>48476637</v>
      </c>
      <c r="BC62" s="9">
        <v>15435055</v>
      </c>
      <c r="BD62" s="9">
        <v>32854044</v>
      </c>
      <c r="BE62" s="9">
        <v>5657131</v>
      </c>
      <c r="BF62" s="9">
        <v>15484156</v>
      </c>
      <c r="BG62" s="9">
        <v>66207984</v>
      </c>
      <c r="BH62" s="9">
        <v>14257098</v>
      </c>
      <c r="BI62" s="9">
        <v>119085934</v>
      </c>
      <c r="BJ62" s="9">
        <v>15730095</v>
      </c>
      <c r="BK62" s="9">
        <v>22349337</v>
      </c>
      <c r="BL62" s="9">
        <v>14569355</v>
      </c>
      <c r="BM62" s="9">
        <v>10129739</v>
      </c>
      <c r="BN62" s="9">
        <v>1355324</v>
      </c>
      <c r="BO62" s="9">
        <v>100659853</v>
      </c>
      <c r="BP62" s="9">
        <v>16980395</v>
      </c>
      <c r="BQ62" s="9">
        <v>17898837</v>
      </c>
      <c r="BR62" s="39">
        <v>2685221</v>
      </c>
      <c r="BS62" s="40">
        <f t="shared" si="0"/>
        <v>4884837766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48168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4110963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0"/>
        <v>4159131</v>
      </c>
    </row>
    <row r="64" spans="1:71" x14ac:dyDescent="0.25">
      <c r="A64" s="7"/>
      <c r="B64" s="38">
        <v>584</v>
      </c>
      <c r="C64" s="8" t="s">
        <v>135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5230000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0"/>
        <v>5230000</v>
      </c>
    </row>
    <row r="65" spans="1:71" x14ac:dyDescent="0.25">
      <c r="A65" s="7"/>
      <c r="B65" s="38">
        <v>585</v>
      </c>
      <c r="C65" s="8" t="s">
        <v>136</v>
      </c>
      <c r="D65" s="9">
        <v>34681414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76682006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36148633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155862812</v>
      </c>
      <c r="BB65" s="9">
        <v>0</v>
      </c>
      <c r="BC65" s="9">
        <v>0</v>
      </c>
      <c r="BD65" s="9">
        <v>17375000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39">
        <v>0</v>
      </c>
      <c r="BS65" s="40">
        <f t="shared" si="0"/>
        <v>320749865</v>
      </c>
    </row>
    <row r="66" spans="1:71" x14ac:dyDescent="0.25">
      <c r="A66" s="7"/>
      <c r="B66" s="38">
        <v>586</v>
      </c>
      <c r="C66" s="8" t="s">
        <v>137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10502</v>
      </c>
      <c r="Q66" s="9">
        <v>294353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0"/>
        <v>304855</v>
      </c>
    </row>
    <row r="67" spans="1:71" x14ac:dyDescent="0.25">
      <c r="A67" s="7"/>
      <c r="B67" s="38">
        <v>587</v>
      </c>
      <c r="C67" s="8" t="s">
        <v>138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18114</v>
      </c>
      <c r="K67" s="9">
        <v>41633</v>
      </c>
      <c r="L67" s="9">
        <v>0</v>
      </c>
      <c r="M67" s="9">
        <v>133869</v>
      </c>
      <c r="N67" s="9">
        <v>890903</v>
      </c>
      <c r="O67" s="9">
        <v>0</v>
      </c>
      <c r="P67" s="9">
        <v>0</v>
      </c>
      <c r="Q67" s="9">
        <v>33065</v>
      </c>
      <c r="R67" s="9">
        <v>30211</v>
      </c>
      <c r="S67" s="9">
        <v>0</v>
      </c>
      <c r="T67" s="9">
        <v>0</v>
      </c>
      <c r="U67" s="9">
        <v>1995</v>
      </c>
      <c r="V67" s="9">
        <v>0</v>
      </c>
      <c r="W67" s="9">
        <v>27078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2041827</v>
      </c>
      <c r="AF67" s="9">
        <v>0</v>
      </c>
      <c r="AG67" s="9">
        <v>0</v>
      </c>
      <c r="AH67" s="9">
        <v>196000</v>
      </c>
      <c r="AI67" s="9">
        <v>0</v>
      </c>
      <c r="AJ67" s="9">
        <v>0</v>
      </c>
      <c r="AK67" s="9">
        <v>6172</v>
      </c>
      <c r="AL67" s="9">
        <v>1162864</v>
      </c>
      <c r="AM67" s="9">
        <v>137881</v>
      </c>
      <c r="AN67" s="9">
        <v>41511</v>
      </c>
      <c r="AO67" s="9">
        <v>0</v>
      </c>
      <c r="AP67" s="9">
        <v>0</v>
      </c>
      <c r="AQ67" s="9">
        <v>25000</v>
      </c>
      <c r="AR67" s="9">
        <v>0</v>
      </c>
      <c r="AS67" s="9">
        <v>208802</v>
      </c>
      <c r="AT67" s="9">
        <v>0</v>
      </c>
      <c r="AU67" s="9">
        <v>0</v>
      </c>
      <c r="AV67" s="9">
        <v>18026</v>
      </c>
      <c r="AW67" s="9">
        <v>0</v>
      </c>
      <c r="AX67" s="9">
        <v>0</v>
      </c>
      <c r="AY67" s="9">
        <v>4911780</v>
      </c>
      <c r="AZ67" s="9">
        <v>0</v>
      </c>
      <c r="BA67" s="9">
        <v>0</v>
      </c>
      <c r="BB67" s="9">
        <v>0</v>
      </c>
      <c r="BC67" s="9">
        <v>584545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218553</v>
      </c>
      <c r="BL67" s="9">
        <v>0</v>
      </c>
      <c r="BM67" s="9">
        <v>0</v>
      </c>
      <c r="BN67" s="9">
        <v>0</v>
      </c>
      <c r="BO67" s="9">
        <v>188313</v>
      </c>
      <c r="BP67" s="9">
        <v>9756</v>
      </c>
      <c r="BQ67" s="9">
        <v>0</v>
      </c>
      <c r="BR67" s="39">
        <v>0</v>
      </c>
      <c r="BS67" s="40">
        <f t="shared" si="0"/>
        <v>10927898</v>
      </c>
    </row>
    <row r="68" spans="1:71" x14ac:dyDescent="0.25">
      <c r="A68" s="7"/>
      <c r="B68" s="38">
        <v>588</v>
      </c>
      <c r="C68" s="8" t="s">
        <v>139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45023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si="0"/>
        <v>45023</v>
      </c>
    </row>
    <row r="69" spans="1:71" x14ac:dyDescent="0.25">
      <c r="A69" s="7"/>
      <c r="B69" s="38">
        <v>590</v>
      </c>
      <c r="C69" s="8" t="s">
        <v>140</v>
      </c>
      <c r="D69" s="9">
        <v>0</v>
      </c>
      <c r="E69" s="9">
        <v>0</v>
      </c>
      <c r="F69" s="9">
        <v>13253</v>
      </c>
      <c r="G69" s="9">
        <v>0</v>
      </c>
      <c r="H69" s="9">
        <v>0</v>
      </c>
      <c r="I69" s="9">
        <v>12317000</v>
      </c>
      <c r="J69" s="9">
        <v>0</v>
      </c>
      <c r="K69" s="9">
        <v>1592268</v>
      </c>
      <c r="L69" s="9">
        <v>0</v>
      </c>
      <c r="M69" s="9">
        <v>0</v>
      </c>
      <c r="N69" s="9">
        <v>49942721</v>
      </c>
      <c r="O69" s="9">
        <v>0</v>
      </c>
      <c r="P69" s="9">
        <v>0</v>
      </c>
      <c r="Q69" s="9">
        <v>0</v>
      </c>
      <c r="R69" s="9">
        <v>222939970</v>
      </c>
      <c r="S69" s="9">
        <v>0</v>
      </c>
      <c r="T69" s="9">
        <v>8174621</v>
      </c>
      <c r="U69" s="9">
        <v>0</v>
      </c>
      <c r="V69" s="9">
        <v>0</v>
      </c>
      <c r="W69" s="9">
        <v>0</v>
      </c>
      <c r="X69" s="9">
        <v>87670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13490</v>
      </c>
      <c r="AF69" s="9">
        <v>0</v>
      </c>
      <c r="AG69" s="9">
        <v>0</v>
      </c>
      <c r="AH69" s="9">
        <v>147564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38411000</v>
      </c>
      <c r="AR69" s="9">
        <v>0</v>
      </c>
      <c r="AS69" s="9">
        <v>0</v>
      </c>
      <c r="AT69" s="9">
        <v>0</v>
      </c>
      <c r="AU69" s="9">
        <v>0</v>
      </c>
      <c r="AV69" s="9">
        <v>44890</v>
      </c>
      <c r="AW69" s="9">
        <v>0</v>
      </c>
      <c r="AX69" s="9">
        <v>0</v>
      </c>
      <c r="AY69" s="9">
        <v>166378695</v>
      </c>
      <c r="AZ69" s="9">
        <v>0</v>
      </c>
      <c r="BA69" s="9">
        <v>52414931</v>
      </c>
      <c r="BB69" s="9">
        <v>0</v>
      </c>
      <c r="BC69" s="9">
        <v>335888</v>
      </c>
      <c r="BD69" s="9">
        <v>0</v>
      </c>
      <c r="BE69" s="9">
        <v>0</v>
      </c>
      <c r="BF69" s="9">
        <v>29231975</v>
      </c>
      <c r="BG69" s="9">
        <v>0</v>
      </c>
      <c r="BH69" s="9">
        <v>0</v>
      </c>
      <c r="BI69" s="9">
        <v>102229772</v>
      </c>
      <c r="BJ69" s="9">
        <v>500000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ref="BS69:BS150" si="1">SUM(D69:BR69)</f>
        <v>684775708</v>
      </c>
    </row>
    <row r="70" spans="1:71" x14ac:dyDescent="0.25">
      <c r="A70" s="7"/>
      <c r="B70" s="38">
        <v>591</v>
      </c>
      <c r="C70" s="8" t="s">
        <v>141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78407000</v>
      </c>
      <c r="J70" s="9">
        <v>0</v>
      </c>
      <c r="K70" s="9">
        <v>3067379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9891348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28163646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434616000</v>
      </c>
      <c r="AU70" s="9">
        <v>0</v>
      </c>
      <c r="AV70" s="9">
        <v>281489</v>
      </c>
      <c r="AW70" s="9">
        <v>0</v>
      </c>
      <c r="AX70" s="9">
        <v>0</v>
      </c>
      <c r="AY70" s="9">
        <v>30406287</v>
      </c>
      <c r="AZ70" s="9">
        <v>0</v>
      </c>
      <c r="BA70" s="9">
        <v>9266893</v>
      </c>
      <c r="BB70" s="9">
        <v>0</v>
      </c>
      <c r="BC70" s="9">
        <v>0</v>
      </c>
      <c r="BD70" s="9">
        <v>0</v>
      </c>
      <c r="BE70" s="9">
        <v>499008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1685332</v>
      </c>
      <c r="BP70" s="9">
        <v>0</v>
      </c>
      <c r="BQ70" s="9">
        <v>0</v>
      </c>
      <c r="BR70" s="39">
        <v>0</v>
      </c>
      <c r="BS70" s="40">
        <f t="shared" si="1"/>
        <v>596284382</v>
      </c>
    </row>
    <row r="71" spans="1:71" x14ac:dyDescent="0.25">
      <c r="A71" s="7"/>
      <c r="B71" s="38">
        <v>592</v>
      </c>
      <c r="C71" s="8" t="s">
        <v>142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124312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39">
        <v>0</v>
      </c>
      <c r="BS71" s="40">
        <f t="shared" si="1"/>
        <v>124312</v>
      </c>
    </row>
    <row r="72" spans="1:71" x14ac:dyDescent="0.25">
      <c r="A72" s="7"/>
      <c r="B72" s="38">
        <v>593</v>
      </c>
      <c r="C72" s="8" t="s">
        <v>143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9688834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3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39">
        <v>0</v>
      </c>
      <c r="BS72" s="40">
        <f t="shared" si="1"/>
        <v>9688837</v>
      </c>
    </row>
    <row r="73" spans="1:71" ht="15.75" x14ac:dyDescent="0.25">
      <c r="A73" s="10" t="s">
        <v>144</v>
      </c>
      <c r="B73" s="11"/>
      <c r="C73" s="12"/>
      <c r="D73" s="13">
        <v>21834484</v>
      </c>
      <c r="E73" s="13">
        <v>1225677</v>
      </c>
      <c r="F73" s="13">
        <v>8533854</v>
      </c>
      <c r="G73" s="13">
        <v>1700542</v>
      </c>
      <c r="H73" s="13">
        <v>27195506</v>
      </c>
      <c r="I73" s="13">
        <v>70561000</v>
      </c>
      <c r="J73" s="13">
        <v>700654</v>
      </c>
      <c r="K73" s="13">
        <v>7168087</v>
      </c>
      <c r="L73" s="13">
        <v>3130774</v>
      </c>
      <c r="M73" s="13">
        <v>6114870</v>
      </c>
      <c r="N73" s="13">
        <v>11130513</v>
      </c>
      <c r="O73" s="13">
        <v>2114774</v>
      </c>
      <c r="P73" s="13">
        <v>1168514</v>
      </c>
      <c r="Q73" s="13">
        <v>722526</v>
      </c>
      <c r="R73" s="13">
        <v>32252306</v>
      </c>
      <c r="S73" s="13">
        <v>13996733</v>
      </c>
      <c r="T73" s="13">
        <v>3792327</v>
      </c>
      <c r="U73" s="13">
        <v>1497218</v>
      </c>
      <c r="V73" s="13">
        <v>1669585</v>
      </c>
      <c r="W73" s="13">
        <v>788003</v>
      </c>
      <c r="X73" s="13">
        <v>101058</v>
      </c>
      <c r="Y73" s="13">
        <v>647744</v>
      </c>
      <c r="Z73" s="13">
        <v>693963</v>
      </c>
      <c r="AA73" s="13">
        <v>28100</v>
      </c>
      <c r="AB73" s="13">
        <v>1435614</v>
      </c>
      <c r="AC73" s="13">
        <v>6664291</v>
      </c>
      <c r="AD73" s="13">
        <v>4453875</v>
      </c>
      <c r="AE73" s="13">
        <v>72150325</v>
      </c>
      <c r="AF73" s="13">
        <v>1005894</v>
      </c>
      <c r="AG73" s="13">
        <v>6605682</v>
      </c>
      <c r="AH73" s="13">
        <v>1229287</v>
      </c>
      <c r="AI73" s="13">
        <v>631868</v>
      </c>
      <c r="AJ73" s="13">
        <v>89395</v>
      </c>
      <c r="AK73" s="13">
        <v>11447571</v>
      </c>
      <c r="AL73" s="13">
        <v>48865765</v>
      </c>
      <c r="AM73" s="13">
        <v>20869045</v>
      </c>
      <c r="AN73" s="13">
        <v>1624943</v>
      </c>
      <c r="AO73" s="13">
        <v>323348</v>
      </c>
      <c r="AP73" s="13">
        <v>1305399</v>
      </c>
      <c r="AQ73" s="13">
        <v>12880000</v>
      </c>
      <c r="AR73" s="13">
        <v>9637088</v>
      </c>
      <c r="AS73" s="13">
        <v>8418428</v>
      </c>
      <c r="AT73" s="13">
        <v>106555386</v>
      </c>
      <c r="AU73" s="13">
        <v>8713002</v>
      </c>
      <c r="AV73" s="13">
        <v>3513368</v>
      </c>
      <c r="AW73" s="13">
        <v>7885871</v>
      </c>
      <c r="AX73" s="13">
        <v>1926230</v>
      </c>
      <c r="AY73" s="13">
        <v>57054440</v>
      </c>
      <c r="AZ73" s="13">
        <v>20168359</v>
      </c>
      <c r="BA73" s="13">
        <v>73441043</v>
      </c>
      <c r="BB73" s="13">
        <v>20390236</v>
      </c>
      <c r="BC73" s="13">
        <v>61310784</v>
      </c>
      <c r="BD73" s="13">
        <v>32369482</v>
      </c>
      <c r="BE73" s="13">
        <v>3348369</v>
      </c>
      <c r="BF73" s="13">
        <v>9772427</v>
      </c>
      <c r="BG73" s="13">
        <v>17467537</v>
      </c>
      <c r="BH73" s="13">
        <v>5620029</v>
      </c>
      <c r="BI73" s="13">
        <v>22073672</v>
      </c>
      <c r="BJ73" s="13">
        <v>17603339</v>
      </c>
      <c r="BK73" s="13">
        <v>3582742</v>
      </c>
      <c r="BL73" s="13">
        <v>1702696</v>
      </c>
      <c r="BM73" s="13">
        <v>799896</v>
      </c>
      <c r="BN73" s="13">
        <v>711997</v>
      </c>
      <c r="BO73" s="13">
        <v>25716539</v>
      </c>
      <c r="BP73" s="13">
        <v>1234169</v>
      </c>
      <c r="BQ73" s="13">
        <v>463293</v>
      </c>
      <c r="BR73" s="29">
        <v>793721</v>
      </c>
      <c r="BS73" s="41">
        <f t="shared" si="1"/>
        <v>932625257</v>
      </c>
    </row>
    <row r="74" spans="1:71" x14ac:dyDescent="0.25">
      <c r="A74" s="7"/>
      <c r="B74" s="38">
        <v>601</v>
      </c>
      <c r="C74" s="8" t="s">
        <v>145</v>
      </c>
      <c r="D74" s="9">
        <v>340372</v>
      </c>
      <c r="E74" s="9">
        <v>197779</v>
      </c>
      <c r="F74" s="9">
        <v>0</v>
      </c>
      <c r="G74" s="9">
        <v>50646</v>
      </c>
      <c r="H74" s="9">
        <v>173165</v>
      </c>
      <c r="I74" s="9">
        <v>239000</v>
      </c>
      <c r="J74" s="9">
        <v>12029</v>
      </c>
      <c r="K74" s="9">
        <v>458492</v>
      </c>
      <c r="L74" s="9">
        <v>0</v>
      </c>
      <c r="M74" s="9">
        <v>46868</v>
      </c>
      <c r="N74" s="9">
        <v>0</v>
      </c>
      <c r="O74" s="9">
        <v>1274917</v>
      </c>
      <c r="P74" s="9">
        <v>126526</v>
      </c>
      <c r="Q74" s="9">
        <v>10369</v>
      </c>
      <c r="R74" s="9">
        <v>796504</v>
      </c>
      <c r="S74" s="9">
        <v>180894</v>
      </c>
      <c r="T74" s="9">
        <v>69103</v>
      </c>
      <c r="U74" s="9">
        <v>0</v>
      </c>
      <c r="V74" s="9">
        <v>78119</v>
      </c>
      <c r="W74" s="9">
        <v>216136</v>
      </c>
      <c r="X74" s="9">
        <v>184</v>
      </c>
      <c r="Y74" s="9">
        <v>0</v>
      </c>
      <c r="Z74" s="9">
        <v>159271</v>
      </c>
      <c r="AA74" s="9">
        <v>0</v>
      </c>
      <c r="AB74" s="9">
        <v>0</v>
      </c>
      <c r="AC74" s="9">
        <v>150154</v>
      </c>
      <c r="AD74" s="9">
        <v>5082</v>
      </c>
      <c r="AE74" s="9">
        <v>3380979</v>
      </c>
      <c r="AF74" s="9">
        <v>421619</v>
      </c>
      <c r="AG74" s="9">
        <v>266470</v>
      </c>
      <c r="AH74" s="9">
        <v>37443</v>
      </c>
      <c r="AI74" s="9">
        <v>0</v>
      </c>
      <c r="AJ74" s="9">
        <v>0</v>
      </c>
      <c r="AK74" s="9">
        <v>49941</v>
      </c>
      <c r="AL74" s="9">
        <v>981296</v>
      </c>
      <c r="AM74" s="9">
        <v>112162</v>
      </c>
      <c r="AN74" s="9">
        <v>0</v>
      </c>
      <c r="AO74" s="9">
        <v>0</v>
      </c>
      <c r="AP74" s="9">
        <v>0</v>
      </c>
      <c r="AQ74" s="9">
        <v>215000</v>
      </c>
      <c r="AR74" s="9">
        <v>304667</v>
      </c>
      <c r="AS74" s="9">
        <v>0</v>
      </c>
      <c r="AT74" s="9">
        <v>7069389</v>
      </c>
      <c r="AU74" s="9">
        <v>127845</v>
      </c>
      <c r="AV74" s="9">
        <v>0</v>
      </c>
      <c r="AW74" s="9">
        <v>14340</v>
      </c>
      <c r="AX74" s="9">
        <v>36226</v>
      </c>
      <c r="AY74" s="9">
        <v>0</v>
      </c>
      <c r="AZ74" s="9">
        <v>6140877</v>
      </c>
      <c r="BA74" s="9">
        <v>2535029</v>
      </c>
      <c r="BB74" s="9">
        <v>56582</v>
      </c>
      <c r="BC74" s="9">
        <v>0</v>
      </c>
      <c r="BD74" s="9">
        <v>1225315</v>
      </c>
      <c r="BE74" s="9">
        <v>339961</v>
      </c>
      <c r="BF74" s="9">
        <v>1106939</v>
      </c>
      <c r="BG74" s="9">
        <v>3277455</v>
      </c>
      <c r="BH74" s="9">
        <v>0</v>
      </c>
      <c r="BI74" s="9">
        <v>758343</v>
      </c>
      <c r="BJ74" s="9">
        <v>0</v>
      </c>
      <c r="BK74" s="9">
        <v>258887</v>
      </c>
      <c r="BL74" s="9">
        <v>13200</v>
      </c>
      <c r="BM74" s="9">
        <v>123083</v>
      </c>
      <c r="BN74" s="9">
        <v>31695</v>
      </c>
      <c r="BO74" s="9">
        <v>317191</v>
      </c>
      <c r="BP74" s="9">
        <v>72083</v>
      </c>
      <c r="BQ74" s="9">
        <v>0</v>
      </c>
      <c r="BR74" s="39">
        <v>129856</v>
      </c>
      <c r="BS74" s="40">
        <f t="shared" si="1"/>
        <v>33989483</v>
      </c>
    </row>
    <row r="75" spans="1:71" x14ac:dyDescent="0.25">
      <c r="A75" s="7"/>
      <c r="B75" s="38">
        <v>602</v>
      </c>
      <c r="C75" s="8" t="s">
        <v>146</v>
      </c>
      <c r="D75" s="9">
        <v>81281</v>
      </c>
      <c r="E75" s="9">
        <v>22032</v>
      </c>
      <c r="F75" s="9">
        <v>351501</v>
      </c>
      <c r="G75" s="9">
        <v>29014</v>
      </c>
      <c r="H75" s="9">
        <v>401508</v>
      </c>
      <c r="I75" s="9">
        <v>2130000</v>
      </c>
      <c r="J75" s="9">
        <v>25365</v>
      </c>
      <c r="K75" s="9">
        <v>259766</v>
      </c>
      <c r="L75" s="9">
        <v>186520</v>
      </c>
      <c r="M75" s="9">
        <v>0</v>
      </c>
      <c r="N75" s="9">
        <v>587345</v>
      </c>
      <c r="O75" s="9">
        <v>96158</v>
      </c>
      <c r="P75" s="9">
        <v>0</v>
      </c>
      <c r="Q75" s="9">
        <v>6714</v>
      </c>
      <c r="R75" s="9">
        <v>2043169</v>
      </c>
      <c r="S75" s="9">
        <v>381185</v>
      </c>
      <c r="T75" s="9">
        <v>40075</v>
      </c>
      <c r="U75" s="9">
        <v>3093</v>
      </c>
      <c r="V75" s="9">
        <v>28001</v>
      </c>
      <c r="W75" s="9">
        <v>0</v>
      </c>
      <c r="X75" s="9">
        <v>11841</v>
      </c>
      <c r="Y75" s="9">
        <v>5547</v>
      </c>
      <c r="Z75" s="9">
        <v>45541</v>
      </c>
      <c r="AA75" s="9">
        <v>0</v>
      </c>
      <c r="AB75" s="9">
        <v>65319</v>
      </c>
      <c r="AC75" s="9">
        <v>2630</v>
      </c>
      <c r="AD75" s="9">
        <v>4621</v>
      </c>
      <c r="AE75" s="9">
        <v>1048930</v>
      </c>
      <c r="AF75" s="9">
        <v>0</v>
      </c>
      <c r="AG75" s="9">
        <v>161340</v>
      </c>
      <c r="AH75" s="9">
        <v>45134</v>
      </c>
      <c r="AI75" s="9">
        <v>0</v>
      </c>
      <c r="AJ75" s="9">
        <v>0</v>
      </c>
      <c r="AK75" s="9">
        <v>0</v>
      </c>
      <c r="AL75" s="9">
        <v>943138</v>
      </c>
      <c r="AM75" s="9">
        <v>14140</v>
      </c>
      <c r="AN75" s="9">
        <v>20891</v>
      </c>
      <c r="AO75" s="9">
        <v>0</v>
      </c>
      <c r="AP75" s="9">
        <v>0</v>
      </c>
      <c r="AQ75" s="9">
        <v>494000</v>
      </c>
      <c r="AR75" s="9">
        <v>611197</v>
      </c>
      <c r="AS75" s="9">
        <v>168344</v>
      </c>
      <c r="AT75" s="9">
        <v>6569136</v>
      </c>
      <c r="AU75" s="9">
        <v>307935</v>
      </c>
      <c r="AV75" s="9">
        <v>36047</v>
      </c>
      <c r="AW75" s="9">
        <v>82082</v>
      </c>
      <c r="AX75" s="9">
        <v>21881</v>
      </c>
      <c r="AY75" s="9">
        <v>47640</v>
      </c>
      <c r="AZ75" s="9">
        <v>2174</v>
      </c>
      <c r="BA75" s="9">
        <v>267133</v>
      </c>
      <c r="BB75" s="9">
        <v>6762</v>
      </c>
      <c r="BC75" s="9">
        <v>210016</v>
      </c>
      <c r="BD75" s="9">
        <v>846385</v>
      </c>
      <c r="BE75" s="9">
        <v>49296</v>
      </c>
      <c r="BF75" s="9">
        <v>57179</v>
      </c>
      <c r="BG75" s="9">
        <v>0</v>
      </c>
      <c r="BH75" s="9">
        <v>26702</v>
      </c>
      <c r="BI75" s="9">
        <v>644497</v>
      </c>
      <c r="BJ75" s="9">
        <v>75759</v>
      </c>
      <c r="BK75" s="9">
        <v>457</v>
      </c>
      <c r="BL75" s="9">
        <v>155600</v>
      </c>
      <c r="BM75" s="9">
        <v>29819</v>
      </c>
      <c r="BN75" s="9">
        <v>15773</v>
      </c>
      <c r="BO75" s="9">
        <v>574664</v>
      </c>
      <c r="BP75" s="9">
        <v>12134</v>
      </c>
      <c r="BQ75" s="9">
        <v>70479</v>
      </c>
      <c r="BR75" s="39">
        <v>30795</v>
      </c>
      <c r="BS75" s="40">
        <f t="shared" si="1"/>
        <v>20455685</v>
      </c>
    </row>
    <row r="76" spans="1:71" x14ac:dyDescent="0.25">
      <c r="A76" s="7"/>
      <c r="B76" s="38">
        <v>603</v>
      </c>
      <c r="C76" s="8" t="s">
        <v>147</v>
      </c>
      <c r="D76" s="9">
        <v>91249</v>
      </c>
      <c r="E76" s="9">
        <v>12937</v>
      </c>
      <c r="F76" s="9">
        <v>167924</v>
      </c>
      <c r="G76" s="9">
        <v>3858</v>
      </c>
      <c r="H76" s="9">
        <v>0</v>
      </c>
      <c r="I76" s="9">
        <v>1236000</v>
      </c>
      <c r="J76" s="9">
        <v>4437</v>
      </c>
      <c r="K76" s="9">
        <v>160018</v>
      </c>
      <c r="L76" s="9">
        <v>66282</v>
      </c>
      <c r="M76" s="9">
        <v>8112</v>
      </c>
      <c r="N76" s="9">
        <v>317023</v>
      </c>
      <c r="O76" s="9">
        <v>21072</v>
      </c>
      <c r="P76" s="9">
        <v>0</v>
      </c>
      <c r="Q76" s="9">
        <v>8184</v>
      </c>
      <c r="R76" s="9">
        <v>2213776</v>
      </c>
      <c r="S76" s="9">
        <v>161699</v>
      </c>
      <c r="T76" s="9">
        <v>38972</v>
      </c>
      <c r="U76" s="9">
        <v>2319</v>
      </c>
      <c r="V76" s="9">
        <v>37661</v>
      </c>
      <c r="W76" s="9">
        <v>2883</v>
      </c>
      <c r="X76" s="9">
        <v>8189</v>
      </c>
      <c r="Y76" s="9">
        <v>956</v>
      </c>
      <c r="Z76" s="9">
        <v>9264</v>
      </c>
      <c r="AA76" s="9">
        <v>0</v>
      </c>
      <c r="AB76" s="9">
        <v>20816</v>
      </c>
      <c r="AC76" s="9">
        <v>1977</v>
      </c>
      <c r="AD76" s="9">
        <v>3275</v>
      </c>
      <c r="AE76" s="9">
        <v>1246517</v>
      </c>
      <c r="AF76" s="9">
        <v>0</v>
      </c>
      <c r="AG76" s="9">
        <v>79132</v>
      </c>
      <c r="AH76" s="9">
        <v>82188</v>
      </c>
      <c r="AI76" s="9">
        <v>0</v>
      </c>
      <c r="AJ76" s="9">
        <v>0</v>
      </c>
      <c r="AK76" s="9">
        <v>0</v>
      </c>
      <c r="AL76" s="9">
        <v>781411</v>
      </c>
      <c r="AM76" s="9">
        <v>21520</v>
      </c>
      <c r="AN76" s="9">
        <v>13353</v>
      </c>
      <c r="AO76" s="9">
        <v>0</v>
      </c>
      <c r="AP76" s="9">
        <v>0</v>
      </c>
      <c r="AQ76" s="9">
        <v>112000</v>
      </c>
      <c r="AR76" s="9">
        <v>330488</v>
      </c>
      <c r="AS76" s="9">
        <v>153376</v>
      </c>
      <c r="AT76" s="9">
        <v>3730030</v>
      </c>
      <c r="AU76" s="9">
        <v>647604</v>
      </c>
      <c r="AV76" s="9">
        <v>17313</v>
      </c>
      <c r="AW76" s="9">
        <v>937</v>
      </c>
      <c r="AX76" s="9">
        <v>3522</v>
      </c>
      <c r="AY76" s="9">
        <v>52281</v>
      </c>
      <c r="AZ76" s="9">
        <v>6877</v>
      </c>
      <c r="BA76" s="9">
        <v>193654</v>
      </c>
      <c r="BB76" s="9">
        <v>243144</v>
      </c>
      <c r="BC76" s="9">
        <v>955043</v>
      </c>
      <c r="BD76" s="9">
        <v>744892</v>
      </c>
      <c r="BE76" s="9">
        <v>26162</v>
      </c>
      <c r="BF76" s="9">
        <v>665</v>
      </c>
      <c r="BG76" s="9">
        <v>0</v>
      </c>
      <c r="BH76" s="9">
        <v>17477</v>
      </c>
      <c r="BI76" s="9">
        <v>542736</v>
      </c>
      <c r="BJ76" s="9">
        <v>37792</v>
      </c>
      <c r="BK76" s="9">
        <v>2621</v>
      </c>
      <c r="BL76" s="9">
        <v>48720</v>
      </c>
      <c r="BM76" s="9">
        <v>10080</v>
      </c>
      <c r="BN76" s="9">
        <v>2455</v>
      </c>
      <c r="BO76" s="9">
        <v>565977</v>
      </c>
      <c r="BP76" s="9">
        <v>13151</v>
      </c>
      <c r="BQ76" s="9">
        <v>17371</v>
      </c>
      <c r="BR76" s="39">
        <v>24763</v>
      </c>
      <c r="BS76" s="40">
        <f t="shared" si="1"/>
        <v>15324135</v>
      </c>
    </row>
    <row r="77" spans="1:71" x14ac:dyDescent="0.25">
      <c r="A77" s="7"/>
      <c r="B77" s="38">
        <v>604</v>
      </c>
      <c r="C77" s="8" t="s">
        <v>148</v>
      </c>
      <c r="D77" s="9">
        <v>722050</v>
      </c>
      <c r="E77" s="9">
        <v>255549</v>
      </c>
      <c r="F77" s="9">
        <v>1296883</v>
      </c>
      <c r="G77" s="9">
        <v>441544</v>
      </c>
      <c r="H77" s="9">
        <v>4947126</v>
      </c>
      <c r="I77" s="9">
        <v>6076000</v>
      </c>
      <c r="J77" s="9">
        <v>194870</v>
      </c>
      <c r="K77" s="9">
        <v>724352</v>
      </c>
      <c r="L77" s="9">
        <v>670261</v>
      </c>
      <c r="M77" s="9">
        <v>694494</v>
      </c>
      <c r="N77" s="9">
        <v>1230472</v>
      </c>
      <c r="O77" s="9">
        <v>307148</v>
      </c>
      <c r="P77" s="9">
        <v>659248</v>
      </c>
      <c r="Q77" s="9">
        <v>56275</v>
      </c>
      <c r="R77" s="9">
        <v>16771029</v>
      </c>
      <c r="S77" s="9">
        <v>1262041</v>
      </c>
      <c r="T77" s="9">
        <v>238085</v>
      </c>
      <c r="U77" s="9">
        <v>963458</v>
      </c>
      <c r="V77" s="9">
        <v>175051</v>
      </c>
      <c r="W77" s="9">
        <v>207298</v>
      </c>
      <c r="X77" s="9">
        <v>53181</v>
      </c>
      <c r="Y77" s="9">
        <v>202681</v>
      </c>
      <c r="Z77" s="9">
        <v>133484</v>
      </c>
      <c r="AA77" s="9">
        <v>0</v>
      </c>
      <c r="AB77" s="9">
        <v>0</v>
      </c>
      <c r="AC77" s="9">
        <v>1592628</v>
      </c>
      <c r="AD77" s="9">
        <v>446107</v>
      </c>
      <c r="AE77" s="9">
        <v>5929286</v>
      </c>
      <c r="AF77" s="9">
        <v>372280</v>
      </c>
      <c r="AG77" s="9">
        <v>778958</v>
      </c>
      <c r="AH77" s="9">
        <v>262507</v>
      </c>
      <c r="AI77" s="9">
        <v>149073</v>
      </c>
      <c r="AJ77" s="9">
        <v>0</v>
      </c>
      <c r="AK77" s="9">
        <v>625689</v>
      </c>
      <c r="AL77" s="9">
        <v>0</v>
      </c>
      <c r="AM77" s="9">
        <v>890193</v>
      </c>
      <c r="AN77" s="9">
        <v>154476</v>
      </c>
      <c r="AO77" s="9">
        <v>157073</v>
      </c>
      <c r="AP77" s="9">
        <v>136034</v>
      </c>
      <c r="AQ77" s="9">
        <v>0</v>
      </c>
      <c r="AR77" s="9">
        <v>1050768</v>
      </c>
      <c r="AS77" s="9">
        <v>420543</v>
      </c>
      <c r="AT77" s="9">
        <v>7892075</v>
      </c>
      <c r="AU77" s="9">
        <v>463277</v>
      </c>
      <c r="AV77" s="9">
        <v>413320</v>
      </c>
      <c r="AW77" s="9">
        <v>4594831</v>
      </c>
      <c r="AX77" s="9">
        <v>59254</v>
      </c>
      <c r="AY77" s="9">
        <v>6381258</v>
      </c>
      <c r="AZ77" s="9">
        <v>0</v>
      </c>
      <c r="BA77" s="9">
        <v>2061950</v>
      </c>
      <c r="BB77" s="9">
        <v>2977217</v>
      </c>
      <c r="BC77" s="9">
        <v>1335397</v>
      </c>
      <c r="BD77" s="9">
        <v>1964202</v>
      </c>
      <c r="BE77" s="9">
        <v>293371</v>
      </c>
      <c r="BF77" s="9">
        <v>1440001</v>
      </c>
      <c r="BG77" s="9">
        <v>2639155</v>
      </c>
      <c r="BH77" s="9">
        <v>0</v>
      </c>
      <c r="BI77" s="9">
        <v>1642052</v>
      </c>
      <c r="BJ77" s="9">
        <v>1653417</v>
      </c>
      <c r="BK77" s="9">
        <v>183333</v>
      </c>
      <c r="BL77" s="9">
        <v>1313980</v>
      </c>
      <c r="BM77" s="9">
        <v>75913</v>
      </c>
      <c r="BN77" s="9">
        <v>202021</v>
      </c>
      <c r="BO77" s="9">
        <v>3690587</v>
      </c>
      <c r="BP77" s="9">
        <v>677287</v>
      </c>
      <c r="BQ77" s="9">
        <v>0</v>
      </c>
      <c r="BR77" s="39">
        <v>71649</v>
      </c>
      <c r="BS77" s="40">
        <f t="shared" si="1"/>
        <v>93273742</v>
      </c>
    </row>
    <row r="78" spans="1:71" x14ac:dyDescent="0.25">
      <c r="A78" s="7"/>
      <c r="B78" s="38">
        <v>605</v>
      </c>
      <c r="C78" s="8" t="s">
        <v>149</v>
      </c>
      <c r="D78" s="9">
        <v>0</v>
      </c>
      <c r="E78" s="9">
        <v>1982</v>
      </c>
      <c r="F78" s="9">
        <v>78104</v>
      </c>
      <c r="G78" s="9">
        <v>41</v>
      </c>
      <c r="H78" s="9">
        <v>0</v>
      </c>
      <c r="I78" s="9">
        <v>41000</v>
      </c>
      <c r="J78" s="9">
        <v>13625</v>
      </c>
      <c r="K78" s="9">
        <v>41036</v>
      </c>
      <c r="L78" s="9">
        <v>270785</v>
      </c>
      <c r="M78" s="9">
        <v>243501</v>
      </c>
      <c r="N78" s="9">
        <v>60126</v>
      </c>
      <c r="O78" s="9">
        <v>44563</v>
      </c>
      <c r="P78" s="9">
        <v>0</v>
      </c>
      <c r="Q78" s="9">
        <v>4427</v>
      </c>
      <c r="R78" s="9">
        <v>452284</v>
      </c>
      <c r="S78" s="9">
        <v>16179</v>
      </c>
      <c r="T78" s="9">
        <v>0</v>
      </c>
      <c r="U78" s="9">
        <v>17315</v>
      </c>
      <c r="V78" s="9">
        <v>34528</v>
      </c>
      <c r="W78" s="9">
        <v>0</v>
      </c>
      <c r="X78" s="9">
        <v>7218</v>
      </c>
      <c r="Y78" s="9">
        <v>0</v>
      </c>
      <c r="Z78" s="9">
        <v>0</v>
      </c>
      <c r="AA78" s="9">
        <v>0</v>
      </c>
      <c r="AB78" s="9">
        <v>282383</v>
      </c>
      <c r="AC78" s="9">
        <v>13863</v>
      </c>
      <c r="AD78" s="9">
        <v>0</v>
      </c>
      <c r="AE78" s="9">
        <v>0</v>
      </c>
      <c r="AF78" s="9">
        <v>0</v>
      </c>
      <c r="AG78" s="9">
        <v>9864</v>
      </c>
      <c r="AH78" s="9">
        <v>13861</v>
      </c>
      <c r="AI78" s="9">
        <v>0</v>
      </c>
      <c r="AJ78" s="9">
        <v>0</v>
      </c>
      <c r="AK78" s="9">
        <v>0</v>
      </c>
      <c r="AL78" s="9">
        <v>35476</v>
      </c>
      <c r="AM78" s="9">
        <v>0</v>
      </c>
      <c r="AN78" s="9">
        <v>0</v>
      </c>
      <c r="AO78" s="9">
        <v>0</v>
      </c>
      <c r="AP78" s="9">
        <v>10447</v>
      </c>
      <c r="AQ78" s="9">
        <v>5000</v>
      </c>
      <c r="AR78" s="9">
        <v>238061</v>
      </c>
      <c r="AS78" s="9">
        <v>536431</v>
      </c>
      <c r="AT78" s="9">
        <v>190915</v>
      </c>
      <c r="AU78" s="9">
        <v>133074</v>
      </c>
      <c r="AV78" s="9">
        <v>80553</v>
      </c>
      <c r="AW78" s="9">
        <v>0</v>
      </c>
      <c r="AX78" s="9">
        <v>0</v>
      </c>
      <c r="AY78" s="9">
        <v>0</v>
      </c>
      <c r="AZ78" s="9">
        <v>0</v>
      </c>
      <c r="BA78" s="9">
        <v>315036</v>
      </c>
      <c r="BB78" s="9">
        <v>0</v>
      </c>
      <c r="BC78" s="9">
        <v>0</v>
      </c>
      <c r="BD78" s="9">
        <v>0</v>
      </c>
      <c r="BE78" s="9">
        <v>114363</v>
      </c>
      <c r="BF78" s="9">
        <v>0</v>
      </c>
      <c r="BG78" s="9">
        <v>3869668</v>
      </c>
      <c r="BH78" s="9">
        <v>0</v>
      </c>
      <c r="BI78" s="9">
        <v>0</v>
      </c>
      <c r="BJ78" s="9">
        <v>0</v>
      </c>
      <c r="BK78" s="9">
        <v>5684</v>
      </c>
      <c r="BL78" s="9">
        <v>90022</v>
      </c>
      <c r="BM78" s="9">
        <v>0</v>
      </c>
      <c r="BN78" s="9">
        <v>4779</v>
      </c>
      <c r="BO78" s="9">
        <v>62321</v>
      </c>
      <c r="BP78" s="9">
        <v>2101</v>
      </c>
      <c r="BQ78" s="9">
        <v>375443</v>
      </c>
      <c r="BR78" s="39">
        <v>0</v>
      </c>
      <c r="BS78" s="40">
        <f t="shared" si="1"/>
        <v>7716059</v>
      </c>
    </row>
    <row r="79" spans="1:71" x14ac:dyDescent="0.25">
      <c r="A79" s="7"/>
      <c r="B79" s="38">
        <v>606</v>
      </c>
      <c r="C79" s="8" t="s">
        <v>150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2357</v>
      </c>
      <c r="Y79" s="9">
        <v>0</v>
      </c>
      <c r="Z79" s="9">
        <v>3458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21212</v>
      </c>
      <c r="AO79" s="9">
        <v>0</v>
      </c>
      <c r="AP79" s="9">
        <v>0</v>
      </c>
      <c r="AQ79" s="9">
        <v>0</v>
      </c>
      <c r="AR79" s="9">
        <v>116962</v>
      </c>
      <c r="AS79" s="9">
        <v>0</v>
      </c>
      <c r="AT79" s="9">
        <v>162459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647624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39">
        <v>0</v>
      </c>
      <c r="BS79" s="40">
        <f t="shared" si="1"/>
        <v>954072</v>
      </c>
    </row>
    <row r="80" spans="1:71" x14ac:dyDescent="0.25">
      <c r="A80" s="7"/>
      <c r="B80" s="38">
        <v>607</v>
      </c>
      <c r="C80" s="8" t="s">
        <v>151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824000</v>
      </c>
      <c r="J80" s="9">
        <v>0</v>
      </c>
      <c r="K80" s="9">
        <v>40938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99081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140263</v>
      </c>
      <c r="AS80" s="9">
        <v>38568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611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215179</v>
      </c>
      <c r="BP80" s="9">
        <v>0</v>
      </c>
      <c r="BQ80" s="9">
        <v>0</v>
      </c>
      <c r="BR80" s="39">
        <v>0</v>
      </c>
      <c r="BS80" s="40">
        <f t="shared" si="1"/>
        <v>1358640</v>
      </c>
    </row>
    <row r="81" spans="1:71" x14ac:dyDescent="0.25">
      <c r="A81" s="7"/>
      <c r="B81" s="38">
        <v>608</v>
      </c>
      <c r="C81" s="8" t="s">
        <v>152</v>
      </c>
      <c r="D81" s="9">
        <v>42491</v>
      </c>
      <c r="E81" s="9">
        <v>6820</v>
      </c>
      <c r="F81" s="9">
        <v>646497</v>
      </c>
      <c r="G81" s="9">
        <v>21772</v>
      </c>
      <c r="H81" s="9">
        <v>459298</v>
      </c>
      <c r="I81" s="9">
        <v>703000</v>
      </c>
      <c r="J81" s="9">
        <v>9515</v>
      </c>
      <c r="K81" s="9">
        <v>163916</v>
      </c>
      <c r="L81" s="9">
        <v>245332</v>
      </c>
      <c r="M81" s="9">
        <v>65537</v>
      </c>
      <c r="N81" s="9">
        <v>129981</v>
      </c>
      <c r="O81" s="9">
        <v>56752</v>
      </c>
      <c r="P81" s="9">
        <v>0</v>
      </c>
      <c r="Q81" s="9">
        <v>39676</v>
      </c>
      <c r="R81" s="9">
        <v>0</v>
      </c>
      <c r="S81" s="9">
        <v>291896</v>
      </c>
      <c r="T81" s="9">
        <v>17596</v>
      </c>
      <c r="U81" s="9">
        <v>11346</v>
      </c>
      <c r="V81" s="9">
        <v>58515</v>
      </c>
      <c r="W81" s="9">
        <v>2782</v>
      </c>
      <c r="X81" s="9">
        <v>0</v>
      </c>
      <c r="Y81" s="9">
        <v>14780</v>
      </c>
      <c r="Z81" s="9">
        <v>11403</v>
      </c>
      <c r="AA81" s="9">
        <v>0</v>
      </c>
      <c r="AB81" s="9">
        <v>0</v>
      </c>
      <c r="AC81" s="9">
        <v>123674</v>
      </c>
      <c r="AD81" s="9">
        <v>96923</v>
      </c>
      <c r="AE81" s="9">
        <v>566480</v>
      </c>
      <c r="AF81" s="9">
        <v>0</v>
      </c>
      <c r="AG81" s="9">
        <v>158730</v>
      </c>
      <c r="AH81" s="9">
        <v>6369</v>
      </c>
      <c r="AI81" s="9">
        <v>61318</v>
      </c>
      <c r="AJ81" s="9">
        <v>0</v>
      </c>
      <c r="AK81" s="9">
        <v>225523</v>
      </c>
      <c r="AL81" s="9">
        <v>220699</v>
      </c>
      <c r="AM81" s="9">
        <v>137798</v>
      </c>
      <c r="AN81" s="9">
        <v>63556</v>
      </c>
      <c r="AO81" s="9">
        <v>8131</v>
      </c>
      <c r="AP81" s="9">
        <v>0</v>
      </c>
      <c r="AQ81" s="9">
        <v>183000</v>
      </c>
      <c r="AR81" s="9">
        <v>220317</v>
      </c>
      <c r="AS81" s="9">
        <v>102014</v>
      </c>
      <c r="AT81" s="9">
        <v>1163774</v>
      </c>
      <c r="AU81" s="9">
        <v>152848</v>
      </c>
      <c r="AV81" s="9">
        <v>66239</v>
      </c>
      <c r="AW81" s="9">
        <v>0</v>
      </c>
      <c r="AX81" s="9">
        <v>28322</v>
      </c>
      <c r="AY81" s="9">
        <v>1148787</v>
      </c>
      <c r="AZ81" s="9">
        <v>271667</v>
      </c>
      <c r="BA81" s="9">
        <v>922059</v>
      </c>
      <c r="BB81" s="9">
        <v>222473</v>
      </c>
      <c r="BC81" s="9">
        <v>677086</v>
      </c>
      <c r="BD81" s="9">
        <v>339286</v>
      </c>
      <c r="BE81" s="9">
        <v>47175</v>
      </c>
      <c r="BF81" s="9">
        <v>0</v>
      </c>
      <c r="BG81" s="9">
        <v>0</v>
      </c>
      <c r="BH81" s="9">
        <v>0</v>
      </c>
      <c r="BI81" s="9">
        <v>350763</v>
      </c>
      <c r="BJ81" s="9">
        <v>188589</v>
      </c>
      <c r="BK81" s="9">
        <v>24715</v>
      </c>
      <c r="BL81" s="9">
        <v>0</v>
      </c>
      <c r="BM81" s="9">
        <v>13035</v>
      </c>
      <c r="BN81" s="9">
        <v>15879</v>
      </c>
      <c r="BO81" s="9">
        <v>282985</v>
      </c>
      <c r="BP81" s="9">
        <v>0</v>
      </c>
      <c r="BQ81" s="9">
        <v>0</v>
      </c>
      <c r="BR81" s="39">
        <v>13793</v>
      </c>
      <c r="BS81" s="40">
        <f t="shared" si="1"/>
        <v>11102912</v>
      </c>
    </row>
    <row r="82" spans="1:71" x14ac:dyDescent="0.25">
      <c r="A82" s="7"/>
      <c r="B82" s="38">
        <v>609</v>
      </c>
      <c r="C82" s="8" t="s">
        <v>153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12158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201086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102228</v>
      </c>
      <c r="AZ82" s="9">
        <v>0</v>
      </c>
      <c r="BA82" s="9">
        <v>0</v>
      </c>
      <c r="BB82" s="9">
        <v>0</v>
      </c>
      <c r="BC82" s="9">
        <v>591183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1"/>
        <v>906655</v>
      </c>
    </row>
    <row r="83" spans="1:71" x14ac:dyDescent="0.25">
      <c r="A83" s="7"/>
      <c r="B83" s="38">
        <v>611</v>
      </c>
      <c r="C83" s="8" t="s">
        <v>154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367278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16378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5250</v>
      </c>
      <c r="AG83" s="9">
        <v>0</v>
      </c>
      <c r="AH83" s="9">
        <v>42644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411637</v>
      </c>
      <c r="AU83" s="9">
        <v>0</v>
      </c>
      <c r="AV83" s="9">
        <v>0</v>
      </c>
      <c r="AW83" s="9">
        <v>0</v>
      </c>
      <c r="AX83" s="9">
        <v>0</v>
      </c>
      <c r="AY83" s="9">
        <v>185577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2124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1"/>
        <v>1030888</v>
      </c>
    </row>
    <row r="84" spans="1:71" x14ac:dyDescent="0.25">
      <c r="A84" s="7"/>
      <c r="B84" s="38">
        <v>612</v>
      </c>
      <c r="C84" s="8" t="s">
        <v>155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-27500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1"/>
        <v>-27500</v>
      </c>
    </row>
    <row r="85" spans="1:71" x14ac:dyDescent="0.25">
      <c r="A85" s="7"/>
      <c r="B85" s="38">
        <v>614</v>
      </c>
      <c r="C85" s="8" t="s">
        <v>156</v>
      </c>
      <c r="D85" s="9">
        <v>1087420</v>
      </c>
      <c r="E85" s="9">
        <v>75045</v>
      </c>
      <c r="F85" s="9">
        <v>1576432</v>
      </c>
      <c r="G85" s="9">
        <v>114721</v>
      </c>
      <c r="H85" s="9">
        <v>1432603</v>
      </c>
      <c r="I85" s="9">
        <v>5654000</v>
      </c>
      <c r="J85" s="9">
        <v>56496</v>
      </c>
      <c r="K85" s="9">
        <v>258143</v>
      </c>
      <c r="L85" s="9">
        <v>182127</v>
      </c>
      <c r="M85" s="9">
        <v>426516</v>
      </c>
      <c r="N85" s="9">
        <v>661760</v>
      </c>
      <c r="O85" s="9">
        <v>0</v>
      </c>
      <c r="P85" s="9">
        <v>0</v>
      </c>
      <c r="Q85" s="9">
        <v>82367</v>
      </c>
      <c r="R85" s="9">
        <v>0</v>
      </c>
      <c r="S85" s="9">
        <v>925915</v>
      </c>
      <c r="T85" s="9">
        <v>219980</v>
      </c>
      <c r="U85" s="9">
        <v>92982</v>
      </c>
      <c r="V85" s="9">
        <v>91987</v>
      </c>
      <c r="W85" s="9">
        <v>29606</v>
      </c>
      <c r="X85" s="9">
        <v>1710</v>
      </c>
      <c r="Y85" s="9">
        <v>47737</v>
      </c>
      <c r="Z85" s="9">
        <v>61142</v>
      </c>
      <c r="AA85" s="9">
        <v>0</v>
      </c>
      <c r="AB85" s="9">
        <v>0</v>
      </c>
      <c r="AC85" s="9">
        <v>425707</v>
      </c>
      <c r="AD85" s="9">
        <v>191143</v>
      </c>
      <c r="AE85" s="9">
        <v>4095933</v>
      </c>
      <c r="AF85" s="9">
        <v>0</v>
      </c>
      <c r="AG85" s="9">
        <v>502646</v>
      </c>
      <c r="AH85" s="9">
        <v>106140</v>
      </c>
      <c r="AI85" s="9">
        <v>74573</v>
      </c>
      <c r="AJ85" s="9">
        <v>0</v>
      </c>
      <c r="AK85" s="9">
        <v>899088</v>
      </c>
      <c r="AL85" s="9">
        <v>1443153</v>
      </c>
      <c r="AM85" s="9">
        <v>883878</v>
      </c>
      <c r="AN85" s="9">
        <v>91286</v>
      </c>
      <c r="AO85" s="9">
        <v>32565</v>
      </c>
      <c r="AP85" s="9">
        <v>98377</v>
      </c>
      <c r="AQ85" s="9">
        <v>0</v>
      </c>
      <c r="AR85" s="9">
        <v>1015102</v>
      </c>
      <c r="AS85" s="9">
        <v>411033</v>
      </c>
      <c r="AT85" s="9">
        <v>9759002</v>
      </c>
      <c r="AU85" s="9">
        <v>545667</v>
      </c>
      <c r="AV85" s="9">
        <v>208769</v>
      </c>
      <c r="AW85" s="9">
        <v>0</v>
      </c>
      <c r="AX85" s="9">
        <v>372473</v>
      </c>
      <c r="AY85" s="9">
        <v>2191449</v>
      </c>
      <c r="AZ85" s="9">
        <v>2645902</v>
      </c>
      <c r="BA85" s="9">
        <v>3928144</v>
      </c>
      <c r="BB85" s="9">
        <v>1634061</v>
      </c>
      <c r="BC85" s="9">
        <v>3791555</v>
      </c>
      <c r="BD85" s="9">
        <v>2506719</v>
      </c>
      <c r="BE85" s="9">
        <v>328227</v>
      </c>
      <c r="BF85" s="9">
        <v>457216</v>
      </c>
      <c r="BG85" s="9">
        <v>1176545</v>
      </c>
      <c r="BH85" s="9">
        <v>3565161</v>
      </c>
      <c r="BI85" s="9">
        <v>1072989</v>
      </c>
      <c r="BJ85" s="9">
        <v>800786</v>
      </c>
      <c r="BK85" s="9">
        <v>319195</v>
      </c>
      <c r="BL85" s="9">
        <v>0</v>
      </c>
      <c r="BM85" s="9">
        <v>154551</v>
      </c>
      <c r="BN85" s="9">
        <v>49714</v>
      </c>
      <c r="BO85" s="9">
        <v>1547310</v>
      </c>
      <c r="BP85" s="9">
        <v>0</v>
      </c>
      <c r="BQ85" s="9">
        <v>0</v>
      </c>
      <c r="BR85" s="39">
        <v>102210</v>
      </c>
      <c r="BS85" s="40">
        <f t="shared" si="1"/>
        <v>60506958</v>
      </c>
    </row>
    <row r="86" spans="1:71" x14ac:dyDescent="0.25">
      <c r="A86" s="7"/>
      <c r="B86" s="38">
        <v>615</v>
      </c>
      <c r="C86" s="8" t="s">
        <v>157</v>
      </c>
      <c r="D86" s="9">
        <v>0</v>
      </c>
      <c r="E86" s="9">
        <v>0</v>
      </c>
      <c r="F86" s="9">
        <v>0</v>
      </c>
      <c r="G86" s="9">
        <v>90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214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1620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1638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1397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39">
        <v>0</v>
      </c>
      <c r="BS86" s="40">
        <f t="shared" si="1"/>
        <v>4959</v>
      </c>
    </row>
    <row r="87" spans="1:71" x14ac:dyDescent="0.25">
      <c r="A87" s="7"/>
      <c r="B87" s="38">
        <v>616</v>
      </c>
      <c r="C87" s="8" t="s">
        <v>158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96673</v>
      </c>
      <c r="O87" s="9">
        <v>0</v>
      </c>
      <c r="P87" s="9">
        <v>0</v>
      </c>
      <c r="Q87" s="9">
        <v>10500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55000</v>
      </c>
      <c r="BQ87" s="9">
        <v>0</v>
      </c>
      <c r="BR87" s="39">
        <v>0</v>
      </c>
      <c r="BS87" s="40">
        <f t="shared" si="1"/>
        <v>162173</v>
      </c>
    </row>
    <row r="88" spans="1:71" x14ac:dyDescent="0.25">
      <c r="A88" s="7"/>
      <c r="B88" s="38">
        <v>617</v>
      </c>
      <c r="C88" s="8" t="s">
        <v>159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1000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150</v>
      </c>
      <c r="BP88" s="9">
        <v>0</v>
      </c>
      <c r="BQ88" s="9">
        <v>0</v>
      </c>
      <c r="BR88" s="39">
        <v>0</v>
      </c>
      <c r="BS88" s="40">
        <f t="shared" si="1"/>
        <v>1150</v>
      </c>
    </row>
    <row r="89" spans="1:71" x14ac:dyDescent="0.25">
      <c r="A89" s="7"/>
      <c r="B89" s="38">
        <v>618</v>
      </c>
      <c r="C89" s="8" t="s">
        <v>160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24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4713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7817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8310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39">
        <v>0</v>
      </c>
      <c r="BS89" s="40">
        <f t="shared" si="1"/>
        <v>20864</v>
      </c>
    </row>
    <row r="90" spans="1:71" x14ac:dyDescent="0.25">
      <c r="A90" s="7"/>
      <c r="B90" s="38">
        <v>619</v>
      </c>
      <c r="C90" s="8" t="s">
        <v>161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169123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39">
        <v>0</v>
      </c>
      <c r="BS90" s="40">
        <f t="shared" si="1"/>
        <v>169123</v>
      </c>
    </row>
    <row r="91" spans="1:71" x14ac:dyDescent="0.25">
      <c r="A91" s="7"/>
      <c r="B91" s="38">
        <v>621</v>
      </c>
      <c r="C91" s="8" t="s">
        <v>162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54682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4082</v>
      </c>
      <c r="BS91" s="40">
        <f t="shared" si="1"/>
        <v>58764</v>
      </c>
    </row>
    <row r="92" spans="1:71" x14ac:dyDescent="0.25">
      <c r="A92" s="7"/>
      <c r="B92" s="38">
        <v>622</v>
      </c>
      <c r="C92" s="8" t="s">
        <v>163</v>
      </c>
      <c r="D92" s="9">
        <v>563755</v>
      </c>
      <c r="E92" s="9">
        <v>0</v>
      </c>
      <c r="F92" s="9">
        <v>49046</v>
      </c>
      <c r="G92" s="9">
        <v>-2333</v>
      </c>
      <c r="H92" s="9">
        <v>161006</v>
      </c>
      <c r="I92" s="9">
        <v>0</v>
      </c>
      <c r="J92" s="9">
        <v>0</v>
      </c>
      <c r="K92" s="9">
        <v>0</v>
      </c>
      <c r="L92" s="9">
        <v>62260</v>
      </c>
      <c r="M92" s="9">
        <v>280906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253372</v>
      </c>
      <c r="T92" s="9">
        <v>10938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755693</v>
      </c>
      <c r="AF92" s="9">
        <v>0</v>
      </c>
      <c r="AG92" s="9">
        <v>0</v>
      </c>
      <c r="AH92" s="9">
        <v>982</v>
      </c>
      <c r="AI92" s="9">
        <v>0</v>
      </c>
      <c r="AJ92" s="9">
        <v>0</v>
      </c>
      <c r="AK92" s="9">
        <v>0</v>
      </c>
      <c r="AL92" s="9">
        <v>0</v>
      </c>
      <c r="AM92" s="9">
        <v>16656</v>
      </c>
      <c r="AN92" s="9">
        <v>0</v>
      </c>
      <c r="AO92" s="9">
        <v>0</v>
      </c>
      <c r="AP92" s="9">
        <v>0</v>
      </c>
      <c r="AQ92" s="9">
        <v>445000</v>
      </c>
      <c r="AR92" s="9">
        <v>128537</v>
      </c>
      <c r="AS92" s="9">
        <v>0</v>
      </c>
      <c r="AT92" s="9">
        <v>225165</v>
      </c>
      <c r="AU92" s="9">
        <v>389382</v>
      </c>
      <c r="AV92" s="9">
        <v>0</v>
      </c>
      <c r="AW92" s="9">
        <v>166220</v>
      </c>
      <c r="AX92" s="9">
        <v>0</v>
      </c>
      <c r="AY92" s="9">
        <v>323850</v>
      </c>
      <c r="AZ92" s="9">
        <v>306314</v>
      </c>
      <c r="BA92" s="9">
        <v>886541</v>
      </c>
      <c r="BB92" s="9">
        <v>0</v>
      </c>
      <c r="BC92" s="9">
        <v>628042</v>
      </c>
      <c r="BD92" s="9">
        <v>272723</v>
      </c>
      <c r="BE92" s="9">
        <v>212800</v>
      </c>
      <c r="BF92" s="9">
        <v>0</v>
      </c>
      <c r="BG92" s="9">
        <v>0</v>
      </c>
      <c r="BH92" s="9">
        <v>0</v>
      </c>
      <c r="BI92" s="9">
        <v>1030522</v>
      </c>
      <c r="BJ92" s="9">
        <v>49395</v>
      </c>
      <c r="BK92" s="9">
        <v>0</v>
      </c>
      <c r="BL92" s="9">
        <v>0</v>
      </c>
      <c r="BM92" s="9">
        <v>0</v>
      </c>
      <c r="BN92" s="9">
        <v>0</v>
      </c>
      <c r="BO92" s="9">
        <v>415545</v>
      </c>
      <c r="BP92" s="9">
        <v>0</v>
      </c>
      <c r="BQ92" s="9">
        <v>0</v>
      </c>
      <c r="BR92" s="39">
        <v>0</v>
      </c>
      <c r="BS92" s="40">
        <f t="shared" si="1"/>
        <v>7632317</v>
      </c>
    </row>
    <row r="93" spans="1:71" x14ac:dyDescent="0.25">
      <c r="A93" s="7"/>
      <c r="B93" s="38">
        <v>623</v>
      </c>
      <c r="C93" s="8" t="s">
        <v>164</v>
      </c>
      <c r="D93" s="9">
        <v>1578538</v>
      </c>
      <c r="E93" s="9">
        <v>0</v>
      </c>
      <c r="F93" s="9">
        <v>77784</v>
      </c>
      <c r="G93" s="9">
        <v>0</v>
      </c>
      <c r="H93" s="9">
        <v>0</v>
      </c>
      <c r="I93" s="9">
        <v>0</v>
      </c>
      <c r="J93" s="9">
        <v>0</v>
      </c>
      <c r="K93" s="9">
        <v>534527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7178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99002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2223207</v>
      </c>
      <c r="AM93" s="9">
        <v>0</v>
      </c>
      <c r="AN93" s="9">
        <v>0</v>
      </c>
      <c r="AO93" s="9">
        <v>0</v>
      </c>
      <c r="AP93" s="9">
        <v>0</v>
      </c>
      <c r="AQ93" s="9">
        <v>513000</v>
      </c>
      <c r="AR93" s="9">
        <v>173229</v>
      </c>
      <c r="AS93" s="9">
        <v>0</v>
      </c>
      <c r="AT93" s="9">
        <v>0</v>
      </c>
      <c r="AU93" s="9">
        <v>659809</v>
      </c>
      <c r="AV93" s="9">
        <v>0</v>
      </c>
      <c r="AW93" s="9">
        <v>356637</v>
      </c>
      <c r="AX93" s="9">
        <v>0</v>
      </c>
      <c r="AY93" s="9">
        <v>0</v>
      </c>
      <c r="AZ93" s="9">
        <v>0</v>
      </c>
      <c r="BA93" s="9">
        <v>1292508</v>
      </c>
      <c r="BB93" s="9">
        <v>0</v>
      </c>
      <c r="BC93" s="9">
        <v>1925452</v>
      </c>
      <c r="BD93" s="9">
        <v>1074915</v>
      </c>
      <c r="BE93" s="9">
        <v>0</v>
      </c>
      <c r="BF93" s="9">
        <v>0</v>
      </c>
      <c r="BG93" s="9">
        <v>0</v>
      </c>
      <c r="BH93" s="9">
        <v>0</v>
      </c>
      <c r="BI93" s="9">
        <v>1190151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1406509</v>
      </c>
      <c r="BP93" s="9">
        <v>0</v>
      </c>
      <c r="BQ93" s="9">
        <v>0</v>
      </c>
      <c r="BR93" s="39">
        <v>0</v>
      </c>
      <c r="BS93" s="40">
        <f t="shared" si="1"/>
        <v>13112446</v>
      </c>
    </row>
    <row r="94" spans="1:71" x14ac:dyDescent="0.25">
      <c r="A94" s="7"/>
      <c r="B94" s="38">
        <v>624</v>
      </c>
      <c r="C94" s="8" t="s">
        <v>165</v>
      </c>
      <c r="D94" s="9">
        <v>528811</v>
      </c>
      <c r="E94" s="9">
        <v>0</v>
      </c>
      <c r="F94" s="9">
        <v>211286</v>
      </c>
      <c r="G94" s="9">
        <v>0</v>
      </c>
      <c r="H94" s="9">
        <v>0</v>
      </c>
      <c r="I94" s="9">
        <v>161000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580848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22000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39">
        <v>0</v>
      </c>
      <c r="BS94" s="40">
        <f t="shared" si="1"/>
        <v>1503945</v>
      </c>
    </row>
    <row r="95" spans="1:71" x14ac:dyDescent="0.25">
      <c r="A95" s="7"/>
      <c r="B95" s="38">
        <v>629</v>
      </c>
      <c r="C95" s="8" t="s">
        <v>166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101313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177399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64864</v>
      </c>
      <c r="AO95" s="9">
        <v>0</v>
      </c>
      <c r="AP95" s="9">
        <v>0</v>
      </c>
      <c r="AQ95" s="9">
        <v>11000</v>
      </c>
      <c r="AR95" s="9">
        <v>0</v>
      </c>
      <c r="AS95" s="9">
        <v>69729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94675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1"/>
        <v>518980</v>
      </c>
    </row>
    <row r="96" spans="1:71" x14ac:dyDescent="0.25">
      <c r="A96" s="7"/>
      <c r="B96" s="38">
        <v>631</v>
      </c>
      <c r="C96" s="8" t="s">
        <v>167</v>
      </c>
      <c r="D96" s="9">
        <v>0</v>
      </c>
      <c r="E96" s="9">
        <v>0</v>
      </c>
      <c r="F96" s="9">
        <v>47139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3900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114201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2545</v>
      </c>
      <c r="BG96" s="9">
        <v>0</v>
      </c>
      <c r="BH96" s="9">
        <v>0</v>
      </c>
      <c r="BI96" s="9">
        <v>0</v>
      </c>
      <c r="BJ96" s="9">
        <v>333326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1"/>
        <v>501111</v>
      </c>
    </row>
    <row r="97" spans="1:71" x14ac:dyDescent="0.25">
      <c r="A97" s="7"/>
      <c r="B97" s="38">
        <v>634</v>
      </c>
      <c r="C97" s="8" t="s">
        <v>168</v>
      </c>
      <c r="D97" s="9">
        <v>527066</v>
      </c>
      <c r="E97" s="9">
        <v>18422</v>
      </c>
      <c r="F97" s="9">
        <v>288308</v>
      </c>
      <c r="G97" s="9">
        <v>41726</v>
      </c>
      <c r="H97" s="9">
        <v>1270023</v>
      </c>
      <c r="I97" s="9">
        <v>4928000</v>
      </c>
      <c r="J97" s="9">
        <v>20105</v>
      </c>
      <c r="K97" s="9">
        <v>512526</v>
      </c>
      <c r="L97" s="9">
        <v>188746</v>
      </c>
      <c r="M97" s="9">
        <v>301850</v>
      </c>
      <c r="N97" s="9">
        <v>898700</v>
      </c>
      <c r="O97" s="9">
        <v>0</v>
      </c>
      <c r="P97" s="9">
        <v>0</v>
      </c>
      <c r="Q97" s="9">
        <v>59250</v>
      </c>
      <c r="R97" s="9">
        <v>0</v>
      </c>
      <c r="S97" s="9">
        <v>370587</v>
      </c>
      <c r="T97" s="9">
        <v>233549</v>
      </c>
      <c r="U97" s="9">
        <v>55000</v>
      </c>
      <c r="V97" s="9">
        <v>222320</v>
      </c>
      <c r="W97" s="9">
        <v>32767</v>
      </c>
      <c r="X97" s="9">
        <v>0</v>
      </c>
      <c r="Y97" s="9">
        <v>55623</v>
      </c>
      <c r="Z97" s="9">
        <v>40359</v>
      </c>
      <c r="AA97" s="9">
        <v>0</v>
      </c>
      <c r="AB97" s="9">
        <v>0</v>
      </c>
      <c r="AC97" s="9">
        <v>333818</v>
      </c>
      <c r="AD97" s="9">
        <v>82971</v>
      </c>
      <c r="AE97" s="9">
        <v>2938680</v>
      </c>
      <c r="AF97" s="9">
        <v>0</v>
      </c>
      <c r="AG97" s="9">
        <v>469303</v>
      </c>
      <c r="AH97" s="9">
        <v>61185</v>
      </c>
      <c r="AI97" s="9">
        <v>170940</v>
      </c>
      <c r="AJ97" s="9">
        <v>0</v>
      </c>
      <c r="AK97" s="9">
        <v>665460</v>
      </c>
      <c r="AL97" s="9">
        <v>2214064</v>
      </c>
      <c r="AM97" s="9">
        <v>676776</v>
      </c>
      <c r="AN97" s="9">
        <v>47052</v>
      </c>
      <c r="AO97" s="9">
        <v>17539</v>
      </c>
      <c r="AP97" s="9">
        <v>46527</v>
      </c>
      <c r="AQ97" s="9">
        <v>0</v>
      </c>
      <c r="AR97" s="9">
        <v>540631</v>
      </c>
      <c r="AS97" s="9">
        <v>440543</v>
      </c>
      <c r="AT97" s="9">
        <v>7866895</v>
      </c>
      <c r="AU97" s="9">
        <v>500648</v>
      </c>
      <c r="AV97" s="9">
        <v>150576</v>
      </c>
      <c r="AW97" s="9">
        <v>0</v>
      </c>
      <c r="AX97" s="9">
        <v>285211</v>
      </c>
      <c r="AY97" s="9">
        <v>1508564</v>
      </c>
      <c r="AZ97" s="9">
        <v>0</v>
      </c>
      <c r="BA97" s="9">
        <v>4312528</v>
      </c>
      <c r="BB97" s="9">
        <v>2127331</v>
      </c>
      <c r="BC97" s="9">
        <v>3032794</v>
      </c>
      <c r="BD97" s="9">
        <v>1162550</v>
      </c>
      <c r="BE97" s="9">
        <v>100523</v>
      </c>
      <c r="BF97" s="9">
        <v>510075</v>
      </c>
      <c r="BG97" s="9">
        <v>579989</v>
      </c>
      <c r="BH97" s="9">
        <v>0</v>
      </c>
      <c r="BI97" s="9">
        <v>1083762</v>
      </c>
      <c r="BJ97" s="9">
        <v>702509</v>
      </c>
      <c r="BK97" s="9">
        <v>230926</v>
      </c>
      <c r="BL97" s="9">
        <v>0</v>
      </c>
      <c r="BM97" s="9">
        <v>44190</v>
      </c>
      <c r="BN97" s="9">
        <v>24891</v>
      </c>
      <c r="BO97" s="9">
        <v>1229057</v>
      </c>
      <c r="BP97" s="9">
        <v>0</v>
      </c>
      <c r="BQ97" s="9">
        <v>0</v>
      </c>
      <c r="BR97" s="39">
        <v>48917</v>
      </c>
      <c r="BS97" s="40">
        <f t="shared" si="1"/>
        <v>44272352</v>
      </c>
    </row>
    <row r="98" spans="1:71" x14ac:dyDescent="0.25">
      <c r="A98" s="7"/>
      <c r="B98" s="38">
        <v>636</v>
      </c>
      <c r="C98" s="8" t="s">
        <v>169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15925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1"/>
        <v>15925</v>
      </c>
    </row>
    <row r="99" spans="1:71" x14ac:dyDescent="0.25">
      <c r="A99" s="7"/>
      <c r="B99" s="38">
        <v>642</v>
      </c>
      <c r="C99" s="8" t="s">
        <v>170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7725</v>
      </c>
      <c r="AO99" s="9">
        <v>0</v>
      </c>
      <c r="AP99" s="9">
        <v>0</v>
      </c>
      <c r="AQ99" s="9">
        <v>0</v>
      </c>
      <c r="AR99" s="9">
        <v>0</v>
      </c>
      <c r="AS99" s="9">
        <v>3880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69780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1"/>
        <v>81385</v>
      </c>
    </row>
    <row r="100" spans="1:71" x14ac:dyDescent="0.25">
      <c r="A100" s="7"/>
      <c r="B100" s="38">
        <v>649</v>
      </c>
      <c r="C100" s="8" t="s">
        <v>171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44108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66205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si="1"/>
        <v>110313</v>
      </c>
    </row>
    <row r="101" spans="1:71" x14ac:dyDescent="0.25">
      <c r="A101" s="7"/>
      <c r="B101" s="38">
        <v>651</v>
      </c>
      <c r="C101" s="8" t="s">
        <v>172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185047</v>
      </c>
      <c r="AV101" s="9">
        <v>0</v>
      </c>
      <c r="AW101" s="9">
        <v>0</v>
      </c>
      <c r="AX101" s="9">
        <v>0</v>
      </c>
      <c r="AY101" s="9">
        <v>472752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3054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1"/>
        <v>660853</v>
      </c>
    </row>
    <row r="102" spans="1:71" x14ac:dyDescent="0.25">
      <c r="A102" s="7"/>
      <c r="B102" s="38">
        <v>654</v>
      </c>
      <c r="C102" s="8" t="s">
        <v>173</v>
      </c>
      <c r="D102" s="9">
        <v>478493</v>
      </c>
      <c r="E102" s="9">
        <v>22984</v>
      </c>
      <c r="F102" s="9">
        <v>0</v>
      </c>
      <c r="G102" s="9">
        <v>92610</v>
      </c>
      <c r="H102" s="9">
        <v>1232619</v>
      </c>
      <c r="I102" s="9">
        <v>2482000</v>
      </c>
      <c r="J102" s="9">
        <v>54570</v>
      </c>
      <c r="K102" s="9">
        <v>119139</v>
      </c>
      <c r="L102" s="9">
        <v>250521</v>
      </c>
      <c r="M102" s="9">
        <v>967558</v>
      </c>
      <c r="N102" s="9">
        <v>675206</v>
      </c>
      <c r="O102" s="9">
        <v>0</v>
      </c>
      <c r="P102" s="9">
        <v>0</v>
      </c>
      <c r="Q102" s="9">
        <v>88444</v>
      </c>
      <c r="R102" s="9">
        <v>0</v>
      </c>
      <c r="S102" s="9">
        <v>422528</v>
      </c>
      <c r="T102" s="9">
        <v>214856</v>
      </c>
      <c r="U102" s="9">
        <v>58493</v>
      </c>
      <c r="V102" s="9">
        <v>0</v>
      </c>
      <c r="W102" s="9">
        <v>41079</v>
      </c>
      <c r="X102" s="9">
        <v>0</v>
      </c>
      <c r="Y102" s="9">
        <v>57251</v>
      </c>
      <c r="Z102" s="9">
        <v>19682</v>
      </c>
      <c r="AA102" s="9">
        <v>0</v>
      </c>
      <c r="AB102" s="9">
        <v>0</v>
      </c>
      <c r="AC102" s="9">
        <v>281810</v>
      </c>
      <c r="AD102" s="9">
        <v>308583</v>
      </c>
      <c r="AE102" s="9">
        <v>1638512</v>
      </c>
      <c r="AF102" s="9">
        <v>0</v>
      </c>
      <c r="AG102" s="9">
        <v>316415</v>
      </c>
      <c r="AH102" s="9">
        <v>118757</v>
      </c>
      <c r="AI102" s="9">
        <v>0</v>
      </c>
      <c r="AJ102" s="9">
        <v>0</v>
      </c>
      <c r="AK102" s="9">
        <v>318331</v>
      </c>
      <c r="AL102" s="9">
        <v>398825</v>
      </c>
      <c r="AM102" s="9">
        <v>891407</v>
      </c>
      <c r="AN102" s="9">
        <v>101075</v>
      </c>
      <c r="AO102" s="9">
        <v>40455</v>
      </c>
      <c r="AP102" s="9">
        <v>46434</v>
      </c>
      <c r="AQ102" s="9">
        <v>308000</v>
      </c>
      <c r="AR102" s="9">
        <v>763077</v>
      </c>
      <c r="AS102" s="9">
        <v>302461</v>
      </c>
      <c r="AT102" s="9">
        <v>8250980</v>
      </c>
      <c r="AU102" s="9">
        <v>128049</v>
      </c>
      <c r="AV102" s="9">
        <v>241116</v>
      </c>
      <c r="AW102" s="9">
        <v>0</v>
      </c>
      <c r="AX102" s="9">
        <v>109622</v>
      </c>
      <c r="AY102" s="9">
        <v>3113232</v>
      </c>
      <c r="AZ102" s="9">
        <v>0</v>
      </c>
      <c r="BA102" s="9">
        <v>3228774</v>
      </c>
      <c r="BB102" s="9">
        <v>11425</v>
      </c>
      <c r="BC102" s="9">
        <v>2139626</v>
      </c>
      <c r="BD102" s="9">
        <v>1016321</v>
      </c>
      <c r="BE102" s="9">
        <v>383955</v>
      </c>
      <c r="BF102" s="9">
        <v>314530</v>
      </c>
      <c r="BG102" s="9">
        <v>731060</v>
      </c>
      <c r="BH102" s="9">
        <v>0</v>
      </c>
      <c r="BI102" s="9">
        <v>742600</v>
      </c>
      <c r="BJ102" s="9">
        <v>664602</v>
      </c>
      <c r="BK102" s="9">
        <v>237922</v>
      </c>
      <c r="BL102" s="9">
        <v>0</v>
      </c>
      <c r="BM102" s="9">
        <v>37191</v>
      </c>
      <c r="BN102" s="9">
        <v>74847</v>
      </c>
      <c r="BO102" s="9">
        <v>1576104</v>
      </c>
      <c r="BP102" s="9">
        <v>0</v>
      </c>
      <c r="BQ102" s="9">
        <v>0</v>
      </c>
      <c r="BR102" s="39">
        <v>55450</v>
      </c>
      <c r="BS102" s="40">
        <f>SUM(D102:BR102)</f>
        <v>36169581</v>
      </c>
    </row>
    <row r="103" spans="1:71" x14ac:dyDescent="0.25">
      <c r="A103" s="7"/>
      <c r="B103" s="38">
        <v>656</v>
      </c>
      <c r="C103" s="8" t="s">
        <v>174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12600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1"/>
        <v>12600</v>
      </c>
    </row>
    <row r="104" spans="1:71" x14ac:dyDescent="0.25">
      <c r="A104" s="7"/>
      <c r="B104" s="38">
        <v>658</v>
      </c>
      <c r="C104" s="8" t="s">
        <v>175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3980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1"/>
        <v>3980</v>
      </c>
    </row>
    <row r="105" spans="1:71" x14ac:dyDescent="0.25">
      <c r="A105" s="7"/>
      <c r="B105" s="38">
        <v>661</v>
      </c>
      <c r="C105" s="8" t="s">
        <v>176</v>
      </c>
      <c r="D105" s="9">
        <v>809</v>
      </c>
      <c r="E105" s="9">
        <v>0</v>
      </c>
      <c r="F105" s="9">
        <v>0</v>
      </c>
      <c r="G105" s="9">
        <v>0</v>
      </c>
      <c r="H105" s="9">
        <v>170622</v>
      </c>
      <c r="I105" s="9">
        <v>46000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865190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1"/>
        <v>1082621</v>
      </c>
    </row>
    <row r="106" spans="1:71" x14ac:dyDescent="0.25">
      <c r="A106" s="7"/>
      <c r="B106" s="38">
        <v>662</v>
      </c>
      <c r="C106" s="8" t="s">
        <v>177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2997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137457</v>
      </c>
      <c r="AM106" s="9">
        <v>167382</v>
      </c>
      <c r="AN106" s="9">
        <v>0</v>
      </c>
      <c r="AO106" s="9">
        <v>0</v>
      </c>
      <c r="AP106" s="9">
        <v>0</v>
      </c>
      <c r="AQ106" s="9">
        <v>0</v>
      </c>
      <c r="AR106" s="9">
        <v>1156</v>
      </c>
      <c r="AS106" s="9">
        <v>1239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1"/>
        <v>310231</v>
      </c>
    </row>
    <row r="107" spans="1:71" x14ac:dyDescent="0.25">
      <c r="A107" s="7"/>
      <c r="B107" s="38">
        <v>663</v>
      </c>
      <c r="C107" s="8" t="s">
        <v>178</v>
      </c>
      <c r="D107" s="9">
        <v>107049</v>
      </c>
      <c r="E107" s="9">
        <v>0</v>
      </c>
      <c r="F107" s="9">
        <v>0</v>
      </c>
      <c r="G107" s="9">
        <v>18534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99177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925234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1210288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1"/>
        <v>2360282</v>
      </c>
    </row>
    <row r="108" spans="1:71" x14ac:dyDescent="0.25">
      <c r="A108" s="7"/>
      <c r="B108" s="38">
        <v>664</v>
      </c>
      <c r="C108" s="8" t="s">
        <v>179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41278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165578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394508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92657</v>
      </c>
      <c r="AT108" s="9">
        <v>186613</v>
      </c>
      <c r="AU108" s="9">
        <v>0</v>
      </c>
      <c r="AV108" s="9">
        <v>0</v>
      </c>
      <c r="AW108" s="9">
        <v>24617</v>
      </c>
      <c r="AX108" s="9">
        <v>0</v>
      </c>
      <c r="AY108" s="9">
        <v>115433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1"/>
        <v>1020684</v>
      </c>
    </row>
    <row r="109" spans="1:71" x14ac:dyDescent="0.25">
      <c r="A109" s="7"/>
      <c r="B109" s="38">
        <v>665</v>
      </c>
      <c r="C109" s="8" t="s">
        <v>180</v>
      </c>
      <c r="D109" s="9">
        <v>0</v>
      </c>
      <c r="E109" s="9">
        <v>0</v>
      </c>
      <c r="F109" s="9">
        <v>0</v>
      </c>
      <c r="G109" s="9">
        <v>8400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7055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1"/>
        <v>15455</v>
      </c>
    </row>
    <row r="110" spans="1:71" x14ac:dyDescent="0.25">
      <c r="A110" s="7"/>
      <c r="B110" s="38">
        <v>666</v>
      </c>
      <c r="C110" s="8" t="s">
        <v>181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409279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1"/>
        <v>409279</v>
      </c>
    </row>
    <row r="111" spans="1:71" x14ac:dyDescent="0.25">
      <c r="A111" s="7"/>
      <c r="B111" s="38">
        <v>667</v>
      </c>
      <c r="C111" s="8" t="s">
        <v>182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1949830</v>
      </c>
      <c r="AF111" s="9">
        <v>0</v>
      </c>
      <c r="AG111" s="9">
        <v>96295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55152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62426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1"/>
        <v>2163703</v>
      </c>
    </row>
    <row r="112" spans="1:71" x14ac:dyDescent="0.25">
      <c r="A112" s="7"/>
      <c r="B112" s="38">
        <v>669</v>
      </c>
      <c r="C112" s="8" t="s">
        <v>183</v>
      </c>
      <c r="D112" s="9">
        <v>256167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351914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33524</v>
      </c>
      <c r="AO112" s="9">
        <v>0</v>
      </c>
      <c r="AP112" s="9">
        <v>0</v>
      </c>
      <c r="AQ112" s="9">
        <v>0</v>
      </c>
      <c r="AR112" s="9">
        <v>31217</v>
      </c>
      <c r="AS112" s="9">
        <v>31176</v>
      </c>
      <c r="AT112" s="9">
        <v>244687</v>
      </c>
      <c r="AU112" s="9">
        <v>0</v>
      </c>
      <c r="AV112" s="9">
        <v>6740</v>
      </c>
      <c r="AW112" s="9">
        <v>155340</v>
      </c>
      <c r="AX112" s="9">
        <v>0</v>
      </c>
      <c r="AY112" s="9">
        <v>0</v>
      </c>
      <c r="AZ112" s="9">
        <v>109333</v>
      </c>
      <c r="BA112" s="9">
        <v>199250</v>
      </c>
      <c r="BB112" s="9">
        <v>0</v>
      </c>
      <c r="BC112" s="9">
        <v>0</v>
      </c>
      <c r="BD112" s="9">
        <v>0</v>
      </c>
      <c r="BE112" s="9">
        <v>0</v>
      </c>
      <c r="BF112" s="9">
        <v>93820</v>
      </c>
      <c r="BG112" s="9">
        <v>0</v>
      </c>
      <c r="BH112" s="9">
        <v>228915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1"/>
        <v>1742083</v>
      </c>
    </row>
    <row r="113" spans="1:71" x14ac:dyDescent="0.25">
      <c r="A113" s="7"/>
      <c r="B113" s="38">
        <v>671</v>
      </c>
      <c r="C113" s="8" t="s">
        <v>184</v>
      </c>
      <c r="D113" s="9">
        <v>48449</v>
      </c>
      <c r="E113" s="9">
        <v>0</v>
      </c>
      <c r="F113" s="9">
        <v>0</v>
      </c>
      <c r="G113" s="9">
        <v>0</v>
      </c>
      <c r="H113" s="9">
        <v>199043</v>
      </c>
      <c r="I113" s="9">
        <v>168000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327843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319518</v>
      </c>
      <c r="AT113" s="9">
        <v>0</v>
      </c>
      <c r="AU113" s="9">
        <v>0</v>
      </c>
      <c r="AV113" s="9">
        <v>0</v>
      </c>
      <c r="AW113" s="9">
        <v>91771</v>
      </c>
      <c r="AX113" s="9">
        <v>9695</v>
      </c>
      <c r="AY113" s="9">
        <v>620633</v>
      </c>
      <c r="AZ113" s="9">
        <v>140577</v>
      </c>
      <c r="BA113" s="9">
        <v>0</v>
      </c>
      <c r="BB113" s="9">
        <v>0</v>
      </c>
      <c r="BC113" s="9">
        <v>419669</v>
      </c>
      <c r="BD113" s="9">
        <v>269123</v>
      </c>
      <c r="BE113" s="9">
        <v>0</v>
      </c>
      <c r="BF113" s="9">
        <v>1018</v>
      </c>
      <c r="BG113" s="9">
        <v>0</v>
      </c>
      <c r="BH113" s="9">
        <v>0</v>
      </c>
      <c r="BI113" s="9">
        <v>0</v>
      </c>
      <c r="BJ113" s="9">
        <v>0</v>
      </c>
      <c r="BK113" s="9">
        <v>99341</v>
      </c>
      <c r="BL113" s="9">
        <v>7694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1"/>
        <v>2722374</v>
      </c>
    </row>
    <row r="114" spans="1:71" x14ac:dyDescent="0.25">
      <c r="A114" s="7"/>
      <c r="B114" s="38">
        <v>674</v>
      </c>
      <c r="C114" s="8" t="s">
        <v>185</v>
      </c>
      <c r="D114" s="9">
        <v>210302</v>
      </c>
      <c r="E114" s="9">
        <v>0</v>
      </c>
      <c r="F114" s="9">
        <v>128430</v>
      </c>
      <c r="G114" s="9">
        <v>40651</v>
      </c>
      <c r="H114" s="9">
        <v>1991422</v>
      </c>
      <c r="I114" s="9">
        <v>2075000</v>
      </c>
      <c r="J114" s="9">
        <v>9334</v>
      </c>
      <c r="K114" s="9">
        <v>105604</v>
      </c>
      <c r="L114" s="9">
        <v>144073</v>
      </c>
      <c r="M114" s="9">
        <v>50880</v>
      </c>
      <c r="N114" s="9">
        <v>220600</v>
      </c>
      <c r="O114" s="9">
        <v>1693</v>
      </c>
      <c r="P114" s="9">
        <v>0</v>
      </c>
      <c r="Q114" s="9">
        <v>31802</v>
      </c>
      <c r="R114" s="9">
        <v>0</v>
      </c>
      <c r="S114" s="9">
        <v>1200426</v>
      </c>
      <c r="T114" s="9">
        <v>113353</v>
      </c>
      <c r="U114" s="9">
        <v>11663</v>
      </c>
      <c r="V114" s="9">
        <v>74720</v>
      </c>
      <c r="W114" s="9">
        <v>6758</v>
      </c>
      <c r="X114" s="9">
        <v>0</v>
      </c>
      <c r="Y114" s="9">
        <v>18484</v>
      </c>
      <c r="Z114" s="9">
        <v>18322</v>
      </c>
      <c r="AA114" s="9">
        <v>0</v>
      </c>
      <c r="AB114" s="9">
        <v>0</v>
      </c>
      <c r="AC114" s="9">
        <v>160900</v>
      </c>
      <c r="AD114" s="9">
        <v>121248</v>
      </c>
      <c r="AE114" s="9">
        <v>1241956</v>
      </c>
      <c r="AF114" s="9">
        <v>0</v>
      </c>
      <c r="AG114" s="9">
        <v>216626</v>
      </c>
      <c r="AH114" s="9">
        <v>37753</v>
      </c>
      <c r="AI114" s="9">
        <v>0</v>
      </c>
      <c r="AJ114" s="9">
        <v>0</v>
      </c>
      <c r="AK114" s="9">
        <v>247270</v>
      </c>
      <c r="AL114" s="9">
        <v>608356</v>
      </c>
      <c r="AM114" s="9">
        <v>289066</v>
      </c>
      <c r="AN114" s="9">
        <v>97163</v>
      </c>
      <c r="AO114" s="9">
        <v>1787</v>
      </c>
      <c r="AP114" s="9">
        <v>13892</v>
      </c>
      <c r="AQ114" s="9">
        <v>0</v>
      </c>
      <c r="AR114" s="9">
        <v>269302</v>
      </c>
      <c r="AS114" s="9">
        <v>131029</v>
      </c>
      <c r="AT114" s="9">
        <v>4529987</v>
      </c>
      <c r="AU114" s="9">
        <v>60485</v>
      </c>
      <c r="AV114" s="9">
        <v>45024</v>
      </c>
      <c r="AW114" s="9">
        <v>0</v>
      </c>
      <c r="AX114" s="9">
        <v>44466</v>
      </c>
      <c r="AY114" s="9">
        <v>1177899</v>
      </c>
      <c r="AZ114" s="9">
        <v>499398</v>
      </c>
      <c r="BA114" s="9">
        <v>1295335</v>
      </c>
      <c r="BB114" s="9">
        <v>171185</v>
      </c>
      <c r="BC114" s="9">
        <v>1529704</v>
      </c>
      <c r="BD114" s="9">
        <v>1021168</v>
      </c>
      <c r="BE114" s="9">
        <v>82675</v>
      </c>
      <c r="BF114" s="9">
        <v>58842</v>
      </c>
      <c r="BG114" s="9">
        <v>634333</v>
      </c>
      <c r="BH114" s="9">
        <v>0</v>
      </c>
      <c r="BI114" s="9">
        <v>344486</v>
      </c>
      <c r="BJ114" s="9">
        <v>302020</v>
      </c>
      <c r="BK114" s="9">
        <v>78448</v>
      </c>
      <c r="BL114" s="9">
        <v>0</v>
      </c>
      <c r="BM114" s="9">
        <v>53847</v>
      </c>
      <c r="BN114" s="9">
        <v>12240</v>
      </c>
      <c r="BO114" s="9">
        <v>529451</v>
      </c>
      <c r="BP114" s="9">
        <v>0</v>
      </c>
      <c r="BQ114" s="9">
        <v>0</v>
      </c>
      <c r="BR114" s="39">
        <v>7663</v>
      </c>
      <c r="BS114" s="40">
        <f t="shared" si="1"/>
        <v>22368521</v>
      </c>
    </row>
    <row r="115" spans="1:71" x14ac:dyDescent="0.25">
      <c r="A115" s="7"/>
      <c r="B115" s="38">
        <v>675</v>
      </c>
      <c r="C115" s="8" t="s">
        <v>186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1000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1"/>
        <v>1000</v>
      </c>
    </row>
    <row r="116" spans="1:71" x14ac:dyDescent="0.25">
      <c r="A116" s="7"/>
      <c r="B116" s="38">
        <v>682</v>
      </c>
      <c r="C116" s="8" t="s">
        <v>187</v>
      </c>
      <c r="D116" s="9">
        <v>800</v>
      </c>
      <c r="E116" s="9">
        <v>0</v>
      </c>
      <c r="F116" s="9">
        <v>0</v>
      </c>
      <c r="G116" s="9">
        <v>0</v>
      </c>
      <c r="H116" s="9">
        <v>0</v>
      </c>
      <c r="I116" s="9">
        <v>587000</v>
      </c>
      <c r="J116" s="9">
        <v>375</v>
      </c>
      <c r="K116" s="9">
        <v>0</v>
      </c>
      <c r="L116" s="9">
        <v>34920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7655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626661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3429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110864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112430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5735</v>
      </c>
      <c r="BQ116" s="9">
        <v>0</v>
      </c>
      <c r="BR116" s="39">
        <v>0</v>
      </c>
      <c r="BS116" s="40">
        <f t="shared" si="1"/>
        <v>1489869</v>
      </c>
    </row>
    <row r="117" spans="1:71" x14ac:dyDescent="0.25">
      <c r="A117" s="7"/>
      <c r="B117" s="38">
        <v>683</v>
      </c>
      <c r="C117" s="8" t="s">
        <v>188</v>
      </c>
      <c r="D117" s="9">
        <v>0</v>
      </c>
      <c r="E117" s="9">
        <v>0</v>
      </c>
      <c r="F117" s="9">
        <v>0</v>
      </c>
      <c r="G117" s="9">
        <v>129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11537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133619</v>
      </c>
      <c r="AM117" s="9">
        <v>0</v>
      </c>
      <c r="AN117" s="9">
        <v>0</v>
      </c>
      <c r="AO117" s="9">
        <v>0</v>
      </c>
      <c r="AP117" s="9">
        <v>0</v>
      </c>
      <c r="AQ117" s="9">
        <v>8000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1"/>
        <v>153285</v>
      </c>
    </row>
    <row r="118" spans="1:71" x14ac:dyDescent="0.25">
      <c r="A118" s="7"/>
      <c r="B118" s="38">
        <v>684</v>
      </c>
      <c r="C118" s="8" t="s">
        <v>189</v>
      </c>
      <c r="D118" s="9">
        <v>0</v>
      </c>
      <c r="E118" s="9">
        <v>0</v>
      </c>
      <c r="F118" s="9">
        <v>73264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24636</v>
      </c>
      <c r="P118" s="9">
        <v>0</v>
      </c>
      <c r="Q118" s="9">
        <v>0</v>
      </c>
      <c r="R118" s="9">
        <v>285111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97066</v>
      </c>
      <c r="AS118" s="9">
        <v>0</v>
      </c>
      <c r="AT118" s="9">
        <v>62947</v>
      </c>
      <c r="AU118" s="9">
        <v>0</v>
      </c>
      <c r="AV118" s="9">
        <v>0</v>
      </c>
      <c r="AW118" s="9">
        <v>0</v>
      </c>
      <c r="AX118" s="9">
        <v>0</v>
      </c>
      <c r="AY118" s="9">
        <v>200677</v>
      </c>
      <c r="AZ118" s="9">
        <v>0</v>
      </c>
      <c r="BA118" s="9">
        <v>0</v>
      </c>
      <c r="BB118" s="9">
        <v>0</v>
      </c>
      <c r="BC118" s="9">
        <v>0</v>
      </c>
      <c r="BD118" s="9">
        <v>257136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20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1"/>
        <v>1000857</v>
      </c>
    </row>
    <row r="119" spans="1:71" x14ac:dyDescent="0.25">
      <c r="A119" s="7"/>
      <c r="B119" s="38">
        <v>685</v>
      </c>
      <c r="C119" s="8" t="s">
        <v>190</v>
      </c>
      <c r="D119" s="9">
        <v>110047</v>
      </c>
      <c r="E119" s="9">
        <v>800</v>
      </c>
      <c r="F119" s="9">
        <v>17340</v>
      </c>
      <c r="G119" s="9">
        <v>4181</v>
      </c>
      <c r="H119" s="9">
        <v>7524</v>
      </c>
      <c r="I119" s="9">
        <v>57000</v>
      </c>
      <c r="J119" s="9">
        <v>923</v>
      </c>
      <c r="K119" s="9">
        <v>7938</v>
      </c>
      <c r="L119" s="9">
        <v>31315</v>
      </c>
      <c r="M119" s="9">
        <v>17227</v>
      </c>
      <c r="N119" s="9">
        <v>0</v>
      </c>
      <c r="O119" s="9">
        <v>44388</v>
      </c>
      <c r="P119" s="9">
        <v>0</v>
      </c>
      <c r="Q119" s="9">
        <v>10907</v>
      </c>
      <c r="R119" s="9">
        <v>225036</v>
      </c>
      <c r="S119" s="9">
        <v>0</v>
      </c>
      <c r="T119" s="9">
        <v>41109</v>
      </c>
      <c r="U119" s="9">
        <v>3833</v>
      </c>
      <c r="V119" s="9">
        <v>17064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573</v>
      </c>
      <c r="AD119" s="9">
        <v>697</v>
      </c>
      <c r="AE119" s="9">
        <v>314517</v>
      </c>
      <c r="AF119" s="9">
        <v>0</v>
      </c>
      <c r="AG119" s="9">
        <v>81493</v>
      </c>
      <c r="AH119" s="9">
        <v>2877</v>
      </c>
      <c r="AI119" s="9">
        <v>0</v>
      </c>
      <c r="AJ119" s="9">
        <v>0</v>
      </c>
      <c r="AK119" s="9">
        <v>16316</v>
      </c>
      <c r="AL119" s="9">
        <v>48733</v>
      </c>
      <c r="AM119" s="9">
        <v>0</v>
      </c>
      <c r="AN119" s="9">
        <v>2699</v>
      </c>
      <c r="AO119" s="9">
        <v>0</v>
      </c>
      <c r="AP119" s="9">
        <v>14129</v>
      </c>
      <c r="AQ119" s="9">
        <v>48000</v>
      </c>
      <c r="AR119" s="9">
        <v>18686</v>
      </c>
      <c r="AS119" s="9">
        <v>95957</v>
      </c>
      <c r="AT119" s="9">
        <v>0</v>
      </c>
      <c r="AU119" s="9">
        <v>139483</v>
      </c>
      <c r="AV119" s="9">
        <v>2070</v>
      </c>
      <c r="AW119" s="9">
        <v>0</v>
      </c>
      <c r="AX119" s="9">
        <v>0</v>
      </c>
      <c r="AY119" s="9">
        <v>0</v>
      </c>
      <c r="AZ119" s="9">
        <v>0</v>
      </c>
      <c r="BA119" s="9">
        <v>129087</v>
      </c>
      <c r="BB119" s="9">
        <v>11075</v>
      </c>
      <c r="BC119" s="9">
        <v>29089</v>
      </c>
      <c r="BD119" s="9">
        <v>827</v>
      </c>
      <c r="BE119" s="9">
        <v>0</v>
      </c>
      <c r="BF119" s="9">
        <v>67761</v>
      </c>
      <c r="BG119" s="9">
        <v>0</v>
      </c>
      <c r="BH119" s="9">
        <v>0</v>
      </c>
      <c r="BI119" s="9">
        <v>150329</v>
      </c>
      <c r="BJ119" s="9">
        <v>138992</v>
      </c>
      <c r="BK119" s="9">
        <v>1047</v>
      </c>
      <c r="BL119" s="9">
        <v>24992</v>
      </c>
      <c r="BM119" s="9">
        <v>15862</v>
      </c>
      <c r="BN119" s="9">
        <v>0</v>
      </c>
      <c r="BO119" s="9">
        <v>59953</v>
      </c>
      <c r="BP119" s="9">
        <v>13415</v>
      </c>
      <c r="BQ119" s="9">
        <v>0</v>
      </c>
      <c r="BR119" s="39">
        <v>0</v>
      </c>
      <c r="BS119" s="40">
        <f t="shared" si="1"/>
        <v>2025291</v>
      </c>
    </row>
    <row r="120" spans="1:71" x14ac:dyDescent="0.25">
      <c r="A120" s="7"/>
      <c r="B120" s="38">
        <v>689</v>
      </c>
      <c r="C120" s="8" t="s">
        <v>191</v>
      </c>
      <c r="D120" s="9">
        <v>794269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3620</v>
      </c>
      <c r="K120" s="9">
        <v>0</v>
      </c>
      <c r="L120" s="9">
        <v>0</v>
      </c>
      <c r="M120" s="9">
        <v>80279</v>
      </c>
      <c r="N120" s="9">
        <v>0</v>
      </c>
      <c r="O120" s="9">
        <v>0</v>
      </c>
      <c r="P120" s="9">
        <v>0</v>
      </c>
      <c r="Q120" s="9">
        <v>56</v>
      </c>
      <c r="R120" s="9">
        <v>0</v>
      </c>
      <c r="S120" s="9">
        <v>94817</v>
      </c>
      <c r="T120" s="9">
        <v>232812</v>
      </c>
      <c r="U120" s="9">
        <v>0</v>
      </c>
      <c r="V120" s="9">
        <v>0</v>
      </c>
      <c r="W120" s="9">
        <v>0</v>
      </c>
      <c r="X120" s="9">
        <v>0</v>
      </c>
      <c r="Y120" s="9">
        <v>1187</v>
      </c>
      <c r="Z120" s="9">
        <v>0</v>
      </c>
      <c r="AA120" s="9">
        <v>0</v>
      </c>
      <c r="AB120" s="9">
        <v>0</v>
      </c>
      <c r="AC120" s="9">
        <v>88275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2025781</v>
      </c>
      <c r="AM120" s="9">
        <v>1428567</v>
      </c>
      <c r="AN120" s="9">
        <v>0</v>
      </c>
      <c r="AO120" s="9">
        <v>0</v>
      </c>
      <c r="AP120" s="9">
        <v>0</v>
      </c>
      <c r="AQ120" s="9">
        <v>140000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127771</v>
      </c>
      <c r="AZ120" s="9">
        <v>0</v>
      </c>
      <c r="BA120" s="9">
        <v>0</v>
      </c>
      <c r="BB120" s="9">
        <v>156581</v>
      </c>
      <c r="BC120" s="9">
        <v>0</v>
      </c>
      <c r="BD120" s="9">
        <v>0</v>
      </c>
      <c r="BE120" s="9">
        <v>0</v>
      </c>
      <c r="BF120" s="9">
        <v>25665</v>
      </c>
      <c r="BG120" s="9">
        <v>0</v>
      </c>
      <c r="BH120" s="9">
        <v>439130</v>
      </c>
      <c r="BI120" s="9">
        <v>0</v>
      </c>
      <c r="BJ120" s="9">
        <v>529719</v>
      </c>
      <c r="BK120" s="9">
        <v>0</v>
      </c>
      <c r="BL120" s="9">
        <v>0</v>
      </c>
      <c r="BM120" s="9">
        <v>0</v>
      </c>
      <c r="BN120" s="9">
        <v>0</v>
      </c>
      <c r="BO120" s="9">
        <v>290168</v>
      </c>
      <c r="BP120" s="9">
        <v>0</v>
      </c>
      <c r="BQ120" s="9">
        <v>0</v>
      </c>
      <c r="BR120" s="39">
        <v>0</v>
      </c>
      <c r="BS120" s="40">
        <f t="shared" si="1"/>
        <v>6458697</v>
      </c>
    </row>
    <row r="121" spans="1:71" x14ac:dyDescent="0.25">
      <c r="A121" s="7"/>
      <c r="B121" s="38">
        <v>691</v>
      </c>
      <c r="C121" s="8" t="s">
        <v>192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52055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14276</v>
      </c>
      <c r="AZ121" s="9">
        <v>0</v>
      </c>
      <c r="BA121" s="9">
        <v>0</v>
      </c>
      <c r="BB121" s="9">
        <v>0</v>
      </c>
      <c r="BC121" s="9">
        <v>494756</v>
      </c>
      <c r="BD121" s="9">
        <v>0</v>
      </c>
      <c r="BE121" s="9">
        <v>0</v>
      </c>
      <c r="BF121" s="9">
        <v>508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1"/>
        <v>561595</v>
      </c>
    </row>
    <row r="122" spans="1:71" x14ac:dyDescent="0.25">
      <c r="A122" s="7"/>
      <c r="B122" s="38">
        <v>694</v>
      </c>
      <c r="C122" s="8" t="s">
        <v>193</v>
      </c>
      <c r="D122" s="9">
        <v>181014</v>
      </c>
      <c r="E122" s="9">
        <v>6567</v>
      </c>
      <c r="F122" s="9">
        <v>125769</v>
      </c>
      <c r="G122" s="9">
        <v>17339</v>
      </c>
      <c r="H122" s="9">
        <v>451808</v>
      </c>
      <c r="I122" s="9">
        <v>1654000</v>
      </c>
      <c r="J122" s="9">
        <v>4231</v>
      </c>
      <c r="K122" s="9">
        <v>114754</v>
      </c>
      <c r="L122" s="9">
        <v>76262</v>
      </c>
      <c r="M122" s="9">
        <v>41384</v>
      </c>
      <c r="N122" s="9">
        <v>294105</v>
      </c>
      <c r="O122" s="9">
        <v>0</v>
      </c>
      <c r="P122" s="9">
        <v>0</v>
      </c>
      <c r="Q122" s="9">
        <v>27402</v>
      </c>
      <c r="R122" s="9">
        <v>0</v>
      </c>
      <c r="S122" s="9">
        <v>185165</v>
      </c>
      <c r="T122" s="9">
        <v>106324</v>
      </c>
      <c r="U122" s="9">
        <v>5674</v>
      </c>
      <c r="V122" s="9">
        <v>9478</v>
      </c>
      <c r="W122" s="9">
        <v>27577</v>
      </c>
      <c r="X122" s="9">
        <v>0</v>
      </c>
      <c r="Y122" s="9">
        <v>25205</v>
      </c>
      <c r="Z122" s="9">
        <v>10799</v>
      </c>
      <c r="AA122" s="9">
        <v>0</v>
      </c>
      <c r="AB122" s="9">
        <v>0</v>
      </c>
      <c r="AC122" s="9">
        <v>144296</v>
      </c>
      <c r="AD122" s="9">
        <v>171556</v>
      </c>
      <c r="AE122" s="9">
        <v>1131563</v>
      </c>
      <c r="AF122" s="9">
        <v>0</v>
      </c>
      <c r="AG122" s="9">
        <v>124950</v>
      </c>
      <c r="AH122" s="9">
        <v>31700</v>
      </c>
      <c r="AI122" s="9">
        <v>0</v>
      </c>
      <c r="AJ122" s="9">
        <v>0</v>
      </c>
      <c r="AK122" s="9">
        <v>239555</v>
      </c>
      <c r="AL122" s="9">
        <v>373192</v>
      </c>
      <c r="AM122" s="9">
        <v>223307</v>
      </c>
      <c r="AN122" s="9">
        <v>38974</v>
      </c>
      <c r="AO122" s="9">
        <v>1203</v>
      </c>
      <c r="AP122" s="9">
        <v>5144</v>
      </c>
      <c r="AQ122" s="9">
        <v>0</v>
      </c>
      <c r="AR122" s="9">
        <v>336902</v>
      </c>
      <c r="AS122" s="9">
        <v>173189</v>
      </c>
      <c r="AT122" s="9">
        <v>2148220</v>
      </c>
      <c r="AU122" s="9">
        <v>105260</v>
      </c>
      <c r="AV122" s="9">
        <v>50790</v>
      </c>
      <c r="AW122" s="9">
        <v>0</v>
      </c>
      <c r="AX122" s="9">
        <v>24096</v>
      </c>
      <c r="AY122" s="9">
        <v>590308</v>
      </c>
      <c r="AZ122" s="9">
        <v>148915</v>
      </c>
      <c r="BA122" s="9">
        <v>1255361</v>
      </c>
      <c r="BB122" s="9">
        <v>951811</v>
      </c>
      <c r="BC122" s="9">
        <v>1300633</v>
      </c>
      <c r="BD122" s="9">
        <v>480526</v>
      </c>
      <c r="BE122" s="9">
        <v>29409</v>
      </c>
      <c r="BF122" s="9">
        <v>138425</v>
      </c>
      <c r="BG122" s="9">
        <v>234085</v>
      </c>
      <c r="BH122" s="9">
        <v>0</v>
      </c>
      <c r="BI122" s="9">
        <v>454982</v>
      </c>
      <c r="BJ122" s="9">
        <v>213642</v>
      </c>
      <c r="BK122" s="9">
        <v>81342</v>
      </c>
      <c r="BL122" s="9">
        <v>0</v>
      </c>
      <c r="BM122" s="9">
        <v>98656</v>
      </c>
      <c r="BN122" s="9">
        <v>12920</v>
      </c>
      <c r="BO122" s="9">
        <v>591881</v>
      </c>
      <c r="BP122" s="9">
        <v>0</v>
      </c>
      <c r="BQ122" s="9">
        <v>0</v>
      </c>
      <c r="BR122" s="39">
        <v>39859</v>
      </c>
      <c r="BS122" s="40">
        <f t="shared" si="1"/>
        <v>15311509</v>
      </c>
    </row>
    <row r="123" spans="1:71" x14ac:dyDescent="0.25">
      <c r="A123" s="7"/>
      <c r="B123" s="38">
        <v>698</v>
      </c>
      <c r="C123" s="8" t="s">
        <v>194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40422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1"/>
        <v>40422</v>
      </c>
    </row>
    <row r="124" spans="1:71" x14ac:dyDescent="0.25">
      <c r="A124" s="7"/>
      <c r="B124" s="38">
        <v>704</v>
      </c>
      <c r="C124" s="8" t="s">
        <v>195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162200</v>
      </c>
      <c r="L124" s="9">
        <v>0</v>
      </c>
      <c r="M124" s="9">
        <v>0</v>
      </c>
      <c r="N124" s="9">
        <v>192000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233444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631899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154530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126000</v>
      </c>
      <c r="BP124" s="9">
        <v>0</v>
      </c>
      <c r="BQ124" s="9">
        <v>0</v>
      </c>
      <c r="BR124" s="39">
        <v>0</v>
      </c>
      <c r="BS124" s="40">
        <f t="shared" si="1"/>
        <v>1500073</v>
      </c>
    </row>
    <row r="125" spans="1:71" x14ac:dyDescent="0.25">
      <c r="A125" s="7"/>
      <c r="B125" s="38">
        <v>709</v>
      </c>
      <c r="C125" s="8" t="s">
        <v>196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76282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1"/>
        <v>76282</v>
      </c>
    </row>
    <row r="126" spans="1:71" x14ac:dyDescent="0.25">
      <c r="A126" s="7"/>
      <c r="B126" s="38">
        <v>711</v>
      </c>
      <c r="C126" s="8" t="s">
        <v>197</v>
      </c>
      <c r="D126" s="9">
        <v>2954690</v>
      </c>
      <c r="E126" s="9">
        <v>372448</v>
      </c>
      <c r="F126" s="9">
        <v>0</v>
      </c>
      <c r="G126" s="9">
        <v>185332</v>
      </c>
      <c r="H126" s="9">
        <v>6331748</v>
      </c>
      <c r="I126" s="9">
        <v>0</v>
      </c>
      <c r="J126" s="9">
        <v>19262</v>
      </c>
      <c r="K126" s="9">
        <v>0</v>
      </c>
      <c r="L126" s="9">
        <v>0</v>
      </c>
      <c r="M126" s="9">
        <v>1296303</v>
      </c>
      <c r="N126" s="9">
        <v>0</v>
      </c>
      <c r="O126" s="9">
        <v>0</v>
      </c>
      <c r="P126" s="9">
        <v>382740</v>
      </c>
      <c r="Q126" s="9">
        <v>51940</v>
      </c>
      <c r="R126" s="9">
        <v>0</v>
      </c>
      <c r="S126" s="9">
        <v>3541842</v>
      </c>
      <c r="T126" s="9">
        <v>717656</v>
      </c>
      <c r="U126" s="9">
        <v>12254</v>
      </c>
      <c r="V126" s="9">
        <v>65044</v>
      </c>
      <c r="W126" s="9">
        <v>0</v>
      </c>
      <c r="X126" s="9">
        <v>0</v>
      </c>
      <c r="Y126" s="9">
        <v>0</v>
      </c>
      <c r="Z126" s="9">
        <v>23508</v>
      </c>
      <c r="AA126" s="9">
        <v>0</v>
      </c>
      <c r="AB126" s="9">
        <v>69745</v>
      </c>
      <c r="AC126" s="9">
        <v>1204859</v>
      </c>
      <c r="AD126" s="9">
        <v>844964</v>
      </c>
      <c r="AE126" s="9">
        <v>15000323</v>
      </c>
      <c r="AF126" s="9">
        <v>0</v>
      </c>
      <c r="AG126" s="9">
        <v>2256329</v>
      </c>
      <c r="AH126" s="9">
        <v>0</v>
      </c>
      <c r="AI126" s="9">
        <v>0</v>
      </c>
      <c r="AJ126" s="9">
        <v>0</v>
      </c>
      <c r="AK126" s="9">
        <v>2574753</v>
      </c>
      <c r="AL126" s="9">
        <v>10207730</v>
      </c>
      <c r="AM126" s="9">
        <v>4157730</v>
      </c>
      <c r="AN126" s="9">
        <v>203103</v>
      </c>
      <c r="AO126" s="9">
        <v>0</v>
      </c>
      <c r="AP126" s="9">
        <v>0</v>
      </c>
      <c r="AQ126" s="9">
        <v>4921000</v>
      </c>
      <c r="AR126" s="9">
        <v>669741</v>
      </c>
      <c r="AS126" s="9">
        <v>2683687</v>
      </c>
      <c r="AT126" s="9">
        <v>7816743</v>
      </c>
      <c r="AU126" s="9">
        <v>1800287</v>
      </c>
      <c r="AV126" s="9">
        <v>850536</v>
      </c>
      <c r="AW126" s="9">
        <v>1619384</v>
      </c>
      <c r="AX126" s="9">
        <v>719766</v>
      </c>
      <c r="AY126" s="9">
        <v>13483509</v>
      </c>
      <c r="AZ126" s="9">
        <v>686826</v>
      </c>
      <c r="BA126" s="9">
        <v>28259566</v>
      </c>
      <c r="BB126" s="9">
        <v>3872073</v>
      </c>
      <c r="BC126" s="9">
        <v>18262495</v>
      </c>
      <c r="BD126" s="9">
        <v>6349998</v>
      </c>
      <c r="BE126" s="9">
        <v>674825</v>
      </c>
      <c r="BF126" s="9">
        <v>0</v>
      </c>
      <c r="BG126" s="9">
        <v>0</v>
      </c>
      <c r="BH126" s="9">
        <v>0</v>
      </c>
      <c r="BI126" s="9">
        <v>6127251</v>
      </c>
      <c r="BJ126" s="9">
        <v>4888711</v>
      </c>
      <c r="BK126" s="9">
        <v>1061810</v>
      </c>
      <c r="BL126" s="9">
        <v>0</v>
      </c>
      <c r="BM126" s="9">
        <v>0</v>
      </c>
      <c r="BN126" s="9">
        <v>0</v>
      </c>
      <c r="BO126" s="9">
        <v>0</v>
      </c>
      <c r="BP126" s="9">
        <v>1883</v>
      </c>
      <c r="BQ126" s="9">
        <v>0</v>
      </c>
      <c r="BR126" s="39">
        <v>0</v>
      </c>
      <c r="BS126" s="40">
        <f t="shared" si="1"/>
        <v>157224394</v>
      </c>
    </row>
    <row r="127" spans="1:71" x14ac:dyDescent="0.25">
      <c r="A127" s="7"/>
      <c r="B127" s="38">
        <v>712</v>
      </c>
      <c r="C127" s="8" t="s">
        <v>198</v>
      </c>
      <c r="D127" s="9">
        <v>6792438</v>
      </c>
      <c r="E127" s="9">
        <v>0</v>
      </c>
      <c r="F127" s="9">
        <v>1519957</v>
      </c>
      <c r="G127" s="9">
        <v>225211</v>
      </c>
      <c r="H127" s="9">
        <v>3883877</v>
      </c>
      <c r="I127" s="9">
        <v>1015000</v>
      </c>
      <c r="J127" s="9">
        <v>92146</v>
      </c>
      <c r="K127" s="9">
        <v>0</v>
      </c>
      <c r="L127" s="9">
        <v>0</v>
      </c>
      <c r="M127" s="9">
        <v>0</v>
      </c>
      <c r="N127" s="9">
        <v>1010887</v>
      </c>
      <c r="O127" s="9">
        <v>0</v>
      </c>
      <c r="P127" s="9">
        <v>0</v>
      </c>
      <c r="Q127" s="9">
        <v>32111</v>
      </c>
      <c r="R127" s="9">
        <v>0</v>
      </c>
      <c r="S127" s="9">
        <v>0</v>
      </c>
      <c r="T127" s="9">
        <v>356580</v>
      </c>
      <c r="U127" s="9">
        <v>0</v>
      </c>
      <c r="V127" s="9">
        <v>95635</v>
      </c>
      <c r="W127" s="9">
        <v>0</v>
      </c>
      <c r="X127" s="9">
        <v>0</v>
      </c>
      <c r="Y127" s="9">
        <v>60449</v>
      </c>
      <c r="Z127" s="9">
        <v>0</v>
      </c>
      <c r="AA127" s="9">
        <v>0</v>
      </c>
      <c r="AB127" s="9">
        <v>0</v>
      </c>
      <c r="AC127" s="9">
        <v>6054</v>
      </c>
      <c r="AD127" s="9">
        <v>738819</v>
      </c>
      <c r="AE127" s="9">
        <v>5182170</v>
      </c>
      <c r="AF127" s="9">
        <v>6047</v>
      </c>
      <c r="AG127" s="9">
        <v>0</v>
      </c>
      <c r="AH127" s="9">
        <v>32423</v>
      </c>
      <c r="AI127" s="9">
        <v>0</v>
      </c>
      <c r="AJ127" s="9">
        <v>0</v>
      </c>
      <c r="AK127" s="9">
        <v>1513022</v>
      </c>
      <c r="AL127" s="9">
        <v>11146785</v>
      </c>
      <c r="AM127" s="9">
        <v>1668064</v>
      </c>
      <c r="AN127" s="9">
        <v>201129</v>
      </c>
      <c r="AO127" s="9">
        <v>0</v>
      </c>
      <c r="AP127" s="9">
        <v>136482</v>
      </c>
      <c r="AQ127" s="9">
        <v>1153000</v>
      </c>
      <c r="AR127" s="9">
        <v>75303</v>
      </c>
      <c r="AS127" s="9">
        <v>0</v>
      </c>
      <c r="AT127" s="9">
        <v>643316</v>
      </c>
      <c r="AU127" s="9">
        <v>180136</v>
      </c>
      <c r="AV127" s="9">
        <v>651904</v>
      </c>
      <c r="AW127" s="9">
        <v>0</v>
      </c>
      <c r="AX127" s="9">
        <v>35550</v>
      </c>
      <c r="AY127" s="9">
        <v>5432313</v>
      </c>
      <c r="AZ127" s="9">
        <v>2380421</v>
      </c>
      <c r="BA127" s="9">
        <v>0</v>
      </c>
      <c r="BB127" s="9">
        <v>492994</v>
      </c>
      <c r="BC127" s="9">
        <v>5364607</v>
      </c>
      <c r="BD127" s="9">
        <v>3164417</v>
      </c>
      <c r="BE127" s="9">
        <v>37507</v>
      </c>
      <c r="BF127" s="9">
        <v>27008</v>
      </c>
      <c r="BG127" s="9">
        <v>1553464</v>
      </c>
      <c r="BH127" s="9">
        <v>490255</v>
      </c>
      <c r="BI127" s="9">
        <v>1106075</v>
      </c>
      <c r="BJ127" s="9">
        <v>0</v>
      </c>
      <c r="BK127" s="9">
        <v>6773</v>
      </c>
      <c r="BL127" s="9">
        <v>0</v>
      </c>
      <c r="BM127" s="9">
        <v>0</v>
      </c>
      <c r="BN127" s="9">
        <v>129744</v>
      </c>
      <c r="BO127" s="9">
        <v>2272124</v>
      </c>
      <c r="BP127" s="9">
        <v>381380</v>
      </c>
      <c r="BQ127" s="9">
        <v>0</v>
      </c>
      <c r="BR127" s="39">
        <v>0</v>
      </c>
      <c r="BS127" s="40">
        <f t="shared" si="1"/>
        <v>61293577</v>
      </c>
    </row>
    <row r="128" spans="1:71" x14ac:dyDescent="0.25">
      <c r="A128" s="7"/>
      <c r="B128" s="38">
        <v>713</v>
      </c>
      <c r="C128" s="8" t="s">
        <v>199</v>
      </c>
      <c r="D128" s="9">
        <v>929850</v>
      </c>
      <c r="E128" s="9">
        <v>0</v>
      </c>
      <c r="F128" s="9">
        <v>501549</v>
      </c>
      <c r="G128" s="9">
        <v>189363</v>
      </c>
      <c r="H128" s="9">
        <v>0</v>
      </c>
      <c r="I128" s="9">
        <v>8005000</v>
      </c>
      <c r="J128" s="9">
        <v>30688</v>
      </c>
      <c r="K128" s="9">
        <v>950665</v>
      </c>
      <c r="L128" s="9">
        <v>0</v>
      </c>
      <c r="M128" s="9">
        <v>491580</v>
      </c>
      <c r="N128" s="9">
        <v>2064658</v>
      </c>
      <c r="O128" s="9">
        <v>87664</v>
      </c>
      <c r="P128" s="9">
        <v>0</v>
      </c>
      <c r="Q128" s="9">
        <v>41691</v>
      </c>
      <c r="R128" s="9">
        <v>4081185</v>
      </c>
      <c r="S128" s="9">
        <v>1315483</v>
      </c>
      <c r="T128" s="9">
        <v>242850</v>
      </c>
      <c r="U128" s="9">
        <v>29120</v>
      </c>
      <c r="V128" s="9">
        <v>4677</v>
      </c>
      <c r="W128" s="9">
        <v>0</v>
      </c>
      <c r="X128" s="9">
        <v>0</v>
      </c>
      <c r="Y128" s="9">
        <v>40663</v>
      </c>
      <c r="Z128" s="9">
        <v>0</v>
      </c>
      <c r="AA128" s="9">
        <v>28100</v>
      </c>
      <c r="AB128" s="9">
        <v>0</v>
      </c>
      <c r="AC128" s="9">
        <v>1084327</v>
      </c>
      <c r="AD128" s="9">
        <v>452396</v>
      </c>
      <c r="AE128" s="9">
        <v>12760104</v>
      </c>
      <c r="AF128" s="9">
        <v>15978</v>
      </c>
      <c r="AG128" s="9">
        <v>0</v>
      </c>
      <c r="AH128" s="9">
        <v>0</v>
      </c>
      <c r="AI128" s="9">
        <v>0</v>
      </c>
      <c r="AJ128" s="9">
        <v>0</v>
      </c>
      <c r="AK128" s="9">
        <v>1331831</v>
      </c>
      <c r="AL128" s="9">
        <v>3874408</v>
      </c>
      <c r="AM128" s="9">
        <v>6081799</v>
      </c>
      <c r="AN128" s="9">
        <v>134669</v>
      </c>
      <c r="AO128" s="9">
        <v>0</v>
      </c>
      <c r="AP128" s="9">
        <v>0</v>
      </c>
      <c r="AQ128" s="9">
        <v>3004000</v>
      </c>
      <c r="AR128" s="9">
        <v>332500</v>
      </c>
      <c r="AS128" s="9">
        <v>250357</v>
      </c>
      <c r="AT128" s="9">
        <v>10139144</v>
      </c>
      <c r="AU128" s="9">
        <v>209247</v>
      </c>
      <c r="AV128" s="9">
        <v>51174</v>
      </c>
      <c r="AW128" s="9">
        <v>365888</v>
      </c>
      <c r="AX128" s="9">
        <v>0</v>
      </c>
      <c r="AY128" s="9">
        <v>8567611</v>
      </c>
      <c r="AZ128" s="9">
        <v>3765157</v>
      </c>
      <c r="BA128" s="9">
        <v>9296793</v>
      </c>
      <c r="BB128" s="9">
        <v>1373234</v>
      </c>
      <c r="BC128" s="9">
        <v>7670876</v>
      </c>
      <c r="BD128" s="9">
        <v>398232</v>
      </c>
      <c r="BE128" s="9">
        <v>0</v>
      </c>
      <c r="BF128" s="9">
        <v>0</v>
      </c>
      <c r="BG128" s="9">
        <v>437793</v>
      </c>
      <c r="BH128" s="9">
        <v>306256</v>
      </c>
      <c r="BI128" s="9">
        <v>1601916</v>
      </c>
      <c r="BJ128" s="9">
        <v>2048694</v>
      </c>
      <c r="BK128" s="9">
        <v>400190</v>
      </c>
      <c r="BL128" s="9">
        <v>39707</v>
      </c>
      <c r="BM128" s="9">
        <v>46300</v>
      </c>
      <c r="BN128" s="9">
        <v>36557</v>
      </c>
      <c r="BO128" s="9">
        <v>2766103</v>
      </c>
      <c r="BP128" s="9">
        <v>0</v>
      </c>
      <c r="BQ128" s="9">
        <v>0</v>
      </c>
      <c r="BR128" s="39">
        <v>19551</v>
      </c>
      <c r="BS128" s="40">
        <f t="shared" si="1"/>
        <v>97897578</v>
      </c>
    </row>
    <row r="129" spans="1:71" x14ac:dyDescent="0.25">
      <c r="A129" s="7"/>
      <c r="B129" s="38">
        <v>714</v>
      </c>
      <c r="C129" s="8" t="s">
        <v>200</v>
      </c>
      <c r="D129" s="9">
        <v>44195</v>
      </c>
      <c r="E129" s="9">
        <v>0</v>
      </c>
      <c r="F129" s="9">
        <v>125595</v>
      </c>
      <c r="G129" s="9">
        <v>7226</v>
      </c>
      <c r="H129" s="9">
        <v>0</v>
      </c>
      <c r="I129" s="9">
        <v>453000</v>
      </c>
      <c r="J129" s="9">
        <v>0</v>
      </c>
      <c r="K129" s="9">
        <v>20462</v>
      </c>
      <c r="L129" s="9">
        <v>21086</v>
      </c>
      <c r="M129" s="9">
        <v>0</v>
      </c>
      <c r="N129" s="9">
        <v>0</v>
      </c>
      <c r="O129" s="9">
        <v>7352</v>
      </c>
      <c r="P129" s="9">
        <v>0</v>
      </c>
      <c r="Q129" s="9">
        <v>3003</v>
      </c>
      <c r="R129" s="9">
        <v>280334</v>
      </c>
      <c r="S129" s="9">
        <v>65958</v>
      </c>
      <c r="T129" s="9">
        <v>10787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5987</v>
      </c>
      <c r="AD129" s="9">
        <v>103545</v>
      </c>
      <c r="AE129" s="9">
        <v>418309</v>
      </c>
      <c r="AF129" s="9">
        <v>0</v>
      </c>
      <c r="AG129" s="9">
        <v>10485</v>
      </c>
      <c r="AH129" s="9">
        <v>0</v>
      </c>
      <c r="AI129" s="9">
        <v>0</v>
      </c>
      <c r="AJ129" s="9">
        <v>0</v>
      </c>
      <c r="AK129" s="9">
        <v>0</v>
      </c>
      <c r="AL129" s="9">
        <v>196981</v>
      </c>
      <c r="AM129" s="9">
        <v>0</v>
      </c>
      <c r="AN129" s="9">
        <v>7874</v>
      </c>
      <c r="AO129" s="9">
        <v>0</v>
      </c>
      <c r="AP129" s="9">
        <v>3571</v>
      </c>
      <c r="AQ129" s="9">
        <v>197000</v>
      </c>
      <c r="AR129" s="9">
        <v>149761</v>
      </c>
      <c r="AS129" s="9">
        <v>0</v>
      </c>
      <c r="AT129" s="9">
        <v>0</v>
      </c>
      <c r="AU129" s="9">
        <v>67545</v>
      </c>
      <c r="AV129" s="9">
        <v>29313</v>
      </c>
      <c r="AW129" s="9">
        <v>91770</v>
      </c>
      <c r="AX129" s="9">
        <v>0</v>
      </c>
      <c r="AY129" s="9">
        <v>254671</v>
      </c>
      <c r="AZ129" s="9">
        <v>0</v>
      </c>
      <c r="BA129" s="9">
        <v>382656</v>
      </c>
      <c r="BB129" s="9">
        <v>102209</v>
      </c>
      <c r="BC129" s="9">
        <v>255576</v>
      </c>
      <c r="BD129" s="9">
        <v>292857</v>
      </c>
      <c r="BE129" s="9">
        <v>23311</v>
      </c>
      <c r="BF129" s="9">
        <v>0</v>
      </c>
      <c r="BG129" s="9">
        <v>0</v>
      </c>
      <c r="BH129" s="9">
        <v>39000</v>
      </c>
      <c r="BI129" s="9">
        <v>179404</v>
      </c>
      <c r="BJ129" s="9">
        <v>272438</v>
      </c>
      <c r="BK129" s="9">
        <v>22466</v>
      </c>
      <c r="BL129" s="9">
        <v>0</v>
      </c>
      <c r="BM129" s="9">
        <v>1008</v>
      </c>
      <c r="BN129" s="9">
        <v>0</v>
      </c>
      <c r="BO129" s="9">
        <v>1327497</v>
      </c>
      <c r="BP129" s="9">
        <v>0</v>
      </c>
      <c r="BQ129" s="9">
        <v>0</v>
      </c>
      <c r="BR129" s="39">
        <v>0</v>
      </c>
      <c r="BS129" s="40">
        <f t="shared" si="1"/>
        <v>5474232</v>
      </c>
    </row>
    <row r="130" spans="1:71" x14ac:dyDescent="0.25">
      <c r="A130" s="7"/>
      <c r="B130" s="38">
        <v>715</v>
      </c>
      <c r="C130" s="8" t="s">
        <v>201</v>
      </c>
      <c r="D130" s="9">
        <v>0</v>
      </c>
      <c r="E130" s="9">
        <v>0</v>
      </c>
      <c r="F130" s="9">
        <v>157431</v>
      </c>
      <c r="G130" s="9">
        <v>7500</v>
      </c>
      <c r="H130" s="9">
        <v>0</v>
      </c>
      <c r="I130" s="9">
        <v>0</v>
      </c>
      <c r="J130" s="9">
        <v>1754</v>
      </c>
      <c r="K130" s="9">
        <v>0</v>
      </c>
      <c r="L130" s="9">
        <v>0</v>
      </c>
      <c r="M130" s="9">
        <v>0</v>
      </c>
      <c r="N130" s="9">
        <v>0</v>
      </c>
      <c r="O130" s="9">
        <v>14203</v>
      </c>
      <c r="P130" s="9">
        <v>0</v>
      </c>
      <c r="Q130" s="9">
        <v>0</v>
      </c>
      <c r="R130" s="9">
        <v>0</v>
      </c>
      <c r="S130" s="9">
        <v>124688</v>
      </c>
      <c r="T130" s="9">
        <v>0</v>
      </c>
      <c r="U130" s="9">
        <v>5182</v>
      </c>
      <c r="V130" s="9">
        <v>12361</v>
      </c>
      <c r="W130" s="9">
        <v>0</v>
      </c>
      <c r="X130" s="9">
        <v>0</v>
      </c>
      <c r="Y130" s="9">
        <v>2863</v>
      </c>
      <c r="Z130" s="9">
        <v>0</v>
      </c>
      <c r="AA130" s="9">
        <v>0</v>
      </c>
      <c r="AB130" s="9">
        <v>0</v>
      </c>
      <c r="AC130" s="9">
        <v>46714</v>
      </c>
      <c r="AD130" s="9">
        <v>0</v>
      </c>
      <c r="AE130" s="9">
        <v>1099904</v>
      </c>
      <c r="AF130" s="9">
        <v>5782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546453</v>
      </c>
      <c r="AM130" s="9">
        <v>301293</v>
      </c>
      <c r="AN130" s="9">
        <v>5931</v>
      </c>
      <c r="AO130" s="9">
        <v>0</v>
      </c>
      <c r="AP130" s="9">
        <v>8177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91770</v>
      </c>
      <c r="AX130" s="9">
        <v>10899</v>
      </c>
      <c r="AY130" s="9">
        <v>751978</v>
      </c>
      <c r="AZ130" s="9">
        <v>0</v>
      </c>
      <c r="BA130" s="9">
        <v>0</v>
      </c>
      <c r="BB130" s="9">
        <v>218942</v>
      </c>
      <c r="BC130" s="9">
        <v>357467</v>
      </c>
      <c r="BD130" s="9">
        <v>305116</v>
      </c>
      <c r="BE130" s="9">
        <v>27047</v>
      </c>
      <c r="BF130" s="9">
        <v>0</v>
      </c>
      <c r="BG130" s="9">
        <v>0</v>
      </c>
      <c r="BH130" s="9">
        <v>0</v>
      </c>
      <c r="BI130" s="9">
        <v>136911</v>
      </c>
      <c r="BJ130" s="9">
        <v>343542</v>
      </c>
      <c r="BK130" s="9">
        <v>0</v>
      </c>
      <c r="BL130" s="9">
        <v>0</v>
      </c>
      <c r="BM130" s="9">
        <v>0</v>
      </c>
      <c r="BN130" s="9">
        <v>0</v>
      </c>
      <c r="BO130" s="9">
        <v>896000</v>
      </c>
      <c r="BP130" s="9">
        <v>0</v>
      </c>
      <c r="BQ130" s="9">
        <v>0</v>
      </c>
      <c r="BR130" s="39">
        <v>0</v>
      </c>
      <c r="BS130" s="40">
        <f t="shared" si="1"/>
        <v>5479908</v>
      </c>
    </row>
    <row r="131" spans="1:71" x14ac:dyDescent="0.25">
      <c r="A131" s="7"/>
      <c r="B131" s="38">
        <v>716</v>
      </c>
      <c r="C131" s="8" t="s">
        <v>202</v>
      </c>
      <c r="D131" s="9">
        <v>937144</v>
      </c>
      <c r="E131" s="9">
        <v>0</v>
      </c>
      <c r="F131" s="9">
        <v>0</v>
      </c>
      <c r="G131" s="9">
        <v>100</v>
      </c>
      <c r="H131" s="9">
        <v>736579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603674</v>
      </c>
      <c r="T131" s="9">
        <v>143251</v>
      </c>
      <c r="U131" s="9">
        <v>24895</v>
      </c>
      <c r="V131" s="9">
        <v>0</v>
      </c>
      <c r="W131" s="9">
        <v>41350</v>
      </c>
      <c r="X131" s="9">
        <v>0</v>
      </c>
      <c r="Y131" s="9">
        <v>3556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549139</v>
      </c>
      <c r="AF131" s="9">
        <v>0</v>
      </c>
      <c r="AG131" s="9">
        <v>0</v>
      </c>
      <c r="AH131" s="9">
        <v>75604</v>
      </c>
      <c r="AI131" s="9">
        <v>0</v>
      </c>
      <c r="AJ131" s="9">
        <v>0</v>
      </c>
      <c r="AK131" s="9">
        <v>710981</v>
      </c>
      <c r="AL131" s="9">
        <v>2357224</v>
      </c>
      <c r="AM131" s="9">
        <v>468067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385175</v>
      </c>
      <c r="AT131" s="9">
        <v>0</v>
      </c>
      <c r="AU131" s="9">
        <v>739825</v>
      </c>
      <c r="AV131" s="9">
        <v>140986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1933880</v>
      </c>
      <c r="BC131" s="9">
        <v>1562527</v>
      </c>
      <c r="BD131" s="9">
        <v>1658168</v>
      </c>
      <c r="BE131" s="9">
        <v>0</v>
      </c>
      <c r="BF131" s="9">
        <v>0</v>
      </c>
      <c r="BG131" s="9">
        <v>618529</v>
      </c>
      <c r="BH131" s="9">
        <v>319811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447047</v>
      </c>
      <c r="BP131" s="9">
        <v>0</v>
      </c>
      <c r="BQ131" s="9">
        <v>0</v>
      </c>
      <c r="BR131" s="39">
        <v>0</v>
      </c>
      <c r="BS131" s="40">
        <f t="shared" si="1"/>
        <v>14457512</v>
      </c>
    </row>
    <row r="132" spans="1:71" x14ac:dyDescent="0.25">
      <c r="A132" s="7"/>
      <c r="B132" s="38">
        <v>719</v>
      </c>
      <c r="C132" s="8" t="s">
        <v>203</v>
      </c>
      <c r="D132" s="9">
        <v>0</v>
      </c>
      <c r="E132" s="9">
        <v>22315</v>
      </c>
      <c r="F132" s="9">
        <v>199941</v>
      </c>
      <c r="G132" s="9">
        <v>1514</v>
      </c>
      <c r="H132" s="9">
        <v>0</v>
      </c>
      <c r="I132" s="9">
        <v>17475000</v>
      </c>
      <c r="J132" s="9">
        <v>0</v>
      </c>
      <c r="K132" s="9">
        <v>1602781</v>
      </c>
      <c r="L132" s="9">
        <v>328726</v>
      </c>
      <c r="M132" s="9">
        <v>714</v>
      </c>
      <c r="N132" s="9">
        <v>0</v>
      </c>
      <c r="O132" s="9">
        <v>0</v>
      </c>
      <c r="P132" s="9">
        <v>0</v>
      </c>
      <c r="Q132" s="9">
        <v>12192</v>
      </c>
      <c r="R132" s="9">
        <v>0</v>
      </c>
      <c r="S132" s="9">
        <v>340146</v>
      </c>
      <c r="T132" s="9">
        <v>239391</v>
      </c>
      <c r="U132" s="9">
        <v>40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138732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112692</v>
      </c>
      <c r="AL132" s="9">
        <v>84885</v>
      </c>
      <c r="AM132" s="9">
        <v>320270</v>
      </c>
      <c r="AN132" s="9">
        <v>12606</v>
      </c>
      <c r="AO132" s="9">
        <v>0</v>
      </c>
      <c r="AP132" s="9">
        <v>131734</v>
      </c>
      <c r="AQ132" s="9">
        <v>0</v>
      </c>
      <c r="AR132" s="9">
        <v>0</v>
      </c>
      <c r="AS132" s="9">
        <v>67347</v>
      </c>
      <c r="AT132" s="9">
        <v>0</v>
      </c>
      <c r="AU132" s="9">
        <v>0</v>
      </c>
      <c r="AV132" s="9">
        <v>870</v>
      </c>
      <c r="AW132" s="9">
        <v>223863</v>
      </c>
      <c r="AX132" s="9">
        <v>38100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207518</v>
      </c>
      <c r="BE132" s="9">
        <v>55597</v>
      </c>
      <c r="BF132" s="9">
        <v>0</v>
      </c>
      <c r="BG132" s="9">
        <v>0</v>
      </c>
      <c r="BH132" s="9">
        <v>124896</v>
      </c>
      <c r="BI132" s="9">
        <v>1080</v>
      </c>
      <c r="BJ132" s="9">
        <v>0</v>
      </c>
      <c r="BK132" s="9">
        <v>44385</v>
      </c>
      <c r="BL132" s="9">
        <v>0</v>
      </c>
      <c r="BM132" s="9">
        <v>0</v>
      </c>
      <c r="BN132" s="9">
        <v>0</v>
      </c>
      <c r="BO132" s="9">
        <v>456457</v>
      </c>
      <c r="BP132" s="9">
        <v>0</v>
      </c>
      <c r="BQ132" s="9">
        <v>0</v>
      </c>
      <c r="BR132" s="39">
        <v>0</v>
      </c>
      <c r="BS132" s="40">
        <f t="shared" si="1"/>
        <v>22243792</v>
      </c>
    </row>
    <row r="133" spans="1:71" x14ac:dyDescent="0.25">
      <c r="A133" s="7"/>
      <c r="B133" s="38">
        <v>721</v>
      </c>
      <c r="C133" s="8" t="s">
        <v>204</v>
      </c>
      <c r="D133" s="9">
        <v>0</v>
      </c>
      <c r="E133" s="9">
        <v>55563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530</v>
      </c>
      <c r="N133" s="9">
        <v>0</v>
      </c>
      <c r="O133" s="9">
        <v>0</v>
      </c>
      <c r="P133" s="9">
        <v>0</v>
      </c>
      <c r="Q133" s="9">
        <v>0</v>
      </c>
      <c r="R133" s="9">
        <v>3294694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1570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27847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199851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4383</v>
      </c>
      <c r="BG133" s="9">
        <v>0</v>
      </c>
      <c r="BH133" s="9">
        <v>0</v>
      </c>
      <c r="BI133" s="9">
        <v>0</v>
      </c>
      <c r="BJ133" s="9">
        <v>0</v>
      </c>
      <c r="BK133" s="9">
        <v>5694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1"/>
        <v>3590132</v>
      </c>
    </row>
    <row r="134" spans="1:71" x14ac:dyDescent="0.25">
      <c r="A134" s="7"/>
      <c r="B134" s="38">
        <v>722</v>
      </c>
      <c r="C134" s="8" t="s">
        <v>205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1244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1"/>
        <v>1244</v>
      </c>
    </row>
    <row r="135" spans="1:71" x14ac:dyDescent="0.25">
      <c r="A135" s="7"/>
      <c r="B135" s="38">
        <v>724</v>
      </c>
      <c r="C135" s="8" t="s">
        <v>206</v>
      </c>
      <c r="D135" s="9">
        <v>743205</v>
      </c>
      <c r="E135" s="9">
        <v>47596</v>
      </c>
      <c r="F135" s="9">
        <v>300658</v>
      </c>
      <c r="G135" s="9">
        <v>48156</v>
      </c>
      <c r="H135" s="9">
        <v>1620135</v>
      </c>
      <c r="I135" s="9">
        <v>4626000</v>
      </c>
      <c r="J135" s="9">
        <v>27726</v>
      </c>
      <c r="K135" s="9">
        <v>383440</v>
      </c>
      <c r="L135" s="9">
        <v>128222</v>
      </c>
      <c r="M135" s="9">
        <v>571909</v>
      </c>
      <c r="N135" s="9">
        <v>749773</v>
      </c>
      <c r="O135" s="9">
        <v>134228</v>
      </c>
      <c r="P135" s="9">
        <v>0</v>
      </c>
      <c r="Q135" s="9">
        <v>75114</v>
      </c>
      <c r="R135" s="9">
        <v>90470</v>
      </c>
      <c r="S135" s="9">
        <v>984588</v>
      </c>
      <c r="T135" s="9">
        <v>151259</v>
      </c>
      <c r="U135" s="9">
        <v>66993</v>
      </c>
      <c r="V135" s="9">
        <v>99434</v>
      </c>
      <c r="W135" s="9">
        <v>23767</v>
      </c>
      <c r="X135" s="9">
        <v>0</v>
      </c>
      <c r="Y135" s="9">
        <v>22979</v>
      </c>
      <c r="Z135" s="9">
        <v>55793</v>
      </c>
      <c r="AA135" s="9">
        <v>0</v>
      </c>
      <c r="AB135" s="9">
        <v>0</v>
      </c>
      <c r="AC135" s="9">
        <v>316164</v>
      </c>
      <c r="AD135" s="9">
        <v>146025</v>
      </c>
      <c r="AE135" s="9">
        <v>2295995</v>
      </c>
      <c r="AF135" s="9">
        <v>121096</v>
      </c>
      <c r="AG135" s="9">
        <v>156647</v>
      </c>
      <c r="AH135" s="9">
        <v>92903</v>
      </c>
      <c r="AI135" s="9">
        <v>74573</v>
      </c>
      <c r="AJ135" s="9">
        <v>0</v>
      </c>
      <c r="AK135" s="9">
        <v>452571</v>
      </c>
      <c r="AL135" s="9">
        <v>1125813</v>
      </c>
      <c r="AM135" s="9">
        <v>627209</v>
      </c>
      <c r="AN135" s="9">
        <v>78511</v>
      </c>
      <c r="AO135" s="9">
        <v>22373</v>
      </c>
      <c r="AP135" s="9">
        <v>43485</v>
      </c>
      <c r="AQ135" s="9">
        <v>0</v>
      </c>
      <c r="AR135" s="9">
        <v>864069</v>
      </c>
      <c r="AS135" s="9">
        <v>379395</v>
      </c>
      <c r="AT135" s="9">
        <v>4624683</v>
      </c>
      <c r="AU135" s="9">
        <v>473144</v>
      </c>
      <c r="AV135" s="9">
        <v>173321</v>
      </c>
      <c r="AW135" s="9">
        <v>0</v>
      </c>
      <c r="AX135" s="9">
        <v>0</v>
      </c>
      <c r="AY135" s="9">
        <v>2475984</v>
      </c>
      <c r="AZ135" s="9">
        <v>477451</v>
      </c>
      <c r="BA135" s="9">
        <v>3153621</v>
      </c>
      <c r="BB135" s="9">
        <v>450384</v>
      </c>
      <c r="BC135" s="9">
        <v>2921902</v>
      </c>
      <c r="BD135" s="9">
        <v>1986824</v>
      </c>
      <c r="BE135" s="9">
        <v>262035</v>
      </c>
      <c r="BF135" s="9">
        <v>566267</v>
      </c>
      <c r="BG135" s="9">
        <v>725423</v>
      </c>
      <c r="BH135" s="9">
        <v>0</v>
      </c>
      <c r="BI135" s="9">
        <v>754012</v>
      </c>
      <c r="BJ135" s="9">
        <v>1205410</v>
      </c>
      <c r="BK135" s="9">
        <v>210635</v>
      </c>
      <c r="BL135" s="9">
        <v>0</v>
      </c>
      <c r="BM135" s="9">
        <v>0</v>
      </c>
      <c r="BN135" s="9">
        <v>44694</v>
      </c>
      <c r="BO135" s="9">
        <v>1454804</v>
      </c>
      <c r="BP135" s="9">
        <v>0</v>
      </c>
      <c r="BQ135" s="9">
        <v>0</v>
      </c>
      <c r="BR135" s="39">
        <v>145579</v>
      </c>
      <c r="BS135" s="40">
        <f t="shared" si="1"/>
        <v>39854447</v>
      </c>
    </row>
    <row r="136" spans="1:71" x14ac:dyDescent="0.25">
      <c r="A136" s="7"/>
      <c r="B136" s="38">
        <v>732</v>
      </c>
      <c r="C136" s="8" t="s">
        <v>207</v>
      </c>
      <c r="D136" s="9">
        <v>48671</v>
      </c>
      <c r="E136" s="9">
        <v>0</v>
      </c>
      <c r="F136" s="9">
        <v>75174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66375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45600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1"/>
        <v>235820</v>
      </c>
    </row>
    <row r="137" spans="1:71" x14ac:dyDescent="0.25">
      <c r="A137" s="7"/>
      <c r="B137" s="38">
        <v>733</v>
      </c>
      <c r="C137" s="8" t="s">
        <v>208</v>
      </c>
      <c r="D137" s="9">
        <v>0</v>
      </c>
      <c r="E137" s="9">
        <v>0</v>
      </c>
      <c r="F137" s="9">
        <v>0</v>
      </c>
      <c r="G137" s="9">
        <v>0</v>
      </c>
      <c r="H137" s="9">
        <v>423823</v>
      </c>
      <c r="I137" s="9">
        <v>0</v>
      </c>
      <c r="J137" s="9">
        <v>44921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225382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1974656</v>
      </c>
      <c r="AM137" s="9">
        <v>0</v>
      </c>
      <c r="AN137" s="9">
        <v>0</v>
      </c>
      <c r="AO137" s="9">
        <v>0</v>
      </c>
      <c r="AP137" s="9">
        <v>0</v>
      </c>
      <c r="AQ137" s="9">
        <v>1072000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820346</v>
      </c>
      <c r="BA137" s="9">
        <v>0</v>
      </c>
      <c r="BB137" s="9">
        <v>655823</v>
      </c>
      <c r="BC137" s="9">
        <v>0</v>
      </c>
      <c r="BD137" s="9">
        <v>2097429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1"/>
        <v>7314380</v>
      </c>
    </row>
    <row r="138" spans="1:71" x14ac:dyDescent="0.25">
      <c r="A138" s="7"/>
      <c r="B138" s="38">
        <v>734</v>
      </c>
      <c r="C138" s="8" t="s">
        <v>209</v>
      </c>
      <c r="D138" s="9">
        <v>0</v>
      </c>
      <c r="E138" s="9">
        <v>0</v>
      </c>
      <c r="F138" s="9">
        <v>0</v>
      </c>
      <c r="G138" s="9">
        <v>0</v>
      </c>
      <c r="H138" s="9">
        <v>62236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243074</v>
      </c>
      <c r="AT138" s="9">
        <v>0</v>
      </c>
      <c r="AU138" s="9">
        <v>0</v>
      </c>
      <c r="AV138" s="9">
        <v>0</v>
      </c>
      <c r="AW138" s="9">
        <v>6421</v>
      </c>
      <c r="AX138" s="9">
        <v>0</v>
      </c>
      <c r="AY138" s="9">
        <v>0</v>
      </c>
      <c r="AZ138" s="9">
        <v>0</v>
      </c>
      <c r="BA138" s="9">
        <v>0</v>
      </c>
      <c r="BB138" s="9">
        <v>239448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1"/>
        <v>551179</v>
      </c>
    </row>
    <row r="139" spans="1:71" x14ac:dyDescent="0.25">
      <c r="A139" s="7"/>
      <c r="B139" s="38">
        <v>739</v>
      </c>
      <c r="C139" s="8" t="s">
        <v>210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84385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71161</v>
      </c>
      <c r="AO139" s="9">
        <v>0</v>
      </c>
      <c r="AP139" s="9">
        <v>0</v>
      </c>
      <c r="AQ139" s="9">
        <v>0</v>
      </c>
      <c r="AR139" s="9">
        <v>245802</v>
      </c>
      <c r="AS139" s="9">
        <v>54191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418465</v>
      </c>
      <c r="BE139" s="9">
        <v>0</v>
      </c>
      <c r="BF139" s="9">
        <v>215585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1"/>
        <v>1089589</v>
      </c>
    </row>
    <row r="140" spans="1:71" x14ac:dyDescent="0.25">
      <c r="A140" s="7"/>
      <c r="B140" s="38">
        <v>741</v>
      </c>
      <c r="C140" s="8" t="s">
        <v>211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57101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54</v>
      </c>
      <c r="BG140" s="9">
        <v>0</v>
      </c>
      <c r="BH140" s="9">
        <v>0</v>
      </c>
      <c r="BI140" s="9">
        <v>0</v>
      </c>
      <c r="BJ140" s="9">
        <v>1925004</v>
      </c>
      <c r="BK140" s="9">
        <v>0</v>
      </c>
      <c r="BL140" s="9">
        <v>8781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1"/>
        <v>1990940</v>
      </c>
    </row>
    <row r="141" spans="1:71" x14ac:dyDescent="0.25">
      <c r="A141" s="7"/>
      <c r="B141" s="38">
        <v>744</v>
      </c>
      <c r="C141" s="8" t="s">
        <v>212</v>
      </c>
      <c r="D141" s="9">
        <v>447753</v>
      </c>
      <c r="E141" s="9">
        <v>17863</v>
      </c>
      <c r="F141" s="9">
        <v>209375</v>
      </c>
      <c r="G141" s="9">
        <v>48018</v>
      </c>
      <c r="H141" s="9">
        <v>526933</v>
      </c>
      <c r="I141" s="9">
        <v>3243000</v>
      </c>
      <c r="J141" s="9">
        <v>17630</v>
      </c>
      <c r="K141" s="9">
        <v>128993</v>
      </c>
      <c r="L141" s="9">
        <v>109303</v>
      </c>
      <c r="M141" s="9">
        <v>261083</v>
      </c>
      <c r="N141" s="9">
        <v>421835</v>
      </c>
      <c r="O141" s="9">
        <v>0</v>
      </c>
      <c r="P141" s="9">
        <v>0</v>
      </c>
      <c r="Q141" s="9">
        <v>25452</v>
      </c>
      <c r="R141" s="9">
        <v>0</v>
      </c>
      <c r="S141" s="9">
        <v>207346</v>
      </c>
      <c r="T141" s="9">
        <v>155819</v>
      </c>
      <c r="U141" s="9">
        <v>28759</v>
      </c>
      <c r="V141" s="9">
        <v>117953</v>
      </c>
      <c r="W141" s="9">
        <v>16099</v>
      </c>
      <c r="X141" s="9">
        <v>0</v>
      </c>
      <c r="Y141" s="9">
        <v>27127</v>
      </c>
      <c r="Z141" s="9">
        <v>25835</v>
      </c>
      <c r="AA141" s="9">
        <v>0</v>
      </c>
      <c r="AB141" s="9">
        <v>0</v>
      </c>
      <c r="AC141" s="9">
        <v>237246</v>
      </c>
      <c r="AD141" s="9">
        <v>50134</v>
      </c>
      <c r="AE141" s="9">
        <v>1867253</v>
      </c>
      <c r="AF141" s="9">
        <v>57842</v>
      </c>
      <c r="AG141" s="9">
        <v>211678</v>
      </c>
      <c r="AH141" s="9">
        <v>40847</v>
      </c>
      <c r="AI141" s="9">
        <v>30096</v>
      </c>
      <c r="AJ141" s="9">
        <v>0</v>
      </c>
      <c r="AK141" s="9">
        <v>428857</v>
      </c>
      <c r="AL141" s="9">
        <v>646114</v>
      </c>
      <c r="AM141" s="9">
        <v>427462</v>
      </c>
      <c r="AN141" s="9">
        <v>10855</v>
      </c>
      <c r="AO141" s="9">
        <v>7120</v>
      </c>
      <c r="AP141" s="9">
        <v>14928</v>
      </c>
      <c r="AQ141" s="9">
        <v>0</v>
      </c>
      <c r="AR141" s="9">
        <v>397230</v>
      </c>
      <c r="AS141" s="9">
        <v>218640</v>
      </c>
      <c r="AT141" s="9">
        <v>7768170</v>
      </c>
      <c r="AU141" s="9">
        <v>200359</v>
      </c>
      <c r="AV141" s="9">
        <v>117283</v>
      </c>
      <c r="AW141" s="9">
        <v>0</v>
      </c>
      <c r="AX141" s="9">
        <v>3360</v>
      </c>
      <c r="AY141" s="9">
        <v>1793101</v>
      </c>
      <c r="AZ141" s="9">
        <v>294410</v>
      </c>
      <c r="BA141" s="9">
        <v>2325625</v>
      </c>
      <c r="BB141" s="9">
        <v>755492</v>
      </c>
      <c r="BC141" s="9">
        <v>1548066</v>
      </c>
      <c r="BD141" s="9">
        <v>806810</v>
      </c>
      <c r="BE141" s="9">
        <v>98267</v>
      </c>
      <c r="BF141" s="9">
        <v>149181</v>
      </c>
      <c r="BG141" s="9">
        <v>316878</v>
      </c>
      <c r="BH141" s="9">
        <v>0</v>
      </c>
      <c r="BI141" s="9">
        <v>580788</v>
      </c>
      <c r="BJ141" s="9">
        <v>426101</v>
      </c>
      <c r="BK141" s="9">
        <v>52089</v>
      </c>
      <c r="BL141" s="9">
        <v>0</v>
      </c>
      <c r="BM141" s="9">
        <v>37004</v>
      </c>
      <c r="BN141" s="9">
        <v>25056</v>
      </c>
      <c r="BO141" s="9">
        <v>759248</v>
      </c>
      <c r="BP141" s="9">
        <v>0</v>
      </c>
      <c r="BQ141" s="9">
        <v>0</v>
      </c>
      <c r="BR141" s="39">
        <v>69896</v>
      </c>
      <c r="BS141" s="40">
        <f t="shared" si="1"/>
        <v>28809662</v>
      </c>
    </row>
    <row r="142" spans="1:71" x14ac:dyDescent="0.25">
      <c r="A142" s="7"/>
      <c r="B142" s="38">
        <v>752</v>
      </c>
      <c r="C142" s="8" t="s">
        <v>213</v>
      </c>
      <c r="D142" s="9">
        <v>4059</v>
      </c>
      <c r="E142" s="9">
        <v>0</v>
      </c>
      <c r="F142" s="9">
        <v>0</v>
      </c>
      <c r="G142" s="9">
        <v>0</v>
      </c>
      <c r="H142" s="9">
        <v>0</v>
      </c>
      <c r="I142" s="9">
        <v>109000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4693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51000</v>
      </c>
      <c r="AR142" s="9">
        <v>798</v>
      </c>
      <c r="AS142" s="9">
        <v>0</v>
      </c>
      <c r="AT142" s="9">
        <v>440187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7944</v>
      </c>
      <c r="BE142" s="9">
        <v>0</v>
      </c>
      <c r="BF142" s="9">
        <v>0</v>
      </c>
      <c r="BG142" s="9">
        <v>0</v>
      </c>
      <c r="BH142" s="9">
        <v>0</v>
      </c>
      <c r="BI142" s="9">
        <v>59077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10525</v>
      </c>
      <c r="BP142" s="9">
        <v>0</v>
      </c>
      <c r="BQ142" s="9">
        <v>0</v>
      </c>
      <c r="BR142" s="39">
        <v>0</v>
      </c>
      <c r="BS142" s="40">
        <f t="shared" si="1"/>
        <v>687283</v>
      </c>
    </row>
    <row r="143" spans="1:71" x14ac:dyDescent="0.25">
      <c r="A143" s="7"/>
      <c r="B143" s="38">
        <v>759</v>
      </c>
      <c r="C143" s="8" t="s">
        <v>214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7711</v>
      </c>
      <c r="BF143" s="9">
        <v>83981</v>
      </c>
      <c r="BG143" s="9">
        <v>0</v>
      </c>
      <c r="BH143" s="9">
        <v>0</v>
      </c>
      <c r="BI143" s="9">
        <v>0</v>
      </c>
      <c r="BJ143" s="9">
        <v>25545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1"/>
        <v>117237</v>
      </c>
    </row>
    <row r="144" spans="1:71" x14ac:dyDescent="0.25">
      <c r="A144" s="7"/>
      <c r="B144" s="38">
        <v>761</v>
      </c>
      <c r="C144" s="8" t="s">
        <v>215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74870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89395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2729477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1"/>
        <v>2893742</v>
      </c>
    </row>
    <row r="145" spans="1:71" x14ac:dyDescent="0.25">
      <c r="A145" s="7"/>
      <c r="B145" s="38">
        <v>762</v>
      </c>
      <c r="C145" s="8" t="s">
        <v>216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5108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1"/>
        <v>5108</v>
      </c>
    </row>
    <row r="146" spans="1:71" x14ac:dyDescent="0.25">
      <c r="A146" s="7"/>
      <c r="B146" s="38">
        <v>763</v>
      </c>
      <c r="C146" s="8" t="s">
        <v>217</v>
      </c>
      <c r="D146" s="9">
        <v>0</v>
      </c>
      <c r="E146" s="9">
        <v>88975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1"/>
        <v>88975</v>
      </c>
    </row>
    <row r="147" spans="1:71" x14ac:dyDescent="0.25">
      <c r="A147" s="7"/>
      <c r="B147" s="38">
        <v>764</v>
      </c>
      <c r="C147" s="8" t="s">
        <v>218</v>
      </c>
      <c r="D147" s="9">
        <v>1182047</v>
      </c>
      <c r="E147" s="9">
        <v>0</v>
      </c>
      <c r="F147" s="9">
        <v>308467</v>
      </c>
      <c r="G147" s="9">
        <v>105199</v>
      </c>
      <c r="H147" s="9">
        <v>712408</v>
      </c>
      <c r="I147" s="9">
        <v>6352000</v>
      </c>
      <c r="J147" s="9">
        <v>57032</v>
      </c>
      <c r="K147" s="9">
        <v>275782</v>
      </c>
      <c r="L147" s="9">
        <v>121875</v>
      </c>
      <c r="M147" s="9">
        <v>266395</v>
      </c>
      <c r="N147" s="9">
        <v>1359900</v>
      </c>
      <c r="O147" s="9">
        <v>0</v>
      </c>
      <c r="P147" s="9">
        <v>0</v>
      </c>
      <c r="Q147" s="9">
        <v>44650</v>
      </c>
      <c r="R147" s="9">
        <v>0</v>
      </c>
      <c r="S147" s="9">
        <v>609611</v>
      </c>
      <c r="T147" s="9">
        <v>197982</v>
      </c>
      <c r="U147" s="9">
        <v>104799</v>
      </c>
      <c r="V147" s="9">
        <v>207667</v>
      </c>
      <c r="W147" s="9">
        <v>66504</v>
      </c>
      <c r="X147" s="9">
        <v>0</v>
      </c>
      <c r="Y147" s="9">
        <v>60656</v>
      </c>
      <c r="Z147" s="9">
        <v>74532</v>
      </c>
      <c r="AA147" s="9">
        <v>0</v>
      </c>
      <c r="AB147" s="9">
        <v>989534</v>
      </c>
      <c r="AC147" s="9">
        <v>437527</v>
      </c>
      <c r="AD147" s="9">
        <v>348875</v>
      </c>
      <c r="AE147" s="9">
        <v>4907291</v>
      </c>
      <c r="AF147" s="9">
        <v>0</v>
      </c>
      <c r="AG147" s="9">
        <v>486814</v>
      </c>
      <c r="AH147" s="9">
        <v>94198</v>
      </c>
      <c r="AI147" s="9">
        <v>71295</v>
      </c>
      <c r="AJ147" s="9">
        <v>0</v>
      </c>
      <c r="AK147" s="9">
        <v>1035691</v>
      </c>
      <c r="AL147" s="9">
        <v>2579694</v>
      </c>
      <c r="AM147" s="9">
        <v>895176</v>
      </c>
      <c r="AN147" s="9">
        <v>128654</v>
      </c>
      <c r="AO147" s="9">
        <v>35102</v>
      </c>
      <c r="AP147" s="9">
        <v>543983</v>
      </c>
      <c r="AQ147" s="9">
        <v>0</v>
      </c>
      <c r="AR147" s="9">
        <v>347911</v>
      </c>
      <c r="AS147" s="9">
        <v>640895</v>
      </c>
      <c r="AT147" s="9">
        <v>12435266</v>
      </c>
      <c r="AU147" s="9">
        <v>453986</v>
      </c>
      <c r="AV147" s="9">
        <v>179424</v>
      </c>
      <c r="AW147" s="9">
        <v>0</v>
      </c>
      <c r="AX147" s="9">
        <v>101787</v>
      </c>
      <c r="AY147" s="9">
        <v>5549505</v>
      </c>
      <c r="AZ147" s="9">
        <v>1090641</v>
      </c>
      <c r="BA147" s="9">
        <v>7045863</v>
      </c>
      <c r="BB147" s="9">
        <v>1725499</v>
      </c>
      <c r="BC147" s="9">
        <v>3659599</v>
      </c>
      <c r="BD147" s="9">
        <v>1493616</v>
      </c>
      <c r="BE147" s="9">
        <v>147097</v>
      </c>
      <c r="BF147" s="9">
        <v>449639</v>
      </c>
      <c r="BG147" s="9">
        <v>420525</v>
      </c>
      <c r="BH147" s="9">
        <v>0</v>
      </c>
      <c r="BI147" s="9">
        <v>1518946</v>
      </c>
      <c r="BJ147" s="9">
        <v>664916</v>
      </c>
      <c r="BK147" s="9">
        <v>254782</v>
      </c>
      <c r="BL147" s="9">
        <v>0</v>
      </c>
      <c r="BM147" s="9">
        <v>59337</v>
      </c>
      <c r="BN147" s="9">
        <v>28732</v>
      </c>
      <c r="BO147" s="9">
        <v>1845702</v>
      </c>
      <c r="BP147" s="9">
        <v>0</v>
      </c>
      <c r="BQ147" s="9">
        <v>0</v>
      </c>
      <c r="BR147" s="39">
        <v>29658</v>
      </c>
      <c r="BS147" s="40">
        <f t="shared" si="1"/>
        <v>64804666</v>
      </c>
    </row>
    <row r="148" spans="1:71" x14ac:dyDescent="0.25">
      <c r="A148" s="7"/>
      <c r="B148" s="38">
        <v>765</v>
      </c>
      <c r="C148" s="8" t="s">
        <v>219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154503</v>
      </c>
      <c r="S148" s="9">
        <v>187341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1080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39">
        <v>0</v>
      </c>
      <c r="BS148" s="40">
        <f t="shared" si="1"/>
        <v>342924</v>
      </c>
    </row>
    <row r="149" spans="1:71" ht="15.75" thickBot="1" x14ac:dyDescent="0.3">
      <c r="A149" s="7"/>
      <c r="B149" s="38">
        <v>769</v>
      </c>
      <c r="C149" s="8" t="s">
        <v>220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220000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1571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256141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1027926</v>
      </c>
      <c r="BG149" s="9">
        <v>252635</v>
      </c>
      <c r="BH149" s="9">
        <v>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39">
        <v>0</v>
      </c>
      <c r="BS149" s="40">
        <f t="shared" si="1"/>
        <v>1758273</v>
      </c>
    </row>
    <row r="150" spans="1:71" ht="16.5" thickBot="1" x14ac:dyDescent="0.3">
      <c r="A150" s="14" t="s">
        <v>1</v>
      </c>
      <c r="B150" s="15"/>
      <c r="C150" s="16"/>
      <c r="D150" s="17">
        <v>384797386</v>
      </c>
      <c r="E150" s="17">
        <v>49131838</v>
      </c>
      <c r="F150" s="17">
        <v>250862171</v>
      </c>
      <c r="G150" s="17">
        <v>38007242</v>
      </c>
      <c r="H150" s="17">
        <v>711142605</v>
      </c>
      <c r="I150" s="17">
        <v>2782796000</v>
      </c>
      <c r="J150" s="17">
        <v>23601611</v>
      </c>
      <c r="K150" s="17">
        <v>540568549</v>
      </c>
      <c r="L150" s="17">
        <v>203002097</v>
      </c>
      <c r="M150" s="17">
        <v>206511701</v>
      </c>
      <c r="N150" s="17">
        <v>920145304</v>
      </c>
      <c r="O150" s="17">
        <v>114727887</v>
      </c>
      <c r="P150" s="17">
        <v>50837827</v>
      </c>
      <c r="Q150" s="17">
        <v>25093220</v>
      </c>
      <c r="R150" s="17">
        <v>4908959189</v>
      </c>
      <c r="S150" s="17">
        <v>420289258</v>
      </c>
      <c r="T150" s="17">
        <v>138685638</v>
      </c>
      <c r="U150" s="17">
        <v>33284948</v>
      </c>
      <c r="V150" s="17">
        <v>66852076</v>
      </c>
      <c r="W150" s="17">
        <v>20886100</v>
      </c>
      <c r="X150" s="17">
        <v>23342739</v>
      </c>
      <c r="Y150" s="17">
        <v>34321589</v>
      </c>
      <c r="Z150" s="17">
        <v>20715432</v>
      </c>
      <c r="AA150" s="17">
        <v>42405943</v>
      </c>
      <c r="AB150" s="17">
        <v>71718985</v>
      </c>
      <c r="AC150" s="17">
        <v>232861620</v>
      </c>
      <c r="AD150" s="17">
        <v>119697116</v>
      </c>
      <c r="AE150" s="17">
        <v>2957379007</v>
      </c>
      <c r="AF150" s="17">
        <v>17969961</v>
      </c>
      <c r="AG150" s="17">
        <v>274122790</v>
      </c>
      <c r="AH150" s="17">
        <v>63412188</v>
      </c>
      <c r="AI150" s="17">
        <v>29903863</v>
      </c>
      <c r="AJ150" s="17">
        <v>11517177</v>
      </c>
      <c r="AK150" s="17">
        <v>324098460</v>
      </c>
      <c r="AL150" s="17">
        <v>1334787995</v>
      </c>
      <c r="AM150" s="17">
        <v>382240594</v>
      </c>
      <c r="AN150" s="17">
        <v>43667763</v>
      </c>
      <c r="AO150" s="17">
        <v>11894921</v>
      </c>
      <c r="AP150" s="17">
        <v>42902565</v>
      </c>
      <c r="AQ150" s="17">
        <v>782312000</v>
      </c>
      <c r="AR150" s="17">
        <v>413769635</v>
      </c>
      <c r="AS150" s="17">
        <v>365600088</v>
      </c>
      <c r="AT150" s="17">
        <v>10696154093</v>
      </c>
      <c r="AU150" s="17">
        <v>421662553</v>
      </c>
      <c r="AV150" s="17">
        <v>114411357</v>
      </c>
      <c r="AW150" s="17">
        <v>233687560</v>
      </c>
      <c r="AX150" s="17">
        <v>47125803</v>
      </c>
      <c r="AY150" s="17">
        <v>2614386177</v>
      </c>
      <c r="AZ150" s="17">
        <v>654378538</v>
      </c>
      <c r="BA150" s="17">
        <v>2922522591</v>
      </c>
      <c r="BB150" s="17">
        <v>696589981</v>
      </c>
      <c r="BC150" s="17">
        <v>1337168240</v>
      </c>
      <c r="BD150" s="17">
        <v>752137161</v>
      </c>
      <c r="BE150" s="17">
        <v>112598229</v>
      </c>
      <c r="BF150" s="17">
        <v>389871593</v>
      </c>
      <c r="BG150" s="17">
        <v>348690582</v>
      </c>
      <c r="BH150" s="17">
        <v>151098689</v>
      </c>
      <c r="BI150" s="17">
        <v>944073371</v>
      </c>
      <c r="BJ150" s="17">
        <v>516631272</v>
      </c>
      <c r="BK150" s="17">
        <v>140637453</v>
      </c>
      <c r="BL150" s="17">
        <v>66569863</v>
      </c>
      <c r="BM150" s="17">
        <v>37044551</v>
      </c>
      <c r="BN150" s="17">
        <v>12884014</v>
      </c>
      <c r="BO150" s="17">
        <v>682782182</v>
      </c>
      <c r="BP150" s="17">
        <v>51114071</v>
      </c>
      <c r="BQ150" s="17">
        <v>162725358</v>
      </c>
      <c r="BR150" s="30">
        <v>35918451</v>
      </c>
      <c r="BS150" s="42">
        <f t="shared" si="1"/>
        <v>43633688811</v>
      </c>
    </row>
    <row r="151" spans="1:71" x14ac:dyDescent="0.25">
      <c r="A151" s="18"/>
      <c r="B151" s="19"/>
      <c r="C151" s="19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43"/>
    </row>
    <row r="152" spans="1:71" x14ac:dyDescent="0.25">
      <c r="A152" s="18" t="s">
        <v>57</v>
      </c>
      <c r="B152" s="19"/>
      <c r="C152" s="19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44"/>
    </row>
    <row r="153" spans="1:71" ht="15.75" thickBot="1" x14ac:dyDescent="0.3">
      <c r="A153" s="87" t="s">
        <v>58</v>
      </c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  <c r="BR153" s="88"/>
      <c r="BS153" s="45"/>
    </row>
  </sheetData>
  <mergeCells count="3">
    <mergeCell ref="A3:C3"/>
    <mergeCell ref="A4:C4"/>
    <mergeCell ref="A153:BR153"/>
  </mergeCells>
  <pageMargins left="0.5" right="0.5" top="0.5" bottom="0.5" header="0.3" footer="0.3"/>
  <pageSetup paperSize="5" scale="34" fitToWidth="4" fitToHeight="2" orientation="landscape" r:id="rId1"/>
  <headerFooter>
    <oddFooter>&amp;L&amp;14Office of Economic and Demographic Research&amp;R&amp;14Page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0656-5E91-435E-84EA-A48371673DA8}">
  <sheetPr>
    <pageSetUpPr fitToPage="1"/>
  </sheetPr>
  <dimension ref="A1:BS153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225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226</v>
      </c>
      <c r="B4" s="85"/>
      <c r="C4" s="86"/>
      <c r="D4" s="25">
        <v>254893</v>
      </c>
      <c r="E4" s="25">
        <v>27017</v>
      </c>
      <c r="F4" s="25">
        <v>173310</v>
      </c>
      <c r="G4" s="25">
        <v>27310</v>
      </c>
      <c r="H4" s="25">
        <v>561714</v>
      </c>
      <c r="I4" s="25">
        <v>1827367</v>
      </c>
      <c r="J4" s="25">
        <v>14549</v>
      </c>
      <c r="K4" s="25">
        <v>167141</v>
      </c>
      <c r="L4" s="25">
        <v>141501</v>
      </c>
      <c r="M4" s="25">
        <v>201277</v>
      </c>
      <c r="N4" s="25">
        <v>343802</v>
      </c>
      <c r="O4" s="25">
        <v>68163</v>
      </c>
      <c r="P4" s="25">
        <v>34777</v>
      </c>
      <c r="Q4" s="25">
        <v>16468</v>
      </c>
      <c r="R4" s="25">
        <v>861252</v>
      </c>
      <c r="S4" s="25">
        <v>306944</v>
      </c>
      <c r="T4" s="25">
        <v>101353</v>
      </c>
      <c r="U4" s="25">
        <v>11840</v>
      </c>
      <c r="V4" s="25">
        <v>48315</v>
      </c>
      <c r="W4" s="25">
        <v>16839</v>
      </c>
      <c r="X4" s="25">
        <v>12853</v>
      </c>
      <c r="Y4" s="25">
        <v>16346</v>
      </c>
      <c r="Z4" s="25">
        <v>14630</v>
      </c>
      <c r="AA4" s="25">
        <v>27645</v>
      </c>
      <c r="AB4" s="25">
        <v>38096</v>
      </c>
      <c r="AC4" s="25">
        <v>176819</v>
      </c>
      <c r="AD4" s="25">
        <v>100748</v>
      </c>
      <c r="AE4" s="25">
        <v>1325563</v>
      </c>
      <c r="AF4" s="25">
        <v>19902</v>
      </c>
      <c r="AG4" s="25">
        <v>143326</v>
      </c>
      <c r="AH4" s="25">
        <v>50458</v>
      </c>
      <c r="AI4" s="25">
        <v>14519</v>
      </c>
      <c r="AJ4" s="25">
        <v>8664</v>
      </c>
      <c r="AK4" s="25">
        <v>316569</v>
      </c>
      <c r="AL4" s="25">
        <v>665845</v>
      </c>
      <c r="AM4" s="25">
        <v>284443</v>
      </c>
      <c r="AN4" s="25">
        <v>40448</v>
      </c>
      <c r="AO4" s="25">
        <v>8698</v>
      </c>
      <c r="AP4" s="25">
        <v>19200</v>
      </c>
      <c r="AQ4" s="25">
        <v>349334</v>
      </c>
      <c r="AR4" s="25">
        <v>341205</v>
      </c>
      <c r="AS4" s="25">
        <v>150062</v>
      </c>
      <c r="AT4" s="25">
        <v>2653934</v>
      </c>
      <c r="AU4" s="25">
        <v>74206</v>
      </c>
      <c r="AV4" s="25">
        <v>76536</v>
      </c>
      <c r="AW4" s="25">
        <v>191898</v>
      </c>
      <c r="AX4" s="25">
        <v>40052</v>
      </c>
      <c r="AY4" s="25">
        <v>1252396</v>
      </c>
      <c r="AZ4" s="25">
        <v>308327</v>
      </c>
      <c r="BA4" s="25">
        <v>1378417</v>
      </c>
      <c r="BB4" s="25">
        <v>487588</v>
      </c>
      <c r="BC4" s="25">
        <v>944971</v>
      </c>
      <c r="BD4" s="25">
        <v>633052</v>
      </c>
      <c r="BE4" s="25">
        <v>72756</v>
      </c>
      <c r="BF4" s="25">
        <v>213566</v>
      </c>
      <c r="BG4" s="25">
        <v>287749</v>
      </c>
      <c r="BH4" s="25">
        <v>162925</v>
      </c>
      <c r="BI4" s="25">
        <v>392090</v>
      </c>
      <c r="BJ4" s="25">
        <v>442903</v>
      </c>
      <c r="BK4" s="25">
        <v>115657</v>
      </c>
      <c r="BL4" s="25">
        <v>44452</v>
      </c>
      <c r="BM4" s="25">
        <v>22824</v>
      </c>
      <c r="BN4" s="25">
        <v>15918</v>
      </c>
      <c r="BO4" s="25">
        <v>510494</v>
      </c>
      <c r="BP4" s="25">
        <v>31283</v>
      </c>
      <c r="BQ4" s="25">
        <v>60687</v>
      </c>
      <c r="BR4" s="26">
        <v>24975</v>
      </c>
      <c r="BS4" s="35">
        <f>SUM(D4:BR4)</f>
        <v>19770861</v>
      </c>
    </row>
    <row r="5" spans="1:71" ht="15.75" x14ac:dyDescent="0.25">
      <c r="A5" s="4" t="s">
        <v>76</v>
      </c>
      <c r="B5" s="5"/>
      <c r="C5" s="5"/>
      <c r="D5" s="36">
        <v>84820825</v>
      </c>
      <c r="E5" s="36">
        <v>8007729</v>
      </c>
      <c r="F5" s="36">
        <v>26246714</v>
      </c>
      <c r="G5" s="36">
        <v>4633632</v>
      </c>
      <c r="H5" s="36">
        <v>160701738</v>
      </c>
      <c r="I5" s="36">
        <v>423977000</v>
      </c>
      <c r="J5" s="36">
        <v>2688405</v>
      </c>
      <c r="K5" s="36">
        <v>75708831</v>
      </c>
      <c r="L5" s="36">
        <v>42448688</v>
      </c>
      <c r="M5" s="36">
        <v>36213519</v>
      </c>
      <c r="N5" s="36">
        <v>161998542</v>
      </c>
      <c r="O5" s="36">
        <v>9591586</v>
      </c>
      <c r="P5" s="36">
        <v>9690304</v>
      </c>
      <c r="Q5" s="36">
        <v>3505975</v>
      </c>
      <c r="R5" s="36">
        <v>1028295862</v>
      </c>
      <c r="S5" s="36">
        <v>110186665</v>
      </c>
      <c r="T5" s="36">
        <v>76190368</v>
      </c>
      <c r="U5" s="36">
        <v>5585214</v>
      </c>
      <c r="V5" s="36">
        <v>7902598</v>
      </c>
      <c r="W5" s="36">
        <v>5021726</v>
      </c>
      <c r="X5" s="36">
        <v>3855470</v>
      </c>
      <c r="Y5" s="36">
        <v>5903016</v>
      </c>
      <c r="Z5" s="36">
        <v>3301100</v>
      </c>
      <c r="AA5" s="36">
        <v>14588105</v>
      </c>
      <c r="AB5" s="36">
        <v>11066930</v>
      </c>
      <c r="AC5" s="36">
        <v>48127646</v>
      </c>
      <c r="AD5" s="36">
        <v>30647526</v>
      </c>
      <c r="AE5" s="36">
        <v>654304144</v>
      </c>
      <c r="AF5" s="36">
        <v>2583545</v>
      </c>
      <c r="AG5" s="36">
        <v>55037711</v>
      </c>
      <c r="AH5" s="36">
        <v>8744091</v>
      </c>
      <c r="AI5" s="36">
        <v>4171142</v>
      </c>
      <c r="AJ5" s="36">
        <v>2694584</v>
      </c>
      <c r="AK5" s="36">
        <v>66516451</v>
      </c>
      <c r="AL5" s="36">
        <v>240998691</v>
      </c>
      <c r="AM5" s="36">
        <v>44518152</v>
      </c>
      <c r="AN5" s="36">
        <v>8035609</v>
      </c>
      <c r="AO5" s="36">
        <v>2313168</v>
      </c>
      <c r="AP5" s="36">
        <v>4142289</v>
      </c>
      <c r="AQ5" s="36">
        <v>155311000</v>
      </c>
      <c r="AR5" s="36">
        <v>76150671</v>
      </c>
      <c r="AS5" s="36">
        <v>87383429</v>
      </c>
      <c r="AT5" s="36">
        <v>1613367669</v>
      </c>
      <c r="AU5" s="36">
        <v>44671261</v>
      </c>
      <c r="AV5" s="36">
        <v>22523235</v>
      </c>
      <c r="AW5" s="36">
        <v>68573573</v>
      </c>
      <c r="AX5" s="36">
        <v>8102398</v>
      </c>
      <c r="AY5" s="36">
        <v>241378041</v>
      </c>
      <c r="AZ5" s="36">
        <v>167697551</v>
      </c>
      <c r="BA5" s="36">
        <v>536598386</v>
      </c>
      <c r="BB5" s="36">
        <v>148124465</v>
      </c>
      <c r="BC5" s="36">
        <v>269478772</v>
      </c>
      <c r="BD5" s="36">
        <v>147060581</v>
      </c>
      <c r="BE5" s="36">
        <v>24419679</v>
      </c>
      <c r="BF5" s="36">
        <v>145534854</v>
      </c>
      <c r="BG5" s="36">
        <v>76550481</v>
      </c>
      <c r="BH5" s="36">
        <v>26443985</v>
      </c>
      <c r="BI5" s="36">
        <v>129575758</v>
      </c>
      <c r="BJ5" s="36">
        <v>107642245</v>
      </c>
      <c r="BK5" s="36">
        <v>35968749</v>
      </c>
      <c r="BL5" s="36">
        <v>8055995</v>
      </c>
      <c r="BM5" s="36">
        <v>4907713</v>
      </c>
      <c r="BN5" s="36">
        <v>1935810</v>
      </c>
      <c r="BO5" s="36">
        <v>156380364</v>
      </c>
      <c r="BP5" s="36">
        <v>6216170</v>
      </c>
      <c r="BQ5" s="36">
        <v>42485542</v>
      </c>
      <c r="BR5" s="28">
        <v>7434379</v>
      </c>
      <c r="BS5" s="37">
        <f t="shared" ref="BS5:BS68" si="0">SUM(D5:BR5)</f>
        <v>7854938047</v>
      </c>
    </row>
    <row r="6" spans="1:71" x14ac:dyDescent="0.25">
      <c r="A6" s="7"/>
      <c r="B6" s="38">
        <v>511</v>
      </c>
      <c r="C6" s="8" t="s">
        <v>77</v>
      </c>
      <c r="D6" s="9">
        <v>604971</v>
      </c>
      <c r="E6" s="9">
        <v>0</v>
      </c>
      <c r="F6" s="9">
        <v>819339</v>
      </c>
      <c r="G6" s="9">
        <v>1559633</v>
      </c>
      <c r="H6" s="9">
        <v>1494659</v>
      </c>
      <c r="I6" s="9">
        <v>3465000</v>
      </c>
      <c r="J6" s="9">
        <v>214345</v>
      </c>
      <c r="K6" s="9">
        <v>566758</v>
      </c>
      <c r="L6" s="9">
        <v>16585450</v>
      </c>
      <c r="M6" s="9">
        <v>558942</v>
      </c>
      <c r="N6" s="9">
        <v>1102263</v>
      </c>
      <c r="O6" s="9">
        <v>1744850</v>
      </c>
      <c r="P6" s="9">
        <v>0</v>
      </c>
      <c r="Q6" s="9">
        <v>412434</v>
      </c>
      <c r="R6" s="9">
        <v>9496502</v>
      </c>
      <c r="S6" s="9">
        <v>1187235</v>
      </c>
      <c r="T6" s="9">
        <v>513355</v>
      </c>
      <c r="U6" s="9">
        <v>4389116</v>
      </c>
      <c r="V6" s="9">
        <v>487151</v>
      </c>
      <c r="W6" s="9">
        <v>2056063</v>
      </c>
      <c r="X6" s="9">
        <v>888968</v>
      </c>
      <c r="Y6" s="9">
        <v>1183211</v>
      </c>
      <c r="Z6" s="9">
        <v>690087</v>
      </c>
      <c r="AA6" s="9">
        <v>435358</v>
      </c>
      <c r="AB6" s="9">
        <v>864120</v>
      </c>
      <c r="AC6" s="9">
        <v>1425003</v>
      </c>
      <c r="AD6" s="9">
        <v>399397</v>
      </c>
      <c r="AE6" s="9">
        <v>2128604</v>
      </c>
      <c r="AF6" s="9">
        <v>997185</v>
      </c>
      <c r="AG6" s="9">
        <v>899407</v>
      </c>
      <c r="AH6" s="9">
        <v>340805</v>
      </c>
      <c r="AI6" s="9">
        <v>227449</v>
      </c>
      <c r="AJ6" s="9">
        <v>220382</v>
      </c>
      <c r="AK6" s="9">
        <v>746012</v>
      </c>
      <c r="AL6" s="9">
        <v>1380608</v>
      </c>
      <c r="AM6" s="9">
        <v>1542347</v>
      </c>
      <c r="AN6" s="9">
        <v>328312</v>
      </c>
      <c r="AO6" s="9">
        <v>672805</v>
      </c>
      <c r="AP6" s="9">
        <v>550837</v>
      </c>
      <c r="AQ6" s="9">
        <v>2367000</v>
      </c>
      <c r="AR6" s="9">
        <v>2634152</v>
      </c>
      <c r="AS6" s="9">
        <v>915001</v>
      </c>
      <c r="AT6" s="9">
        <v>17463053</v>
      </c>
      <c r="AU6" s="9">
        <v>1669132</v>
      </c>
      <c r="AV6" s="9">
        <v>447244</v>
      </c>
      <c r="AW6" s="9">
        <v>832272</v>
      </c>
      <c r="AX6" s="9">
        <v>951052</v>
      </c>
      <c r="AY6" s="9">
        <v>2265775</v>
      </c>
      <c r="AZ6" s="9">
        <v>0</v>
      </c>
      <c r="BA6" s="9">
        <v>11986232</v>
      </c>
      <c r="BB6" s="9">
        <v>1011553</v>
      </c>
      <c r="BC6" s="9">
        <v>1676867</v>
      </c>
      <c r="BD6" s="9">
        <v>604322</v>
      </c>
      <c r="BE6" s="9">
        <v>531672</v>
      </c>
      <c r="BF6" s="9">
        <v>992829</v>
      </c>
      <c r="BG6" s="9">
        <v>1064319</v>
      </c>
      <c r="BH6" s="9">
        <v>780610</v>
      </c>
      <c r="BI6" s="9">
        <v>759040</v>
      </c>
      <c r="BJ6" s="9">
        <v>508120</v>
      </c>
      <c r="BK6" s="9">
        <v>1439191</v>
      </c>
      <c r="BL6" s="9">
        <v>1705633</v>
      </c>
      <c r="BM6" s="9">
        <v>285613</v>
      </c>
      <c r="BN6" s="9">
        <v>439719</v>
      </c>
      <c r="BO6" s="9">
        <v>492804</v>
      </c>
      <c r="BP6" s="9">
        <v>303024</v>
      </c>
      <c r="BQ6" s="9">
        <v>25260873</v>
      </c>
      <c r="BR6" s="39">
        <v>225454</v>
      </c>
      <c r="BS6" s="40">
        <f t="shared" si="0"/>
        <v>142791519</v>
      </c>
    </row>
    <row r="7" spans="1:71" x14ac:dyDescent="0.25">
      <c r="A7" s="7"/>
      <c r="B7" s="38">
        <v>512</v>
      </c>
      <c r="C7" s="8" t="s">
        <v>78</v>
      </c>
      <c r="D7" s="9">
        <v>1279585</v>
      </c>
      <c r="E7" s="9">
        <v>830092</v>
      </c>
      <c r="F7" s="9">
        <v>1051127</v>
      </c>
      <c r="G7" s="9">
        <v>133584</v>
      </c>
      <c r="H7" s="9">
        <v>850215</v>
      </c>
      <c r="I7" s="9">
        <v>7614000</v>
      </c>
      <c r="J7" s="9">
        <v>144224</v>
      </c>
      <c r="K7" s="9">
        <v>729261</v>
      </c>
      <c r="L7" s="9">
        <v>194755</v>
      </c>
      <c r="M7" s="9">
        <v>440844</v>
      </c>
      <c r="N7" s="9">
        <v>945632</v>
      </c>
      <c r="O7" s="9">
        <v>1233</v>
      </c>
      <c r="P7" s="9">
        <v>796973</v>
      </c>
      <c r="Q7" s="9">
        <v>195328</v>
      </c>
      <c r="R7" s="9">
        <v>4756844</v>
      </c>
      <c r="S7" s="9">
        <v>14610798</v>
      </c>
      <c r="T7" s="9">
        <v>781267</v>
      </c>
      <c r="U7" s="9">
        <v>195139</v>
      </c>
      <c r="V7" s="9">
        <v>332150</v>
      </c>
      <c r="W7" s="9">
        <v>475604</v>
      </c>
      <c r="X7" s="9">
        <v>167114</v>
      </c>
      <c r="Y7" s="9">
        <v>778897</v>
      </c>
      <c r="Z7" s="9">
        <v>135074</v>
      </c>
      <c r="AA7" s="9">
        <v>253009</v>
      </c>
      <c r="AB7" s="9">
        <v>313839</v>
      </c>
      <c r="AC7" s="9">
        <v>594673</v>
      </c>
      <c r="AD7" s="9">
        <v>514679</v>
      </c>
      <c r="AE7" s="9">
        <v>2410385</v>
      </c>
      <c r="AF7" s="9">
        <v>0</v>
      </c>
      <c r="AG7" s="9">
        <v>474381</v>
      </c>
      <c r="AH7" s="9">
        <v>285225</v>
      </c>
      <c r="AI7" s="9">
        <v>316520</v>
      </c>
      <c r="AJ7" s="9">
        <v>266</v>
      </c>
      <c r="AK7" s="9">
        <v>685530</v>
      </c>
      <c r="AL7" s="9">
        <v>11268531</v>
      </c>
      <c r="AM7" s="9">
        <v>1540182</v>
      </c>
      <c r="AN7" s="9">
        <v>232605</v>
      </c>
      <c r="AO7" s="9">
        <v>0</v>
      </c>
      <c r="AP7" s="9">
        <v>117468</v>
      </c>
      <c r="AQ7" s="9">
        <v>2909000</v>
      </c>
      <c r="AR7" s="9">
        <v>1164335</v>
      </c>
      <c r="AS7" s="9">
        <v>1107105</v>
      </c>
      <c r="AT7" s="9">
        <v>4742445</v>
      </c>
      <c r="AU7" s="9">
        <v>1166158</v>
      </c>
      <c r="AV7" s="9">
        <v>572777</v>
      </c>
      <c r="AW7" s="9">
        <v>4064393</v>
      </c>
      <c r="AX7" s="9">
        <v>615059</v>
      </c>
      <c r="AY7" s="9">
        <v>2500299</v>
      </c>
      <c r="AZ7" s="9">
        <v>2409756</v>
      </c>
      <c r="BA7" s="9">
        <v>0</v>
      </c>
      <c r="BB7" s="9">
        <v>1055978</v>
      </c>
      <c r="BC7" s="9">
        <v>815251</v>
      </c>
      <c r="BD7" s="9">
        <v>3302222</v>
      </c>
      <c r="BE7" s="9">
        <v>455992</v>
      </c>
      <c r="BF7" s="9">
        <v>6525653</v>
      </c>
      <c r="BG7" s="9">
        <v>7405591</v>
      </c>
      <c r="BH7" s="9">
        <v>1910812</v>
      </c>
      <c r="BI7" s="9">
        <v>10944233</v>
      </c>
      <c r="BJ7" s="9">
        <v>600122</v>
      </c>
      <c r="BK7" s="9">
        <v>116741</v>
      </c>
      <c r="BL7" s="9">
        <v>277241</v>
      </c>
      <c r="BM7" s="9">
        <v>548163</v>
      </c>
      <c r="BN7" s="9">
        <v>49708</v>
      </c>
      <c r="BO7" s="9">
        <v>771091</v>
      </c>
      <c r="BP7" s="9">
        <v>481114</v>
      </c>
      <c r="BQ7" s="9">
        <v>913035</v>
      </c>
      <c r="BR7" s="39">
        <v>403337</v>
      </c>
      <c r="BS7" s="40">
        <f t="shared" si="0"/>
        <v>114274644</v>
      </c>
    </row>
    <row r="8" spans="1:71" x14ac:dyDescent="0.25">
      <c r="A8" s="7"/>
      <c r="B8" s="38">
        <v>513</v>
      </c>
      <c r="C8" s="8" t="s">
        <v>79</v>
      </c>
      <c r="D8" s="9">
        <v>26818859</v>
      </c>
      <c r="E8" s="9">
        <v>1913954</v>
      </c>
      <c r="F8" s="9">
        <v>17447517</v>
      </c>
      <c r="G8" s="9">
        <v>2049479</v>
      </c>
      <c r="H8" s="9">
        <v>96319006</v>
      </c>
      <c r="I8" s="9">
        <v>93816000</v>
      </c>
      <c r="J8" s="9">
        <v>1687812</v>
      </c>
      <c r="K8" s="9">
        <v>16765317</v>
      </c>
      <c r="L8" s="9">
        <v>14691450</v>
      </c>
      <c r="M8" s="9">
        <v>28754454</v>
      </c>
      <c r="N8" s="9">
        <v>12472113</v>
      </c>
      <c r="O8" s="9">
        <v>4780623</v>
      </c>
      <c r="P8" s="9">
        <v>5016812</v>
      </c>
      <c r="Q8" s="9">
        <v>1780597</v>
      </c>
      <c r="R8" s="9">
        <v>206742760</v>
      </c>
      <c r="S8" s="9">
        <v>71175427</v>
      </c>
      <c r="T8" s="9">
        <v>6138071</v>
      </c>
      <c r="U8" s="9">
        <v>380182</v>
      </c>
      <c r="V8" s="9">
        <v>2439546</v>
      </c>
      <c r="W8" s="9">
        <v>1245546</v>
      </c>
      <c r="X8" s="9">
        <v>2195204</v>
      </c>
      <c r="Y8" s="9">
        <v>2257382</v>
      </c>
      <c r="Z8" s="9">
        <v>1674655</v>
      </c>
      <c r="AA8" s="9">
        <v>2983286</v>
      </c>
      <c r="AB8" s="9">
        <v>7795860</v>
      </c>
      <c r="AC8" s="9">
        <v>11454590</v>
      </c>
      <c r="AD8" s="9">
        <v>12055834</v>
      </c>
      <c r="AE8" s="9">
        <v>157057790</v>
      </c>
      <c r="AF8" s="9">
        <v>1348911</v>
      </c>
      <c r="AG8" s="9">
        <v>12916400</v>
      </c>
      <c r="AH8" s="9">
        <v>3645386</v>
      </c>
      <c r="AI8" s="9">
        <v>2090433</v>
      </c>
      <c r="AJ8" s="9">
        <v>75418</v>
      </c>
      <c r="AK8" s="9">
        <v>21736565</v>
      </c>
      <c r="AL8" s="9">
        <v>134055812</v>
      </c>
      <c r="AM8" s="9">
        <v>18709304</v>
      </c>
      <c r="AN8" s="9">
        <v>2696220</v>
      </c>
      <c r="AO8" s="9">
        <v>0</v>
      </c>
      <c r="AP8" s="9">
        <v>1736841</v>
      </c>
      <c r="AQ8" s="9">
        <v>24933000</v>
      </c>
      <c r="AR8" s="9">
        <v>5145286</v>
      </c>
      <c r="AS8" s="9">
        <v>48489416</v>
      </c>
      <c r="AT8" s="9">
        <v>102492635</v>
      </c>
      <c r="AU8" s="9">
        <v>16288235</v>
      </c>
      <c r="AV8" s="9">
        <v>9337208</v>
      </c>
      <c r="AW8" s="9">
        <v>19079057</v>
      </c>
      <c r="AX8" s="9">
        <v>3478547</v>
      </c>
      <c r="AY8" s="9">
        <v>68118982</v>
      </c>
      <c r="AZ8" s="9">
        <v>51757889</v>
      </c>
      <c r="BA8" s="9">
        <v>114801654</v>
      </c>
      <c r="BB8" s="9">
        <v>7674978</v>
      </c>
      <c r="BC8" s="9">
        <v>65945142</v>
      </c>
      <c r="BD8" s="9">
        <v>14116175</v>
      </c>
      <c r="BE8" s="9">
        <v>6314292</v>
      </c>
      <c r="BF8" s="9">
        <v>6094694</v>
      </c>
      <c r="BG8" s="9">
        <v>14863265</v>
      </c>
      <c r="BH8" s="9">
        <v>12277391</v>
      </c>
      <c r="BI8" s="9">
        <v>34745650</v>
      </c>
      <c r="BJ8" s="9">
        <v>2911842</v>
      </c>
      <c r="BK8" s="9">
        <v>6591621</v>
      </c>
      <c r="BL8" s="9">
        <v>3484418</v>
      </c>
      <c r="BM8" s="9">
        <v>3224931</v>
      </c>
      <c r="BN8" s="9">
        <v>333035</v>
      </c>
      <c r="BO8" s="9">
        <v>14913911</v>
      </c>
      <c r="BP8" s="9">
        <v>3638594</v>
      </c>
      <c r="BQ8" s="9">
        <v>10966435</v>
      </c>
      <c r="BR8" s="39">
        <v>1913768</v>
      </c>
      <c r="BS8" s="40">
        <f t="shared" si="0"/>
        <v>1682853467</v>
      </c>
    </row>
    <row r="9" spans="1:71" x14ac:dyDescent="0.25">
      <c r="A9" s="7"/>
      <c r="B9" s="38">
        <v>514</v>
      </c>
      <c r="C9" s="8" t="s">
        <v>80</v>
      </c>
      <c r="D9" s="9">
        <v>864596</v>
      </c>
      <c r="E9" s="9">
        <v>63064</v>
      </c>
      <c r="F9" s="9">
        <v>604870</v>
      </c>
      <c r="G9" s="9">
        <v>100166</v>
      </c>
      <c r="H9" s="9">
        <v>1453249</v>
      </c>
      <c r="I9" s="9">
        <v>7815000</v>
      </c>
      <c r="J9" s="9">
        <v>24377</v>
      </c>
      <c r="K9" s="9">
        <v>683474</v>
      </c>
      <c r="L9" s="9">
        <v>394154</v>
      </c>
      <c r="M9" s="9">
        <v>665868</v>
      </c>
      <c r="N9" s="9">
        <v>2587446</v>
      </c>
      <c r="O9" s="9">
        <v>183746</v>
      </c>
      <c r="P9" s="9">
        <v>304429</v>
      </c>
      <c r="Q9" s="9">
        <v>53896</v>
      </c>
      <c r="R9" s="9">
        <v>8638164</v>
      </c>
      <c r="S9" s="9">
        <v>1411559</v>
      </c>
      <c r="T9" s="9">
        <v>594576</v>
      </c>
      <c r="U9" s="9">
        <v>92190</v>
      </c>
      <c r="V9" s="9">
        <v>132453</v>
      </c>
      <c r="W9" s="9">
        <v>60000</v>
      </c>
      <c r="X9" s="9">
        <v>78970</v>
      </c>
      <c r="Y9" s="9">
        <v>189862</v>
      </c>
      <c r="Z9" s="9">
        <v>33962</v>
      </c>
      <c r="AA9" s="9">
        <v>55936</v>
      </c>
      <c r="AB9" s="9">
        <v>240211</v>
      </c>
      <c r="AC9" s="9">
        <v>825932</v>
      </c>
      <c r="AD9" s="9">
        <v>266734</v>
      </c>
      <c r="AE9" s="9">
        <v>7904644</v>
      </c>
      <c r="AF9" s="9">
        <v>41207</v>
      </c>
      <c r="AG9" s="9">
        <v>2044556</v>
      </c>
      <c r="AH9" s="9">
        <v>78301</v>
      </c>
      <c r="AI9" s="9">
        <v>127125</v>
      </c>
      <c r="AJ9" s="9">
        <v>43632</v>
      </c>
      <c r="AK9" s="9">
        <v>652529</v>
      </c>
      <c r="AL9" s="9">
        <v>2815458</v>
      </c>
      <c r="AM9" s="9">
        <v>1822212</v>
      </c>
      <c r="AN9" s="9">
        <v>262377</v>
      </c>
      <c r="AO9" s="9">
        <v>55346</v>
      </c>
      <c r="AP9" s="9">
        <v>92333</v>
      </c>
      <c r="AQ9" s="9">
        <v>2595000</v>
      </c>
      <c r="AR9" s="9">
        <v>718292</v>
      </c>
      <c r="AS9" s="9">
        <v>2960631</v>
      </c>
      <c r="AT9" s="9">
        <v>15886641</v>
      </c>
      <c r="AU9" s="9">
        <v>1891731</v>
      </c>
      <c r="AV9" s="9">
        <v>645390</v>
      </c>
      <c r="AW9" s="9">
        <v>331306</v>
      </c>
      <c r="AX9" s="9">
        <v>158505</v>
      </c>
      <c r="AY9" s="9">
        <v>3956933</v>
      </c>
      <c r="AZ9" s="9">
        <v>1094959</v>
      </c>
      <c r="BA9" s="9">
        <v>5185517</v>
      </c>
      <c r="BB9" s="9">
        <v>1960081</v>
      </c>
      <c r="BC9" s="9">
        <v>4371335</v>
      </c>
      <c r="BD9" s="9">
        <v>1113898</v>
      </c>
      <c r="BE9" s="9">
        <v>257599</v>
      </c>
      <c r="BF9" s="9">
        <v>1127681</v>
      </c>
      <c r="BG9" s="9">
        <v>1334269</v>
      </c>
      <c r="BH9" s="9">
        <v>369593</v>
      </c>
      <c r="BI9" s="9">
        <v>3207017</v>
      </c>
      <c r="BJ9" s="9">
        <v>681213</v>
      </c>
      <c r="BK9" s="9">
        <v>0</v>
      </c>
      <c r="BL9" s="9">
        <v>131717</v>
      </c>
      <c r="BM9" s="9">
        <v>23160</v>
      </c>
      <c r="BN9" s="9">
        <v>0</v>
      </c>
      <c r="BO9" s="9">
        <v>1934401</v>
      </c>
      <c r="BP9" s="9">
        <v>230683</v>
      </c>
      <c r="BQ9" s="9">
        <v>650443</v>
      </c>
      <c r="BR9" s="39">
        <v>95729</v>
      </c>
      <c r="BS9" s="40">
        <f t="shared" si="0"/>
        <v>97272328</v>
      </c>
    </row>
    <row r="10" spans="1:71" x14ac:dyDescent="0.25">
      <c r="A10" s="7"/>
      <c r="B10" s="38">
        <v>515</v>
      </c>
      <c r="C10" s="8" t="s">
        <v>81</v>
      </c>
      <c r="D10" s="9">
        <v>0</v>
      </c>
      <c r="E10" s="9">
        <v>10505</v>
      </c>
      <c r="F10" s="9">
        <v>899192</v>
      </c>
      <c r="G10" s="9">
        <v>243980</v>
      </c>
      <c r="H10" s="9">
        <v>2517910</v>
      </c>
      <c r="I10" s="9">
        <v>12991000</v>
      </c>
      <c r="J10" s="9">
        <v>16545</v>
      </c>
      <c r="K10" s="9">
        <v>3378198</v>
      </c>
      <c r="L10" s="9">
        <v>1044732</v>
      </c>
      <c r="M10" s="9">
        <v>3209358</v>
      </c>
      <c r="N10" s="9">
        <v>6116664</v>
      </c>
      <c r="O10" s="9">
        <v>0</v>
      </c>
      <c r="P10" s="9">
        <v>414735</v>
      </c>
      <c r="Q10" s="9">
        <v>13000</v>
      </c>
      <c r="R10" s="9">
        <v>7700166</v>
      </c>
      <c r="S10" s="9">
        <v>2016723</v>
      </c>
      <c r="T10" s="9">
        <v>567409</v>
      </c>
      <c r="U10" s="9">
        <v>127273</v>
      </c>
      <c r="V10" s="9">
        <v>422225</v>
      </c>
      <c r="W10" s="9">
        <v>0</v>
      </c>
      <c r="X10" s="9">
        <v>146223</v>
      </c>
      <c r="Y10" s="9">
        <v>140818</v>
      </c>
      <c r="Z10" s="9">
        <v>13035</v>
      </c>
      <c r="AA10" s="9">
        <v>187962</v>
      </c>
      <c r="AB10" s="9">
        <v>220988</v>
      </c>
      <c r="AC10" s="9">
        <v>1290246</v>
      </c>
      <c r="AD10" s="9">
        <v>582849</v>
      </c>
      <c r="AE10" s="9">
        <v>19510066</v>
      </c>
      <c r="AF10" s="9">
        <v>29143</v>
      </c>
      <c r="AG10" s="9">
        <v>2369914</v>
      </c>
      <c r="AH10" s="9">
        <v>341825</v>
      </c>
      <c r="AI10" s="9">
        <v>164758</v>
      </c>
      <c r="AJ10" s="9">
        <v>30818</v>
      </c>
      <c r="AK10" s="9">
        <v>1043342</v>
      </c>
      <c r="AL10" s="9">
        <v>4685309</v>
      </c>
      <c r="AM10" s="9">
        <v>1139174</v>
      </c>
      <c r="AN10" s="9">
        <v>108264</v>
      </c>
      <c r="AO10" s="9">
        <v>0</v>
      </c>
      <c r="AP10" s="9">
        <v>57016</v>
      </c>
      <c r="AQ10" s="9">
        <v>2586000</v>
      </c>
      <c r="AR10" s="9">
        <v>1235546</v>
      </c>
      <c r="AS10" s="9">
        <v>2594804</v>
      </c>
      <c r="AT10" s="9">
        <v>1434594</v>
      </c>
      <c r="AU10" s="9">
        <v>1511761</v>
      </c>
      <c r="AV10" s="9">
        <v>1374279</v>
      </c>
      <c r="AW10" s="9">
        <v>825479</v>
      </c>
      <c r="AX10" s="9">
        <v>365687</v>
      </c>
      <c r="AY10" s="9">
        <v>5682925</v>
      </c>
      <c r="AZ10" s="9">
        <v>6024160</v>
      </c>
      <c r="BA10" s="9">
        <v>7919296</v>
      </c>
      <c r="BB10" s="9">
        <v>5591498</v>
      </c>
      <c r="BC10" s="9">
        <v>5752488</v>
      </c>
      <c r="BD10" s="9">
        <v>3320946</v>
      </c>
      <c r="BE10" s="9">
        <v>513001</v>
      </c>
      <c r="BF10" s="9">
        <v>4335766</v>
      </c>
      <c r="BG10" s="9">
        <v>4034254</v>
      </c>
      <c r="BH10" s="9">
        <v>0</v>
      </c>
      <c r="BI10" s="9">
        <v>2982855</v>
      </c>
      <c r="BJ10" s="9">
        <v>2179448</v>
      </c>
      <c r="BK10" s="9">
        <v>821356</v>
      </c>
      <c r="BL10" s="9">
        <v>0</v>
      </c>
      <c r="BM10" s="9">
        <v>45420</v>
      </c>
      <c r="BN10" s="9">
        <v>12587</v>
      </c>
      <c r="BO10" s="9">
        <v>2668188</v>
      </c>
      <c r="BP10" s="9">
        <v>272380</v>
      </c>
      <c r="BQ10" s="9">
        <v>1434851</v>
      </c>
      <c r="BR10" s="39">
        <v>102953</v>
      </c>
      <c r="BS10" s="40">
        <f t="shared" si="0"/>
        <v>139373887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155023</v>
      </c>
      <c r="F11" s="9">
        <v>0</v>
      </c>
      <c r="G11" s="9">
        <v>176329</v>
      </c>
      <c r="H11" s="9">
        <v>0</v>
      </c>
      <c r="I11" s="9">
        <v>23829000</v>
      </c>
      <c r="J11" s="9">
        <v>0</v>
      </c>
      <c r="K11" s="9">
        <v>3305251</v>
      </c>
      <c r="L11" s="9">
        <v>0</v>
      </c>
      <c r="M11" s="9">
        <v>138007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447318</v>
      </c>
      <c r="T11" s="9">
        <v>0</v>
      </c>
      <c r="U11" s="9">
        <v>16456</v>
      </c>
      <c r="V11" s="9">
        <v>0</v>
      </c>
      <c r="W11" s="9">
        <v>0</v>
      </c>
      <c r="X11" s="9">
        <v>17471</v>
      </c>
      <c r="Y11" s="9">
        <v>124073</v>
      </c>
      <c r="Z11" s="9">
        <v>0</v>
      </c>
      <c r="AA11" s="9">
        <v>212603</v>
      </c>
      <c r="AB11" s="9">
        <v>0</v>
      </c>
      <c r="AC11" s="9">
        <v>0</v>
      </c>
      <c r="AD11" s="9">
        <v>0</v>
      </c>
      <c r="AE11" s="9">
        <v>25001346</v>
      </c>
      <c r="AF11" s="9">
        <v>79863</v>
      </c>
      <c r="AG11" s="9">
        <v>0</v>
      </c>
      <c r="AH11" s="9">
        <v>0</v>
      </c>
      <c r="AI11" s="9">
        <v>63881</v>
      </c>
      <c r="AJ11" s="9">
        <v>0</v>
      </c>
      <c r="AK11" s="9">
        <v>865986</v>
      </c>
      <c r="AL11" s="9">
        <v>8535046</v>
      </c>
      <c r="AM11" s="9">
        <v>159120</v>
      </c>
      <c r="AN11" s="9">
        <v>3445</v>
      </c>
      <c r="AO11" s="9">
        <v>200544</v>
      </c>
      <c r="AP11" s="9">
        <v>9802</v>
      </c>
      <c r="AQ11" s="9">
        <v>0</v>
      </c>
      <c r="AR11" s="9">
        <v>3415026</v>
      </c>
      <c r="AS11" s="9">
        <v>137240</v>
      </c>
      <c r="AT11" s="9">
        <v>0</v>
      </c>
      <c r="AU11" s="9">
        <v>0</v>
      </c>
      <c r="AV11" s="9">
        <v>1984316</v>
      </c>
      <c r="AW11" s="9">
        <v>0</v>
      </c>
      <c r="AX11" s="9">
        <v>0</v>
      </c>
      <c r="AY11" s="9">
        <v>31902650</v>
      </c>
      <c r="AZ11" s="9">
        <v>16976</v>
      </c>
      <c r="BA11" s="9">
        <v>0</v>
      </c>
      <c r="BB11" s="9">
        <v>5165648</v>
      </c>
      <c r="BC11" s="9">
        <v>42805953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4066223</v>
      </c>
      <c r="BK11" s="9">
        <v>0</v>
      </c>
      <c r="BL11" s="9">
        <v>25430</v>
      </c>
      <c r="BM11" s="9">
        <v>0</v>
      </c>
      <c r="BN11" s="9">
        <v>0</v>
      </c>
      <c r="BO11" s="9">
        <v>7705968</v>
      </c>
      <c r="BP11" s="9">
        <v>0</v>
      </c>
      <c r="BQ11" s="9">
        <v>444347</v>
      </c>
      <c r="BR11" s="39">
        <v>0</v>
      </c>
      <c r="BS11" s="40">
        <f t="shared" si="0"/>
        <v>161010341</v>
      </c>
    </row>
    <row r="12" spans="1:71" x14ac:dyDescent="0.25">
      <c r="A12" s="7"/>
      <c r="B12" s="38">
        <v>517</v>
      </c>
      <c r="C12" s="8" t="s">
        <v>83</v>
      </c>
      <c r="D12" s="9">
        <v>13698320</v>
      </c>
      <c r="E12" s="9">
        <v>4142247</v>
      </c>
      <c r="F12" s="9">
        <v>0</v>
      </c>
      <c r="G12" s="9">
        <v>0</v>
      </c>
      <c r="H12" s="9">
        <v>31411453</v>
      </c>
      <c r="I12" s="9">
        <v>67591000</v>
      </c>
      <c r="J12" s="9">
        <v>0</v>
      </c>
      <c r="K12" s="9">
        <v>0</v>
      </c>
      <c r="L12" s="9">
        <v>1330421</v>
      </c>
      <c r="M12" s="9">
        <v>0</v>
      </c>
      <c r="N12" s="9">
        <v>32971093</v>
      </c>
      <c r="O12" s="9">
        <v>0</v>
      </c>
      <c r="P12" s="9">
        <v>1882088</v>
      </c>
      <c r="Q12" s="9">
        <v>455070</v>
      </c>
      <c r="R12" s="9">
        <v>286269463</v>
      </c>
      <c r="S12" s="9">
        <v>10224461</v>
      </c>
      <c r="T12" s="9">
        <v>57500174</v>
      </c>
      <c r="U12" s="9">
        <v>150</v>
      </c>
      <c r="V12" s="9">
        <v>0</v>
      </c>
      <c r="W12" s="9">
        <v>445214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228215567</v>
      </c>
      <c r="AF12" s="9">
        <v>0</v>
      </c>
      <c r="AG12" s="9">
        <v>5446070</v>
      </c>
      <c r="AH12" s="9">
        <v>249827</v>
      </c>
      <c r="AI12" s="9">
        <v>570146</v>
      </c>
      <c r="AJ12" s="9">
        <v>0</v>
      </c>
      <c r="AK12" s="9">
        <v>10369601</v>
      </c>
      <c r="AL12" s="9">
        <v>23714721</v>
      </c>
      <c r="AM12" s="9">
        <v>0</v>
      </c>
      <c r="AN12" s="9">
        <v>803496</v>
      </c>
      <c r="AO12" s="9">
        <v>0</v>
      </c>
      <c r="AP12" s="9">
        <v>433476</v>
      </c>
      <c r="AQ12" s="9">
        <v>18001000</v>
      </c>
      <c r="AR12" s="9">
        <v>11363486</v>
      </c>
      <c r="AS12" s="9">
        <v>11289375</v>
      </c>
      <c r="AT12" s="9">
        <v>660793683</v>
      </c>
      <c r="AU12" s="9">
        <v>12155144</v>
      </c>
      <c r="AV12" s="9">
        <v>4440165</v>
      </c>
      <c r="AW12" s="9">
        <v>5193168</v>
      </c>
      <c r="AX12" s="9">
        <v>493533</v>
      </c>
      <c r="AY12" s="9">
        <v>40789181</v>
      </c>
      <c r="AZ12" s="9">
        <v>76106417</v>
      </c>
      <c r="BA12" s="9">
        <v>134717100</v>
      </c>
      <c r="BB12" s="9">
        <v>5433143</v>
      </c>
      <c r="BC12" s="9">
        <v>14840077</v>
      </c>
      <c r="BD12" s="9">
        <v>0</v>
      </c>
      <c r="BE12" s="9">
        <v>2013048</v>
      </c>
      <c r="BF12" s="9">
        <v>105004938</v>
      </c>
      <c r="BG12" s="9">
        <v>17700344</v>
      </c>
      <c r="BH12" s="9">
        <v>1333476</v>
      </c>
      <c r="BI12" s="9">
        <v>50993227</v>
      </c>
      <c r="BJ12" s="9">
        <v>40903292</v>
      </c>
      <c r="BK12" s="9">
        <v>4563775</v>
      </c>
      <c r="BL12" s="9">
        <v>0</v>
      </c>
      <c r="BM12" s="9">
        <v>0</v>
      </c>
      <c r="BN12" s="9">
        <v>57497</v>
      </c>
      <c r="BO12" s="9">
        <v>41732309</v>
      </c>
      <c r="BP12" s="9">
        <v>0</v>
      </c>
      <c r="BQ12" s="9">
        <v>0</v>
      </c>
      <c r="BR12" s="39">
        <v>1245137</v>
      </c>
      <c r="BS12" s="40">
        <f t="shared" si="0"/>
        <v>2038886573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356255722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20391000</v>
      </c>
      <c r="AU13" s="9">
        <v>28321</v>
      </c>
      <c r="AV13" s="9">
        <v>0</v>
      </c>
      <c r="AW13" s="9">
        <v>0</v>
      </c>
      <c r="AX13" s="9">
        <v>0</v>
      </c>
      <c r="AY13" s="9">
        <v>3707368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137006</v>
      </c>
      <c r="BP13" s="9">
        <v>0</v>
      </c>
      <c r="BQ13" s="9">
        <v>0</v>
      </c>
      <c r="BR13" s="39">
        <v>0</v>
      </c>
      <c r="BS13" s="40">
        <f t="shared" si="0"/>
        <v>380519417</v>
      </c>
    </row>
    <row r="14" spans="1:71" x14ac:dyDescent="0.25">
      <c r="A14" s="7"/>
      <c r="B14" s="38">
        <v>519</v>
      </c>
      <c r="C14" s="8" t="s">
        <v>85</v>
      </c>
      <c r="D14" s="9">
        <v>41554494</v>
      </c>
      <c r="E14" s="9">
        <v>892844</v>
      </c>
      <c r="F14" s="9">
        <v>5424669</v>
      </c>
      <c r="G14" s="9">
        <v>370461</v>
      </c>
      <c r="H14" s="9">
        <v>26655246</v>
      </c>
      <c r="I14" s="9">
        <v>206856000</v>
      </c>
      <c r="J14" s="9">
        <v>601102</v>
      </c>
      <c r="K14" s="9">
        <v>50280572</v>
      </c>
      <c r="L14" s="9">
        <v>8207726</v>
      </c>
      <c r="M14" s="9">
        <v>2446046</v>
      </c>
      <c r="N14" s="9">
        <v>105803331</v>
      </c>
      <c r="O14" s="9">
        <v>2881134</v>
      </c>
      <c r="P14" s="9">
        <v>1275267</v>
      </c>
      <c r="Q14" s="9">
        <v>595650</v>
      </c>
      <c r="R14" s="9">
        <v>148436241</v>
      </c>
      <c r="S14" s="9">
        <v>9113144</v>
      </c>
      <c r="T14" s="9">
        <v>10095516</v>
      </c>
      <c r="U14" s="9">
        <v>384708</v>
      </c>
      <c r="V14" s="9">
        <v>4089073</v>
      </c>
      <c r="W14" s="9">
        <v>739299</v>
      </c>
      <c r="X14" s="9">
        <v>361520</v>
      </c>
      <c r="Y14" s="9">
        <v>1228773</v>
      </c>
      <c r="Z14" s="9">
        <v>754287</v>
      </c>
      <c r="AA14" s="9">
        <v>10459951</v>
      </c>
      <c r="AB14" s="9">
        <v>1631912</v>
      </c>
      <c r="AC14" s="9">
        <v>32537202</v>
      </c>
      <c r="AD14" s="9">
        <v>16828033</v>
      </c>
      <c r="AE14" s="9">
        <v>212075742</v>
      </c>
      <c r="AF14" s="9">
        <v>87236</v>
      </c>
      <c r="AG14" s="9">
        <v>30886983</v>
      </c>
      <c r="AH14" s="9">
        <v>3802722</v>
      </c>
      <c r="AI14" s="9">
        <v>610830</v>
      </c>
      <c r="AJ14" s="9">
        <v>2324068</v>
      </c>
      <c r="AK14" s="9">
        <v>30416886</v>
      </c>
      <c r="AL14" s="9">
        <v>54543206</v>
      </c>
      <c r="AM14" s="9">
        <v>19605813</v>
      </c>
      <c r="AN14" s="9">
        <v>3600890</v>
      </c>
      <c r="AO14" s="9">
        <v>1384473</v>
      </c>
      <c r="AP14" s="9">
        <v>1144516</v>
      </c>
      <c r="AQ14" s="9">
        <v>101920000</v>
      </c>
      <c r="AR14" s="9">
        <v>50474548</v>
      </c>
      <c r="AS14" s="9">
        <v>19889857</v>
      </c>
      <c r="AT14" s="9">
        <v>790163618</v>
      </c>
      <c r="AU14" s="9">
        <v>9960779</v>
      </c>
      <c r="AV14" s="9">
        <v>3721856</v>
      </c>
      <c r="AW14" s="9">
        <v>38247898</v>
      </c>
      <c r="AX14" s="9">
        <v>2040015</v>
      </c>
      <c r="AY14" s="9">
        <v>82453928</v>
      </c>
      <c r="AZ14" s="9">
        <v>30287394</v>
      </c>
      <c r="BA14" s="9">
        <v>261988587</v>
      </c>
      <c r="BB14" s="9">
        <v>120231586</v>
      </c>
      <c r="BC14" s="9">
        <v>133271659</v>
      </c>
      <c r="BD14" s="9">
        <v>124603018</v>
      </c>
      <c r="BE14" s="9">
        <v>14334075</v>
      </c>
      <c r="BF14" s="9">
        <v>21453293</v>
      </c>
      <c r="BG14" s="9">
        <v>30148439</v>
      </c>
      <c r="BH14" s="9">
        <v>9772103</v>
      </c>
      <c r="BI14" s="9">
        <v>25943736</v>
      </c>
      <c r="BJ14" s="9">
        <v>55791985</v>
      </c>
      <c r="BK14" s="9">
        <v>22436065</v>
      </c>
      <c r="BL14" s="9">
        <v>2431556</v>
      </c>
      <c r="BM14" s="9">
        <v>780426</v>
      </c>
      <c r="BN14" s="9">
        <v>1043264</v>
      </c>
      <c r="BO14" s="9">
        <v>86024686</v>
      </c>
      <c r="BP14" s="9">
        <v>1290375</v>
      </c>
      <c r="BQ14" s="9">
        <v>2815558</v>
      </c>
      <c r="BR14" s="39">
        <v>3448001</v>
      </c>
      <c r="BS14" s="40">
        <f t="shared" si="0"/>
        <v>3097955871</v>
      </c>
    </row>
    <row r="15" spans="1:71" ht="15.75" x14ac:dyDescent="0.25">
      <c r="A15" s="10" t="s">
        <v>86</v>
      </c>
      <c r="B15" s="11"/>
      <c r="C15" s="12"/>
      <c r="D15" s="13">
        <v>107140619</v>
      </c>
      <c r="E15" s="13">
        <v>25151689</v>
      </c>
      <c r="F15" s="13">
        <v>72600599</v>
      </c>
      <c r="G15" s="13">
        <v>10906653</v>
      </c>
      <c r="H15" s="13">
        <v>178384987</v>
      </c>
      <c r="I15" s="13">
        <v>806374000</v>
      </c>
      <c r="J15" s="13">
        <v>4471218</v>
      </c>
      <c r="K15" s="13">
        <v>105853714</v>
      </c>
      <c r="L15" s="13">
        <v>69473247</v>
      </c>
      <c r="M15" s="13">
        <v>70470724</v>
      </c>
      <c r="N15" s="13">
        <v>227566591</v>
      </c>
      <c r="O15" s="13">
        <v>23368042</v>
      </c>
      <c r="P15" s="13">
        <v>15550837</v>
      </c>
      <c r="Q15" s="13">
        <v>9241451</v>
      </c>
      <c r="R15" s="13">
        <v>632398738</v>
      </c>
      <c r="S15" s="13">
        <v>141767646</v>
      </c>
      <c r="T15" s="13">
        <v>47760643</v>
      </c>
      <c r="U15" s="13">
        <v>5864773</v>
      </c>
      <c r="V15" s="13">
        <v>12510690</v>
      </c>
      <c r="W15" s="13">
        <v>7583278</v>
      </c>
      <c r="X15" s="13">
        <v>14587772</v>
      </c>
      <c r="Y15" s="13">
        <v>7450691</v>
      </c>
      <c r="Z15" s="13">
        <v>7016734</v>
      </c>
      <c r="AA15" s="13">
        <v>14063662</v>
      </c>
      <c r="AB15" s="13">
        <v>20583187</v>
      </c>
      <c r="AC15" s="13">
        <v>81255377</v>
      </c>
      <c r="AD15" s="13">
        <v>40508124</v>
      </c>
      <c r="AE15" s="13">
        <v>563833686</v>
      </c>
      <c r="AF15" s="13">
        <v>5563067</v>
      </c>
      <c r="AG15" s="13">
        <v>74848205</v>
      </c>
      <c r="AH15" s="13">
        <v>13497064</v>
      </c>
      <c r="AI15" s="13">
        <v>10541936</v>
      </c>
      <c r="AJ15" s="13">
        <v>2928192</v>
      </c>
      <c r="AK15" s="13">
        <v>123099931</v>
      </c>
      <c r="AL15" s="13">
        <v>243289029</v>
      </c>
      <c r="AM15" s="13">
        <v>100897914</v>
      </c>
      <c r="AN15" s="13">
        <v>19890445</v>
      </c>
      <c r="AO15" s="13">
        <v>3052250</v>
      </c>
      <c r="AP15" s="13">
        <v>8344314</v>
      </c>
      <c r="AQ15" s="13">
        <v>155195000</v>
      </c>
      <c r="AR15" s="13">
        <v>136048147</v>
      </c>
      <c r="AS15" s="13">
        <v>113912327</v>
      </c>
      <c r="AT15" s="13">
        <v>1387473950</v>
      </c>
      <c r="AU15" s="13">
        <v>100893184</v>
      </c>
      <c r="AV15" s="13">
        <v>41295884</v>
      </c>
      <c r="AW15" s="13">
        <v>63060119</v>
      </c>
      <c r="AX15" s="13">
        <v>20535154</v>
      </c>
      <c r="AY15" s="13">
        <v>535217271</v>
      </c>
      <c r="AZ15" s="13">
        <v>148740844</v>
      </c>
      <c r="BA15" s="13">
        <v>810109693</v>
      </c>
      <c r="BB15" s="13">
        <v>182155079</v>
      </c>
      <c r="BC15" s="13">
        <v>494938872</v>
      </c>
      <c r="BD15" s="13">
        <v>221526974</v>
      </c>
      <c r="BE15" s="13">
        <v>47212272</v>
      </c>
      <c r="BF15" s="13">
        <v>112945558</v>
      </c>
      <c r="BG15" s="13">
        <v>87531179</v>
      </c>
      <c r="BH15" s="13">
        <v>45351135</v>
      </c>
      <c r="BI15" s="13">
        <v>214931381</v>
      </c>
      <c r="BJ15" s="13">
        <v>175679717</v>
      </c>
      <c r="BK15" s="13">
        <v>46274187</v>
      </c>
      <c r="BL15" s="13">
        <v>14278496</v>
      </c>
      <c r="BM15" s="13">
        <v>8363517</v>
      </c>
      <c r="BN15" s="13">
        <v>4091282</v>
      </c>
      <c r="BO15" s="13">
        <v>163106354</v>
      </c>
      <c r="BP15" s="13">
        <v>15115184</v>
      </c>
      <c r="BQ15" s="13">
        <v>39727543</v>
      </c>
      <c r="BR15" s="29">
        <v>8653335</v>
      </c>
      <c r="BS15" s="41">
        <f t="shared" si="0"/>
        <v>9324055357</v>
      </c>
    </row>
    <row r="16" spans="1:71" x14ac:dyDescent="0.25">
      <c r="A16" s="7"/>
      <c r="B16" s="38">
        <v>521</v>
      </c>
      <c r="C16" s="8" t="s">
        <v>87</v>
      </c>
      <c r="D16" s="9">
        <v>33119383</v>
      </c>
      <c r="E16" s="9">
        <v>9257718</v>
      </c>
      <c r="F16" s="9">
        <v>27672046</v>
      </c>
      <c r="G16" s="9">
        <v>4185592</v>
      </c>
      <c r="H16" s="9">
        <v>67331931</v>
      </c>
      <c r="I16" s="9">
        <v>429288000</v>
      </c>
      <c r="J16" s="9">
        <v>1594587</v>
      </c>
      <c r="K16" s="9">
        <v>58666251</v>
      </c>
      <c r="L16" s="9">
        <v>32615124</v>
      </c>
      <c r="M16" s="9">
        <v>36907474</v>
      </c>
      <c r="N16" s="9">
        <v>172418897</v>
      </c>
      <c r="O16" s="9">
        <v>9191621</v>
      </c>
      <c r="P16" s="9">
        <v>5525667</v>
      </c>
      <c r="Q16" s="9">
        <v>2536054</v>
      </c>
      <c r="R16" s="9">
        <v>400255433</v>
      </c>
      <c r="S16" s="9">
        <v>52631883</v>
      </c>
      <c r="T16" s="9">
        <v>16306174</v>
      </c>
      <c r="U16" s="9">
        <v>3783110</v>
      </c>
      <c r="V16" s="9">
        <v>5261621</v>
      </c>
      <c r="W16" s="9">
        <v>2579452</v>
      </c>
      <c r="X16" s="9">
        <v>3689916</v>
      </c>
      <c r="Y16" s="9">
        <v>2967527</v>
      </c>
      <c r="Z16" s="9">
        <v>2271741</v>
      </c>
      <c r="AA16" s="9">
        <v>8469648</v>
      </c>
      <c r="AB16" s="9">
        <v>9851179</v>
      </c>
      <c r="AC16" s="9">
        <v>41104798</v>
      </c>
      <c r="AD16" s="9">
        <v>16936276</v>
      </c>
      <c r="AE16" s="9">
        <v>233881870</v>
      </c>
      <c r="AF16" s="9">
        <v>3363554</v>
      </c>
      <c r="AG16" s="9">
        <v>23550882</v>
      </c>
      <c r="AH16" s="9">
        <v>4957264</v>
      </c>
      <c r="AI16" s="9">
        <v>3144648</v>
      </c>
      <c r="AJ16" s="9">
        <v>1924335</v>
      </c>
      <c r="AK16" s="9">
        <v>45141421</v>
      </c>
      <c r="AL16" s="9">
        <v>135139110</v>
      </c>
      <c r="AM16" s="9">
        <v>32268925</v>
      </c>
      <c r="AN16" s="9">
        <v>6022839</v>
      </c>
      <c r="AO16" s="9">
        <v>1000245</v>
      </c>
      <c r="AP16" s="9">
        <v>3861033</v>
      </c>
      <c r="AQ16" s="9">
        <v>90959000</v>
      </c>
      <c r="AR16" s="9">
        <v>39822674</v>
      </c>
      <c r="AS16" s="9">
        <v>44157076</v>
      </c>
      <c r="AT16" s="9">
        <v>570333535</v>
      </c>
      <c r="AU16" s="9">
        <v>45057253</v>
      </c>
      <c r="AV16" s="9">
        <v>12988744</v>
      </c>
      <c r="AW16" s="9">
        <v>35154296</v>
      </c>
      <c r="AX16" s="9">
        <v>8223877</v>
      </c>
      <c r="AY16" s="9">
        <v>201063720</v>
      </c>
      <c r="AZ16" s="9">
        <v>63914881</v>
      </c>
      <c r="BA16" s="9">
        <v>363184770</v>
      </c>
      <c r="BB16" s="9">
        <v>108699052</v>
      </c>
      <c r="BC16" s="9">
        <v>345077362</v>
      </c>
      <c r="BD16" s="9">
        <v>94465147</v>
      </c>
      <c r="BE16" s="9">
        <v>27292041</v>
      </c>
      <c r="BF16" s="9">
        <v>67252923</v>
      </c>
      <c r="BG16" s="9">
        <v>43398715</v>
      </c>
      <c r="BH16" s="9">
        <v>35072492</v>
      </c>
      <c r="BI16" s="9">
        <v>68039875</v>
      </c>
      <c r="BJ16" s="9">
        <v>77547282</v>
      </c>
      <c r="BK16" s="9">
        <v>15366213</v>
      </c>
      <c r="BL16" s="9">
        <v>8160623</v>
      </c>
      <c r="BM16" s="9">
        <v>3940658</v>
      </c>
      <c r="BN16" s="9">
        <v>2255624</v>
      </c>
      <c r="BO16" s="9">
        <v>59718563</v>
      </c>
      <c r="BP16" s="9">
        <v>6733634</v>
      </c>
      <c r="BQ16" s="9">
        <v>27403153</v>
      </c>
      <c r="BR16" s="39">
        <v>2902178</v>
      </c>
      <c r="BS16" s="40">
        <f t="shared" si="0"/>
        <v>4418860590</v>
      </c>
    </row>
    <row r="17" spans="1:71" x14ac:dyDescent="0.25">
      <c r="A17" s="7"/>
      <c r="B17" s="38">
        <v>522</v>
      </c>
      <c r="C17" s="8" t="s">
        <v>88</v>
      </c>
      <c r="D17" s="9">
        <v>15118868</v>
      </c>
      <c r="E17" s="9">
        <v>213614</v>
      </c>
      <c r="F17" s="9">
        <v>6801108</v>
      </c>
      <c r="G17" s="9">
        <v>313089</v>
      </c>
      <c r="H17" s="9">
        <v>33405385</v>
      </c>
      <c r="I17" s="9">
        <v>115316000</v>
      </c>
      <c r="J17" s="9">
        <v>110286</v>
      </c>
      <c r="K17" s="9">
        <v>22408903</v>
      </c>
      <c r="L17" s="9">
        <v>9332985</v>
      </c>
      <c r="M17" s="9">
        <v>4307314</v>
      </c>
      <c r="N17" s="9">
        <v>6313261</v>
      </c>
      <c r="O17" s="9">
        <v>5062152</v>
      </c>
      <c r="P17" s="9">
        <v>139604</v>
      </c>
      <c r="Q17" s="9">
        <v>879647</v>
      </c>
      <c r="R17" s="9">
        <v>146063955</v>
      </c>
      <c r="S17" s="9">
        <v>13192535</v>
      </c>
      <c r="T17" s="9">
        <v>9222886</v>
      </c>
      <c r="U17" s="9">
        <v>508316</v>
      </c>
      <c r="V17" s="9">
        <v>967119</v>
      </c>
      <c r="W17" s="9">
        <v>555444</v>
      </c>
      <c r="X17" s="9">
        <v>265633</v>
      </c>
      <c r="Y17" s="9">
        <v>760403</v>
      </c>
      <c r="Z17" s="9">
        <v>346291</v>
      </c>
      <c r="AA17" s="9">
        <v>2835928</v>
      </c>
      <c r="AB17" s="9">
        <v>3298356</v>
      </c>
      <c r="AC17" s="9">
        <v>22869809</v>
      </c>
      <c r="AD17" s="9">
        <v>2136848</v>
      </c>
      <c r="AE17" s="9">
        <v>115398657</v>
      </c>
      <c r="AF17" s="9">
        <v>82554</v>
      </c>
      <c r="AG17" s="9">
        <v>29757093</v>
      </c>
      <c r="AH17" s="9">
        <v>41243</v>
      </c>
      <c r="AI17" s="9">
        <v>879658</v>
      </c>
      <c r="AJ17" s="9">
        <v>57081</v>
      </c>
      <c r="AK17" s="9">
        <v>20362229</v>
      </c>
      <c r="AL17" s="9">
        <v>981498</v>
      </c>
      <c r="AM17" s="9">
        <v>6891327</v>
      </c>
      <c r="AN17" s="9">
        <v>1948582</v>
      </c>
      <c r="AO17" s="9">
        <v>31795</v>
      </c>
      <c r="AP17" s="9">
        <v>219442</v>
      </c>
      <c r="AQ17" s="9">
        <v>7000</v>
      </c>
      <c r="AR17" s="9">
        <v>33682187</v>
      </c>
      <c r="AS17" s="9">
        <v>413399</v>
      </c>
      <c r="AT17" s="9">
        <v>376781265</v>
      </c>
      <c r="AU17" s="9">
        <v>12547361</v>
      </c>
      <c r="AV17" s="9">
        <v>6490222</v>
      </c>
      <c r="AW17" s="9">
        <v>53719</v>
      </c>
      <c r="AX17" s="9">
        <v>2871929</v>
      </c>
      <c r="AY17" s="9">
        <v>132594710</v>
      </c>
      <c r="AZ17" s="9">
        <v>44318476</v>
      </c>
      <c r="BA17" s="9">
        <v>263764663</v>
      </c>
      <c r="BB17" s="9">
        <v>31836767</v>
      </c>
      <c r="BC17" s="9">
        <v>15204635</v>
      </c>
      <c r="BD17" s="9">
        <v>35228397</v>
      </c>
      <c r="BE17" s="9">
        <v>3896931</v>
      </c>
      <c r="BF17" s="9">
        <v>26790154</v>
      </c>
      <c r="BG17" s="9">
        <v>0</v>
      </c>
      <c r="BH17" s="9">
        <v>3145466</v>
      </c>
      <c r="BI17" s="9">
        <v>45012919</v>
      </c>
      <c r="BJ17" s="9">
        <v>51503683</v>
      </c>
      <c r="BK17" s="9">
        <v>17096420</v>
      </c>
      <c r="BL17" s="9">
        <v>651736</v>
      </c>
      <c r="BM17" s="9">
        <v>993900</v>
      </c>
      <c r="BN17" s="9">
        <v>119494</v>
      </c>
      <c r="BO17" s="9">
        <v>22615857</v>
      </c>
      <c r="BP17" s="9">
        <v>1122743</v>
      </c>
      <c r="BQ17" s="9">
        <v>32790</v>
      </c>
      <c r="BR17" s="39">
        <v>387401</v>
      </c>
      <c r="BS17" s="40">
        <f t="shared" si="0"/>
        <v>1728561122</v>
      </c>
    </row>
    <row r="18" spans="1:71" x14ac:dyDescent="0.25">
      <c r="A18" s="7"/>
      <c r="B18" s="38">
        <v>523</v>
      </c>
      <c r="C18" s="8" t="s">
        <v>89</v>
      </c>
      <c r="D18" s="9">
        <v>33761785</v>
      </c>
      <c r="E18" s="9">
        <v>9580878</v>
      </c>
      <c r="F18" s="9">
        <v>16565295</v>
      </c>
      <c r="G18" s="9">
        <v>2645890</v>
      </c>
      <c r="H18" s="9">
        <v>41978018</v>
      </c>
      <c r="I18" s="9">
        <v>228967000</v>
      </c>
      <c r="J18" s="9">
        <v>733945</v>
      </c>
      <c r="K18" s="9">
        <v>3707062</v>
      </c>
      <c r="L18" s="9">
        <v>14773007</v>
      </c>
      <c r="M18" s="9">
        <v>10808774</v>
      </c>
      <c r="N18" s="9">
        <v>4214355</v>
      </c>
      <c r="O18" s="9">
        <v>4969761</v>
      </c>
      <c r="P18" s="9">
        <v>3902342</v>
      </c>
      <c r="Q18" s="9">
        <v>1972460</v>
      </c>
      <c r="R18" s="9">
        <v>327908</v>
      </c>
      <c r="S18" s="9">
        <v>44418391</v>
      </c>
      <c r="T18" s="9">
        <v>5518254</v>
      </c>
      <c r="U18" s="9">
        <v>1080369</v>
      </c>
      <c r="V18" s="9">
        <v>2817179</v>
      </c>
      <c r="W18" s="9">
        <v>1439402</v>
      </c>
      <c r="X18" s="9">
        <v>5559299</v>
      </c>
      <c r="Y18" s="9">
        <v>1788746</v>
      </c>
      <c r="Z18" s="9">
        <v>2208112</v>
      </c>
      <c r="AA18" s="9">
        <v>0</v>
      </c>
      <c r="AB18" s="9">
        <v>3785751</v>
      </c>
      <c r="AC18" s="9">
        <v>775828</v>
      </c>
      <c r="AD18" s="9">
        <v>11609044</v>
      </c>
      <c r="AE18" s="9">
        <v>146104520</v>
      </c>
      <c r="AF18" s="9">
        <v>267846</v>
      </c>
      <c r="AG18" s="9">
        <v>17768375</v>
      </c>
      <c r="AH18" s="9">
        <v>3172789</v>
      </c>
      <c r="AI18" s="9">
        <v>1313538</v>
      </c>
      <c r="AJ18" s="9">
        <v>41477</v>
      </c>
      <c r="AK18" s="9">
        <v>24883909</v>
      </c>
      <c r="AL18" s="9">
        <v>51231711</v>
      </c>
      <c r="AM18" s="9">
        <v>37844340</v>
      </c>
      <c r="AN18" s="9">
        <v>3969308</v>
      </c>
      <c r="AO18" s="9">
        <v>1148615</v>
      </c>
      <c r="AP18" s="9">
        <v>1861194</v>
      </c>
      <c r="AQ18" s="9">
        <v>31577000</v>
      </c>
      <c r="AR18" s="9">
        <v>30073217</v>
      </c>
      <c r="AS18" s="9">
        <v>21622950</v>
      </c>
      <c r="AT18" s="9">
        <v>321527054</v>
      </c>
      <c r="AU18" s="9">
        <v>4001564</v>
      </c>
      <c r="AV18" s="9">
        <v>5601470</v>
      </c>
      <c r="AW18" s="9">
        <v>14101454</v>
      </c>
      <c r="AX18" s="9">
        <v>5328263</v>
      </c>
      <c r="AY18" s="9">
        <v>161237288</v>
      </c>
      <c r="AZ18" s="9">
        <v>36267767</v>
      </c>
      <c r="BA18" s="9">
        <v>146474963</v>
      </c>
      <c r="BB18" s="9">
        <v>10584961</v>
      </c>
      <c r="BC18" s="9">
        <v>9396734</v>
      </c>
      <c r="BD18" s="9">
        <v>50073334</v>
      </c>
      <c r="BE18" s="9">
        <v>6727325</v>
      </c>
      <c r="BF18" s="9">
        <v>1135182</v>
      </c>
      <c r="BG18" s="9">
        <v>37515599</v>
      </c>
      <c r="BH18" s="9">
        <v>1013713</v>
      </c>
      <c r="BI18" s="9">
        <v>27667919</v>
      </c>
      <c r="BJ18" s="9">
        <v>36665281</v>
      </c>
      <c r="BK18" s="9">
        <v>7677104</v>
      </c>
      <c r="BL18" s="9">
        <v>264481</v>
      </c>
      <c r="BM18" s="9">
        <v>2442035</v>
      </c>
      <c r="BN18" s="9">
        <v>0</v>
      </c>
      <c r="BO18" s="9">
        <v>42847927</v>
      </c>
      <c r="BP18" s="9">
        <v>4925610</v>
      </c>
      <c r="BQ18" s="9">
        <v>572769</v>
      </c>
      <c r="BR18" s="39">
        <v>1535898</v>
      </c>
      <c r="BS18" s="40">
        <f t="shared" si="0"/>
        <v>1768375339</v>
      </c>
    </row>
    <row r="19" spans="1:71" x14ac:dyDescent="0.25">
      <c r="A19" s="7"/>
      <c r="B19" s="38">
        <v>524</v>
      </c>
      <c r="C19" s="8" t="s">
        <v>90</v>
      </c>
      <c r="D19" s="9">
        <v>1564505</v>
      </c>
      <c r="E19" s="9">
        <v>0</v>
      </c>
      <c r="F19" s="9">
        <v>6794035</v>
      </c>
      <c r="G19" s="9">
        <v>0</v>
      </c>
      <c r="H19" s="9">
        <v>3722829</v>
      </c>
      <c r="I19" s="9">
        <v>0</v>
      </c>
      <c r="J19" s="9">
        <v>52089</v>
      </c>
      <c r="K19" s="9">
        <v>4841831</v>
      </c>
      <c r="L19" s="9">
        <v>10871197</v>
      </c>
      <c r="M19" s="9">
        <v>0</v>
      </c>
      <c r="N19" s="9">
        <v>16404803</v>
      </c>
      <c r="O19" s="9">
        <v>518165</v>
      </c>
      <c r="P19" s="9">
        <v>464999</v>
      </c>
      <c r="Q19" s="9">
        <v>240087</v>
      </c>
      <c r="R19" s="9">
        <v>11154132</v>
      </c>
      <c r="S19" s="9">
        <v>3966875</v>
      </c>
      <c r="T19" s="9">
        <v>604934</v>
      </c>
      <c r="U19" s="9">
        <v>159542</v>
      </c>
      <c r="V19" s="9">
        <v>433053</v>
      </c>
      <c r="W19" s="9">
        <v>244585</v>
      </c>
      <c r="X19" s="9">
        <v>156428</v>
      </c>
      <c r="Y19" s="9">
        <v>262155</v>
      </c>
      <c r="Z19" s="9">
        <v>131997</v>
      </c>
      <c r="AA19" s="9">
        <v>324383</v>
      </c>
      <c r="AB19" s="9">
        <v>341860</v>
      </c>
      <c r="AC19" s="9">
        <v>3227369</v>
      </c>
      <c r="AD19" s="9">
        <v>990040</v>
      </c>
      <c r="AE19" s="9">
        <v>19307713</v>
      </c>
      <c r="AF19" s="9">
        <v>74483</v>
      </c>
      <c r="AG19" s="9">
        <v>2416885</v>
      </c>
      <c r="AH19" s="9">
        <v>283206</v>
      </c>
      <c r="AI19" s="9">
        <v>138068</v>
      </c>
      <c r="AJ19" s="9">
        <v>123273</v>
      </c>
      <c r="AK19" s="9">
        <v>2632796</v>
      </c>
      <c r="AL19" s="9">
        <v>7656119</v>
      </c>
      <c r="AM19" s="9">
        <v>1465204</v>
      </c>
      <c r="AN19" s="9">
        <v>520905</v>
      </c>
      <c r="AO19" s="9">
        <v>68082</v>
      </c>
      <c r="AP19" s="9">
        <v>190203</v>
      </c>
      <c r="AQ19" s="9">
        <v>9659000</v>
      </c>
      <c r="AR19" s="9">
        <v>3390184</v>
      </c>
      <c r="AS19" s="9">
        <v>3288187</v>
      </c>
      <c r="AT19" s="9">
        <v>1003140</v>
      </c>
      <c r="AU19" s="9">
        <v>4886525</v>
      </c>
      <c r="AV19" s="9">
        <v>576774</v>
      </c>
      <c r="AW19" s="9">
        <v>1826630</v>
      </c>
      <c r="AX19" s="9">
        <v>671287</v>
      </c>
      <c r="AY19" s="9">
        <v>25819861</v>
      </c>
      <c r="AZ19" s="9">
        <v>2566743</v>
      </c>
      <c r="BA19" s="9">
        <v>16063958</v>
      </c>
      <c r="BB19" s="9">
        <v>4532713</v>
      </c>
      <c r="BC19" s="9">
        <v>6620631</v>
      </c>
      <c r="BD19" s="9">
        <v>6501018</v>
      </c>
      <c r="BE19" s="9">
        <v>1005006</v>
      </c>
      <c r="BF19" s="9">
        <v>4604902</v>
      </c>
      <c r="BG19" s="9">
        <v>2005861</v>
      </c>
      <c r="BH19" s="9">
        <v>1837691</v>
      </c>
      <c r="BI19" s="9">
        <v>9880453</v>
      </c>
      <c r="BJ19" s="9">
        <v>2477528</v>
      </c>
      <c r="BK19" s="9">
        <v>2710360</v>
      </c>
      <c r="BL19" s="9">
        <v>261345</v>
      </c>
      <c r="BM19" s="9">
        <v>157314</v>
      </c>
      <c r="BN19" s="9">
        <v>70483</v>
      </c>
      <c r="BO19" s="9">
        <v>3307216</v>
      </c>
      <c r="BP19" s="9">
        <v>356644</v>
      </c>
      <c r="BQ19" s="9">
        <v>1049162</v>
      </c>
      <c r="BR19" s="39">
        <v>148283</v>
      </c>
      <c r="BS19" s="40">
        <f t="shared" si="0"/>
        <v>219627729</v>
      </c>
    </row>
    <row r="20" spans="1:71" x14ac:dyDescent="0.25">
      <c r="A20" s="7"/>
      <c r="B20" s="38">
        <v>525</v>
      </c>
      <c r="C20" s="8" t="s">
        <v>91</v>
      </c>
      <c r="D20" s="9">
        <v>8667609</v>
      </c>
      <c r="E20" s="9">
        <v>368145</v>
      </c>
      <c r="F20" s="9">
        <v>3206578</v>
      </c>
      <c r="G20" s="9">
        <v>799122</v>
      </c>
      <c r="H20" s="9">
        <v>7276261</v>
      </c>
      <c r="I20" s="9">
        <v>21274000</v>
      </c>
      <c r="J20" s="9">
        <v>1388740</v>
      </c>
      <c r="K20" s="9">
        <v>1473301</v>
      </c>
      <c r="L20" s="9">
        <v>181563</v>
      </c>
      <c r="M20" s="9">
        <v>0</v>
      </c>
      <c r="N20" s="9">
        <v>3065205</v>
      </c>
      <c r="O20" s="9">
        <v>3239055</v>
      </c>
      <c r="P20" s="9">
        <v>232152</v>
      </c>
      <c r="Q20" s="9">
        <v>282485</v>
      </c>
      <c r="R20" s="9">
        <v>11315984</v>
      </c>
      <c r="S20" s="9">
        <v>11835943</v>
      </c>
      <c r="T20" s="9">
        <v>498630</v>
      </c>
      <c r="U20" s="9">
        <v>297392</v>
      </c>
      <c r="V20" s="9">
        <v>30900</v>
      </c>
      <c r="W20" s="9">
        <v>198363</v>
      </c>
      <c r="X20" s="9">
        <v>4845193</v>
      </c>
      <c r="Y20" s="9">
        <v>405749</v>
      </c>
      <c r="Z20" s="9">
        <v>858975</v>
      </c>
      <c r="AA20" s="9">
        <v>167257</v>
      </c>
      <c r="AB20" s="9">
        <v>417877</v>
      </c>
      <c r="AC20" s="9">
        <v>2998528</v>
      </c>
      <c r="AD20" s="9">
        <v>2672773</v>
      </c>
      <c r="AE20" s="9">
        <v>1909932</v>
      </c>
      <c r="AF20" s="9">
        <v>186296</v>
      </c>
      <c r="AG20" s="9">
        <v>1050908</v>
      </c>
      <c r="AH20" s="9">
        <v>401361</v>
      </c>
      <c r="AI20" s="9">
        <v>3760152</v>
      </c>
      <c r="AJ20" s="9">
        <v>0</v>
      </c>
      <c r="AK20" s="9">
        <v>1950332</v>
      </c>
      <c r="AL20" s="9">
        <v>2114056</v>
      </c>
      <c r="AM20" s="9">
        <v>1315343</v>
      </c>
      <c r="AN20" s="9">
        <v>1002974</v>
      </c>
      <c r="AO20" s="9">
        <v>168307</v>
      </c>
      <c r="AP20" s="9">
        <v>452361</v>
      </c>
      <c r="AQ20" s="9">
        <v>4680000</v>
      </c>
      <c r="AR20" s="9">
        <v>2918478</v>
      </c>
      <c r="AS20" s="9">
        <v>1982020</v>
      </c>
      <c r="AT20" s="9">
        <v>15056307</v>
      </c>
      <c r="AU20" s="9">
        <v>654822</v>
      </c>
      <c r="AV20" s="9">
        <v>7083603</v>
      </c>
      <c r="AW20" s="9">
        <v>10048048</v>
      </c>
      <c r="AX20" s="9">
        <v>168026</v>
      </c>
      <c r="AY20" s="9">
        <v>7253701</v>
      </c>
      <c r="AZ20" s="9">
        <v>1059500</v>
      </c>
      <c r="BA20" s="9">
        <v>10531306</v>
      </c>
      <c r="BB20" s="9">
        <v>5497095</v>
      </c>
      <c r="BC20" s="9">
        <v>12809120</v>
      </c>
      <c r="BD20" s="9">
        <v>3012701</v>
      </c>
      <c r="BE20" s="9">
        <v>1188764</v>
      </c>
      <c r="BF20" s="9">
        <v>787206</v>
      </c>
      <c r="BG20" s="9">
        <v>3683891</v>
      </c>
      <c r="BH20" s="9">
        <v>4124165</v>
      </c>
      <c r="BI20" s="9">
        <v>17745747</v>
      </c>
      <c r="BJ20" s="9">
        <v>5631979</v>
      </c>
      <c r="BK20" s="9">
        <v>2142565</v>
      </c>
      <c r="BL20" s="9">
        <v>183078</v>
      </c>
      <c r="BM20" s="9">
        <v>276020</v>
      </c>
      <c r="BN20" s="9">
        <v>199184</v>
      </c>
      <c r="BO20" s="9">
        <v>12375956</v>
      </c>
      <c r="BP20" s="9">
        <v>0</v>
      </c>
      <c r="BQ20" s="9">
        <v>696514</v>
      </c>
      <c r="BR20" s="39">
        <v>825616</v>
      </c>
      <c r="BS20" s="40">
        <f t="shared" si="0"/>
        <v>234925214</v>
      </c>
    </row>
    <row r="21" spans="1:71" x14ac:dyDescent="0.25">
      <c r="A21" s="7"/>
      <c r="B21" s="38">
        <v>526</v>
      </c>
      <c r="C21" s="8" t="s">
        <v>92</v>
      </c>
      <c r="D21" s="9">
        <v>10172853</v>
      </c>
      <c r="E21" s="9">
        <v>1449359</v>
      </c>
      <c r="F21" s="9">
        <v>6605405</v>
      </c>
      <c r="G21" s="9">
        <v>2810040</v>
      </c>
      <c r="H21" s="9">
        <v>21009633</v>
      </c>
      <c r="I21" s="9">
        <v>0</v>
      </c>
      <c r="J21" s="9">
        <v>240000</v>
      </c>
      <c r="K21" s="9">
        <v>13462055</v>
      </c>
      <c r="L21" s="9">
        <v>470</v>
      </c>
      <c r="M21" s="9">
        <v>13256608</v>
      </c>
      <c r="N21" s="9">
        <v>23875386</v>
      </c>
      <c r="O21" s="9">
        <v>25464</v>
      </c>
      <c r="P21" s="9">
        <v>329716</v>
      </c>
      <c r="Q21" s="9">
        <v>2936805</v>
      </c>
      <c r="R21" s="9">
        <v>57783510</v>
      </c>
      <c r="S21" s="9">
        <v>14716679</v>
      </c>
      <c r="T21" s="9">
        <v>0</v>
      </c>
      <c r="U21" s="9">
        <v>0</v>
      </c>
      <c r="V21" s="9">
        <v>2894847</v>
      </c>
      <c r="W21" s="9">
        <v>1858546</v>
      </c>
      <c r="X21" s="9">
        <v>0</v>
      </c>
      <c r="Y21" s="9">
        <v>1114786</v>
      </c>
      <c r="Z21" s="9">
        <v>1134693</v>
      </c>
      <c r="AA21" s="9">
        <v>1790023</v>
      </c>
      <c r="AB21" s="9">
        <v>2762471</v>
      </c>
      <c r="AC21" s="9">
        <v>9813987</v>
      </c>
      <c r="AD21" s="9">
        <v>5359951</v>
      </c>
      <c r="AE21" s="9">
        <v>21675530</v>
      </c>
      <c r="AF21" s="9">
        <v>1393419</v>
      </c>
      <c r="AG21" s="9">
        <v>0</v>
      </c>
      <c r="AH21" s="9">
        <v>4471565</v>
      </c>
      <c r="AI21" s="9">
        <v>1264910</v>
      </c>
      <c r="AJ21" s="9">
        <v>768065</v>
      </c>
      <c r="AK21" s="9">
        <v>23781826</v>
      </c>
      <c r="AL21" s="9">
        <v>35393773</v>
      </c>
      <c r="AM21" s="9">
        <v>18956076</v>
      </c>
      <c r="AN21" s="9">
        <v>5005345</v>
      </c>
      <c r="AO21" s="9">
        <v>471337</v>
      </c>
      <c r="AP21" s="9">
        <v>1690395</v>
      </c>
      <c r="AQ21" s="9">
        <v>15661000</v>
      </c>
      <c r="AR21" s="9">
        <v>15651458</v>
      </c>
      <c r="AS21" s="9">
        <v>41418983</v>
      </c>
      <c r="AT21" s="9">
        <v>12061190</v>
      </c>
      <c r="AU21" s="9">
        <v>1180113</v>
      </c>
      <c r="AV21" s="9">
        <v>7028746</v>
      </c>
      <c r="AW21" s="9">
        <v>0</v>
      </c>
      <c r="AX21" s="9">
        <v>2616634</v>
      </c>
      <c r="AY21" s="9">
        <v>0</v>
      </c>
      <c r="AZ21" s="9">
        <v>0</v>
      </c>
      <c r="BA21" s="9">
        <v>0</v>
      </c>
      <c r="BB21" s="9">
        <v>15982765</v>
      </c>
      <c r="BC21" s="9">
        <v>93088487</v>
      </c>
      <c r="BD21" s="9">
        <v>19499439</v>
      </c>
      <c r="BE21" s="9">
        <v>5967965</v>
      </c>
      <c r="BF21" s="9">
        <v>7963658</v>
      </c>
      <c r="BG21" s="9">
        <v>66634</v>
      </c>
      <c r="BH21" s="9">
        <v>0</v>
      </c>
      <c r="BI21" s="9">
        <v>40827030</v>
      </c>
      <c r="BJ21" s="9">
        <v>0</v>
      </c>
      <c r="BK21" s="9">
        <v>1005441</v>
      </c>
      <c r="BL21" s="9">
        <v>4460662</v>
      </c>
      <c r="BM21" s="9">
        <v>492919</v>
      </c>
      <c r="BN21" s="9">
        <v>1184002</v>
      </c>
      <c r="BO21" s="9">
        <v>18614631</v>
      </c>
      <c r="BP21" s="9">
        <v>1874232</v>
      </c>
      <c r="BQ21" s="9">
        <v>9378777</v>
      </c>
      <c r="BR21" s="39">
        <v>1594613</v>
      </c>
      <c r="BS21" s="40">
        <f t="shared" si="0"/>
        <v>627894907</v>
      </c>
    </row>
    <row r="22" spans="1:71" x14ac:dyDescent="0.25">
      <c r="A22" s="7"/>
      <c r="B22" s="38">
        <v>527</v>
      </c>
      <c r="C22" s="8" t="s">
        <v>93</v>
      </c>
      <c r="D22" s="9">
        <v>911100</v>
      </c>
      <c r="E22" s="9">
        <v>0</v>
      </c>
      <c r="F22" s="9">
        <v>828147</v>
      </c>
      <c r="G22" s="9">
        <v>80153</v>
      </c>
      <c r="H22" s="9">
        <v>1472640</v>
      </c>
      <c r="I22" s="9">
        <v>5851000</v>
      </c>
      <c r="J22" s="9">
        <v>39242</v>
      </c>
      <c r="K22" s="9">
        <v>526238</v>
      </c>
      <c r="L22" s="9">
        <v>378158</v>
      </c>
      <c r="M22" s="9">
        <v>494200</v>
      </c>
      <c r="N22" s="9">
        <v>1101284</v>
      </c>
      <c r="O22" s="9">
        <v>261335</v>
      </c>
      <c r="P22" s="9">
        <v>144084</v>
      </c>
      <c r="Q22" s="9">
        <v>82298</v>
      </c>
      <c r="R22" s="9">
        <v>3486619</v>
      </c>
      <c r="S22" s="9">
        <v>847370</v>
      </c>
      <c r="T22" s="9">
        <v>283599</v>
      </c>
      <c r="U22" s="9">
        <v>36044</v>
      </c>
      <c r="V22" s="9">
        <v>105971</v>
      </c>
      <c r="W22" s="9">
        <v>48083</v>
      </c>
      <c r="X22" s="9">
        <v>71303</v>
      </c>
      <c r="Y22" s="9">
        <v>41092</v>
      </c>
      <c r="Z22" s="9">
        <v>64925</v>
      </c>
      <c r="AA22" s="9">
        <v>88835</v>
      </c>
      <c r="AB22" s="9">
        <v>89572</v>
      </c>
      <c r="AC22" s="9">
        <v>465047</v>
      </c>
      <c r="AD22" s="9">
        <v>326378</v>
      </c>
      <c r="AE22" s="9">
        <v>4911821</v>
      </c>
      <c r="AF22" s="9">
        <v>51216</v>
      </c>
      <c r="AG22" s="9">
        <v>298663</v>
      </c>
      <c r="AH22" s="9">
        <v>134484</v>
      </c>
      <c r="AI22" s="9">
        <v>40962</v>
      </c>
      <c r="AJ22" s="9">
        <v>13961</v>
      </c>
      <c r="AK22" s="9">
        <v>805089</v>
      </c>
      <c r="AL22" s="9">
        <v>3060970</v>
      </c>
      <c r="AM22" s="9">
        <v>498698</v>
      </c>
      <c r="AN22" s="9">
        <v>142607</v>
      </c>
      <c r="AO22" s="9">
        <v>2278</v>
      </c>
      <c r="AP22" s="9">
        <v>27670</v>
      </c>
      <c r="AQ22" s="9">
        <v>1486000</v>
      </c>
      <c r="AR22" s="9">
        <v>3039652</v>
      </c>
      <c r="AS22" s="9">
        <v>281055</v>
      </c>
      <c r="AT22" s="9">
        <v>12076000</v>
      </c>
      <c r="AU22" s="9">
        <v>643519</v>
      </c>
      <c r="AV22" s="9">
        <v>239750</v>
      </c>
      <c r="AW22" s="9">
        <v>454709</v>
      </c>
      <c r="AX22" s="9">
        <v>86165</v>
      </c>
      <c r="AY22" s="9">
        <v>4847267</v>
      </c>
      <c r="AZ22" s="9">
        <v>613477</v>
      </c>
      <c r="BA22" s="9">
        <v>2821357</v>
      </c>
      <c r="BB22" s="9">
        <v>1218856</v>
      </c>
      <c r="BC22" s="9">
        <v>5262970</v>
      </c>
      <c r="BD22" s="9">
        <v>1334475</v>
      </c>
      <c r="BE22" s="9">
        <v>269455</v>
      </c>
      <c r="BF22" s="9">
        <v>369406</v>
      </c>
      <c r="BG22" s="9">
        <v>474248</v>
      </c>
      <c r="BH22" s="9">
        <v>0</v>
      </c>
      <c r="BI22" s="9">
        <v>2718568</v>
      </c>
      <c r="BJ22" s="9">
        <v>691027</v>
      </c>
      <c r="BK22" s="9">
        <v>269184</v>
      </c>
      <c r="BL22" s="9">
        <v>128900</v>
      </c>
      <c r="BM22" s="9">
        <v>51573</v>
      </c>
      <c r="BN22" s="9">
        <v>35277</v>
      </c>
      <c r="BO22" s="9">
        <v>1909548</v>
      </c>
      <c r="BP22" s="9">
        <v>60461</v>
      </c>
      <c r="BQ22" s="9">
        <v>216960</v>
      </c>
      <c r="BR22" s="39">
        <v>0</v>
      </c>
      <c r="BS22" s="40">
        <f t="shared" si="0"/>
        <v>69712995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2080000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711097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59338446</v>
      </c>
      <c r="AU23" s="9">
        <v>0</v>
      </c>
      <c r="AV23" s="9">
        <v>0</v>
      </c>
      <c r="AW23" s="9">
        <v>0</v>
      </c>
      <c r="AX23" s="9">
        <v>0</v>
      </c>
      <c r="AY23" s="9">
        <v>269247</v>
      </c>
      <c r="AZ23" s="9">
        <v>0</v>
      </c>
      <c r="BA23" s="9">
        <v>1387611</v>
      </c>
      <c r="BB23" s="9">
        <v>0</v>
      </c>
      <c r="BC23" s="9">
        <v>1211855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64998256</v>
      </c>
    </row>
    <row r="24" spans="1:71" x14ac:dyDescent="0.25">
      <c r="A24" s="7"/>
      <c r="B24" s="38">
        <v>529</v>
      </c>
      <c r="C24" s="8" t="s">
        <v>95</v>
      </c>
      <c r="D24" s="9">
        <v>3824516</v>
      </c>
      <c r="E24" s="9">
        <v>4281975</v>
      </c>
      <c r="F24" s="9">
        <v>4127985</v>
      </c>
      <c r="G24" s="9">
        <v>72767</v>
      </c>
      <c r="H24" s="9">
        <v>2188290</v>
      </c>
      <c r="I24" s="9">
        <v>3598000</v>
      </c>
      <c r="J24" s="9">
        <v>312329</v>
      </c>
      <c r="K24" s="9">
        <v>768073</v>
      </c>
      <c r="L24" s="9">
        <v>1320743</v>
      </c>
      <c r="M24" s="9">
        <v>4696354</v>
      </c>
      <c r="N24" s="9">
        <v>173400</v>
      </c>
      <c r="O24" s="9">
        <v>100489</v>
      </c>
      <c r="P24" s="9">
        <v>4812273</v>
      </c>
      <c r="Q24" s="9">
        <v>311615</v>
      </c>
      <c r="R24" s="9">
        <v>2011197</v>
      </c>
      <c r="S24" s="9">
        <v>157970</v>
      </c>
      <c r="T24" s="9">
        <v>15326166</v>
      </c>
      <c r="U24" s="9">
        <v>0</v>
      </c>
      <c r="V24" s="9">
        <v>0</v>
      </c>
      <c r="W24" s="9">
        <v>659403</v>
      </c>
      <c r="X24" s="9">
        <v>0</v>
      </c>
      <c r="Y24" s="9">
        <v>110233</v>
      </c>
      <c r="Z24" s="9">
        <v>0</v>
      </c>
      <c r="AA24" s="9">
        <v>387588</v>
      </c>
      <c r="AB24" s="9">
        <v>36121</v>
      </c>
      <c r="AC24" s="9">
        <v>11</v>
      </c>
      <c r="AD24" s="9">
        <v>476814</v>
      </c>
      <c r="AE24" s="9">
        <v>19932546</v>
      </c>
      <c r="AF24" s="9">
        <v>143699</v>
      </c>
      <c r="AG24" s="9">
        <v>5399</v>
      </c>
      <c r="AH24" s="9">
        <v>35152</v>
      </c>
      <c r="AI24" s="9">
        <v>0</v>
      </c>
      <c r="AJ24" s="9">
        <v>0</v>
      </c>
      <c r="AK24" s="9">
        <v>3542329</v>
      </c>
      <c r="AL24" s="9">
        <v>7711792</v>
      </c>
      <c r="AM24" s="9">
        <v>1658001</v>
      </c>
      <c r="AN24" s="9">
        <v>1277885</v>
      </c>
      <c r="AO24" s="9">
        <v>161591</v>
      </c>
      <c r="AP24" s="9">
        <v>42016</v>
      </c>
      <c r="AQ24" s="9">
        <v>1166000</v>
      </c>
      <c r="AR24" s="9">
        <v>7470297</v>
      </c>
      <c r="AS24" s="9">
        <v>748657</v>
      </c>
      <c r="AT24" s="9">
        <v>19297013</v>
      </c>
      <c r="AU24" s="9">
        <v>31922027</v>
      </c>
      <c r="AV24" s="9">
        <v>1286575</v>
      </c>
      <c r="AW24" s="9">
        <v>1421263</v>
      </c>
      <c r="AX24" s="9">
        <v>568973</v>
      </c>
      <c r="AY24" s="9">
        <v>2131477</v>
      </c>
      <c r="AZ24" s="9">
        <v>0</v>
      </c>
      <c r="BA24" s="9">
        <v>5881065</v>
      </c>
      <c r="BB24" s="9">
        <v>3802870</v>
      </c>
      <c r="BC24" s="9">
        <v>6267078</v>
      </c>
      <c r="BD24" s="9">
        <v>11412463</v>
      </c>
      <c r="BE24" s="9">
        <v>864785</v>
      </c>
      <c r="BF24" s="9">
        <v>4042127</v>
      </c>
      <c r="BG24" s="9">
        <v>386231</v>
      </c>
      <c r="BH24" s="9">
        <v>157608</v>
      </c>
      <c r="BI24" s="9">
        <v>3038870</v>
      </c>
      <c r="BJ24" s="9">
        <v>1162937</v>
      </c>
      <c r="BK24" s="9">
        <v>6900</v>
      </c>
      <c r="BL24" s="9">
        <v>167671</v>
      </c>
      <c r="BM24" s="9">
        <v>9098</v>
      </c>
      <c r="BN24" s="9">
        <v>227218</v>
      </c>
      <c r="BO24" s="9">
        <v>1716656</v>
      </c>
      <c r="BP24" s="9">
        <v>41860</v>
      </c>
      <c r="BQ24" s="9">
        <v>377418</v>
      </c>
      <c r="BR24" s="39">
        <v>1259346</v>
      </c>
      <c r="BS24" s="40">
        <f t="shared" si="0"/>
        <v>191099205</v>
      </c>
    </row>
    <row r="25" spans="1:71" ht="15.75" x14ac:dyDescent="0.25">
      <c r="A25" s="10" t="s">
        <v>96</v>
      </c>
      <c r="B25" s="11"/>
      <c r="C25" s="12"/>
      <c r="D25" s="13">
        <v>23106053</v>
      </c>
      <c r="E25" s="13">
        <v>865759</v>
      </c>
      <c r="F25" s="13">
        <v>44662693</v>
      </c>
      <c r="G25" s="13">
        <v>1525301</v>
      </c>
      <c r="H25" s="13">
        <v>78928821</v>
      </c>
      <c r="I25" s="13">
        <v>139242000</v>
      </c>
      <c r="J25" s="13">
        <v>718116</v>
      </c>
      <c r="K25" s="13">
        <v>85492496</v>
      </c>
      <c r="L25" s="13">
        <v>25616482</v>
      </c>
      <c r="M25" s="13">
        <v>18856228</v>
      </c>
      <c r="N25" s="13">
        <v>138833648</v>
      </c>
      <c r="O25" s="13">
        <v>7272072</v>
      </c>
      <c r="P25" s="13">
        <v>8359366</v>
      </c>
      <c r="Q25" s="13">
        <v>1808396</v>
      </c>
      <c r="R25" s="13">
        <v>1792055791</v>
      </c>
      <c r="S25" s="13">
        <v>14554561</v>
      </c>
      <c r="T25" s="13">
        <v>3935991</v>
      </c>
      <c r="U25" s="13">
        <v>1589767</v>
      </c>
      <c r="V25" s="13">
        <v>426348</v>
      </c>
      <c r="W25" s="13">
        <v>1214049</v>
      </c>
      <c r="X25" s="13">
        <v>1352076</v>
      </c>
      <c r="Y25" s="13">
        <v>1448789</v>
      </c>
      <c r="Z25" s="13">
        <v>1092501</v>
      </c>
      <c r="AA25" s="13">
        <v>3449662</v>
      </c>
      <c r="AB25" s="13">
        <v>3565502</v>
      </c>
      <c r="AC25" s="13">
        <v>30739983</v>
      </c>
      <c r="AD25" s="13">
        <v>11318645</v>
      </c>
      <c r="AE25" s="13">
        <v>351786471</v>
      </c>
      <c r="AF25" s="13">
        <v>316361</v>
      </c>
      <c r="AG25" s="13">
        <v>48474272</v>
      </c>
      <c r="AH25" s="13">
        <v>1578583</v>
      </c>
      <c r="AI25" s="13">
        <v>2361078</v>
      </c>
      <c r="AJ25" s="13">
        <v>791835</v>
      </c>
      <c r="AK25" s="13">
        <v>18854228</v>
      </c>
      <c r="AL25" s="13">
        <v>184678366</v>
      </c>
      <c r="AM25" s="13">
        <v>21632742</v>
      </c>
      <c r="AN25" s="13">
        <v>3126658</v>
      </c>
      <c r="AO25" s="13">
        <v>1110717</v>
      </c>
      <c r="AP25" s="13">
        <v>2281184</v>
      </c>
      <c r="AQ25" s="13">
        <v>151050000</v>
      </c>
      <c r="AR25" s="13">
        <v>37918064</v>
      </c>
      <c r="AS25" s="13">
        <v>61151780</v>
      </c>
      <c r="AT25" s="13">
        <v>900204386</v>
      </c>
      <c r="AU25" s="13">
        <v>79216206</v>
      </c>
      <c r="AV25" s="13">
        <v>8470871</v>
      </c>
      <c r="AW25" s="13">
        <v>35252462</v>
      </c>
      <c r="AX25" s="13">
        <v>2885962</v>
      </c>
      <c r="AY25" s="13">
        <v>294876275</v>
      </c>
      <c r="AZ25" s="13">
        <v>20494989</v>
      </c>
      <c r="BA25" s="13">
        <v>399317021</v>
      </c>
      <c r="BB25" s="13">
        <v>149622495</v>
      </c>
      <c r="BC25" s="13">
        <v>272304087</v>
      </c>
      <c r="BD25" s="13">
        <v>93819352</v>
      </c>
      <c r="BE25" s="13">
        <v>11841826</v>
      </c>
      <c r="BF25" s="13">
        <v>62302482</v>
      </c>
      <c r="BG25" s="13">
        <v>38075529</v>
      </c>
      <c r="BH25" s="13">
        <v>8632848</v>
      </c>
      <c r="BI25" s="13">
        <v>152200724</v>
      </c>
      <c r="BJ25" s="13">
        <v>70681802</v>
      </c>
      <c r="BK25" s="13">
        <v>2017928</v>
      </c>
      <c r="BL25" s="13">
        <v>3173152</v>
      </c>
      <c r="BM25" s="13">
        <v>1809001</v>
      </c>
      <c r="BN25" s="13">
        <v>1033610</v>
      </c>
      <c r="BO25" s="13">
        <v>40093466</v>
      </c>
      <c r="BP25" s="13">
        <v>5390038</v>
      </c>
      <c r="BQ25" s="13">
        <v>10666566</v>
      </c>
      <c r="BR25" s="29">
        <v>399178</v>
      </c>
      <c r="BS25" s="41">
        <f t="shared" si="0"/>
        <v>5993925691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47234</v>
      </c>
      <c r="Q26" s="9">
        <v>0</v>
      </c>
      <c r="R26" s="9">
        <v>1265616000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66394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306633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1266036261</v>
      </c>
    </row>
    <row r="27" spans="1:71" x14ac:dyDescent="0.25">
      <c r="A27" s="7"/>
      <c r="B27" s="38">
        <v>533</v>
      </c>
      <c r="C27" s="8" t="s">
        <v>98</v>
      </c>
      <c r="D27" s="9">
        <v>13634</v>
      </c>
      <c r="E27" s="9">
        <v>0</v>
      </c>
      <c r="F27" s="9">
        <v>12258485</v>
      </c>
      <c r="G27" s="9">
        <v>0</v>
      </c>
      <c r="H27" s="9">
        <v>0</v>
      </c>
      <c r="I27" s="9">
        <v>0</v>
      </c>
      <c r="J27" s="9">
        <v>341925</v>
      </c>
      <c r="K27" s="9">
        <v>20446910</v>
      </c>
      <c r="L27" s="9">
        <v>462300</v>
      </c>
      <c r="M27" s="9">
        <v>0</v>
      </c>
      <c r="N27" s="9">
        <v>32441496</v>
      </c>
      <c r="O27" s="9">
        <v>35298</v>
      </c>
      <c r="P27" s="9">
        <v>1481808</v>
      </c>
      <c r="Q27" s="9">
        <v>0</v>
      </c>
      <c r="R27" s="9">
        <v>0</v>
      </c>
      <c r="S27" s="9">
        <v>0</v>
      </c>
      <c r="T27" s="9">
        <v>1215817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1157458</v>
      </c>
      <c r="AB27" s="9">
        <v>0</v>
      </c>
      <c r="AC27" s="9">
        <v>6794817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189778</v>
      </c>
      <c r="AO27" s="9">
        <v>473336</v>
      </c>
      <c r="AP27" s="9">
        <v>0</v>
      </c>
      <c r="AQ27" s="9">
        <v>17810000</v>
      </c>
      <c r="AR27" s="9">
        <v>4021148</v>
      </c>
      <c r="AS27" s="9">
        <v>0</v>
      </c>
      <c r="AT27" s="9">
        <v>0</v>
      </c>
      <c r="AU27" s="9">
        <v>0</v>
      </c>
      <c r="AV27" s="9">
        <v>29808</v>
      </c>
      <c r="AW27" s="9">
        <v>0</v>
      </c>
      <c r="AX27" s="9">
        <v>3668</v>
      </c>
      <c r="AY27" s="9">
        <v>0</v>
      </c>
      <c r="AZ27" s="9">
        <v>0</v>
      </c>
      <c r="BA27" s="9">
        <v>0</v>
      </c>
      <c r="BB27" s="9">
        <v>64482128</v>
      </c>
      <c r="BC27" s="9">
        <v>84549119</v>
      </c>
      <c r="BD27" s="9">
        <v>0</v>
      </c>
      <c r="BE27" s="9">
        <v>1891145</v>
      </c>
      <c r="BF27" s="9">
        <v>0</v>
      </c>
      <c r="BG27" s="9">
        <v>0</v>
      </c>
      <c r="BH27" s="9">
        <v>0</v>
      </c>
      <c r="BI27" s="9">
        <v>65715106</v>
      </c>
      <c r="BJ27" s="9">
        <v>0</v>
      </c>
      <c r="BK27" s="9">
        <v>0</v>
      </c>
      <c r="BL27" s="9">
        <v>18672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39">
        <v>0</v>
      </c>
      <c r="BS27" s="40">
        <f t="shared" si="0"/>
        <v>315848156</v>
      </c>
    </row>
    <row r="28" spans="1:71" x14ac:dyDescent="0.25">
      <c r="A28" s="7"/>
      <c r="B28" s="38">
        <v>534</v>
      </c>
      <c r="C28" s="8" t="s">
        <v>99</v>
      </c>
      <c r="D28" s="9">
        <v>18576543</v>
      </c>
      <c r="E28" s="9">
        <v>702073</v>
      </c>
      <c r="F28" s="9">
        <v>21281558</v>
      </c>
      <c r="G28" s="9">
        <v>1291340</v>
      </c>
      <c r="H28" s="9">
        <v>35606804</v>
      </c>
      <c r="I28" s="9">
        <v>14158000</v>
      </c>
      <c r="J28" s="9">
        <v>0</v>
      </c>
      <c r="K28" s="9">
        <v>18098619</v>
      </c>
      <c r="L28" s="9">
        <v>6042716</v>
      </c>
      <c r="M28" s="9">
        <v>17541993</v>
      </c>
      <c r="N28" s="9">
        <v>35211722</v>
      </c>
      <c r="O28" s="9">
        <v>5762833</v>
      </c>
      <c r="P28" s="9">
        <v>3373250</v>
      </c>
      <c r="Q28" s="9">
        <v>1737406</v>
      </c>
      <c r="R28" s="9">
        <v>67462484</v>
      </c>
      <c r="S28" s="9">
        <v>10072956</v>
      </c>
      <c r="T28" s="9">
        <v>1655711</v>
      </c>
      <c r="U28" s="9">
        <v>1373413</v>
      </c>
      <c r="V28" s="9">
        <v>129711</v>
      </c>
      <c r="W28" s="9">
        <v>935133</v>
      </c>
      <c r="X28" s="9">
        <v>436956</v>
      </c>
      <c r="Y28" s="9">
        <v>664187</v>
      </c>
      <c r="Z28" s="9">
        <v>474814</v>
      </c>
      <c r="AA28" s="9">
        <v>1839326</v>
      </c>
      <c r="AB28" s="9">
        <v>1879349</v>
      </c>
      <c r="AC28" s="9">
        <v>3348066</v>
      </c>
      <c r="AD28" s="9">
        <v>7859122</v>
      </c>
      <c r="AE28" s="9">
        <v>99212695</v>
      </c>
      <c r="AF28" s="9">
        <v>172455</v>
      </c>
      <c r="AG28" s="9">
        <v>11890912</v>
      </c>
      <c r="AH28" s="9">
        <v>265866</v>
      </c>
      <c r="AI28" s="9">
        <v>2091015</v>
      </c>
      <c r="AJ28" s="9">
        <v>612546</v>
      </c>
      <c r="AK28" s="9">
        <v>15089228</v>
      </c>
      <c r="AL28" s="9">
        <v>82342162</v>
      </c>
      <c r="AM28" s="9">
        <v>8836632</v>
      </c>
      <c r="AN28" s="9">
        <v>2310786</v>
      </c>
      <c r="AO28" s="9">
        <v>552550</v>
      </c>
      <c r="AP28" s="9">
        <v>2107412</v>
      </c>
      <c r="AQ28" s="9">
        <v>34764000</v>
      </c>
      <c r="AR28" s="9">
        <v>9093417</v>
      </c>
      <c r="AS28" s="9">
        <v>19119356</v>
      </c>
      <c r="AT28" s="9">
        <v>236736775</v>
      </c>
      <c r="AU28" s="9">
        <v>17337699</v>
      </c>
      <c r="AV28" s="9">
        <v>552635</v>
      </c>
      <c r="AW28" s="9">
        <v>7155554</v>
      </c>
      <c r="AX28" s="9">
        <v>2683598</v>
      </c>
      <c r="AY28" s="9">
        <v>75901032</v>
      </c>
      <c r="AZ28" s="9">
        <v>12690121</v>
      </c>
      <c r="BA28" s="9">
        <v>204311971</v>
      </c>
      <c r="BB28" s="9">
        <v>30017379</v>
      </c>
      <c r="BC28" s="9">
        <v>92992370</v>
      </c>
      <c r="BD28" s="9">
        <v>29215014</v>
      </c>
      <c r="BE28" s="9">
        <v>9269359</v>
      </c>
      <c r="BF28" s="9">
        <v>18409096</v>
      </c>
      <c r="BG28" s="9">
        <v>17456246</v>
      </c>
      <c r="BH28" s="9">
        <v>4656166</v>
      </c>
      <c r="BI28" s="9">
        <v>38345662</v>
      </c>
      <c r="BJ28" s="9">
        <v>24790351</v>
      </c>
      <c r="BK28" s="9">
        <v>312891</v>
      </c>
      <c r="BL28" s="9">
        <v>2550249</v>
      </c>
      <c r="BM28" s="9">
        <v>1224799</v>
      </c>
      <c r="BN28" s="9">
        <v>906682</v>
      </c>
      <c r="BO28" s="9">
        <v>20683966</v>
      </c>
      <c r="BP28" s="9">
        <v>3347773</v>
      </c>
      <c r="BQ28" s="9">
        <v>10189621</v>
      </c>
      <c r="BR28" s="39">
        <v>213402</v>
      </c>
      <c r="BS28" s="40">
        <f t="shared" si="0"/>
        <v>1427927528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11708143</v>
      </c>
      <c r="L29" s="9">
        <v>5585</v>
      </c>
      <c r="M29" s="9">
        <v>0</v>
      </c>
      <c r="N29" s="9">
        <v>47130924</v>
      </c>
      <c r="O29" s="9">
        <v>273200</v>
      </c>
      <c r="P29" s="9">
        <v>798498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781267</v>
      </c>
      <c r="Y29" s="9">
        <v>6565</v>
      </c>
      <c r="Z29" s="9">
        <v>0</v>
      </c>
      <c r="AA29" s="9">
        <v>245436</v>
      </c>
      <c r="AB29" s="9">
        <v>0</v>
      </c>
      <c r="AC29" s="9">
        <v>6999764</v>
      </c>
      <c r="AD29" s="9">
        <v>4711</v>
      </c>
      <c r="AE29" s="9">
        <v>12994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319190</v>
      </c>
      <c r="AN29" s="9">
        <v>0</v>
      </c>
      <c r="AO29" s="9">
        <v>0</v>
      </c>
      <c r="AP29" s="9">
        <v>0</v>
      </c>
      <c r="AQ29" s="9">
        <v>28102000</v>
      </c>
      <c r="AR29" s="9">
        <v>3012832</v>
      </c>
      <c r="AS29" s="9">
        <v>0</v>
      </c>
      <c r="AT29" s="9">
        <v>0</v>
      </c>
      <c r="AU29" s="9">
        <v>59190127</v>
      </c>
      <c r="AV29" s="9">
        <v>75441</v>
      </c>
      <c r="AW29" s="9">
        <v>0</v>
      </c>
      <c r="AX29" s="9">
        <v>0</v>
      </c>
      <c r="AY29" s="9">
        <v>0</v>
      </c>
      <c r="AZ29" s="9">
        <v>0</v>
      </c>
      <c r="BA29" s="9">
        <v>7000</v>
      </c>
      <c r="BB29" s="9">
        <v>43963762</v>
      </c>
      <c r="BC29" s="9">
        <v>58397372</v>
      </c>
      <c r="BD29" s="9">
        <v>0</v>
      </c>
      <c r="BE29" s="9">
        <v>148717</v>
      </c>
      <c r="BF29" s="9">
        <v>0</v>
      </c>
      <c r="BG29" s="9">
        <v>1979027</v>
      </c>
      <c r="BH29" s="9">
        <v>4892</v>
      </c>
      <c r="BI29" s="9">
        <v>20470210</v>
      </c>
      <c r="BJ29" s="9">
        <v>0</v>
      </c>
      <c r="BK29" s="9">
        <v>56000</v>
      </c>
      <c r="BL29" s="9">
        <v>0</v>
      </c>
      <c r="BM29" s="9">
        <v>208493</v>
      </c>
      <c r="BN29" s="9">
        <v>0</v>
      </c>
      <c r="BO29" s="9">
        <v>0</v>
      </c>
      <c r="BP29" s="9">
        <v>1765898</v>
      </c>
      <c r="BQ29" s="9">
        <v>0</v>
      </c>
      <c r="BR29" s="39">
        <v>0</v>
      </c>
      <c r="BS29" s="40">
        <f t="shared" si="0"/>
        <v>285668048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10572655</v>
      </c>
      <c r="G30" s="9">
        <v>0</v>
      </c>
      <c r="H30" s="9">
        <v>27245536</v>
      </c>
      <c r="I30" s="9">
        <v>103764000</v>
      </c>
      <c r="J30" s="9">
        <v>0</v>
      </c>
      <c r="K30" s="9">
        <v>21674435</v>
      </c>
      <c r="L30" s="9">
        <v>15517266</v>
      </c>
      <c r="M30" s="9">
        <v>0</v>
      </c>
      <c r="N30" s="9">
        <v>0</v>
      </c>
      <c r="O30" s="9">
        <v>0</v>
      </c>
      <c r="P30" s="9">
        <v>2532976</v>
      </c>
      <c r="Q30" s="9">
        <v>0</v>
      </c>
      <c r="R30" s="9">
        <v>389523868</v>
      </c>
      <c r="S30" s="9">
        <v>179252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6736</v>
      </c>
      <c r="Z30" s="9">
        <v>453181</v>
      </c>
      <c r="AA30" s="9">
        <v>0</v>
      </c>
      <c r="AB30" s="9">
        <v>174911</v>
      </c>
      <c r="AC30" s="9">
        <v>12055081</v>
      </c>
      <c r="AD30" s="9">
        <v>0</v>
      </c>
      <c r="AE30" s="9">
        <v>209664644</v>
      </c>
      <c r="AF30" s="9">
        <v>0</v>
      </c>
      <c r="AG30" s="9">
        <v>35223882</v>
      </c>
      <c r="AH30" s="9">
        <v>950656</v>
      </c>
      <c r="AI30" s="9">
        <v>0</v>
      </c>
      <c r="AJ30" s="9">
        <v>0</v>
      </c>
      <c r="AK30" s="9">
        <v>0</v>
      </c>
      <c r="AL30" s="9">
        <v>88984214</v>
      </c>
      <c r="AM30" s="9">
        <v>0</v>
      </c>
      <c r="AN30" s="9">
        <v>0</v>
      </c>
      <c r="AO30" s="9">
        <v>0</v>
      </c>
      <c r="AP30" s="9">
        <v>0</v>
      </c>
      <c r="AQ30" s="9">
        <v>58216000</v>
      </c>
      <c r="AR30" s="9">
        <v>16925439</v>
      </c>
      <c r="AS30" s="9">
        <v>30713874</v>
      </c>
      <c r="AT30" s="9">
        <v>563773570</v>
      </c>
      <c r="AU30" s="9">
        <v>0</v>
      </c>
      <c r="AV30" s="9">
        <v>1898981</v>
      </c>
      <c r="AW30" s="9">
        <v>26439094</v>
      </c>
      <c r="AX30" s="9">
        <v>0</v>
      </c>
      <c r="AY30" s="9">
        <v>185727662</v>
      </c>
      <c r="AZ30" s="9">
        <v>0</v>
      </c>
      <c r="BA30" s="9">
        <v>157387803</v>
      </c>
      <c r="BB30" s="9">
        <v>3191801</v>
      </c>
      <c r="BC30" s="9">
        <v>0</v>
      </c>
      <c r="BD30" s="9">
        <v>53555232</v>
      </c>
      <c r="BE30" s="9">
        <v>0</v>
      </c>
      <c r="BF30" s="9">
        <v>42882897</v>
      </c>
      <c r="BG30" s="9">
        <v>5735623</v>
      </c>
      <c r="BH30" s="9">
        <v>1840277</v>
      </c>
      <c r="BI30" s="9">
        <v>139881</v>
      </c>
      <c r="BJ30" s="9">
        <v>43189901</v>
      </c>
      <c r="BK30" s="9">
        <v>0</v>
      </c>
      <c r="BL30" s="9">
        <v>0</v>
      </c>
      <c r="BM30" s="9">
        <v>33259</v>
      </c>
      <c r="BN30" s="9">
        <v>0</v>
      </c>
      <c r="BO30" s="9">
        <v>13399853</v>
      </c>
      <c r="BP30" s="9">
        <v>0</v>
      </c>
      <c r="BQ30" s="9">
        <v>0</v>
      </c>
      <c r="BR30" s="39">
        <v>0</v>
      </c>
      <c r="BS30" s="40">
        <f t="shared" si="0"/>
        <v>2123574440</v>
      </c>
    </row>
    <row r="31" spans="1:71" x14ac:dyDescent="0.25">
      <c r="A31" s="7"/>
      <c r="B31" s="38">
        <v>537</v>
      </c>
      <c r="C31" s="8" t="s">
        <v>102</v>
      </c>
      <c r="D31" s="9">
        <v>4515876</v>
      </c>
      <c r="E31" s="9">
        <v>163686</v>
      </c>
      <c r="F31" s="9">
        <v>218307</v>
      </c>
      <c r="G31" s="9">
        <v>193193</v>
      </c>
      <c r="H31" s="9">
        <v>8831226</v>
      </c>
      <c r="I31" s="9">
        <v>18443000</v>
      </c>
      <c r="J31" s="9">
        <v>80926</v>
      </c>
      <c r="K31" s="9">
        <v>5377409</v>
      </c>
      <c r="L31" s="9">
        <v>3437823</v>
      </c>
      <c r="M31" s="9">
        <v>1071674</v>
      </c>
      <c r="N31" s="9">
        <v>11260913</v>
      </c>
      <c r="O31" s="9">
        <v>1194008</v>
      </c>
      <c r="P31" s="9">
        <v>125600</v>
      </c>
      <c r="Q31" s="9">
        <v>70990</v>
      </c>
      <c r="R31" s="9">
        <v>28135825</v>
      </c>
      <c r="S31" s="9">
        <v>3998242</v>
      </c>
      <c r="T31" s="9">
        <v>1064463</v>
      </c>
      <c r="U31" s="9">
        <v>79025</v>
      </c>
      <c r="V31" s="9">
        <v>296637</v>
      </c>
      <c r="W31" s="9">
        <v>278916</v>
      </c>
      <c r="X31" s="9">
        <v>110626</v>
      </c>
      <c r="Y31" s="9">
        <v>222957</v>
      </c>
      <c r="Z31" s="9">
        <v>164506</v>
      </c>
      <c r="AA31" s="9">
        <v>39682</v>
      </c>
      <c r="AB31" s="9">
        <v>345602</v>
      </c>
      <c r="AC31" s="9">
        <v>784650</v>
      </c>
      <c r="AD31" s="9">
        <v>1386728</v>
      </c>
      <c r="AE31" s="9">
        <v>21401143</v>
      </c>
      <c r="AF31" s="9">
        <v>143906</v>
      </c>
      <c r="AG31" s="9">
        <v>250263</v>
      </c>
      <c r="AH31" s="9">
        <v>358804</v>
      </c>
      <c r="AI31" s="9">
        <v>277045</v>
      </c>
      <c r="AJ31" s="9">
        <v>179289</v>
      </c>
      <c r="AK31" s="9">
        <v>2252200</v>
      </c>
      <c r="AL31" s="9">
        <v>12819322</v>
      </c>
      <c r="AM31" s="9">
        <v>4003252</v>
      </c>
      <c r="AN31" s="9">
        <v>626094</v>
      </c>
      <c r="AO31" s="9">
        <v>83831</v>
      </c>
      <c r="AP31" s="9">
        <v>173772</v>
      </c>
      <c r="AQ31" s="9">
        <v>3822000</v>
      </c>
      <c r="AR31" s="9">
        <v>1157042</v>
      </c>
      <c r="AS31" s="9">
        <v>7350357</v>
      </c>
      <c r="AT31" s="9">
        <v>12329765</v>
      </c>
      <c r="AU31" s="9">
        <v>2432943</v>
      </c>
      <c r="AV31" s="9">
        <v>333350</v>
      </c>
      <c r="AW31" s="9">
        <v>354424</v>
      </c>
      <c r="AX31" s="9">
        <v>198696</v>
      </c>
      <c r="AY31" s="9">
        <v>12817422</v>
      </c>
      <c r="AZ31" s="9">
        <v>6815022</v>
      </c>
      <c r="BA31" s="9">
        <v>37610247</v>
      </c>
      <c r="BB31" s="9">
        <v>3338345</v>
      </c>
      <c r="BC31" s="9">
        <v>10575746</v>
      </c>
      <c r="BD31" s="9">
        <v>8122232</v>
      </c>
      <c r="BE31" s="9">
        <v>487605</v>
      </c>
      <c r="BF31" s="9">
        <v>1010489</v>
      </c>
      <c r="BG31" s="9">
        <v>7341877</v>
      </c>
      <c r="BH31" s="9">
        <v>746845</v>
      </c>
      <c r="BI31" s="9">
        <v>15334231</v>
      </c>
      <c r="BJ31" s="9">
        <v>230118</v>
      </c>
      <c r="BK31" s="9">
        <v>377964</v>
      </c>
      <c r="BL31" s="9">
        <v>604231</v>
      </c>
      <c r="BM31" s="9">
        <v>279026</v>
      </c>
      <c r="BN31" s="9">
        <v>121882</v>
      </c>
      <c r="BO31" s="9">
        <v>6009647</v>
      </c>
      <c r="BP31" s="9">
        <v>145647</v>
      </c>
      <c r="BQ31" s="9">
        <v>380237</v>
      </c>
      <c r="BR31" s="39">
        <v>157481</v>
      </c>
      <c r="BS31" s="40">
        <f t="shared" si="0"/>
        <v>274946282</v>
      </c>
    </row>
    <row r="32" spans="1:71" x14ac:dyDescent="0.25">
      <c r="A32" s="7"/>
      <c r="B32" s="38">
        <v>538</v>
      </c>
      <c r="C32" s="8" t="s">
        <v>103</v>
      </c>
      <c r="D32" s="9">
        <v>0</v>
      </c>
      <c r="E32" s="9">
        <v>0</v>
      </c>
      <c r="F32" s="9">
        <v>239559</v>
      </c>
      <c r="G32" s="9">
        <v>0</v>
      </c>
      <c r="H32" s="9">
        <v>7245255</v>
      </c>
      <c r="I32" s="9">
        <v>2877000</v>
      </c>
      <c r="J32" s="9">
        <v>78683</v>
      </c>
      <c r="K32" s="9">
        <v>994986</v>
      </c>
      <c r="L32" s="9">
        <v>0</v>
      </c>
      <c r="M32" s="9">
        <v>0</v>
      </c>
      <c r="N32" s="9">
        <v>2588720</v>
      </c>
      <c r="O32" s="9">
        <v>0</v>
      </c>
      <c r="P32" s="9">
        <v>0</v>
      </c>
      <c r="Q32" s="9">
        <v>0</v>
      </c>
      <c r="R32" s="9">
        <v>2484228</v>
      </c>
      <c r="S32" s="9">
        <v>67823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18962</v>
      </c>
      <c r="Z32" s="9">
        <v>0</v>
      </c>
      <c r="AA32" s="9">
        <v>0</v>
      </c>
      <c r="AB32" s="9">
        <v>367363</v>
      </c>
      <c r="AC32" s="9">
        <v>744145</v>
      </c>
      <c r="AD32" s="9">
        <v>0</v>
      </c>
      <c r="AE32" s="9">
        <v>21209181</v>
      </c>
      <c r="AF32" s="9">
        <v>0</v>
      </c>
      <c r="AG32" s="9">
        <v>1033762</v>
      </c>
      <c r="AH32" s="9">
        <v>0</v>
      </c>
      <c r="AI32" s="9">
        <v>-6982</v>
      </c>
      <c r="AJ32" s="9">
        <v>0</v>
      </c>
      <c r="AK32" s="9">
        <v>1512800</v>
      </c>
      <c r="AL32" s="9">
        <v>0</v>
      </c>
      <c r="AM32" s="9">
        <v>6254890</v>
      </c>
      <c r="AN32" s="9">
        <v>0</v>
      </c>
      <c r="AO32" s="9">
        <v>0</v>
      </c>
      <c r="AP32" s="9">
        <v>0</v>
      </c>
      <c r="AQ32" s="9">
        <v>4702000</v>
      </c>
      <c r="AR32" s="9">
        <v>3708186</v>
      </c>
      <c r="AS32" s="9">
        <v>3825411</v>
      </c>
      <c r="AT32" s="9">
        <v>3100925</v>
      </c>
      <c r="AU32" s="9">
        <v>0</v>
      </c>
      <c r="AV32" s="9">
        <v>567000</v>
      </c>
      <c r="AW32" s="9">
        <v>1303390</v>
      </c>
      <c r="AX32" s="9">
        <v>0</v>
      </c>
      <c r="AY32" s="9">
        <v>17857183</v>
      </c>
      <c r="AZ32" s="9">
        <v>989846</v>
      </c>
      <c r="BA32" s="9">
        <v>0</v>
      </c>
      <c r="BB32" s="9">
        <v>933732</v>
      </c>
      <c r="BC32" s="9">
        <v>25789480</v>
      </c>
      <c r="BD32" s="9">
        <v>2575701</v>
      </c>
      <c r="BE32" s="9">
        <v>0</v>
      </c>
      <c r="BF32" s="9">
        <v>0</v>
      </c>
      <c r="BG32" s="9">
        <v>0</v>
      </c>
      <c r="BH32" s="9">
        <v>503384</v>
      </c>
      <c r="BI32" s="9">
        <v>12161143</v>
      </c>
      <c r="BJ32" s="9">
        <v>1491299</v>
      </c>
      <c r="BK32" s="9">
        <v>1271073</v>
      </c>
      <c r="BL32" s="9">
        <v>0</v>
      </c>
      <c r="BM32" s="9">
        <v>56515</v>
      </c>
      <c r="BN32" s="9">
        <v>0</v>
      </c>
      <c r="BO32" s="9">
        <v>0</v>
      </c>
      <c r="BP32" s="9">
        <v>0</v>
      </c>
      <c r="BQ32" s="9">
        <v>0</v>
      </c>
      <c r="BR32" s="39">
        <v>0</v>
      </c>
      <c r="BS32" s="40">
        <f t="shared" si="0"/>
        <v>128546643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0</v>
      </c>
      <c r="F33" s="9">
        <v>92129</v>
      </c>
      <c r="G33" s="9">
        <v>40768</v>
      </c>
      <c r="H33" s="9">
        <v>0</v>
      </c>
      <c r="I33" s="9">
        <v>0</v>
      </c>
      <c r="J33" s="9">
        <v>216582</v>
      </c>
      <c r="K33" s="9">
        <v>7191994</v>
      </c>
      <c r="L33" s="9">
        <v>150792</v>
      </c>
      <c r="M33" s="9">
        <v>242561</v>
      </c>
      <c r="N33" s="9">
        <v>10199873</v>
      </c>
      <c r="O33" s="9">
        <v>6733</v>
      </c>
      <c r="P33" s="9">
        <v>0</v>
      </c>
      <c r="Q33" s="9">
        <v>0</v>
      </c>
      <c r="R33" s="9">
        <v>38833386</v>
      </c>
      <c r="S33" s="9">
        <v>236288</v>
      </c>
      <c r="T33" s="9">
        <v>0</v>
      </c>
      <c r="U33" s="9">
        <v>137329</v>
      </c>
      <c r="V33" s="9">
        <v>0</v>
      </c>
      <c r="W33" s="9">
        <v>0</v>
      </c>
      <c r="X33" s="9">
        <v>23227</v>
      </c>
      <c r="Y33" s="9">
        <v>515082</v>
      </c>
      <c r="Z33" s="9">
        <v>0</v>
      </c>
      <c r="AA33" s="9">
        <v>167760</v>
      </c>
      <c r="AB33" s="9">
        <v>731883</v>
      </c>
      <c r="AC33" s="9">
        <v>13460</v>
      </c>
      <c r="AD33" s="9">
        <v>2068084</v>
      </c>
      <c r="AE33" s="9">
        <v>285814</v>
      </c>
      <c r="AF33" s="9">
        <v>0</v>
      </c>
      <c r="AG33" s="9">
        <v>75453</v>
      </c>
      <c r="AH33" s="9">
        <v>3257</v>
      </c>
      <c r="AI33" s="9">
        <v>0</v>
      </c>
      <c r="AJ33" s="9">
        <v>0</v>
      </c>
      <c r="AK33" s="9">
        <v>0</v>
      </c>
      <c r="AL33" s="9">
        <v>532668</v>
      </c>
      <c r="AM33" s="9">
        <v>2218778</v>
      </c>
      <c r="AN33" s="9">
        <v>0</v>
      </c>
      <c r="AO33" s="9">
        <v>1000</v>
      </c>
      <c r="AP33" s="9">
        <v>0</v>
      </c>
      <c r="AQ33" s="9">
        <v>3634000</v>
      </c>
      <c r="AR33" s="9">
        <v>0</v>
      </c>
      <c r="AS33" s="9">
        <v>142782</v>
      </c>
      <c r="AT33" s="9">
        <v>84263351</v>
      </c>
      <c r="AU33" s="9">
        <v>255437</v>
      </c>
      <c r="AV33" s="9">
        <v>5013656</v>
      </c>
      <c r="AW33" s="9">
        <v>0</v>
      </c>
      <c r="AX33" s="9">
        <v>0</v>
      </c>
      <c r="AY33" s="9">
        <v>2572976</v>
      </c>
      <c r="AZ33" s="9">
        <v>0</v>
      </c>
      <c r="BA33" s="9">
        <v>0</v>
      </c>
      <c r="BB33" s="9">
        <v>3695348</v>
      </c>
      <c r="BC33" s="9">
        <v>0</v>
      </c>
      <c r="BD33" s="9">
        <v>351173</v>
      </c>
      <c r="BE33" s="9">
        <v>45000</v>
      </c>
      <c r="BF33" s="9">
        <v>0</v>
      </c>
      <c r="BG33" s="9">
        <v>5562756</v>
      </c>
      <c r="BH33" s="9">
        <v>574651</v>
      </c>
      <c r="BI33" s="9">
        <v>34491</v>
      </c>
      <c r="BJ33" s="9">
        <v>980133</v>
      </c>
      <c r="BK33" s="9">
        <v>0</v>
      </c>
      <c r="BL33" s="9">
        <v>0</v>
      </c>
      <c r="BM33" s="9">
        <v>6909</v>
      </c>
      <c r="BN33" s="9">
        <v>5046</v>
      </c>
      <c r="BO33" s="9">
        <v>0</v>
      </c>
      <c r="BP33" s="9">
        <v>130720</v>
      </c>
      <c r="BQ33" s="9">
        <v>96708</v>
      </c>
      <c r="BR33" s="39">
        <v>28295</v>
      </c>
      <c r="BS33" s="40">
        <f t="shared" si="0"/>
        <v>171378333</v>
      </c>
    </row>
    <row r="34" spans="1:71" ht="15.75" x14ac:dyDescent="0.25">
      <c r="A34" s="10" t="s">
        <v>105</v>
      </c>
      <c r="B34" s="11"/>
      <c r="C34" s="12"/>
      <c r="D34" s="13">
        <v>18270677</v>
      </c>
      <c r="E34" s="13">
        <v>5807173</v>
      </c>
      <c r="F34" s="13">
        <v>25073921</v>
      </c>
      <c r="G34" s="13">
        <v>4837202</v>
      </c>
      <c r="H34" s="13">
        <v>64285012</v>
      </c>
      <c r="I34" s="13">
        <v>573527000</v>
      </c>
      <c r="J34" s="13">
        <v>5605929</v>
      </c>
      <c r="K34" s="13">
        <v>77968960</v>
      </c>
      <c r="L34" s="13">
        <v>16544724</v>
      </c>
      <c r="M34" s="13">
        <v>25752240</v>
      </c>
      <c r="N34" s="13">
        <v>75065942</v>
      </c>
      <c r="O34" s="13">
        <v>15266830</v>
      </c>
      <c r="P34" s="13">
        <v>5321133</v>
      </c>
      <c r="Q34" s="13">
        <v>4903568</v>
      </c>
      <c r="R34" s="13">
        <v>342246126</v>
      </c>
      <c r="S34" s="13">
        <v>54033119</v>
      </c>
      <c r="T34" s="13">
        <v>32563151</v>
      </c>
      <c r="U34" s="13">
        <v>3402269</v>
      </c>
      <c r="V34" s="13">
        <v>8061997</v>
      </c>
      <c r="W34" s="13">
        <v>3134887</v>
      </c>
      <c r="X34" s="13">
        <v>4672170</v>
      </c>
      <c r="Y34" s="13">
        <v>4510097</v>
      </c>
      <c r="Z34" s="13">
        <v>4534881</v>
      </c>
      <c r="AA34" s="13">
        <v>8219279</v>
      </c>
      <c r="AB34" s="13">
        <v>9468143</v>
      </c>
      <c r="AC34" s="13">
        <v>31177888</v>
      </c>
      <c r="AD34" s="13">
        <v>14612191</v>
      </c>
      <c r="AE34" s="13">
        <v>97450470</v>
      </c>
      <c r="AF34" s="13">
        <v>7843853</v>
      </c>
      <c r="AG34" s="13">
        <v>29812672</v>
      </c>
      <c r="AH34" s="13">
        <v>21308432</v>
      </c>
      <c r="AI34" s="13">
        <v>2721835</v>
      </c>
      <c r="AJ34" s="13">
        <v>3532026</v>
      </c>
      <c r="AK34" s="13">
        <v>41632408</v>
      </c>
      <c r="AL34" s="13">
        <v>188278195</v>
      </c>
      <c r="AM34" s="13">
        <v>22942287</v>
      </c>
      <c r="AN34" s="13">
        <v>8482303</v>
      </c>
      <c r="AO34" s="13">
        <v>3121311</v>
      </c>
      <c r="AP34" s="13">
        <v>5351219</v>
      </c>
      <c r="AQ34" s="13">
        <v>78805000</v>
      </c>
      <c r="AR34" s="13">
        <v>34636177</v>
      </c>
      <c r="AS34" s="13">
        <v>17208623</v>
      </c>
      <c r="AT34" s="13">
        <v>1552139765</v>
      </c>
      <c r="AU34" s="13">
        <v>22748017</v>
      </c>
      <c r="AV34" s="13">
        <v>12533338</v>
      </c>
      <c r="AW34" s="13">
        <v>27406970</v>
      </c>
      <c r="AX34" s="13">
        <v>5328339</v>
      </c>
      <c r="AY34" s="13">
        <v>197006041</v>
      </c>
      <c r="AZ34" s="13">
        <v>80686533</v>
      </c>
      <c r="BA34" s="13">
        <v>251524489</v>
      </c>
      <c r="BB34" s="13">
        <v>80477290</v>
      </c>
      <c r="BC34" s="13">
        <v>69065462</v>
      </c>
      <c r="BD34" s="13">
        <v>84015575</v>
      </c>
      <c r="BE34" s="13">
        <v>13119586</v>
      </c>
      <c r="BF34" s="13">
        <v>40105962</v>
      </c>
      <c r="BG34" s="13">
        <v>33033715</v>
      </c>
      <c r="BH34" s="13">
        <v>14440580</v>
      </c>
      <c r="BI34" s="13">
        <v>90424459</v>
      </c>
      <c r="BJ34" s="13">
        <v>49472398</v>
      </c>
      <c r="BK34" s="13">
        <v>29208764</v>
      </c>
      <c r="BL34" s="13">
        <v>8027396</v>
      </c>
      <c r="BM34" s="13">
        <v>2955840</v>
      </c>
      <c r="BN34" s="13">
        <v>1107823</v>
      </c>
      <c r="BO34" s="13">
        <v>81403319</v>
      </c>
      <c r="BP34" s="13">
        <v>4134588</v>
      </c>
      <c r="BQ34" s="13">
        <v>54256136</v>
      </c>
      <c r="BR34" s="29">
        <v>8230696</v>
      </c>
      <c r="BS34" s="41">
        <f t="shared" si="0"/>
        <v>4814846401</v>
      </c>
    </row>
    <row r="35" spans="1:71" x14ac:dyDescent="0.25">
      <c r="A35" s="7"/>
      <c r="B35" s="38">
        <v>541</v>
      </c>
      <c r="C35" s="8" t="s">
        <v>106</v>
      </c>
      <c r="D35" s="9">
        <v>17187291</v>
      </c>
      <c r="E35" s="9">
        <v>5807173</v>
      </c>
      <c r="F35" s="9">
        <v>19722096</v>
      </c>
      <c r="G35" s="9">
        <v>4837202</v>
      </c>
      <c r="H35" s="9">
        <v>46612788</v>
      </c>
      <c r="I35" s="9">
        <v>62472000</v>
      </c>
      <c r="J35" s="9">
        <v>4914397</v>
      </c>
      <c r="K35" s="9">
        <v>77968960</v>
      </c>
      <c r="L35" s="9">
        <v>11744878</v>
      </c>
      <c r="M35" s="9">
        <v>23503493</v>
      </c>
      <c r="N35" s="9">
        <v>62807431</v>
      </c>
      <c r="O35" s="9">
        <v>15266830</v>
      </c>
      <c r="P35" s="9">
        <v>5321133</v>
      </c>
      <c r="Q35" s="9">
        <v>2684534</v>
      </c>
      <c r="R35" s="9">
        <v>33738725</v>
      </c>
      <c r="S35" s="9">
        <v>37783588</v>
      </c>
      <c r="T35" s="9">
        <v>24348872</v>
      </c>
      <c r="U35" s="9">
        <v>3402269</v>
      </c>
      <c r="V35" s="9">
        <v>8007817</v>
      </c>
      <c r="W35" s="9">
        <v>3122196</v>
      </c>
      <c r="X35" s="9">
        <v>4672170</v>
      </c>
      <c r="Y35" s="9">
        <v>4501151</v>
      </c>
      <c r="Z35" s="9">
        <v>4534881</v>
      </c>
      <c r="AA35" s="9">
        <v>8219279</v>
      </c>
      <c r="AB35" s="9">
        <v>6036813</v>
      </c>
      <c r="AC35" s="9">
        <v>26333314</v>
      </c>
      <c r="AD35" s="9">
        <v>14377857</v>
      </c>
      <c r="AE35" s="9">
        <v>97647986</v>
      </c>
      <c r="AF35" s="9">
        <v>7821356</v>
      </c>
      <c r="AG35" s="9">
        <v>29812672</v>
      </c>
      <c r="AH35" s="9">
        <v>21303432</v>
      </c>
      <c r="AI35" s="9">
        <v>2721835</v>
      </c>
      <c r="AJ35" s="9">
        <v>3532026</v>
      </c>
      <c r="AK35" s="9">
        <v>33197030</v>
      </c>
      <c r="AL35" s="9">
        <v>57671900</v>
      </c>
      <c r="AM35" s="9">
        <v>22942287</v>
      </c>
      <c r="AN35" s="9">
        <v>6653541</v>
      </c>
      <c r="AO35" s="9">
        <v>2608914</v>
      </c>
      <c r="AP35" s="9">
        <v>5330228</v>
      </c>
      <c r="AQ35" s="9">
        <v>50436000</v>
      </c>
      <c r="AR35" s="9">
        <v>32117079</v>
      </c>
      <c r="AS35" s="9">
        <v>12430118</v>
      </c>
      <c r="AT35" s="9">
        <v>110454807</v>
      </c>
      <c r="AU35" s="9">
        <v>12993107</v>
      </c>
      <c r="AV35" s="9">
        <v>11827414</v>
      </c>
      <c r="AW35" s="9">
        <v>13000469</v>
      </c>
      <c r="AX35" s="9">
        <v>4997318</v>
      </c>
      <c r="AY35" s="9">
        <v>149772491</v>
      </c>
      <c r="AZ35" s="9">
        <v>52976638</v>
      </c>
      <c r="BA35" s="9">
        <v>63315954</v>
      </c>
      <c r="BB35" s="9">
        <v>72878788</v>
      </c>
      <c r="BC35" s="9">
        <v>52251990</v>
      </c>
      <c r="BD35" s="9">
        <v>66673535</v>
      </c>
      <c r="BE35" s="9">
        <v>12746608</v>
      </c>
      <c r="BF35" s="9">
        <v>40105962</v>
      </c>
      <c r="BG35" s="9">
        <v>24371660</v>
      </c>
      <c r="BH35" s="9">
        <v>13926492</v>
      </c>
      <c r="BI35" s="9">
        <v>62242678</v>
      </c>
      <c r="BJ35" s="9">
        <v>41716772</v>
      </c>
      <c r="BK35" s="9">
        <v>28105023</v>
      </c>
      <c r="BL35" s="9">
        <v>7726781</v>
      </c>
      <c r="BM35" s="9">
        <v>2596080</v>
      </c>
      <c r="BN35" s="9">
        <v>1107823</v>
      </c>
      <c r="BO35" s="9">
        <v>35116437</v>
      </c>
      <c r="BP35" s="9">
        <v>4131636</v>
      </c>
      <c r="BQ35" s="9">
        <v>54256136</v>
      </c>
      <c r="BR35" s="39">
        <v>8230696</v>
      </c>
      <c r="BS35" s="40">
        <f t="shared" si="0"/>
        <v>1873678837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4186635</v>
      </c>
      <c r="I36" s="9">
        <v>203314000</v>
      </c>
      <c r="J36" s="9">
        <v>691532</v>
      </c>
      <c r="K36" s="9">
        <v>0</v>
      </c>
      <c r="L36" s="9">
        <v>2704446</v>
      </c>
      <c r="M36" s="9">
        <v>0</v>
      </c>
      <c r="N36" s="9">
        <v>3362259</v>
      </c>
      <c r="O36" s="9">
        <v>0</v>
      </c>
      <c r="P36" s="9">
        <v>0</v>
      </c>
      <c r="Q36" s="9">
        <v>2219034</v>
      </c>
      <c r="R36" s="9">
        <v>0</v>
      </c>
      <c r="S36" s="9">
        <v>0</v>
      </c>
      <c r="T36" s="9">
        <v>6429248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3431330</v>
      </c>
      <c r="AC36" s="9">
        <v>2288591</v>
      </c>
      <c r="AD36" s="9">
        <v>234334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105539266</v>
      </c>
      <c r="AM36" s="9">
        <v>0</v>
      </c>
      <c r="AN36" s="9">
        <v>479140</v>
      </c>
      <c r="AO36" s="9">
        <v>0</v>
      </c>
      <c r="AP36" s="9">
        <v>2500</v>
      </c>
      <c r="AQ36" s="9">
        <v>0</v>
      </c>
      <c r="AR36" s="9">
        <v>1478506</v>
      </c>
      <c r="AS36" s="9">
        <v>2881328</v>
      </c>
      <c r="AT36" s="9">
        <v>688814316</v>
      </c>
      <c r="AU36" s="9">
        <v>9420689</v>
      </c>
      <c r="AV36" s="9">
        <v>0</v>
      </c>
      <c r="AW36" s="9">
        <v>12412004</v>
      </c>
      <c r="AX36" s="9">
        <v>284753</v>
      </c>
      <c r="AY36" s="9">
        <v>0</v>
      </c>
      <c r="AZ36" s="9">
        <v>0</v>
      </c>
      <c r="BA36" s="9">
        <v>69849850</v>
      </c>
      <c r="BB36" s="9">
        <v>0</v>
      </c>
      <c r="BC36" s="9">
        <v>14036895</v>
      </c>
      <c r="BD36" s="9">
        <v>0</v>
      </c>
      <c r="BE36" s="9">
        <v>0</v>
      </c>
      <c r="BF36" s="9">
        <v>0</v>
      </c>
      <c r="BG36" s="9">
        <v>1131634</v>
      </c>
      <c r="BH36" s="9">
        <v>434802</v>
      </c>
      <c r="BI36" s="9">
        <v>0</v>
      </c>
      <c r="BJ36" s="9">
        <v>0</v>
      </c>
      <c r="BK36" s="9">
        <v>0</v>
      </c>
      <c r="BL36" s="9">
        <v>300615</v>
      </c>
      <c r="BM36" s="9">
        <v>289092</v>
      </c>
      <c r="BN36" s="9">
        <v>0</v>
      </c>
      <c r="BO36" s="9">
        <v>15984278</v>
      </c>
      <c r="BP36" s="9">
        <v>2952</v>
      </c>
      <c r="BQ36" s="9">
        <v>0</v>
      </c>
      <c r="BR36" s="39">
        <v>0</v>
      </c>
      <c r="BS36" s="40">
        <f t="shared" si="0"/>
        <v>1152204029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107593000</v>
      </c>
      <c r="J37" s="9">
        <v>0</v>
      </c>
      <c r="K37" s="9">
        <v>0</v>
      </c>
      <c r="L37" s="9">
        <v>30842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67692160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363283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14045000</v>
      </c>
      <c r="AR37" s="9">
        <v>0</v>
      </c>
      <c r="AS37" s="9">
        <v>0</v>
      </c>
      <c r="AT37" s="9">
        <v>96720000</v>
      </c>
      <c r="AU37" s="9">
        <v>231247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342978</v>
      </c>
      <c r="BF37" s="9">
        <v>0</v>
      </c>
      <c r="BG37" s="9">
        <v>1818173</v>
      </c>
      <c r="BH37" s="9">
        <v>78562</v>
      </c>
      <c r="BI37" s="9">
        <v>0</v>
      </c>
      <c r="BJ37" s="9">
        <v>1142883</v>
      </c>
      <c r="BK37" s="9">
        <v>0</v>
      </c>
      <c r="BL37" s="9">
        <v>0</v>
      </c>
      <c r="BM37" s="9">
        <v>0</v>
      </c>
      <c r="BN37" s="9">
        <v>0</v>
      </c>
      <c r="BO37" s="9">
        <v>3272253</v>
      </c>
      <c r="BP37" s="9">
        <v>0</v>
      </c>
      <c r="BQ37" s="9">
        <v>0</v>
      </c>
      <c r="BR37" s="39">
        <v>0</v>
      </c>
      <c r="BS37" s="40">
        <f t="shared" si="0"/>
        <v>293330381</v>
      </c>
    </row>
    <row r="38" spans="1:71" x14ac:dyDescent="0.25">
      <c r="A38" s="7"/>
      <c r="B38" s="38">
        <v>544</v>
      </c>
      <c r="C38" s="8" t="s">
        <v>109</v>
      </c>
      <c r="D38" s="9">
        <v>1083386</v>
      </c>
      <c r="E38" s="9">
        <v>0</v>
      </c>
      <c r="F38" s="9">
        <v>5351825</v>
      </c>
      <c r="G38" s="9">
        <v>0</v>
      </c>
      <c r="H38" s="9">
        <v>13485589</v>
      </c>
      <c r="I38" s="9">
        <v>200148000</v>
      </c>
      <c r="J38" s="9">
        <v>0</v>
      </c>
      <c r="K38" s="9">
        <v>0</v>
      </c>
      <c r="L38" s="9">
        <v>2014049</v>
      </c>
      <c r="M38" s="9">
        <v>51359</v>
      </c>
      <c r="N38" s="9">
        <v>8896252</v>
      </c>
      <c r="O38" s="9">
        <v>0</v>
      </c>
      <c r="P38" s="9">
        <v>0</v>
      </c>
      <c r="Q38" s="9">
        <v>0</v>
      </c>
      <c r="R38" s="9">
        <v>147184329</v>
      </c>
      <c r="S38" s="9">
        <v>16249531</v>
      </c>
      <c r="T38" s="9">
        <v>1785031</v>
      </c>
      <c r="U38" s="9">
        <v>0</v>
      </c>
      <c r="V38" s="9">
        <v>54180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2192700</v>
      </c>
      <c r="AD38" s="9">
        <v>0</v>
      </c>
      <c r="AE38" s="9">
        <v>255245</v>
      </c>
      <c r="AF38" s="9">
        <v>0</v>
      </c>
      <c r="AG38" s="9">
        <v>0</v>
      </c>
      <c r="AH38" s="9">
        <v>5000</v>
      </c>
      <c r="AI38" s="9">
        <v>0</v>
      </c>
      <c r="AJ38" s="9">
        <v>0</v>
      </c>
      <c r="AK38" s="9">
        <v>0</v>
      </c>
      <c r="AL38" s="9">
        <v>25067029</v>
      </c>
      <c r="AM38" s="9">
        <v>0</v>
      </c>
      <c r="AN38" s="9">
        <v>1349622</v>
      </c>
      <c r="AO38" s="9">
        <v>512397</v>
      </c>
      <c r="AP38" s="9">
        <v>0</v>
      </c>
      <c r="AQ38" s="9">
        <v>13829000</v>
      </c>
      <c r="AR38" s="9">
        <v>1040592</v>
      </c>
      <c r="AS38" s="9">
        <v>1897177</v>
      </c>
      <c r="AT38" s="9">
        <v>583582000</v>
      </c>
      <c r="AU38" s="9">
        <v>0</v>
      </c>
      <c r="AV38" s="9">
        <v>0</v>
      </c>
      <c r="AW38" s="9">
        <v>1994497</v>
      </c>
      <c r="AX38" s="9">
        <v>0</v>
      </c>
      <c r="AY38" s="9">
        <v>44447202</v>
      </c>
      <c r="AZ38" s="9">
        <v>27709895</v>
      </c>
      <c r="BA38" s="9">
        <v>118358685</v>
      </c>
      <c r="BB38" s="9">
        <v>7349507</v>
      </c>
      <c r="BC38" s="9">
        <v>0</v>
      </c>
      <c r="BD38" s="9">
        <v>7037414</v>
      </c>
      <c r="BE38" s="9">
        <v>30000</v>
      </c>
      <c r="BF38" s="9">
        <v>0</v>
      </c>
      <c r="BG38" s="9">
        <v>0</v>
      </c>
      <c r="BH38" s="9">
        <v>0</v>
      </c>
      <c r="BI38" s="9">
        <v>28125918</v>
      </c>
      <c r="BJ38" s="9">
        <v>6612743</v>
      </c>
      <c r="BK38" s="9">
        <v>0</v>
      </c>
      <c r="BL38" s="9">
        <v>0</v>
      </c>
      <c r="BM38" s="9">
        <v>0</v>
      </c>
      <c r="BN38" s="9">
        <v>0</v>
      </c>
      <c r="BO38" s="9">
        <v>25297283</v>
      </c>
      <c r="BP38" s="9">
        <v>0</v>
      </c>
      <c r="BQ38" s="9">
        <v>0</v>
      </c>
      <c r="BR38" s="39">
        <v>0</v>
      </c>
      <c r="BS38" s="40">
        <f t="shared" si="0"/>
        <v>1292997437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2186988</v>
      </c>
      <c r="N39" s="9">
        <v>0</v>
      </c>
      <c r="O39" s="9">
        <v>0</v>
      </c>
      <c r="P39" s="9">
        <v>0</v>
      </c>
      <c r="Q39" s="9">
        <v>0</v>
      </c>
      <c r="R39" s="9">
        <v>3495647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123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1655173</v>
      </c>
      <c r="BP39" s="9">
        <v>0</v>
      </c>
      <c r="BQ39" s="9">
        <v>0</v>
      </c>
      <c r="BR39" s="39">
        <v>0</v>
      </c>
      <c r="BS39" s="40">
        <f t="shared" si="0"/>
        <v>7337931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50509</v>
      </c>
      <c r="M40" s="9">
        <v>10400</v>
      </c>
      <c r="N40" s="9">
        <v>0</v>
      </c>
      <c r="O40" s="9">
        <v>0</v>
      </c>
      <c r="P40" s="9">
        <v>0</v>
      </c>
      <c r="Q40" s="9">
        <v>0</v>
      </c>
      <c r="R40" s="9">
        <v>90135265</v>
      </c>
      <c r="S40" s="9">
        <v>0</v>
      </c>
      <c r="T40" s="9">
        <v>0</v>
      </c>
      <c r="U40" s="9">
        <v>0</v>
      </c>
      <c r="V40" s="9">
        <v>0</v>
      </c>
      <c r="W40" s="9">
        <v>12691</v>
      </c>
      <c r="X40" s="9">
        <v>0</v>
      </c>
      <c r="Y40" s="9">
        <v>8946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-452884</v>
      </c>
      <c r="AF40" s="9">
        <v>22497</v>
      </c>
      <c r="AG40" s="9">
        <v>0</v>
      </c>
      <c r="AH40" s="9">
        <v>0</v>
      </c>
      <c r="AI40" s="9">
        <v>0</v>
      </c>
      <c r="AJ40" s="9">
        <v>0</v>
      </c>
      <c r="AK40" s="9">
        <v>8435378</v>
      </c>
      <c r="AL40" s="9">
        <v>0</v>
      </c>
      <c r="AM40" s="9">
        <v>0</v>
      </c>
      <c r="AN40" s="9">
        <v>0</v>
      </c>
      <c r="AO40" s="9">
        <v>0</v>
      </c>
      <c r="AP40" s="9">
        <v>18491</v>
      </c>
      <c r="AQ40" s="9">
        <v>495000</v>
      </c>
      <c r="AR40" s="9">
        <v>0</v>
      </c>
      <c r="AS40" s="9">
        <v>0</v>
      </c>
      <c r="AT40" s="9">
        <v>72568642</v>
      </c>
      <c r="AU40" s="9">
        <v>102974</v>
      </c>
      <c r="AV40" s="9">
        <v>705924</v>
      </c>
      <c r="AW40" s="9">
        <v>0</v>
      </c>
      <c r="AX40" s="9">
        <v>46268</v>
      </c>
      <c r="AY40" s="9">
        <v>2786348</v>
      </c>
      <c r="AZ40" s="9">
        <v>0</v>
      </c>
      <c r="BA40" s="9">
        <v>0</v>
      </c>
      <c r="BB40" s="9">
        <v>248995</v>
      </c>
      <c r="BC40" s="9">
        <v>2776577</v>
      </c>
      <c r="BD40" s="9">
        <v>10304626</v>
      </c>
      <c r="BE40" s="9">
        <v>0</v>
      </c>
      <c r="BF40" s="9">
        <v>0</v>
      </c>
      <c r="BG40" s="9">
        <v>5712248</v>
      </c>
      <c r="BH40" s="9">
        <v>724</v>
      </c>
      <c r="BI40" s="9">
        <v>55863</v>
      </c>
      <c r="BJ40" s="9">
        <v>0</v>
      </c>
      <c r="BK40" s="9">
        <v>1103741</v>
      </c>
      <c r="BL40" s="9">
        <v>0</v>
      </c>
      <c r="BM40" s="9">
        <v>70668</v>
      </c>
      <c r="BN40" s="9">
        <v>0</v>
      </c>
      <c r="BO40" s="9">
        <v>77895</v>
      </c>
      <c r="BP40" s="9">
        <v>0</v>
      </c>
      <c r="BQ40" s="9">
        <v>0</v>
      </c>
      <c r="BR40" s="39">
        <v>0</v>
      </c>
      <c r="BS40" s="40">
        <f t="shared" si="0"/>
        <v>195297786</v>
      </c>
    </row>
    <row r="41" spans="1:71" ht="15.75" x14ac:dyDescent="0.25">
      <c r="A41" s="10" t="s">
        <v>112</v>
      </c>
      <c r="B41" s="11"/>
      <c r="C41" s="12"/>
      <c r="D41" s="13">
        <v>6426255</v>
      </c>
      <c r="E41" s="13">
        <v>1013484</v>
      </c>
      <c r="F41" s="13">
        <v>45766656</v>
      </c>
      <c r="G41" s="13">
        <v>509650</v>
      </c>
      <c r="H41" s="13">
        <v>18146035</v>
      </c>
      <c r="I41" s="13">
        <v>17707000</v>
      </c>
      <c r="J41" s="13">
        <v>400329</v>
      </c>
      <c r="K41" s="13">
        <v>4168419</v>
      </c>
      <c r="L41" s="13">
        <v>1835305</v>
      </c>
      <c r="M41" s="13">
        <v>1557378</v>
      </c>
      <c r="N41" s="13">
        <v>11958409</v>
      </c>
      <c r="O41" s="13">
        <v>2387664</v>
      </c>
      <c r="P41" s="13">
        <v>640297</v>
      </c>
      <c r="Q41" s="13">
        <v>663063</v>
      </c>
      <c r="R41" s="13">
        <v>93868534</v>
      </c>
      <c r="S41" s="13">
        <v>21523665</v>
      </c>
      <c r="T41" s="13">
        <v>2306369</v>
      </c>
      <c r="U41" s="13">
        <v>1263584</v>
      </c>
      <c r="V41" s="13">
        <v>946028</v>
      </c>
      <c r="W41" s="13">
        <v>458384</v>
      </c>
      <c r="X41" s="13">
        <v>4538701</v>
      </c>
      <c r="Y41" s="13">
        <v>1704079</v>
      </c>
      <c r="Z41" s="13">
        <v>1078379</v>
      </c>
      <c r="AA41" s="13">
        <v>611435</v>
      </c>
      <c r="AB41" s="13">
        <v>652516</v>
      </c>
      <c r="AC41" s="13">
        <v>2298147</v>
      </c>
      <c r="AD41" s="13">
        <v>3276207</v>
      </c>
      <c r="AE41" s="13">
        <v>51665880</v>
      </c>
      <c r="AF41" s="13">
        <v>428704</v>
      </c>
      <c r="AG41" s="13">
        <v>436320</v>
      </c>
      <c r="AH41" s="13">
        <v>985589</v>
      </c>
      <c r="AI41" s="13">
        <v>520513</v>
      </c>
      <c r="AJ41" s="13">
        <v>580904</v>
      </c>
      <c r="AK41" s="13">
        <v>9050760</v>
      </c>
      <c r="AL41" s="13">
        <v>26788168</v>
      </c>
      <c r="AM41" s="13">
        <v>5527618</v>
      </c>
      <c r="AN41" s="13">
        <v>719244</v>
      </c>
      <c r="AO41" s="13">
        <v>293460</v>
      </c>
      <c r="AP41" s="13">
        <v>515372</v>
      </c>
      <c r="AQ41" s="13">
        <v>15357000</v>
      </c>
      <c r="AR41" s="13">
        <v>3896727</v>
      </c>
      <c r="AS41" s="13">
        <v>2859842</v>
      </c>
      <c r="AT41" s="13">
        <v>408822760</v>
      </c>
      <c r="AU41" s="13">
        <v>31270851</v>
      </c>
      <c r="AV41" s="13">
        <v>4786433</v>
      </c>
      <c r="AW41" s="13">
        <v>6677651</v>
      </c>
      <c r="AX41" s="13">
        <v>1826251</v>
      </c>
      <c r="AY41" s="13">
        <v>266685437</v>
      </c>
      <c r="AZ41" s="13">
        <v>34984587</v>
      </c>
      <c r="BA41" s="13">
        <v>78777223</v>
      </c>
      <c r="BB41" s="13">
        <v>10423336</v>
      </c>
      <c r="BC41" s="13">
        <v>60483652</v>
      </c>
      <c r="BD41" s="13">
        <v>16949237</v>
      </c>
      <c r="BE41" s="13">
        <v>911495</v>
      </c>
      <c r="BF41" s="13">
        <v>5418683</v>
      </c>
      <c r="BG41" s="13">
        <v>5670734</v>
      </c>
      <c r="BH41" s="13">
        <v>4068837</v>
      </c>
      <c r="BI41" s="13">
        <v>10279171</v>
      </c>
      <c r="BJ41" s="13">
        <v>8241621</v>
      </c>
      <c r="BK41" s="13">
        <v>1115425</v>
      </c>
      <c r="BL41" s="13">
        <v>3088446</v>
      </c>
      <c r="BM41" s="13">
        <v>972538</v>
      </c>
      <c r="BN41" s="13">
        <v>614340</v>
      </c>
      <c r="BO41" s="13">
        <v>18591696</v>
      </c>
      <c r="BP41" s="13">
        <v>1360759</v>
      </c>
      <c r="BQ41" s="13">
        <v>17356494</v>
      </c>
      <c r="BR41" s="29">
        <v>1229075</v>
      </c>
      <c r="BS41" s="41">
        <f t="shared" si="0"/>
        <v>1367938805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1639000</v>
      </c>
      <c r="J42" s="9">
        <v>0</v>
      </c>
      <c r="K42" s="9">
        <v>0</v>
      </c>
      <c r="L42" s="9">
        <v>0</v>
      </c>
      <c r="M42" s="9">
        <v>73674</v>
      </c>
      <c r="N42" s="9">
        <v>0</v>
      </c>
      <c r="O42" s="9">
        <v>0</v>
      </c>
      <c r="P42" s="9">
        <v>0</v>
      </c>
      <c r="Q42" s="9">
        <v>0</v>
      </c>
      <c r="R42" s="9">
        <v>379074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133519</v>
      </c>
      <c r="AC42" s="9">
        <v>0</v>
      </c>
      <c r="AD42" s="9">
        <v>0</v>
      </c>
      <c r="AE42" s="9">
        <v>21413</v>
      </c>
      <c r="AF42" s="9">
        <v>0</v>
      </c>
      <c r="AG42" s="9">
        <v>0</v>
      </c>
      <c r="AH42" s="9">
        <v>2062</v>
      </c>
      <c r="AI42" s="9">
        <v>0</v>
      </c>
      <c r="AJ42" s="9">
        <v>0</v>
      </c>
      <c r="AK42" s="9">
        <v>0</v>
      </c>
      <c r="AL42" s="9">
        <v>0</v>
      </c>
      <c r="AM42" s="9">
        <v>49040</v>
      </c>
      <c r="AN42" s="9">
        <v>0</v>
      </c>
      <c r="AO42" s="9">
        <v>0</v>
      </c>
      <c r="AP42" s="9">
        <v>0</v>
      </c>
      <c r="AQ42" s="9">
        <v>262000</v>
      </c>
      <c r="AR42" s="9">
        <v>0</v>
      </c>
      <c r="AS42" s="9">
        <v>0</v>
      </c>
      <c r="AT42" s="9">
        <v>50363829</v>
      </c>
      <c r="AU42" s="9">
        <v>18000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544362</v>
      </c>
      <c r="BB42" s="9">
        <v>118801</v>
      </c>
      <c r="BC42" s="9">
        <v>717309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0"/>
        <v>54322083</v>
      </c>
    </row>
    <row r="43" spans="1:71" x14ac:dyDescent="0.25">
      <c r="A43" s="7"/>
      <c r="B43" s="38">
        <v>552</v>
      </c>
      <c r="C43" s="8" t="s">
        <v>114</v>
      </c>
      <c r="D43" s="9">
        <v>3096767</v>
      </c>
      <c r="E43" s="9">
        <v>49500</v>
      </c>
      <c r="F43" s="9">
        <v>20467217</v>
      </c>
      <c r="G43" s="9">
        <v>85179</v>
      </c>
      <c r="H43" s="9">
        <v>13599510</v>
      </c>
      <c r="I43" s="9">
        <v>3120000</v>
      </c>
      <c r="J43" s="9">
        <v>26674</v>
      </c>
      <c r="K43" s="9">
        <v>1171232</v>
      </c>
      <c r="L43" s="9">
        <v>915661</v>
      </c>
      <c r="M43" s="9">
        <v>0</v>
      </c>
      <c r="N43" s="9">
        <v>0</v>
      </c>
      <c r="O43" s="9">
        <v>1950634</v>
      </c>
      <c r="P43" s="9">
        <v>48065</v>
      </c>
      <c r="Q43" s="9">
        <v>25616</v>
      </c>
      <c r="R43" s="9">
        <v>68564714</v>
      </c>
      <c r="S43" s="9">
        <v>1134401</v>
      </c>
      <c r="T43" s="9">
        <v>0</v>
      </c>
      <c r="U43" s="9">
        <v>934525</v>
      </c>
      <c r="V43" s="9">
        <v>315318</v>
      </c>
      <c r="W43" s="9">
        <v>42504</v>
      </c>
      <c r="X43" s="9">
        <v>4305843</v>
      </c>
      <c r="Y43" s="9">
        <v>1533213</v>
      </c>
      <c r="Z43" s="9">
        <v>107834</v>
      </c>
      <c r="AA43" s="9">
        <v>0</v>
      </c>
      <c r="AB43" s="9">
        <v>0</v>
      </c>
      <c r="AC43" s="9">
        <v>1179675</v>
      </c>
      <c r="AD43" s="9">
        <v>2631078</v>
      </c>
      <c r="AE43" s="9">
        <v>32841909</v>
      </c>
      <c r="AF43" s="9">
        <v>41835</v>
      </c>
      <c r="AG43" s="9">
        <v>46000</v>
      </c>
      <c r="AH43" s="9">
        <v>580208</v>
      </c>
      <c r="AI43" s="9">
        <v>55534</v>
      </c>
      <c r="AJ43" s="9">
        <v>10857</v>
      </c>
      <c r="AK43" s="9">
        <v>2994729</v>
      </c>
      <c r="AL43" s="9">
        <v>19274852</v>
      </c>
      <c r="AM43" s="9">
        <v>3174285</v>
      </c>
      <c r="AN43" s="9">
        <v>273108</v>
      </c>
      <c r="AO43" s="9">
        <v>0</v>
      </c>
      <c r="AP43" s="9">
        <v>74683</v>
      </c>
      <c r="AQ43" s="9">
        <v>11266000</v>
      </c>
      <c r="AR43" s="9">
        <v>2093020</v>
      </c>
      <c r="AS43" s="9">
        <v>345000</v>
      </c>
      <c r="AT43" s="9">
        <v>0</v>
      </c>
      <c r="AU43" s="9">
        <v>29863827</v>
      </c>
      <c r="AV43" s="9">
        <v>4210206</v>
      </c>
      <c r="AW43" s="9">
        <v>6296872</v>
      </c>
      <c r="AX43" s="9">
        <v>296784</v>
      </c>
      <c r="AY43" s="9">
        <v>221655805</v>
      </c>
      <c r="AZ43" s="9">
        <v>21587309</v>
      </c>
      <c r="BA43" s="9">
        <v>27056720</v>
      </c>
      <c r="BB43" s="9">
        <v>889862</v>
      </c>
      <c r="BC43" s="9">
        <v>44382361</v>
      </c>
      <c r="BD43" s="9">
        <v>8890803</v>
      </c>
      <c r="BE43" s="9">
        <v>609270</v>
      </c>
      <c r="BF43" s="9">
        <v>495412</v>
      </c>
      <c r="BG43" s="9">
        <v>3554337</v>
      </c>
      <c r="BH43" s="9">
        <v>1323229</v>
      </c>
      <c r="BI43" s="9">
        <v>6675775</v>
      </c>
      <c r="BJ43" s="9">
        <v>8062943</v>
      </c>
      <c r="BK43" s="9">
        <v>165113</v>
      </c>
      <c r="BL43" s="9">
        <v>2621561</v>
      </c>
      <c r="BM43" s="9">
        <v>529941</v>
      </c>
      <c r="BN43" s="9">
        <v>0</v>
      </c>
      <c r="BO43" s="9">
        <v>10087589</v>
      </c>
      <c r="BP43" s="9">
        <v>0</v>
      </c>
      <c r="BQ43" s="9">
        <v>14978421</v>
      </c>
      <c r="BR43" s="39">
        <v>209601</v>
      </c>
      <c r="BS43" s="40">
        <f t="shared" si="0"/>
        <v>612820921</v>
      </c>
    </row>
    <row r="44" spans="1:71" x14ac:dyDescent="0.25">
      <c r="A44" s="7"/>
      <c r="B44" s="38">
        <v>553</v>
      </c>
      <c r="C44" s="8" t="s">
        <v>115</v>
      </c>
      <c r="D44" s="9">
        <v>178146</v>
      </c>
      <c r="E44" s="9">
        <v>34185</v>
      </c>
      <c r="F44" s="9">
        <v>246349</v>
      </c>
      <c r="G44" s="9">
        <v>27378</v>
      </c>
      <c r="H44" s="9">
        <v>237997</v>
      </c>
      <c r="I44" s="9">
        <v>533000</v>
      </c>
      <c r="J44" s="9">
        <v>23568</v>
      </c>
      <c r="K44" s="9">
        <v>244022</v>
      </c>
      <c r="L44" s="9">
        <v>186237</v>
      </c>
      <c r="M44" s="9">
        <v>52997</v>
      </c>
      <c r="N44" s="9">
        <v>336790</v>
      </c>
      <c r="O44" s="9">
        <v>11852</v>
      </c>
      <c r="P44" s="9">
        <v>83196</v>
      </c>
      <c r="Q44" s="9">
        <v>15002</v>
      </c>
      <c r="R44" s="9">
        <v>1539155</v>
      </c>
      <c r="S44" s="9">
        <v>0</v>
      </c>
      <c r="T44" s="9">
        <v>114378</v>
      </c>
      <c r="U44" s="9">
        <v>76394</v>
      </c>
      <c r="V44" s="9">
        <v>162240</v>
      </c>
      <c r="W44" s="9">
        <v>35290</v>
      </c>
      <c r="X44" s="9">
        <v>0</v>
      </c>
      <c r="Y44" s="9">
        <v>34176</v>
      </c>
      <c r="Z44" s="9">
        <v>136985</v>
      </c>
      <c r="AA44" s="9">
        <v>0</v>
      </c>
      <c r="AB44" s="9">
        <v>52271</v>
      </c>
      <c r="AC44" s="9">
        <v>111326</v>
      </c>
      <c r="AD44" s="9">
        <v>150374</v>
      </c>
      <c r="AE44" s="9">
        <v>622518</v>
      </c>
      <c r="AF44" s="9">
        <v>52674</v>
      </c>
      <c r="AG44" s="9">
        <v>380790</v>
      </c>
      <c r="AH44" s="9">
        <v>71420</v>
      </c>
      <c r="AI44" s="9">
        <v>24711</v>
      </c>
      <c r="AJ44" s="9">
        <v>6555</v>
      </c>
      <c r="AK44" s="9">
        <v>136003</v>
      </c>
      <c r="AL44" s="9">
        <v>87728</v>
      </c>
      <c r="AM44" s="9">
        <v>233398</v>
      </c>
      <c r="AN44" s="9">
        <v>88227</v>
      </c>
      <c r="AO44" s="9">
        <v>9341</v>
      </c>
      <c r="AP44" s="9">
        <v>58721</v>
      </c>
      <c r="AQ44" s="9">
        <v>220000</v>
      </c>
      <c r="AR44" s="9">
        <v>425346</v>
      </c>
      <c r="AS44" s="9">
        <v>169884</v>
      </c>
      <c r="AT44" s="9">
        <v>0</v>
      </c>
      <c r="AU44" s="9">
        <v>583621</v>
      </c>
      <c r="AV44" s="9">
        <v>52808</v>
      </c>
      <c r="AW44" s="9">
        <v>160717</v>
      </c>
      <c r="AX44" s="9">
        <v>70683</v>
      </c>
      <c r="AY44" s="9">
        <v>439124</v>
      </c>
      <c r="AZ44" s="9">
        <v>150586</v>
      </c>
      <c r="BA44" s="9">
        <v>244034</v>
      </c>
      <c r="BB44" s="9">
        <v>244980</v>
      </c>
      <c r="BC44" s="9">
        <v>476665</v>
      </c>
      <c r="BD44" s="9">
        <v>308657</v>
      </c>
      <c r="BE44" s="9">
        <v>105563</v>
      </c>
      <c r="BF44" s="9">
        <v>262928</v>
      </c>
      <c r="BG44" s="9">
        <v>429564</v>
      </c>
      <c r="BH44" s="9">
        <v>114301</v>
      </c>
      <c r="BI44" s="9">
        <v>603254</v>
      </c>
      <c r="BJ44" s="9">
        <v>178678</v>
      </c>
      <c r="BK44" s="9">
        <v>210756</v>
      </c>
      <c r="BL44" s="9">
        <v>50060</v>
      </c>
      <c r="BM44" s="9">
        <v>20532</v>
      </c>
      <c r="BN44" s="9">
        <v>6279</v>
      </c>
      <c r="BO44" s="9">
        <v>611090</v>
      </c>
      <c r="BP44" s="9">
        <v>15201</v>
      </c>
      <c r="BQ44" s="9">
        <v>117240</v>
      </c>
      <c r="BR44" s="39">
        <v>33569</v>
      </c>
      <c r="BS44" s="40">
        <f t="shared" si="0"/>
        <v>12701514</v>
      </c>
    </row>
    <row r="45" spans="1:71" x14ac:dyDescent="0.25">
      <c r="A45" s="7"/>
      <c r="B45" s="38">
        <v>554</v>
      </c>
      <c r="C45" s="8" t="s">
        <v>116</v>
      </c>
      <c r="D45" s="9">
        <v>3151342</v>
      </c>
      <c r="E45" s="9">
        <v>636556</v>
      </c>
      <c r="F45" s="9">
        <v>303434</v>
      </c>
      <c r="G45" s="9">
        <v>355845</v>
      </c>
      <c r="H45" s="9">
        <v>3703072</v>
      </c>
      <c r="I45" s="9">
        <v>12415000</v>
      </c>
      <c r="J45" s="9">
        <v>350087</v>
      </c>
      <c r="K45" s="9">
        <v>2753165</v>
      </c>
      <c r="L45" s="9">
        <v>733407</v>
      </c>
      <c r="M45" s="9">
        <v>1023858</v>
      </c>
      <c r="N45" s="9">
        <v>7139407</v>
      </c>
      <c r="O45" s="9">
        <v>425178</v>
      </c>
      <c r="P45" s="9">
        <v>504466</v>
      </c>
      <c r="Q45" s="9">
        <v>0</v>
      </c>
      <c r="R45" s="9">
        <v>18891791</v>
      </c>
      <c r="S45" s="9">
        <v>2533676</v>
      </c>
      <c r="T45" s="9">
        <v>0</v>
      </c>
      <c r="U45" s="9">
        <v>0</v>
      </c>
      <c r="V45" s="9">
        <v>468470</v>
      </c>
      <c r="W45" s="9">
        <v>380590</v>
      </c>
      <c r="X45" s="9">
        <v>223954</v>
      </c>
      <c r="Y45" s="9">
        <v>0</v>
      </c>
      <c r="Z45" s="9">
        <v>833560</v>
      </c>
      <c r="AA45" s="9">
        <v>611435</v>
      </c>
      <c r="AB45" s="9">
        <v>466726</v>
      </c>
      <c r="AC45" s="9">
        <v>1007146</v>
      </c>
      <c r="AD45" s="9">
        <v>456040</v>
      </c>
      <c r="AE45" s="9">
        <v>14588093</v>
      </c>
      <c r="AF45" s="9">
        <v>0</v>
      </c>
      <c r="AG45" s="9">
        <v>9530</v>
      </c>
      <c r="AH45" s="9">
        <v>331899</v>
      </c>
      <c r="AI45" s="9">
        <v>440268</v>
      </c>
      <c r="AJ45" s="9">
        <v>0</v>
      </c>
      <c r="AK45" s="9">
        <v>5920028</v>
      </c>
      <c r="AL45" s="9">
        <v>6950584</v>
      </c>
      <c r="AM45" s="9">
        <v>385230</v>
      </c>
      <c r="AN45" s="9">
        <v>357909</v>
      </c>
      <c r="AO45" s="9">
        <v>278411</v>
      </c>
      <c r="AP45" s="9">
        <v>310141</v>
      </c>
      <c r="AQ45" s="9">
        <v>3089000</v>
      </c>
      <c r="AR45" s="9">
        <v>1378361</v>
      </c>
      <c r="AS45" s="9">
        <v>690123</v>
      </c>
      <c r="AT45" s="9">
        <v>320620532</v>
      </c>
      <c r="AU45" s="9">
        <v>805403</v>
      </c>
      <c r="AV45" s="9">
        <v>523419</v>
      </c>
      <c r="AW45" s="9">
        <v>0</v>
      </c>
      <c r="AX45" s="9">
        <v>1458784</v>
      </c>
      <c r="AY45" s="9">
        <v>40447537</v>
      </c>
      <c r="AZ45" s="9">
        <v>12848096</v>
      </c>
      <c r="BA45" s="9">
        <v>19384419</v>
      </c>
      <c r="BB45" s="9">
        <v>9105460</v>
      </c>
      <c r="BC45" s="9">
        <v>14907317</v>
      </c>
      <c r="BD45" s="9">
        <v>7749777</v>
      </c>
      <c r="BE45" s="9">
        <v>196662</v>
      </c>
      <c r="BF45" s="9">
        <v>4659006</v>
      </c>
      <c r="BG45" s="9">
        <v>1686833</v>
      </c>
      <c r="BH45" s="9">
        <v>688472</v>
      </c>
      <c r="BI45" s="9">
        <v>2485153</v>
      </c>
      <c r="BJ45" s="9">
        <v>0</v>
      </c>
      <c r="BK45" s="9">
        <v>739556</v>
      </c>
      <c r="BL45" s="9">
        <v>0</v>
      </c>
      <c r="BM45" s="9">
        <v>396103</v>
      </c>
      <c r="BN45" s="9">
        <v>608061</v>
      </c>
      <c r="BO45" s="9">
        <v>4675196</v>
      </c>
      <c r="BP45" s="9">
        <v>1345448</v>
      </c>
      <c r="BQ45" s="9">
        <v>2260833</v>
      </c>
      <c r="BR45" s="39">
        <v>861393</v>
      </c>
      <c r="BS45" s="40">
        <f t="shared" si="0"/>
        <v>542551242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293243</v>
      </c>
      <c r="F46" s="9">
        <v>24749656</v>
      </c>
      <c r="G46" s="9">
        <v>41248</v>
      </c>
      <c r="H46" s="9">
        <v>605456</v>
      </c>
      <c r="I46" s="9">
        <v>0</v>
      </c>
      <c r="J46" s="9">
        <v>0</v>
      </c>
      <c r="K46" s="9">
        <v>0</v>
      </c>
      <c r="L46" s="9">
        <v>0</v>
      </c>
      <c r="M46" s="9">
        <v>406849</v>
      </c>
      <c r="N46" s="9">
        <v>4482212</v>
      </c>
      <c r="O46" s="9">
        <v>0</v>
      </c>
      <c r="P46" s="9">
        <v>4570</v>
      </c>
      <c r="Q46" s="9">
        <v>622445</v>
      </c>
      <c r="R46" s="9">
        <v>4493800</v>
      </c>
      <c r="S46" s="9">
        <v>17855588</v>
      </c>
      <c r="T46" s="9">
        <v>2191991</v>
      </c>
      <c r="U46" s="9">
        <v>252665</v>
      </c>
      <c r="V46" s="9">
        <v>0</v>
      </c>
      <c r="W46" s="9">
        <v>0</v>
      </c>
      <c r="X46" s="9">
        <v>8904</v>
      </c>
      <c r="Y46" s="9">
        <v>136690</v>
      </c>
      <c r="Z46" s="9">
        <v>0</v>
      </c>
      <c r="AA46" s="9">
        <v>0</v>
      </c>
      <c r="AB46" s="9">
        <v>0</v>
      </c>
      <c r="AC46" s="9">
        <v>0</v>
      </c>
      <c r="AD46" s="9">
        <v>38715</v>
      </c>
      <c r="AE46" s="9">
        <v>3591947</v>
      </c>
      <c r="AF46" s="9">
        <v>334195</v>
      </c>
      <c r="AG46" s="9">
        <v>0</v>
      </c>
      <c r="AH46" s="9">
        <v>0</v>
      </c>
      <c r="AI46" s="9">
        <v>0</v>
      </c>
      <c r="AJ46" s="9">
        <v>563492</v>
      </c>
      <c r="AK46" s="9">
        <v>0</v>
      </c>
      <c r="AL46" s="9">
        <v>475004</v>
      </c>
      <c r="AM46" s="9">
        <v>1685665</v>
      </c>
      <c r="AN46" s="9">
        <v>0</v>
      </c>
      <c r="AO46" s="9">
        <v>5708</v>
      </c>
      <c r="AP46" s="9">
        <v>71827</v>
      </c>
      <c r="AQ46" s="9">
        <v>520000</v>
      </c>
      <c r="AR46" s="9">
        <v>0</v>
      </c>
      <c r="AS46" s="9">
        <v>1654835</v>
      </c>
      <c r="AT46" s="9">
        <v>37838399</v>
      </c>
      <c r="AU46" s="9">
        <v>0</v>
      </c>
      <c r="AV46" s="9">
        <v>0</v>
      </c>
      <c r="AW46" s="9">
        <v>220062</v>
      </c>
      <c r="AX46" s="9">
        <v>0</v>
      </c>
      <c r="AY46" s="9">
        <v>4142971</v>
      </c>
      <c r="AZ46" s="9">
        <v>398596</v>
      </c>
      <c r="BA46" s="9">
        <v>31547688</v>
      </c>
      <c r="BB46" s="9">
        <v>64233</v>
      </c>
      <c r="BC46" s="9">
        <v>0</v>
      </c>
      <c r="BD46" s="9">
        <v>0</v>
      </c>
      <c r="BE46" s="9">
        <v>0</v>
      </c>
      <c r="BF46" s="9">
        <v>1337</v>
      </c>
      <c r="BG46" s="9">
        <v>0</v>
      </c>
      <c r="BH46" s="9">
        <v>1942835</v>
      </c>
      <c r="BI46" s="9">
        <v>514989</v>
      </c>
      <c r="BJ46" s="9">
        <v>0</v>
      </c>
      <c r="BK46" s="9">
        <v>0</v>
      </c>
      <c r="BL46" s="9">
        <v>416825</v>
      </c>
      <c r="BM46" s="9">
        <v>25962</v>
      </c>
      <c r="BN46" s="9">
        <v>0</v>
      </c>
      <c r="BO46" s="9">
        <v>3217821</v>
      </c>
      <c r="BP46" s="9">
        <v>110</v>
      </c>
      <c r="BQ46" s="9">
        <v>0</v>
      </c>
      <c r="BR46" s="39">
        <v>124512</v>
      </c>
      <c r="BS46" s="40">
        <f t="shared" si="0"/>
        <v>145543045</v>
      </c>
    </row>
    <row r="47" spans="1:71" ht="15.75" x14ac:dyDescent="0.25">
      <c r="A47" s="10" t="s">
        <v>118</v>
      </c>
      <c r="B47" s="11"/>
      <c r="C47" s="12"/>
      <c r="D47" s="13">
        <v>15159866</v>
      </c>
      <c r="E47" s="13">
        <v>774184</v>
      </c>
      <c r="F47" s="13">
        <v>5645241</v>
      </c>
      <c r="G47" s="13">
        <v>871740</v>
      </c>
      <c r="H47" s="13">
        <v>26895953</v>
      </c>
      <c r="I47" s="13">
        <v>136840000</v>
      </c>
      <c r="J47" s="13">
        <v>305928</v>
      </c>
      <c r="K47" s="13">
        <v>14363945</v>
      </c>
      <c r="L47" s="13">
        <v>9081161</v>
      </c>
      <c r="M47" s="13">
        <v>5588460</v>
      </c>
      <c r="N47" s="13">
        <v>13209131</v>
      </c>
      <c r="O47" s="13">
        <v>2565790</v>
      </c>
      <c r="P47" s="13">
        <v>1884787</v>
      </c>
      <c r="Q47" s="13">
        <v>532281</v>
      </c>
      <c r="R47" s="13">
        <v>107214453</v>
      </c>
      <c r="S47" s="13">
        <v>2685699</v>
      </c>
      <c r="T47" s="13">
        <v>4264386</v>
      </c>
      <c r="U47" s="13">
        <v>9104462</v>
      </c>
      <c r="V47" s="13">
        <v>3224606</v>
      </c>
      <c r="W47" s="13">
        <v>612377</v>
      </c>
      <c r="X47" s="13">
        <v>369791</v>
      </c>
      <c r="Y47" s="13">
        <v>1334885</v>
      </c>
      <c r="Z47" s="13">
        <v>527080</v>
      </c>
      <c r="AA47" s="13">
        <v>1005847</v>
      </c>
      <c r="AB47" s="13">
        <v>857908</v>
      </c>
      <c r="AC47" s="13">
        <v>7044034</v>
      </c>
      <c r="AD47" s="13">
        <v>4746714</v>
      </c>
      <c r="AE47" s="13">
        <v>206598954</v>
      </c>
      <c r="AF47" s="13">
        <v>414544</v>
      </c>
      <c r="AG47" s="13">
        <v>7519756</v>
      </c>
      <c r="AH47" s="13">
        <v>1118958</v>
      </c>
      <c r="AI47" s="13">
        <v>352309</v>
      </c>
      <c r="AJ47" s="13">
        <v>94334</v>
      </c>
      <c r="AK47" s="13">
        <v>8616155</v>
      </c>
      <c r="AL47" s="13">
        <v>19888339</v>
      </c>
      <c r="AM47" s="13">
        <v>9677898</v>
      </c>
      <c r="AN47" s="13">
        <v>1891111</v>
      </c>
      <c r="AO47" s="13">
        <v>239733</v>
      </c>
      <c r="AP47" s="13">
        <v>1236656</v>
      </c>
      <c r="AQ47" s="13">
        <v>32541000</v>
      </c>
      <c r="AR47" s="13">
        <v>14892391</v>
      </c>
      <c r="AS47" s="13">
        <v>6075428</v>
      </c>
      <c r="AT47" s="13">
        <v>1910725632</v>
      </c>
      <c r="AU47" s="13">
        <v>28516233</v>
      </c>
      <c r="AV47" s="13">
        <v>3630390</v>
      </c>
      <c r="AW47" s="13">
        <v>4288953</v>
      </c>
      <c r="AX47" s="13">
        <v>1881149</v>
      </c>
      <c r="AY47" s="13">
        <v>168770807</v>
      </c>
      <c r="AZ47" s="13">
        <v>11571954</v>
      </c>
      <c r="BA47" s="13">
        <v>83201524</v>
      </c>
      <c r="BB47" s="13">
        <v>15402030</v>
      </c>
      <c r="BC47" s="13">
        <v>60777448</v>
      </c>
      <c r="BD47" s="13">
        <v>50799490</v>
      </c>
      <c r="BE47" s="13">
        <v>2367008</v>
      </c>
      <c r="BF47" s="13">
        <v>17276488</v>
      </c>
      <c r="BG47" s="13">
        <v>10817256</v>
      </c>
      <c r="BH47" s="13">
        <v>5944871</v>
      </c>
      <c r="BI47" s="13">
        <v>22315734</v>
      </c>
      <c r="BJ47" s="13">
        <v>19906466</v>
      </c>
      <c r="BK47" s="13">
        <v>2884210</v>
      </c>
      <c r="BL47" s="13">
        <v>1328329</v>
      </c>
      <c r="BM47" s="13">
        <v>13866754</v>
      </c>
      <c r="BN47" s="13">
        <v>285797</v>
      </c>
      <c r="BO47" s="13">
        <v>24819418</v>
      </c>
      <c r="BP47" s="13">
        <v>757660</v>
      </c>
      <c r="BQ47" s="13">
        <v>2771479</v>
      </c>
      <c r="BR47" s="29">
        <v>561914</v>
      </c>
      <c r="BS47" s="41">
        <f t="shared" si="0"/>
        <v>3153337269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25220</v>
      </c>
      <c r="N48" s="9">
        <v>0</v>
      </c>
      <c r="O48" s="9">
        <v>0</v>
      </c>
      <c r="P48" s="9">
        <v>475304</v>
      </c>
      <c r="Q48" s="9">
        <v>0</v>
      </c>
      <c r="R48" s="9">
        <v>41107539</v>
      </c>
      <c r="S48" s="9">
        <v>0</v>
      </c>
      <c r="T48" s="9">
        <v>1211294</v>
      </c>
      <c r="U48" s="9">
        <v>8548297</v>
      </c>
      <c r="V48" s="9">
        <v>784863</v>
      </c>
      <c r="W48" s="9">
        <v>0</v>
      </c>
      <c r="X48" s="9">
        <v>0</v>
      </c>
      <c r="Y48" s="9">
        <v>551050</v>
      </c>
      <c r="Z48" s="9">
        <v>0</v>
      </c>
      <c r="AA48" s="9">
        <v>0</v>
      </c>
      <c r="AB48" s="9">
        <v>0</v>
      </c>
      <c r="AC48" s="9">
        <v>0</v>
      </c>
      <c r="AD48" s="9">
        <v>-9669</v>
      </c>
      <c r="AE48" s="9">
        <v>2763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5039586</v>
      </c>
      <c r="AM48" s="9">
        <v>0</v>
      </c>
      <c r="AN48" s="9">
        <v>0</v>
      </c>
      <c r="AO48" s="9">
        <v>0</v>
      </c>
      <c r="AP48" s="9">
        <v>754402</v>
      </c>
      <c r="AQ48" s="9">
        <v>523000</v>
      </c>
      <c r="AR48" s="9">
        <v>0</v>
      </c>
      <c r="AS48" s="9">
        <v>0</v>
      </c>
      <c r="AT48" s="9">
        <v>1715424933</v>
      </c>
      <c r="AU48" s="9">
        <v>1286</v>
      </c>
      <c r="AV48" s="9">
        <v>100962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22107421</v>
      </c>
      <c r="BE48" s="9">
        <v>0</v>
      </c>
      <c r="BF48" s="9">
        <v>963859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13128181</v>
      </c>
      <c r="BN48" s="9">
        <v>0</v>
      </c>
      <c r="BO48" s="9">
        <v>0</v>
      </c>
      <c r="BP48" s="9">
        <v>0</v>
      </c>
      <c r="BQ48" s="9">
        <v>0</v>
      </c>
      <c r="BR48" s="39">
        <v>0</v>
      </c>
      <c r="BS48" s="40">
        <f t="shared" si="0"/>
        <v>1810740291</v>
      </c>
    </row>
    <row r="49" spans="1:71" x14ac:dyDescent="0.25">
      <c r="A49" s="7"/>
      <c r="B49" s="38">
        <v>562</v>
      </c>
      <c r="C49" s="8" t="s">
        <v>120</v>
      </c>
      <c r="D49" s="9">
        <v>8106843</v>
      </c>
      <c r="E49" s="9">
        <v>0</v>
      </c>
      <c r="F49" s="9">
        <v>1227037</v>
      </c>
      <c r="G49" s="9">
        <v>107518</v>
      </c>
      <c r="H49" s="9">
        <v>15922279</v>
      </c>
      <c r="I49" s="9">
        <v>76138000</v>
      </c>
      <c r="J49" s="9">
        <v>275687</v>
      </c>
      <c r="K49" s="9">
        <v>4859669</v>
      </c>
      <c r="L49" s="9">
        <v>1773997</v>
      </c>
      <c r="M49" s="9">
        <v>1410060</v>
      </c>
      <c r="N49" s="9">
        <v>3951963</v>
      </c>
      <c r="O49" s="9">
        <v>2114281</v>
      </c>
      <c r="P49" s="9">
        <v>324969</v>
      </c>
      <c r="Q49" s="9">
        <v>404047</v>
      </c>
      <c r="R49" s="9">
        <v>17743892</v>
      </c>
      <c r="S49" s="9">
        <v>1714020</v>
      </c>
      <c r="T49" s="9">
        <v>724159</v>
      </c>
      <c r="U49" s="9">
        <v>372007</v>
      </c>
      <c r="V49" s="9">
        <v>1042165</v>
      </c>
      <c r="W49" s="9">
        <v>209198</v>
      </c>
      <c r="X49" s="9">
        <v>216084</v>
      </c>
      <c r="Y49" s="9">
        <v>460761</v>
      </c>
      <c r="Z49" s="9">
        <v>416280</v>
      </c>
      <c r="AA49" s="9">
        <v>433494</v>
      </c>
      <c r="AB49" s="9">
        <v>164741</v>
      </c>
      <c r="AC49" s="9">
        <v>6130993</v>
      </c>
      <c r="AD49" s="9">
        <v>509527</v>
      </c>
      <c r="AE49" s="9">
        <v>118223962</v>
      </c>
      <c r="AF49" s="9">
        <v>390544</v>
      </c>
      <c r="AG49" s="9">
        <v>790358</v>
      </c>
      <c r="AH49" s="9">
        <v>1070774</v>
      </c>
      <c r="AI49" s="9">
        <v>79263</v>
      </c>
      <c r="AJ49" s="9">
        <v>23600</v>
      </c>
      <c r="AK49" s="9">
        <v>1697617</v>
      </c>
      <c r="AL49" s="9">
        <v>6998873</v>
      </c>
      <c r="AM49" s="9">
        <v>4786569</v>
      </c>
      <c r="AN49" s="9">
        <v>766041</v>
      </c>
      <c r="AO49" s="9">
        <v>93469</v>
      </c>
      <c r="AP49" s="9">
        <v>186977</v>
      </c>
      <c r="AQ49" s="9">
        <v>7622000</v>
      </c>
      <c r="AR49" s="9">
        <v>5664032</v>
      </c>
      <c r="AS49" s="9">
        <v>819476</v>
      </c>
      <c r="AT49" s="9">
        <v>32879749</v>
      </c>
      <c r="AU49" s="9">
        <v>21817733</v>
      </c>
      <c r="AV49" s="9">
        <v>2763798</v>
      </c>
      <c r="AW49" s="9">
        <v>1679553</v>
      </c>
      <c r="AX49" s="9">
        <v>311609</v>
      </c>
      <c r="AY49" s="9">
        <v>46972558</v>
      </c>
      <c r="AZ49" s="9">
        <v>3435479</v>
      </c>
      <c r="BA49" s="9">
        <v>36238415</v>
      </c>
      <c r="BB49" s="9">
        <v>2411705</v>
      </c>
      <c r="BC49" s="9">
        <v>48898412</v>
      </c>
      <c r="BD49" s="9">
        <v>7145699</v>
      </c>
      <c r="BE49" s="9">
        <v>1935551</v>
      </c>
      <c r="BF49" s="9">
        <v>7383709</v>
      </c>
      <c r="BG49" s="9">
        <v>5107648</v>
      </c>
      <c r="BH49" s="9">
        <v>5826248</v>
      </c>
      <c r="BI49" s="9">
        <v>6646558</v>
      </c>
      <c r="BJ49" s="9">
        <v>9142307</v>
      </c>
      <c r="BK49" s="9">
        <v>1921300</v>
      </c>
      <c r="BL49" s="9">
        <v>398801</v>
      </c>
      <c r="BM49" s="9">
        <v>651473</v>
      </c>
      <c r="BN49" s="9">
        <v>25000</v>
      </c>
      <c r="BO49" s="9">
        <v>10533718</v>
      </c>
      <c r="BP49" s="9">
        <v>688559</v>
      </c>
      <c r="BQ49" s="9">
        <v>2652040</v>
      </c>
      <c r="BR49" s="39">
        <v>533032</v>
      </c>
      <c r="BS49" s="40">
        <f t="shared" si="0"/>
        <v>553967880</v>
      </c>
    </row>
    <row r="50" spans="1:71" x14ac:dyDescent="0.25">
      <c r="A50" s="7"/>
      <c r="B50" s="38">
        <v>563</v>
      </c>
      <c r="C50" s="8" t="s">
        <v>121</v>
      </c>
      <c r="D50" s="9">
        <v>595556</v>
      </c>
      <c r="E50" s="9">
        <v>0</v>
      </c>
      <c r="F50" s="9">
        <v>0</v>
      </c>
      <c r="G50" s="9">
        <v>0</v>
      </c>
      <c r="H50" s="9">
        <v>2389446</v>
      </c>
      <c r="I50" s="9">
        <v>5102000</v>
      </c>
      <c r="J50" s="9">
        <v>4741</v>
      </c>
      <c r="K50" s="9">
        <v>2017410</v>
      </c>
      <c r="L50" s="9">
        <v>483360</v>
      </c>
      <c r="M50" s="9">
        <v>0</v>
      </c>
      <c r="N50" s="9">
        <v>811516</v>
      </c>
      <c r="O50" s="9">
        <v>204750</v>
      </c>
      <c r="P50" s="9">
        <v>600</v>
      </c>
      <c r="Q50" s="9">
        <v>42000</v>
      </c>
      <c r="R50" s="9">
        <v>6707856</v>
      </c>
      <c r="S50" s="9">
        <v>40188</v>
      </c>
      <c r="T50" s="9">
        <v>0</v>
      </c>
      <c r="U50" s="9">
        <v>24400</v>
      </c>
      <c r="V50" s="9">
        <v>138000</v>
      </c>
      <c r="W50" s="9">
        <v>51000</v>
      </c>
      <c r="X50" s="9">
        <v>0</v>
      </c>
      <c r="Y50" s="9">
        <v>77912</v>
      </c>
      <c r="Z50" s="9">
        <v>22500</v>
      </c>
      <c r="AA50" s="9">
        <v>40000</v>
      </c>
      <c r="AB50" s="9">
        <v>0</v>
      </c>
      <c r="AC50" s="9">
        <v>600000</v>
      </c>
      <c r="AD50" s="9">
        <v>438818</v>
      </c>
      <c r="AE50" s="9">
        <v>3767369</v>
      </c>
      <c r="AF50" s="9">
        <v>0</v>
      </c>
      <c r="AG50" s="9">
        <v>298754</v>
      </c>
      <c r="AH50" s="9">
        <v>22209</v>
      </c>
      <c r="AI50" s="9">
        <v>39201</v>
      </c>
      <c r="AJ50" s="9">
        <v>12000</v>
      </c>
      <c r="AK50" s="9">
        <v>873987</v>
      </c>
      <c r="AL50" s="9">
        <v>0</v>
      </c>
      <c r="AM50" s="9">
        <v>692601</v>
      </c>
      <c r="AN50" s="9">
        <v>75000</v>
      </c>
      <c r="AO50" s="9">
        <v>7083</v>
      </c>
      <c r="AP50" s="9">
        <v>42200</v>
      </c>
      <c r="AQ50" s="9">
        <v>2123000</v>
      </c>
      <c r="AR50" s="9">
        <v>1183400</v>
      </c>
      <c r="AS50" s="9">
        <v>0</v>
      </c>
      <c r="AT50" s="9">
        <v>238069</v>
      </c>
      <c r="AU50" s="9">
        <v>1226416</v>
      </c>
      <c r="AV50" s="9">
        <v>32000</v>
      </c>
      <c r="AW50" s="9">
        <v>533088</v>
      </c>
      <c r="AX50" s="9">
        <v>46410</v>
      </c>
      <c r="AY50" s="9">
        <v>15208063</v>
      </c>
      <c r="AZ50" s="9">
        <v>0</v>
      </c>
      <c r="BA50" s="9">
        <v>4269989</v>
      </c>
      <c r="BB50" s="9">
        <v>0</v>
      </c>
      <c r="BC50" s="9">
        <v>586065</v>
      </c>
      <c r="BD50" s="9">
        <v>206314</v>
      </c>
      <c r="BE50" s="9">
        <v>392935</v>
      </c>
      <c r="BF50" s="9">
        <v>5073</v>
      </c>
      <c r="BG50" s="9">
        <v>0</v>
      </c>
      <c r="BH50" s="9">
        <v>0</v>
      </c>
      <c r="BI50" s="9">
        <v>589354</v>
      </c>
      <c r="BJ50" s="9">
        <v>0</v>
      </c>
      <c r="BK50" s="9">
        <v>118904</v>
      </c>
      <c r="BL50" s="9">
        <v>28000</v>
      </c>
      <c r="BM50" s="9">
        <v>52900</v>
      </c>
      <c r="BN50" s="9">
        <v>37500</v>
      </c>
      <c r="BO50" s="9">
        <v>3604582</v>
      </c>
      <c r="BP50" s="9">
        <v>0</v>
      </c>
      <c r="BQ50" s="9">
        <v>64063</v>
      </c>
      <c r="BR50" s="39">
        <v>28882</v>
      </c>
      <c r="BS50" s="40">
        <f t="shared" si="0"/>
        <v>56197464</v>
      </c>
    </row>
    <row r="51" spans="1:71" x14ac:dyDescent="0.25">
      <c r="A51" s="7"/>
      <c r="B51" s="38">
        <v>564</v>
      </c>
      <c r="C51" s="8" t="s">
        <v>122</v>
      </c>
      <c r="D51" s="9">
        <v>2735576</v>
      </c>
      <c r="E51" s="9">
        <v>671133</v>
      </c>
      <c r="F51" s="9">
        <v>0</v>
      </c>
      <c r="G51" s="9">
        <v>0</v>
      </c>
      <c r="H51" s="9">
        <v>3805978</v>
      </c>
      <c r="I51" s="9">
        <v>53037000</v>
      </c>
      <c r="J51" s="9">
        <v>24300</v>
      </c>
      <c r="K51" s="9">
        <v>7273012</v>
      </c>
      <c r="L51" s="9">
        <v>2093300</v>
      </c>
      <c r="M51" s="9">
        <v>4153180</v>
      </c>
      <c r="N51" s="9">
        <v>7797759</v>
      </c>
      <c r="O51" s="9">
        <v>166759</v>
      </c>
      <c r="P51" s="9">
        <v>709524</v>
      </c>
      <c r="Q51" s="9">
        <v>0</v>
      </c>
      <c r="R51" s="9">
        <v>256991</v>
      </c>
      <c r="S51" s="9">
        <v>42602</v>
      </c>
      <c r="T51" s="9">
        <v>436064</v>
      </c>
      <c r="U51" s="9">
        <v>47176</v>
      </c>
      <c r="V51" s="9">
        <v>1259578</v>
      </c>
      <c r="W51" s="9">
        <v>270569</v>
      </c>
      <c r="X51" s="9">
        <v>0</v>
      </c>
      <c r="Y51" s="9">
        <v>245162</v>
      </c>
      <c r="Z51" s="9">
        <v>67000</v>
      </c>
      <c r="AA51" s="9">
        <v>167915</v>
      </c>
      <c r="AB51" s="9">
        <v>693167</v>
      </c>
      <c r="AC51" s="9">
        <v>269541</v>
      </c>
      <c r="AD51" s="9">
        <v>1809082</v>
      </c>
      <c r="AE51" s="9">
        <v>7078926</v>
      </c>
      <c r="AF51" s="9">
        <v>21600</v>
      </c>
      <c r="AG51" s="9">
        <v>4330142</v>
      </c>
      <c r="AH51" s="9">
        <v>25975</v>
      </c>
      <c r="AI51" s="9">
        <v>233845</v>
      </c>
      <c r="AJ51" s="9">
        <v>55734</v>
      </c>
      <c r="AK51" s="9">
        <v>4972812</v>
      </c>
      <c r="AL51" s="9">
        <v>3710796</v>
      </c>
      <c r="AM51" s="9">
        <v>2630398</v>
      </c>
      <c r="AN51" s="9">
        <v>998463</v>
      </c>
      <c r="AO51" s="9">
        <v>131524</v>
      </c>
      <c r="AP51" s="9">
        <v>253077</v>
      </c>
      <c r="AQ51" s="9">
        <v>7729000</v>
      </c>
      <c r="AR51" s="9">
        <v>7840524</v>
      </c>
      <c r="AS51" s="9">
        <v>4202786</v>
      </c>
      <c r="AT51" s="9">
        <v>0</v>
      </c>
      <c r="AU51" s="9">
        <v>2717854</v>
      </c>
      <c r="AV51" s="9">
        <v>411670</v>
      </c>
      <c r="AW51" s="9">
        <v>1799614</v>
      </c>
      <c r="AX51" s="9">
        <v>600902</v>
      </c>
      <c r="AY51" s="9">
        <v>12716587</v>
      </c>
      <c r="AZ51" s="9">
        <v>5758694</v>
      </c>
      <c r="BA51" s="9">
        <v>4862680</v>
      </c>
      <c r="BB51" s="9">
        <v>10769484</v>
      </c>
      <c r="BC51" s="9">
        <v>4392399</v>
      </c>
      <c r="BD51" s="9">
        <v>18749847</v>
      </c>
      <c r="BE51" s="9">
        <v>17373</v>
      </c>
      <c r="BF51" s="9">
        <v>8035809</v>
      </c>
      <c r="BG51" s="9">
        <v>4626378</v>
      </c>
      <c r="BH51" s="9">
        <v>0</v>
      </c>
      <c r="BI51" s="9">
        <v>202178</v>
      </c>
      <c r="BJ51" s="9">
        <v>10727561</v>
      </c>
      <c r="BK51" s="9">
        <v>742872</v>
      </c>
      <c r="BL51" s="9">
        <v>901296</v>
      </c>
      <c r="BM51" s="9">
        <v>4229</v>
      </c>
      <c r="BN51" s="9">
        <v>218230</v>
      </c>
      <c r="BO51" s="9">
        <v>7013604</v>
      </c>
      <c r="BP51" s="9">
        <v>69101</v>
      </c>
      <c r="BQ51" s="9">
        <v>36419</v>
      </c>
      <c r="BR51" s="39">
        <v>0</v>
      </c>
      <c r="BS51" s="40">
        <f t="shared" si="0"/>
        <v>227622751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72240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12000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3000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127000</v>
      </c>
      <c r="AR52" s="9">
        <v>0</v>
      </c>
      <c r="AS52" s="9">
        <v>0</v>
      </c>
      <c r="AT52" s="9">
        <v>457500</v>
      </c>
      <c r="AU52" s="9">
        <v>0</v>
      </c>
      <c r="AV52" s="9">
        <v>32400</v>
      </c>
      <c r="AW52" s="9">
        <v>0</v>
      </c>
      <c r="AX52" s="9">
        <v>0</v>
      </c>
      <c r="AY52" s="9">
        <v>0</v>
      </c>
      <c r="AZ52" s="9">
        <v>0</v>
      </c>
      <c r="BA52" s="9">
        <v>683913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163995</v>
      </c>
      <c r="BJ52" s="9">
        <v>0</v>
      </c>
      <c r="BK52" s="9">
        <v>50624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9338</v>
      </c>
      <c r="BR52" s="39">
        <v>0</v>
      </c>
      <c r="BS52" s="40">
        <f t="shared" si="0"/>
        <v>1612010</v>
      </c>
    </row>
    <row r="53" spans="1:71" x14ac:dyDescent="0.25">
      <c r="A53" s="7"/>
      <c r="B53" s="38">
        <v>569</v>
      </c>
      <c r="C53" s="8" t="s">
        <v>124</v>
      </c>
      <c r="D53" s="9">
        <v>3721891</v>
      </c>
      <c r="E53" s="9">
        <v>103051</v>
      </c>
      <c r="F53" s="9">
        <v>4418204</v>
      </c>
      <c r="G53" s="9">
        <v>764222</v>
      </c>
      <c r="H53" s="9">
        <v>4706010</v>
      </c>
      <c r="I53" s="9">
        <v>2563000</v>
      </c>
      <c r="J53" s="9">
        <v>1200</v>
      </c>
      <c r="K53" s="9">
        <v>213854</v>
      </c>
      <c r="L53" s="9">
        <v>4730504</v>
      </c>
      <c r="M53" s="9">
        <v>0</v>
      </c>
      <c r="N53" s="9">
        <v>647893</v>
      </c>
      <c r="O53" s="9">
        <v>80000</v>
      </c>
      <c r="P53" s="9">
        <v>374390</v>
      </c>
      <c r="Q53" s="9">
        <v>86234</v>
      </c>
      <c r="R53" s="9">
        <v>41398175</v>
      </c>
      <c r="S53" s="9">
        <v>888889</v>
      </c>
      <c r="T53" s="9">
        <v>1892869</v>
      </c>
      <c r="U53" s="9">
        <v>112582</v>
      </c>
      <c r="V53" s="9">
        <v>0</v>
      </c>
      <c r="W53" s="9">
        <v>81610</v>
      </c>
      <c r="X53" s="9">
        <v>153707</v>
      </c>
      <c r="Y53" s="9">
        <v>0</v>
      </c>
      <c r="Z53" s="9">
        <v>9300</v>
      </c>
      <c r="AA53" s="9">
        <v>364438</v>
      </c>
      <c r="AB53" s="9">
        <v>0</v>
      </c>
      <c r="AC53" s="9">
        <v>43500</v>
      </c>
      <c r="AD53" s="9">
        <v>1998956</v>
      </c>
      <c r="AE53" s="9">
        <v>77525934</v>
      </c>
      <c r="AF53" s="9">
        <v>2400</v>
      </c>
      <c r="AG53" s="9">
        <v>2100502</v>
      </c>
      <c r="AH53" s="9">
        <v>0</v>
      </c>
      <c r="AI53" s="9">
        <v>0</v>
      </c>
      <c r="AJ53" s="9">
        <v>0</v>
      </c>
      <c r="AK53" s="9">
        <v>1071739</v>
      </c>
      <c r="AL53" s="9">
        <v>4139084</v>
      </c>
      <c r="AM53" s="9">
        <v>1568330</v>
      </c>
      <c r="AN53" s="9">
        <v>51607</v>
      </c>
      <c r="AO53" s="9">
        <v>7657</v>
      </c>
      <c r="AP53" s="9">
        <v>0</v>
      </c>
      <c r="AQ53" s="9">
        <v>14417000</v>
      </c>
      <c r="AR53" s="9">
        <v>204435</v>
      </c>
      <c r="AS53" s="9">
        <v>1053166</v>
      </c>
      <c r="AT53" s="9">
        <v>161725381</v>
      </c>
      <c r="AU53" s="9">
        <v>2752944</v>
      </c>
      <c r="AV53" s="9">
        <v>289560</v>
      </c>
      <c r="AW53" s="9">
        <v>276698</v>
      </c>
      <c r="AX53" s="9">
        <v>922228</v>
      </c>
      <c r="AY53" s="9">
        <v>93873599</v>
      </c>
      <c r="AZ53" s="9">
        <v>2377781</v>
      </c>
      <c r="BA53" s="9">
        <v>37146527</v>
      </c>
      <c r="BB53" s="9">
        <v>2220841</v>
      </c>
      <c r="BC53" s="9">
        <v>6900572</v>
      </c>
      <c r="BD53" s="9">
        <v>2590209</v>
      </c>
      <c r="BE53" s="9">
        <v>21149</v>
      </c>
      <c r="BF53" s="9">
        <v>888038</v>
      </c>
      <c r="BG53" s="9">
        <v>1083230</v>
      </c>
      <c r="BH53" s="9">
        <v>118623</v>
      </c>
      <c r="BI53" s="9">
        <v>14713649</v>
      </c>
      <c r="BJ53" s="9">
        <v>36598</v>
      </c>
      <c r="BK53" s="9">
        <v>50510</v>
      </c>
      <c r="BL53" s="9">
        <v>232</v>
      </c>
      <c r="BM53" s="9">
        <v>29971</v>
      </c>
      <c r="BN53" s="9">
        <v>5067</v>
      </c>
      <c r="BO53" s="9">
        <v>3667514</v>
      </c>
      <c r="BP53" s="9">
        <v>0</v>
      </c>
      <c r="BQ53" s="9">
        <v>9619</v>
      </c>
      <c r="BR53" s="39">
        <v>0</v>
      </c>
      <c r="BS53" s="40">
        <f t="shared" si="0"/>
        <v>503196873</v>
      </c>
    </row>
    <row r="54" spans="1:71" ht="15.75" x14ac:dyDescent="0.25">
      <c r="A54" s="10" t="s">
        <v>125</v>
      </c>
      <c r="B54" s="11"/>
      <c r="C54" s="12"/>
      <c r="D54" s="13">
        <v>1775115</v>
      </c>
      <c r="E54" s="13">
        <v>358091</v>
      </c>
      <c r="F54" s="13">
        <v>5105700</v>
      </c>
      <c r="G54" s="13">
        <v>928065</v>
      </c>
      <c r="H54" s="13">
        <v>45274243</v>
      </c>
      <c r="I54" s="13">
        <v>151480000</v>
      </c>
      <c r="J54" s="13">
        <v>689724</v>
      </c>
      <c r="K54" s="13">
        <v>48041414</v>
      </c>
      <c r="L54" s="13">
        <v>4833190</v>
      </c>
      <c r="M54" s="13">
        <v>4297171</v>
      </c>
      <c r="N54" s="13">
        <v>43204324</v>
      </c>
      <c r="O54" s="13">
        <v>3103657</v>
      </c>
      <c r="P54" s="13">
        <v>1419827</v>
      </c>
      <c r="Q54" s="13">
        <v>443278</v>
      </c>
      <c r="R54" s="13">
        <v>134674705</v>
      </c>
      <c r="S54" s="13">
        <v>14623627</v>
      </c>
      <c r="T54" s="13">
        <v>4867230</v>
      </c>
      <c r="U54" s="13">
        <v>848881</v>
      </c>
      <c r="V54" s="13">
        <v>1389095</v>
      </c>
      <c r="W54" s="13">
        <v>804432</v>
      </c>
      <c r="X54" s="13">
        <v>342045</v>
      </c>
      <c r="Y54" s="13">
        <v>273406</v>
      </c>
      <c r="Z54" s="13">
        <v>1330955</v>
      </c>
      <c r="AA54" s="13">
        <v>1480452</v>
      </c>
      <c r="AB54" s="13">
        <v>875814</v>
      </c>
      <c r="AC54" s="13">
        <v>4892508</v>
      </c>
      <c r="AD54" s="13">
        <v>2864231</v>
      </c>
      <c r="AE54" s="13">
        <v>94618561</v>
      </c>
      <c r="AF54" s="13">
        <v>234198</v>
      </c>
      <c r="AG54" s="13">
        <v>19857345</v>
      </c>
      <c r="AH54" s="13">
        <v>1382667</v>
      </c>
      <c r="AI54" s="13">
        <v>587067</v>
      </c>
      <c r="AJ54" s="13">
        <v>238634</v>
      </c>
      <c r="AK54" s="13">
        <v>9868776</v>
      </c>
      <c r="AL54" s="13">
        <v>78471412</v>
      </c>
      <c r="AM54" s="13">
        <v>15635773</v>
      </c>
      <c r="AN54" s="13">
        <v>714629</v>
      </c>
      <c r="AO54" s="13">
        <v>479753</v>
      </c>
      <c r="AP54" s="13">
        <v>1122765</v>
      </c>
      <c r="AQ54" s="13">
        <v>22374000</v>
      </c>
      <c r="AR54" s="13">
        <v>11165656</v>
      </c>
      <c r="AS54" s="13">
        <v>19044771</v>
      </c>
      <c r="AT54" s="13">
        <v>384013708</v>
      </c>
      <c r="AU54" s="13">
        <v>5921636</v>
      </c>
      <c r="AV54" s="13">
        <v>2181937</v>
      </c>
      <c r="AW54" s="13">
        <v>7097673</v>
      </c>
      <c r="AX54" s="13">
        <v>1740434</v>
      </c>
      <c r="AY54" s="13">
        <v>39566086</v>
      </c>
      <c r="AZ54" s="13">
        <v>26688040</v>
      </c>
      <c r="BA54" s="13">
        <v>111848426</v>
      </c>
      <c r="BB54" s="13">
        <v>18412935</v>
      </c>
      <c r="BC54" s="13">
        <v>29373786</v>
      </c>
      <c r="BD54" s="13">
        <v>15662588</v>
      </c>
      <c r="BE54" s="13">
        <v>2190319</v>
      </c>
      <c r="BF54" s="13">
        <v>28271116</v>
      </c>
      <c r="BG54" s="13">
        <v>18341153</v>
      </c>
      <c r="BH54" s="13">
        <v>3484743</v>
      </c>
      <c r="BI54" s="13">
        <v>57453513</v>
      </c>
      <c r="BJ54" s="13">
        <v>14153595</v>
      </c>
      <c r="BK54" s="13">
        <v>3857974</v>
      </c>
      <c r="BL54" s="13">
        <v>4547123</v>
      </c>
      <c r="BM54" s="13">
        <v>1410657</v>
      </c>
      <c r="BN54" s="13">
        <v>380630</v>
      </c>
      <c r="BO54" s="13">
        <v>58111981</v>
      </c>
      <c r="BP54" s="13">
        <v>2040248</v>
      </c>
      <c r="BQ54" s="13">
        <v>3861194</v>
      </c>
      <c r="BR54" s="29">
        <v>944442</v>
      </c>
      <c r="BS54" s="41">
        <f t="shared" si="0"/>
        <v>1597573124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188615</v>
      </c>
      <c r="F55" s="9">
        <v>2964061</v>
      </c>
      <c r="G55" s="9">
        <v>859679</v>
      </c>
      <c r="H55" s="9">
        <v>13848514</v>
      </c>
      <c r="I55" s="9">
        <v>59954000</v>
      </c>
      <c r="J55" s="9">
        <v>570393</v>
      </c>
      <c r="K55" s="9">
        <v>4544147</v>
      </c>
      <c r="L55" s="9">
        <v>3735373</v>
      </c>
      <c r="M55" s="9">
        <v>2428645</v>
      </c>
      <c r="N55" s="9">
        <v>5893549</v>
      </c>
      <c r="O55" s="9">
        <v>1322628</v>
      </c>
      <c r="P55" s="9">
        <v>267049</v>
      </c>
      <c r="Q55" s="9">
        <v>200951</v>
      </c>
      <c r="R55" s="9">
        <v>31547448</v>
      </c>
      <c r="S55" s="9">
        <v>4852608</v>
      </c>
      <c r="T55" s="9">
        <v>1113959</v>
      </c>
      <c r="U55" s="9">
        <v>302964</v>
      </c>
      <c r="V55" s="9">
        <v>1190335</v>
      </c>
      <c r="W55" s="9">
        <v>161609</v>
      </c>
      <c r="X55" s="9">
        <v>0</v>
      </c>
      <c r="Y55" s="9">
        <v>157066</v>
      </c>
      <c r="Z55" s="9">
        <v>708951</v>
      </c>
      <c r="AA55" s="9">
        <v>1072263</v>
      </c>
      <c r="AB55" s="9">
        <v>61671</v>
      </c>
      <c r="AC55" s="9">
        <v>2511208</v>
      </c>
      <c r="AD55" s="9">
        <v>943494</v>
      </c>
      <c r="AE55" s="9">
        <v>39517461</v>
      </c>
      <c r="AF55" s="9">
        <v>186434</v>
      </c>
      <c r="AG55" s="9">
        <v>3634052</v>
      </c>
      <c r="AH55" s="9">
        <v>550410</v>
      </c>
      <c r="AI55" s="9">
        <v>373363</v>
      </c>
      <c r="AJ55" s="9">
        <v>158687</v>
      </c>
      <c r="AK55" s="9">
        <v>4327672</v>
      </c>
      <c r="AL55" s="9">
        <v>25870862</v>
      </c>
      <c r="AM55" s="9">
        <v>6433415</v>
      </c>
      <c r="AN55" s="9">
        <v>382067</v>
      </c>
      <c r="AO55" s="9">
        <v>156702</v>
      </c>
      <c r="AP55" s="9">
        <v>924460</v>
      </c>
      <c r="AQ55" s="9">
        <v>7662000</v>
      </c>
      <c r="AR55" s="9">
        <v>5626886</v>
      </c>
      <c r="AS55" s="9">
        <v>3991037</v>
      </c>
      <c r="AT55" s="9">
        <v>53518693</v>
      </c>
      <c r="AU55" s="9">
        <v>2888862</v>
      </c>
      <c r="AV55" s="9">
        <v>1553383</v>
      </c>
      <c r="AW55" s="9">
        <v>787925</v>
      </c>
      <c r="AX55" s="9">
        <v>408362</v>
      </c>
      <c r="AY55" s="9">
        <v>0</v>
      </c>
      <c r="AZ55" s="9">
        <v>5766909</v>
      </c>
      <c r="BA55" s="9">
        <v>43983893</v>
      </c>
      <c r="BB55" s="9">
        <v>5586937</v>
      </c>
      <c r="BC55" s="9">
        <v>5792510</v>
      </c>
      <c r="BD55" s="9">
        <v>3762594</v>
      </c>
      <c r="BE55" s="9">
        <v>861678</v>
      </c>
      <c r="BF55" s="9">
        <v>5544203</v>
      </c>
      <c r="BG55" s="9">
        <v>3624866</v>
      </c>
      <c r="BH55" s="9">
        <v>1901707</v>
      </c>
      <c r="BI55" s="9">
        <v>13031126</v>
      </c>
      <c r="BJ55" s="9">
        <v>5815532</v>
      </c>
      <c r="BK55" s="9">
        <v>3090893</v>
      </c>
      <c r="BL55" s="9">
        <v>3129364</v>
      </c>
      <c r="BM55" s="9">
        <v>323681</v>
      </c>
      <c r="BN55" s="9">
        <v>240782</v>
      </c>
      <c r="BO55" s="9">
        <v>15954587</v>
      </c>
      <c r="BP55" s="9">
        <v>410699</v>
      </c>
      <c r="BQ55" s="9">
        <v>795409</v>
      </c>
      <c r="BR55" s="39">
        <v>411101</v>
      </c>
      <c r="BS55" s="40">
        <f t="shared" si="0"/>
        <v>420382384</v>
      </c>
    </row>
    <row r="56" spans="1:71" x14ac:dyDescent="0.25">
      <c r="A56" s="7"/>
      <c r="B56" s="38">
        <v>572</v>
      </c>
      <c r="C56" s="8" t="s">
        <v>127</v>
      </c>
      <c r="D56" s="9">
        <v>1649327</v>
      </c>
      <c r="E56" s="9">
        <v>167550</v>
      </c>
      <c r="F56" s="9">
        <v>2141639</v>
      </c>
      <c r="G56" s="9">
        <v>68386</v>
      </c>
      <c r="H56" s="9">
        <v>29887491</v>
      </c>
      <c r="I56" s="9">
        <v>48197000</v>
      </c>
      <c r="J56" s="9">
        <v>70877</v>
      </c>
      <c r="K56" s="9">
        <v>13576521</v>
      </c>
      <c r="L56" s="9">
        <v>1079753</v>
      </c>
      <c r="M56" s="9">
        <v>1830949</v>
      </c>
      <c r="N56" s="9">
        <v>35314425</v>
      </c>
      <c r="O56" s="9">
        <v>1014873</v>
      </c>
      <c r="P56" s="9">
        <v>636479</v>
      </c>
      <c r="Q56" s="9">
        <v>238357</v>
      </c>
      <c r="R56" s="9">
        <v>35205636</v>
      </c>
      <c r="S56" s="9">
        <v>3084040</v>
      </c>
      <c r="T56" s="9">
        <v>3420591</v>
      </c>
      <c r="U56" s="9">
        <v>545917</v>
      </c>
      <c r="V56" s="9">
        <v>196805</v>
      </c>
      <c r="W56" s="9">
        <v>638705</v>
      </c>
      <c r="X56" s="9">
        <v>342045</v>
      </c>
      <c r="Y56" s="9">
        <v>107745</v>
      </c>
      <c r="Z56" s="9">
        <v>622004</v>
      </c>
      <c r="AA56" s="9">
        <v>315061</v>
      </c>
      <c r="AB56" s="9">
        <v>814143</v>
      </c>
      <c r="AC56" s="9">
        <v>2334726</v>
      </c>
      <c r="AD56" s="9">
        <v>1920337</v>
      </c>
      <c r="AE56" s="9">
        <v>51226445</v>
      </c>
      <c r="AF56" s="9">
        <v>27064</v>
      </c>
      <c r="AG56" s="9">
        <v>15643663</v>
      </c>
      <c r="AH56" s="9">
        <v>831212</v>
      </c>
      <c r="AI56" s="9">
        <v>213704</v>
      </c>
      <c r="AJ56" s="9">
        <v>51858</v>
      </c>
      <c r="AK56" s="9">
        <v>5158873</v>
      </c>
      <c r="AL56" s="9">
        <v>50543852</v>
      </c>
      <c r="AM56" s="9">
        <v>8147858</v>
      </c>
      <c r="AN56" s="9">
        <v>332562</v>
      </c>
      <c r="AO56" s="9">
        <v>174121</v>
      </c>
      <c r="AP56" s="9">
        <v>51216</v>
      </c>
      <c r="AQ56" s="9">
        <v>10789000</v>
      </c>
      <c r="AR56" s="9">
        <v>5057618</v>
      </c>
      <c r="AS56" s="9">
        <v>15053734</v>
      </c>
      <c r="AT56" s="9">
        <v>172514948</v>
      </c>
      <c r="AU56" s="9">
        <v>2825091</v>
      </c>
      <c r="AV56" s="9">
        <v>622518</v>
      </c>
      <c r="AW56" s="9">
        <v>3181082</v>
      </c>
      <c r="AX56" s="9">
        <v>1307324</v>
      </c>
      <c r="AY56" s="9">
        <v>35576578</v>
      </c>
      <c r="AZ56" s="9">
        <v>5162647</v>
      </c>
      <c r="BA56" s="9">
        <v>67864533</v>
      </c>
      <c r="BB56" s="9">
        <v>12825998</v>
      </c>
      <c r="BC56" s="9">
        <v>23081572</v>
      </c>
      <c r="BD56" s="9">
        <v>11467210</v>
      </c>
      <c r="BE56" s="9">
        <v>1320641</v>
      </c>
      <c r="BF56" s="9">
        <v>11960743</v>
      </c>
      <c r="BG56" s="9">
        <v>13265105</v>
      </c>
      <c r="BH56" s="9">
        <v>1583036</v>
      </c>
      <c r="BI56" s="9">
        <v>41498070</v>
      </c>
      <c r="BJ56" s="9">
        <v>8227059</v>
      </c>
      <c r="BK56" s="9">
        <v>574646</v>
      </c>
      <c r="BL56" s="9">
        <v>1340819</v>
      </c>
      <c r="BM56" s="9">
        <v>425235</v>
      </c>
      <c r="BN56" s="9">
        <v>112347</v>
      </c>
      <c r="BO56" s="9">
        <v>31858402</v>
      </c>
      <c r="BP56" s="9">
        <v>1629549</v>
      </c>
      <c r="BQ56" s="9">
        <v>3052847</v>
      </c>
      <c r="BR56" s="39">
        <v>191934</v>
      </c>
      <c r="BS56" s="40">
        <f t="shared" si="0"/>
        <v>802194096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1538238</v>
      </c>
      <c r="I57" s="9">
        <v>5809000</v>
      </c>
      <c r="J57" s="9">
        <v>48454</v>
      </c>
      <c r="K57" s="9">
        <v>0</v>
      </c>
      <c r="L57" s="9">
        <v>0</v>
      </c>
      <c r="M57" s="9">
        <v>33802</v>
      </c>
      <c r="N57" s="9">
        <v>1996350</v>
      </c>
      <c r="O57" s="9">
        <v>241736</v>
      </c>
      <c r="P57" s="9">
        <v>0</v>
      </c>
      <c r="Q57" s="9">
        <v>3970</v>
      </c>
      <c r="R57" s="9">
        <v>32089</v>
      </c>
      <c r="S57" s="9">
        <v>2544</v>
      </c>
      <c r="T57" s="9">
        <v>181109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46574</v>
      </c>
      <c r="AD57" s="9">
        <v>0</v>
      </c>
      <c r="AE57" s="9">
        <v>200926</v>
      </c>
      <c r="AF57" s="9">
        <v>0</v>
      </c>
      <c r="AG57" s="9">
        <v>0</v>
      </c>
      <c r="AH57" s="9">
        <v>295</v>
      </c>
      <c r="AI57" s="9">
        <v>0</v>
      </c>
      <c r="AJ57" s="9">
        <v>0</v>
      </c>
      <c r="AK57" s="9">
        <v>6092</v>
      </c>
      <c r="AL57" s="9">
        <v>0</v>
      </c>
      <c r="AM57" s="9">
        <v>1054500</v>
      </c>
      <c r="AN57" s="9">
        <v>0</v>
      </c>
      <c r="AO57" s="9">
        <v>148930</v>
      </c>
      <c r="AP57" s="9">
        <v>28274</v>
      </c>
      <c r="AQ57" s="9">
        <v>1045000</v>
      </c>
      <c r="AR57" s="9">
        <v>758</v>
      </c>
      <c r="AS57" s="9">
        <v>0</v>
      </c>
      <c r="AT57" s="9">
        <v>29764373</v>
      </c>
      <c r="AU57" s="9">
        <v>0</v>
      </c>
      <c r="AV57" s="9">
        <v>1053</v>
      </c>
      <c r="AW57" s="9">
        <v>0</v>
      </c>
      <c r="AX57" s="9">
        <v>0</v>
      </c>
      <c r="AY57" s="9">
        <v>3989508</v>
      </c>
      <c r="AZ57" s="9">
        <v>467167</v>
      </c>
      <c r="BA57" s="9">
        <v>0</v>
      </c>
      <c r="BB57" s="9">
        <v>0</v>
      </c>
      <c r="BC57" s="9">
        <v>479699</v>
      </c>
      <c r="BD57" s="9">
        <v>0</v>
      </c>
      <c r="BE57" s="9">
        <v>8000</v>
      </c>
      <c r="BF57" s="9">
        <v>9755256</v>
      </c>
      <c r="BG57" s="9">
        <v>0</v>
      </c>
      <c r="BH57" s="9">
        <v>0</v>
      </c>
      <c r="BI57" s="9">
        <v>2414204</v>
      </c>
      <c r="BJ57" s="9">
        <v>0</v>
      </c>
      <c r="BK57" s="9">
        <v>192435</v>
      </c>
      <c r="BL57" s="9">
        <v>3500</v>
      </c>
      <c r="BM57" s="9">
        <v>215997</v>
      </c>
      <c r="BN57" s="9">
        <v>0</v>
      </c>
      <c r="BO57" s="9">
        <v>13964</v>
      </c>
      <c r="BP57" s="9">
        <v>0</v>
      </c>
      <c r="BQ57" s="9">
        <v>0</v>
      </c>
      <c r="BR57" s="39">
        <v>0</v>
      </c>
      <c r="BS57" s="40">
        <f t="shared" si="0"/>
        <v>59723797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17500</v>
      </c>
      <c r="P58" s="9">
        <v>0</v>
      </c>
      <c r="Q58" s="9">
        <v>0</v>
      </c>
      <c r="R58" s="9">
        <v>4644060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93128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250</v>
      </c>
      <c r="AI58" s="9">
        <v>0</v>
      </c>
      <c r="AJ58" s="9">
        <v>0</v>
      </c>
      <c r="AK58" s="9">
        <v>178714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259152</v>
      </c>
      <c r="AU58" s="9">
        <v>0</v>
      </c>
      <c r="AV58" s="9">
        <v>0</v>
      </c>
      <c r="AW58" s="9">
        <v>0</v>
      </c>
      <c r="AX58" s="9">
        <v>23753</v>
      </c>
      <c r="AY58" s="9">
        <v>0</v>
      </c>
      <c r="AZ58" s="9">
        <v>1889313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50</v>
      </c>
      <c r="BH58" s="9">
        <v>0</v>
      </c>
      <c r="BI58" s="9">
        <v>106795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93469</v>
      </c>
      <c r="BS58" s="40">
        <f t="shared" si="0"/>
        <v>7306184</v>
      </c>
    </row>
    <row r="59" spans="1:71" x14ac:dyDescent="0.25">
      <c r="A59" s="7"/>
      <c r="B59" s="38">
        <v>575</v>
      </c>
      <c r="C59" s="8" t="s">
        <v>130</v>
      </c>
      <c r="D59" s="9">
        <v>125788</v>
      </c>
      <c r="E59" s="9">
        <v>0</v>
      </c>
      <c r="F59" s="9">
        <v>0</v>
      </c>
      <c r="G59" s="9">
        <v>0</v>
      </c>
      <c r="H59" s="9">
        <v>0</v>
      </c>
      <c r="I59" s="9">
        <v>15747000</v>
      </c>
      <c r="J59" s="9">
        <v>0</v>
      </c>
      <c r="K59" s="9">
        <v>29895746</v>
      </c>
      <c r="L59" s="9">
        <v>0</v>
      </c>
      <c r="M59" s="9">
        <v>3775</v>
      </c>
      <c r="N59" s="9">
        <v>0</v>
      </c>
      <c r="O59" s="9">
        <v>506920</v>
      </c>
      <c r="P59" s="9">
        <v>516299</v>
      </c>
      <c r="Q59" s="9">
        <v>0</v>
      </c>
      <c r="R59" s="9">
        <v>62940359</v>
      </c>
      <c r="S59" s="9">
        <v>6684435</v>
      </c>
      <c r="T59" s="9">
        <v>151571</v>
      </c>
      <c r="U59" s="9">
        <v>0</v>
      </c>
      <c r="V59" s="9">
        <v>0</v>
      </c>
      <c r="W59" s="9">
        <v>4118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1497741</v>
      </c>
      <c r="AF59" s="9">
        <v>20700</v>
      </c>
      <c r="AG59" s="9">
        <v>579630</v>
      </c>
      <c r="AH59" s="9">
        <v>0</v>
      </c>
      <c r="AI59" s="9">
        <v>0</v>
      </c>
      <c r="AJ59" s="9">
        <v>28089</v>
      </c>
      <c r="AK59" s="9">
        <v>197425</v>
      </c>
      <c r="AL59" s="9">
        <v>0</v>
      </c>
      <c r="AM59" s="9">
        <v>0</v>
      </c>
      <c r="AN59" s="9">
        <v>0</v>
      </c>
      <c r="AO59" s="9">
        <v>0</v>
      </c>
      <c r="AP59" s="9">
        <v>118815</v>
      </c>
      <c r="AQ59" s="9">
        <v>2855000</v>
      </c>
      <c r="AR59" s="9">
        <v>480394</v>
      </c>
      <c r="AS59" s="9">
        <v>0</v>
      </c>
      <c r="AT59" s="9">
        <v>6772650</v>
      </c>
      <c r="AU59" s="9">
        <v>10683</v>
      </c>
      <c r="AV59" s="9">
        <v>0</v>
      </c>
      <c r="AW59" s="9">
        <v>3128666</v>
      </c>
      <c r="AX59" s="9">
        <v>995</v>
      </c>
      <c r="AY59" s="9">
        <v>0</v>
      </c>
      <c r="AZ59" s="9">
        <v>13402004</v>
      </c>
      <c r="BA59" s="9">
        <v>0</v>
      </c>
      <c r="BB59" s="9">
        <v>0</v>
      </c>
      <c r="BC59" s="9">
        <v>20005</v>
      </c>
      <c r="BD59" s="9">
        <v>0</v>
      </c>
      <c r="BE59" s="9">
        <v>0</v>
      </c>
      <c r="BF59" s="9">
        <v>1010914</v>
      </c>
      <c r="BG59" s="9">
        <v>1217990</v>
      </c>
      <c r="BH59" s="9">
        <v>0</v>
      </c>
      <c r="BI59" s="9">
        <v>0</v>
      </c>
      <c r="BJ59" s="9">
        <v>0</v>
      </c>
      <c r="BK59" s="9">
        <v>0</v>
      </c>
      <c r="BL59" s="9">
        <v>73440</v>
      </c>
      <c r="BM59" s="9">
        <v>445744</v>
      </c>
      <c r="BN59" s="9">
        <v>0</v>
      </c>
      <c r="BO59" s="9">
        <v>5267229</v>
      </c>
      <c r="BP59" s="9">
        <v>0</v>
      </c>
      <c r="BQ59" s="9">
        <v>0</v>
      </c>
      <c r="BR59" s="39">
        <v>205079</v>
      </c>
      <c r="BS59" s="40">
        <f t="shared" si="0"/>
        <v>153909204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1926</v>
      </c>
      <c r="F60" s="9">
        <v>0</v>
      </c>
      <c r="G60" s="9">
        <v>0</v>
      </c>
      <c r="H60" s="9">
        <v>0</v>
      </c>
      <c r="I60" s="9">
        <v>21773000</v>
      </c>
      <c r="J60" s="9">
        <v>0</v>
      </c>
      <c r="K60" s="9">
        <v>25000</v>
      </c>
      <c r="L60" s="9">
        <v>18064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305113</v>
      </c>
      <c r="S60" s="9">
        <v>0</v>
      </c>
      <c r="T60" s="9">
        <v>0</v>
      </c>
      <c r="U60" s="9">
        <v>0</v>
      </c>
      <c r="V60" s="9">
        <v>1955</v>
      </c>
      <c r="W60" s="9">
        <v>0</v>
      </c>
      <c r="X60" s="9">
        <v>0</v>
      </c>
      <c r="Y60" s="9">
        <v>8595</v>
      </c>
      <c r="Z60" s="9">
        <v>0</v>
      </c>
      <c r="AA60" s="9">
        <v>0</v>
      </c>
      <c r="AB60" s="9">
        <v>0</v>
      </c>
      <c r="AC60" s="9">
        <v>0</v>
      </c>
      <c r="AD60" s="9">
        <v>400</v>
      </c>
      <c r="AE60" s="9">
        <v>2175988</v>
      </c>
      <c r="AF60" s="9">
        <v>0</v>
      </c>
      <c r="AG60" s="9">
        <v>0</v>
      </c>
      <c r="AH60" s="9">
        <v>500</v>
      </c>
      <c r="AI60" s="9">
        <v>0</v>
      </c>
      <c r="AJ60" s="9">
        <v>0</v>
      </c>
      <c r="AK60" s="9">
        <v>0</v>
      </c>
      <c r="AL60" s="9">
        <v>2056698</v>
      </c>
      <c r="AM60" s="9">
        <v>0</v>
      </c>
      <c r="AN60" s="9">
        <v>0</v>
      </c>
      <c r="AO60" s="9">
        <v>0</v>
      </c>
      <c r="AP60" s="9">
        <v>0</v>
      </c>
      <c r="AQ60" s="9">
        <v>23000</v>
      </c>
      <c r="AR60" s="9">
        <v>0</v>
      </c>
      <c r="AS60" s="9">
        <v>0</v>
      </c>
      <c r="AT60" s="9">
        <v>121183892</v>
      </c>
      <c r="AU60" s="9">
        <v>197000</v>
      </c>
      <c r="AV60" s="9">
        <v>4983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432784</v>
      </c>
      <c r="BE60" s="9">
        <v>0</v>
      </c>
      <c r="BF60" s="9">
        <v>0</v>
      </c>
      <c r="BG60" s="9">
        <v>233142</v>
      </c>
      <c r="BH60" s="9">
        <v>0</v>
      </c>
      <c r="BI60" s="9">
        <v>403318</v>
      </c>
      <c r="BJ60" s="9">
        <v>111004</v>
      </c>
      <c r="BK60" s="9">
        <v>0</v>
      </c>
      <c r="BL60" s="9">
        <v>0</v>
      </c>
      <c r="BM60" s="9">
        <v>0</v>
      </c>
      <c r="BN60" s="9">
        <v>27501</v>
      </c>
      <c r="BO60" s="9">
        <v>5017799</v>
      </c>
      <c r="BP60" s="9">
        <v>0</v>
      </c>
      <c r="BQ60" s="9">
        <v>12938</v>
      </c>
      <c r="BR60" s="39">
        <v>42859</v>
      </c>
      <c r="BS60" s="40">
        <f t="shared" si="0"/>
        <v>154057459</v>
      </c>
    </row>
    <row r="61" spans="1:71" ht="15.75" x14ac:dyDescent="0.25">
      <c r="A61" s="10" t="s">
        <v>132</v>
      </c>
      <c r="B61" s="11"/>
      <c r="C61" s="12"/>
      <c r="D61" s="13">
        <v>67146341</v>
      </c>
      <c r="E61" s="13">
        <v>9103565</v>
      </c>
      <c r="F61" s="13">
        <v>43895390</v>
      </c>
      <c r="G61" s="13">
        <v>13619030</v>
      </c>
      <c r="H61" s="13">
        <v>42173550</v>
      </c>
      <c r="I61" s="13">
        <v>471412000</v>
      </c>
      <c r="J61" s="13">
        <v>492493</v>
      </c>
      <c r="K61" s="13">
        <v>93197495</v>
      </c>
      <c r="L61" s="13">
        <v>16184309</v>
      </c>
      <c r="M61" s="13">
        <v>27373543</v>
      </c>
      <c r="N61" s="13">
        <v>264014958</v>
      </c>
      <c r="O61" s="13">
        <v>23329807</v>
      </c>
      <c r="P61" s="13">
        <v>6844194</v>
      </c>
      <c r="Q61" s="13">
        <v>1471443</v>
      </c>
      <c r="R61" s="13">
        <v>315814463</v>
      </c>
      <c r="S61" s="13">
        <v>22831725</v>
      </c>
      <c r="T61" s="13">
        <v>9090058</v>
      </c>
      <c r="U61" s="13">
        <v>2068700</v>
      </c>
      <c r="V61" s="13">
        <v>24757772</v>
      </c>
      <c r="W61" s="13">
        <v>608714</v>
      </c>
      <c r="X61" s="13">
        <v>1520000</v>
      </c>
      <c r="Y61" s="13">
        <v>6255585</v>
      </c>
      <c r="Z61" s="13">
        <v>546215</v>
      </c>
      <c r="AA61" s="13">
        <v>1609143</v>
      </c>
      <c r="AB61" s="13">
        <v>15706910</v>
      </c>
      <c r="AC61" s="13">
        <v>8574336</v>
      </c>
      <c r="AD61" s="13">
        <v>1186440</v>
      </c>
      <c r="AE61" s="13">
        <v>968124570</v>
      </c>
      <c r="AF61" s="13">
        <v>1387943</v>
      </c>
      <c r="AG61" s="13">
        <v>31695478</v>
      </c>
      <c r="AH61" s="13">
        <v>12687763</v>
      </c>
      <c r="AI61" s="13">
        <v>5399546</v>
      </c>
      <c r="AJ61" s="13">
        <v>3085058</v>
      </c>
      <c r="AK61" s="13">
        <v>129473484</v>
      </c>
      <c r="AL61" s="13">
        <v>429612172</v>
      </c>
      <c r="AM61" s="13">
        <v>115914279</v>
      </c>
      <c r="AN61" s="13">
        <v>1881126</v>
      </c>
      <c r="AO61" s="13">
        <v>3439232</v>
      </c>
      <c r="AP61" s="13">
        <v>15721136</v>
      </c>
      <c r="AQ61" s="13">
        <v>120164000</v>
      </c>
      <c r="AR61" s="13">
        <v>46819683</v>
      </c>
      <c r="AS61" s="13">
        <v>36968875</v>
      </c>
      <c r="AT61" s="13">
        <v>1573357629</v>
      </c>
      <c r="AU61" s="13">
        <v>84550995</v>
      </c>
      <c r="AV61" s="13">
        <v>21141563</v>
      </c>
      <c r="AW61" s="13">
        <v>9702415</v>
      </c>
      <c r="AX61" s="13">
        <v>898020</v>
      </c>
      <c r="AY61" s="13">
        <v>598048054</v>
      </c>
      <c r="AZ61" s="13">
        <v>72909000</v>
      </c>
      <c r="BA61" s="13">
        <v>414523565</v>
      </c>
      <c r="BB61" s="13">
        <v>18710209</v>
      </c>
      <c r="BC61" s="13">
        <v>21638556</v>
      </c>
      <c r="BD61" s="13">
        <v>63518792</v>
      </c>
      <c r="BE61" s="13">
        <v>3584636</v>
      </c>
      <c r="BF61" s="13">
        <v>43571938</v>
      </c>
      <c r="BG61" s="13">
        <v>80423367</v>
      </c>
      <c r="BH61" s="13">
        <v>13065603</v>
      </c>
      <c r="BI61" s="13">
        <v>378145140</v>
      </c>
      <c r="BJ61" s="13">
        <v>69858894</v>
      </c>
      <c r="BK61" s="13">
        <v>47049236</v>
      </c>
      <c r="BL61" s="13">
        <v>15290012</v>
      </c>
      <c r="BM61" s="13">
        <v>14671496</v>
      </c>
      <c r="BN61" s="13">
        <v>736768</v>
      </c>
      <c r="BO61" s="13">
        <v>56584091</v>
      </c>
      <c r="BP61" s="13">
        <v>15220883</v>
      </c>
      <c r="BQ61" s="13">
        <v>16935224</v>
      </c>
      <c r="BR61" s="29">
        <v>3179690</v>
      </c>
      <c r="BS61" s="41">
        <f t="shared" si="0"/>
        <v>7050518300</v>
      </c>
    </row>
    <row r="62" spans="1:71" x14ac:dyDescent="0.25">
      <c r="A62" s="7"/>
      <c r="B62" s="38">
        <v>581</v>
      </c>
      <c r="C62" s="8" t="s">
        <v>133</v>
      </c>
      <c r="D62" s="9">
        <v>54509493</v>
      </c>
      <c r="E62" s="9">
        <v>9103565</v>
      </c>
      <c r="F62" s="9">
        <v>3770224</v>
      </c>
      <c r="G62" s="9">
        <v>13619030</v>
      </c>
      <c r="H62" s="9">
        <v>42173550</v>
      </c>
      <c r="I62" s="9">
        <v>337976000</v>
      </c>
      <c r="J62" s="9">
        <v>456449</v>
      </c>
      <c r="K62" s="9">
        <v>87353008</v>
      </c>
      <c r="L62" s="9">
        <v>16184309</v>
      </c>
      <c r="M62" s="9">
        <v>27373543</v>
      </c>
      <c r="N62" s="9">
        <v>216439008</v>
      </c>
      <c r="O62" s="9">
        <v>23329807</v>
      </c>
      <c r="P62" s="9">
        <v>6844194</v>
      </c>
      <c r="Q62" s="9">
        <v>1471443</v>
      </c>
      <c r="R62" s="9">
        <v>237196358</v>
      </c>
      <c r="S62" s="9">
        <v>22550588</v>
      </c>
      <c r="T62" s="9">
        <v>1179465</v>
      </c>
      <c r="U62" s="9">
        <v>2060799</v>
      </c>
      <c r="V62" s="9">
        <v>24757772</v>
      </c>
      <c r="W62" s="9">
        <v>608714</v>
      </c>
      <c r="X62" s="9">
        <v>1503693</v>
      </c>
      <c r="Y62" s="9">
        <v>5918088</v>
      </c>
      <c r="Z62" s="9">
        <v>546215</v>
      </c>
      <c r="AA62" s="9">
        <v>1609143</v>
      </c>
      <c r="AB62" s="9">
        <v>15706910</v>
      </c>
      <c r="AC62" s="9">
        <v>8574336</v>
      </c>
      <c r="AD62" s="9">
        <v>1186440</v>
      </c>
      <c r="AE62" s="9">
        <v>965570531</v>
      </c>
      <c r="AF62" s="9">
        <v>1387943</v>
      </c>
      <c r="AG62" s="9">
        <v>11354519</v>
      </c>
      <c r="AH62" s="9">
        <v>12440494</v>
      </c>
      <c r="AI62" s="9">
        <v>5399546</v>
      </c>
      <c r="AJ62" s="9">
        <v>3085058</v>
      </c>
      <c r="AK62" s="9">
        <v>30777544</v>
      </c>
      <c r="AL62" s="9">
        <v>177085842</v>
      </c>
      <c r="AM62" s="9">
        <v>95332105</v>
      </c>
      <c r="AN62" s="9">
        <v>1881126</v>
      </c>
      <c r="AO62" s="9">
        <v>3437569</v>
      </c>
      <c r="AP62" s="9">
        <v>15402601</v>
      </c>
      <c r="AQ62" s="9">
        <v>86061000</v>
      </c>
      <c r="AR62" s="9">
        <v>46819683</v>
      </c>
      <c r="AS62" s="9">
        <v>13811017</v>
      </c>
      <c r="AT62" s="9">
        <v>1077745629</v>
      </c>
      <c r="AU62" s="9">
        <v>84541313</v>
      </c>
      <c r="AV62" s="9">
        <v>20795727</v>
      </c>
      <c r="AW62" s="9">
        <v>9702415</v>
      </c>
      <c r="AX62" s="9">
        <v>663478</v>
      </c>
      <c r="AY62" s="9">
        <v>400055669</v>
      </c>
      <c r="AZ62" s="9">
        <v>72909000</v>
      </c>
      <c r="BA62" s="9">
        <v>216587690</v>
      </c>
      <c r="BB62" s="9">
        <v>18710209</v>
      </c>
      <c r="BC62" s="9">
        <v>15987379</v>
      </c>
      <c r="BD62" s="9">
        <v>63438429</v>
      </c>
      <c r="BE62" s="9">
        <v>3043239</v>
      </c>
      <c r="BF62" s="9">
        <v>17791824</v>
      </c>
      <c r="BG62" s="9">
        <v>69077585</v>
      </c>
      <c r="BH62" s="9">
        <v>13065603</v>
      </c>
      <c r="BI62" s="9">
        <v>118905338</v>
      </c>
      <c r="BJ62" s="9">
        <v>68858894</v>
      </c>
      <c r="BK62" s="9">
        <v>18482992</v>
      </c>
      <c r="BL62" s="9">
        <v>15287607</v>
      </c>
      <c r="BM62" s="9">
        <v>14671496</v>
      </c>
      <c r="BN62" s="9">
        <v>736600</v>
      </c>
      <c r="BO62" s="9">
        <v>54363221</v>
      </c>
      <c r="BP62" s="9">
        <v>15220883</v>
      </c>
      <c r="BQ62" s="9">
        <v>16935224</v>
      </c>
      <c r="BR62" s="39">
        <v>3179690</v>
      </c>
      <c r="BS62" s="40">
        <f t="shared" si="0"/>
        <v>5044605856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2850083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0"/>
        <v>2850083</v>
      </c>
    </row>
    <row r="64" spans="1:71" x14ac:dyDescent="0.25">
      <c r="A64" s="7"/>
      <c r="B64" s="38">
        <v>584</v>
      </c>
      <c r="C64" s="8" t="s">
        <v>135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1040442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0"/>
        <v>1040442</v>
      </c>
    </row>
    <row r="65" spans="1:71" x14ac:dyDescent="0.25">
      <c r="A65" s="7"/>
      <c r="B65" s="38">
        <v>585</v>
      </c>
      <c r="C65" s="8" t="s">
        <v>136</v>
      </c>
      <c r="D65" s="9">
        <v>12636848</v>
      </c>
      <c r="E65" s="9">
        <v>0</v>
      </c>
      <c r="F65" s="9">
        <v>40125166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337497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20340959</v>
      </c>
      <c r="AH65" s="9">
        <v>0</v>
      </c>
      <c r="AI65" s="9">
        <v>0</v>
      </c>
      <c r="AJ65" s="9">
        <v>0</v>
      </c>
      <c r="AK65" s="9">
        <v>98681526</v>
      </c>
      <c r="AL65" s="9">
        <v>218176639</v>
      </c>
      <c r="AM65" s="9">
        <v>20468276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22779999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162146879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11345782</v>
      </c>
      <c r="BH65" s="9">
        <v>0</v>
      </c>
      <c r="BI65" s="9">
        <v>165438141</v>
      </c>
      <c r="BJ65" s="9">
        <v>0</v>
      </c>
      <c r="BK65" s="9">
        <v>28491482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39">
        <v>0</v>
      </c>
      <c r="BS65" s="40">
        <f t="shared" si="0"/>
        <v>800969194</v>
      </c>
    </row>
    <row r="66" spans="1:71" x14ac:dyDescent="0.25">
      <c r="A66" s="7"/>
      <c r="B66" s="38">
        <v>586</v>
      </c>
      <c r="C66" s="8" t="s">
        <v>137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1663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234542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0"/>
        <v>236205</v>
      </c>
    </row>
    <row r="67" spans="1:71" x14ac:dyDescent="0.25">
      <c r="A67" s="7"/>
      <c r="B67" s="38">
        <v>587</v>
      </c>
      <c r="C67" s="8" t="s">
        <v>138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36044</v>
      </c>
      <c r="K67" s="9">
        <v>114419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281137</v>
      </c>
      <c r="T67" s="9">
        <v>75024</v>
      </c>
      <c r="U67" s="9">
        <v>7901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2283430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8503</v>
      </c>
      <c r="AL67" s="9">
        <v>2435464</v>
      </c>
      <c r="AM67" s="9">
        <v>113898</v>
      </c>
      <c r="AN67" s="9">
        <v>0</v>
      </c>
      <c r="AO67" s="9">
        <v>0</v>
      </c>
      <c r="AP67" s="9">
        <v>318535</v>
      </c>
      <c r="AQ67" s="9">
        <v>0</v>
      </c>
      <c r="AR67" s="9">
        <v>0</v>
      </c>
      <c r="AS67" s="9">
        <v>363762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4358039</v>
      </c>
      <c r="AZ67" s="9">
        <v>0</v>
      </c>
      <c r="BA67" s="9">
        <v>0</v>
      </c>
      <c r="BB67" s="9">
        <v>0</v>
      </c>
      <c r="BC67" s="9">
        <v>142948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74762</v>
      </c>
      <c r="BL67" s="9">
        <v>0</v>
      </c>
      <c r="BM67" s="9">
        <v>0</v>
      </c>
      <c r="BN67" s="9">
        <v>0</v>
      </c>
      <c r="BO67" s="9">
        <v>308829</v>
      </c>
      <c r="BP67" s="9">
        <v>0</v>
      </c>
      <c r="BQ67" s="9">
        <v>0</v>
      </c>
      <c r="BR67" s="39">
        <v>0</v>
      </c>
      <c r="BS67" s="40">
        <f t="shared" si="0"/>
        <v>10922695</v>
      </c>
    </row>
    <row r="68" spans="1:71" x14ac:dyDescent="0.25">
      <c r="A68" s="7"/>
      <c r="B68" s="38">
        <v>588</v>
      </c>
      <c r="C68" s="8" t="s">
        <v>139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115873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80363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si="0"/>
        <v>196236</v>
      </c>
    </row>
    <row r="69" spans="1:71" x14ac:dyDescent="0.25">
      <c r="A69" s="7"/>
      <c r="B69" s="38">
        <v>590</v>
      </c>
      <c r="C69" s="8" t="s">
        <v>140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51361000</v>
      </c>
      <c r="J69" s="9">
        <v>0</v>
      </c>
      <c r="K69" s="9">
        <v>1522386</v>
      </c>
      <c r="L69" s="9">
        <v>0</v>
      </c>
      <c r="M69" s="9">
        <v>0</v>
      </c>
      <c r="N69" s="9">
        <v>47575950</v>
      </c>
      <c r="O69" s="9">
        <v>0</v>
      </c>
      <c r="P69" s="9">
        <v>0</v>
      </c>
      <c r="Q69" s="9">
        <v>0</v>
      </c>
      <c r="R69" s="9">
        <v>78618105</v>
      </c>
      <c r="S69" s="9">
        <v>0</v>
      </c>
      <c r="T69" s="9">
        <v>7835569</v>
      </c>
      <c r="U69" s="9">
        <v>0</v>
      </c>
      <c r="V69" s="9">
        <v>0</v>
      </c>
      <c r="W69" s="9">
        <v>0</v>
      </c>
      <c r="X69" s="9">
        <v>16307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270609</v>
      </c>
      <c r="AF69" s="9">
        <v>0</v>
      </c>
      <c r="AG69" s="9">
        <v>0</v>
      </c>
      <c r="AH69" s="9">
        <v>131396</v>
      </c>
      <c r="AI69" s="9">
        <v>0</v>
      </c>
      <c r="AJ69" s="9">
        <v>0</v>
      </c>
      <c r="AK69" s="9">
        <v>5911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34103000</v>
      </c>
      <c r="AR69" s="9">
        <v>0</v>
      </c>
      <c r="AS69" s="9">
        <v>0</v>
      </c>
      <c r="AT69" s="9">
        <v>0</v>
      </c>
      <c r="AU69" s="9">
        <v>0</v>
      </c>
      <c r="AV69" s="9">
        <v>44890</v>
      </c>
      <c r="AW69" s="9">
        <v>0</v>
      </c>
      <c r="AX69" s="9">
        <v>0</v>
      </c>
      <c r="AY69" s="9">
        <v>161883030</v>
      </c>
      <c r="AZ69" s="9">
        <v>0</v>
      </c>
      <c r="BA69" s="9">
        <v>25299694</v>
      </c>
      <c r="BB69" s="9">
        <v>0</v>
      </c>
      <c r="BC69" s="9">
        <v>0</v>
      </c>
      <c r="BD69" s="9">
        <v>0</v>
      </c>
      <c r="BE69" s="9">
        <v>0</v>
      </c>
      <c r="BF69" s="9">
        <v>25780114</v>
      </c>
      <c r="BG69" s="9">
        <v>0</v>
      </c>
      <c r="BH69" s="9">
        <v>0</v>
      </c>
      <c r="BI69" s="9">
        <v>93801661</v>
      </c>
      <c r="BJ69" s="9">
        <v>1000000</v>
      </c>
      <c r="BK69" s="9">
        <v>0</v>
      </c>
      <c r="BL69" s="9">
        <v>0</v>
      </c>
      <c r="BM69" s="9">
        <v>0</v>
      </c>
      <c r="BN69" s="9">
        <v>168</v>
      </c>
      <c r="BO69" s="9">
        <v>0</v>
      </c>
      <c r="BP69" s="9">
        <v>0</v>
      </c>
      <c r="BQ69" s="9">
        <v>0</v>
      </c>
      <c r="BR69" s="39">
        <v>0</v>
      </c>
      <c r="BS69" s="40">
        <f t="shared" ref="BS69:BS150" si="1">SUM(D69:BR69)</f>
        <v>529249790</v>
      </c>
    </row>
    <row r="70" spans="1:71" x14ac:dyDescent="0.25">
      <c r="A70" s="7"/>
      <c r="B70" s="38">
        <v>591</v>
      </c>
      <c r="C70" s="8" t="s">
        <v>141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82075000</v>
      </c>
      <c r="J70" s="9">
        <v>0</v>
      </c>
      <c r="K70" s="9">
        <v>4207682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30873785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495612000</v>
      </c>
      <c r="AU70" s="9">
        <v>0</v>
      </c>
      <c r="AV70" s="9">
        <v>300946</v>
      </c>
      <c r="AW70" s="9">
        <v>0</v>
      </c>
      <c r="AX70" s="9">
        <v>0</v>
      </c>
      <c r="AY70" s="9">
        <v>31751316</v>
      </c>
      <c r="AZ70" s="9">
        <v>0</v>
      </c>
      <c r="BA70" s="9">
        <v>10489302</v>
      </c>
      <c r="BB70" s="9">
        <v>0</v>
      </c>
      <c r="BC70" s="9">
        <v>0</v>
      </c>
      <c r="BD70" s="9">
        <v>0</v>
      </c>
      <c r="BE70" s="9">
        <v>541397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1912041</v>
      </c>
      <c r="BP70" s="9">
        <v>0</v>
      </c>
      <c r="BQ70" s="9">
        <v>0</v>
      </c>
      <c r="BR70" s="39">
        <v>0</v>
      </c>
      <c r="BS70" s="40">
        <f t="shared" si="1"/>
        <v>657763469</v>
      </c>
    </row>
    <row r="71" spans="1:71" x14ac:dyDescent="0.25">
      <c r="A71" s="7"/>
      <c r="B71" s="38">
        <v>592</v>
      </c>
      <c r="C71" s="8" t="s">
        <v>142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9682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39">
        <v>0</v>
      </c>
      <c r="BS71" s="40">
        <f t="shared" si="1"/>
        <v>9682</v>
      </c>
    </row>
    <row r="72" spans="1:71" x14ac:dyDescent="0.25">
      <c r="A72" s="7"/>
      <c r="B72" s="38">
        <v>593</v>
      </c>
      <c r="C72" s="8" t="s">
        <v>143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14097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2658146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2405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39">
        <v>0</v>
      </c>
      <c r="BS72" s="40">
        <f t="shared" si="1"/>
        <v>2674648</v>
      </c>
    </row>
    <row r="73" spans="1:71" ht="15.75" x14ac:dyDescent="0.25">
      <c r="A73" s="10" t="s">
        <v>144</v>
      </c>
      <c r="B73" s="11"/>
      <c r="C73" s="12"/>
      <c r="D73" s="13">
        <v>17258096</v>
      </c>
      <c r="E73" s="13">
        <v>1141354</v>
      </c>
      <c r="F73" s="13">
        <v>7748144</v>
      </c>
      <c r="G73" s="13">
        <v>1626694</v>
      </c>
      <c r="H73" s="13">
        <v>28899153</v>
      </c>
      <c r="I73" s="13">
        <v>113308000</v>
      </c>
      <c r="J73" s="13">
        <v>585740</v>
      </c>
      <c r="K73" s="13">
        <v>7030343</v>
      </c>
      <c r="L73" s="13">
        <v>3043598</v>
      </c>
      <c r="M73" s="13">
        <v>6346090</v>
      </c>
      <c r="N73" s="13">
        <v>9247924</v>
      </c>
      <c r="O73" s="13">
        <v>2330611</v>
      </c>
      <c r="P73" s="13">
        <v>1302890</v>
      </c>
      <c r="Q73" s="13">
        <v>793350</v>
      </c>
      <c r="R73" s="13">
        <v>32385613</v>
      </c>
      <c r="S73" s="13">
        <v>16045118</v>
      </c>
      <c r="T73" s="13">
        <v>3700291</v>
      </c>
      <c r="U73" s="13">
        <v>1538144</v>
      </c>
      <c r="V73" s="13">
        <v>2104991</v>
      </c>
      <c r="W73" s="13">
        <v>809605</v>
      </c>
      <c r="X73" s="13">
        <v>87146</v>
      </c>
      <c r="Y73" s="13">
        <v>622359</v>
      </c>
      <c r="Z73" s="13">
        <v>677796</v>
      </c>
      <c r="AA73" s="13">
        <v>34704</v>
      </c>
      <c r="AB73" s="13">
        <v>1603059</v>
      </c>
      <c r="AC73" s="13">
        <v>6909584</v>
      </c>
      <c r="AD73" s="13">
        <v>4373657</v>
      </c>
      <c r="AE73" s="13">
        <v>76343603</v>
      </c>
      <c r="AF73" s="13">
        <v>1083746</v>
      </c>
      <c r="AG73" s="13">
        <v>6677909</v>
      </c>
      <c r="AH73" s="13">
        <v>1505742</v>
      </c>
      <c r="AI73" s="13">
        <v>699685</v>
      </c>
      <c r="AJ73" s="13">
        <v>78431</v>
      </c>
      <c r="AK73" s="13">
        <v>11007330</v>
      </c>
      <c r="AL73" s="13">
        <v>45426573</v>
      </c>
      <c r="AM73" s="13">
        <v>19922610</v>
      </c>
      <c r="AN73" s="13">
        <v>1560215</v>
      </c>
      <c r="AO73" s="13">
        <v>328216</v>
      </c>
      <c r="AP73" s="13">
        <v>867454</v>
      </c>
      <c r="AQ73" s="13">
        <v>18336000</v>
      </c>
      <c r="AR73" s="13">
        <v>10700023</v>
      </c>
      <c r="AS73" s="13">
        <v>8032600</v>
      </c>
      <c r="AT73" s="13">
        <v>118292790</v>
      </c>
      <c r="AU73" s="13">
        <v>8632301</v>
      </c>
      <c r="AV73" s="13">
        <v>3753317</v>
      </c>
      <c r="AW73" s="13">
        <v>8558137</v>
      </c>
      <c r="AX73" s="13">
        <v>1930433</v>
      </c>
      <c r="AY73" s="13">
        <v>58125861</v>
      </c>
      <c r="AZ73" s="13">
        <v>19310424</v>
      </c>
      <c r="BA73" s="13">
        <v>73949445</v>
      </c>
      <c r="BB73" s="13">
        <v>14524179</v>
      </c>
      <c r="BC73" s="13">
        <v>43407086</v>
      </c>
      <c r="BD73" s="13">
        <v>32760164</v>
      </c>
      <c r="BE73" s="13">
        <v>3688756</v>
      </c>
      <c r="BF73" s="13">
        <v>9428771</v>
      </c>
      <c r="BG73" s="13">
        <v>17354094</v>
      </c>
      <c r="BH73" s="13">
        <v>6186183</v>
      </c>
      <c r="BI73" s="13">
        <v>22208182</v>
      </c>
      <c r="BJ73" s="13">
        <v>18411368</v>
      </c>
      <c r="BK73" s="13">
        <v>3623164</v>
      </c>
      <c r="BL73" s="13">
        <v>1957173</v>
      </c>
      <c r="BM73" s="13">
        <v>753611</v>
      </c>
      <c r="BN73" s="13">
        <v>754717</v>
      </c>
      <c r="BO73" s="13">
        <v>26243437</v>
      </c>
      <c r="BP73" s="13">
        <v>1149162</v>
      </c>
      <c r="BQ73" s="13">
        <v>433916</v>
      </c>
      <c r="BR73" s="29">
        <v>804033</v>
      </c>
      <c r="BS73" s="41">
        <f t="shared" si="1"/>
        <v>970364895</v>
      </c>
    </row>
    <row r="74" spans="1:71" x14ac:dyDescent="0.25">
      <c r="A74" s="7"/>
      <c r="B74" s="38">
        <v>600</v>
      </c>
      <c r="C74" s="8" t="s">
        <v>257</v>
      </c>
      <c r="D74" s="67">
        <v>0</v>
      </c>
      <c r="E74" s="67">
        <v>0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9">
        <v>0</v>
      </c>
      <c r="S74" s="67">
        <v>0</v>
      </c>
      <c r="T74" s="67">
        <v>0</v>
      </c>
      <c r="U74" s="67">
        <v>0</v>
      </c>
      <c r="V74" s="67">
        <v>0</v>
      </c>
      <c r="W74" s="67">
        <v>0</v>
      </c>
      <c r="X74" s="67">
        <v>0</v>
      </c>
      <c r="Y74" s="67">
        <v>1986</v>
      </c>
      <c r="Z74" s="67">
        <v>0</v>
      </c>
      <c r="AA74" s="67">
        <v>0</v>
      </c>
      <c r="AB74" s="67">
        <v>0</v>
      </c>
      <c r="AC74" s="67">
        <v>0</v>
      </c>
      <c r="AD74" s="67">
        <v>0</v>
      </c>
      <c r="AE74" s="67">
        <v>0</v>
      </c>
      <c r="AF74" s="67">
        <v>0</v>
      </c>
      <c r="AG74" s="67">
        <v>0</v>
      </c>
      <c r="AH74" s="67">
        <v>0</v>
      </c>
      <c r="AI74" s="67">
        <v>0</v>
      </c>
      <c r="AJ74" s="67">
        <v>0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</v>
      </c>
      <c r="AQ74" s="67">
        <v>0</v>
      </c>
      <c r="AR74" s="67">
        <v>0</v>
      </c>
      <c r="AS74" s="67">
        <v>0</v>
      </c>
      <c r="AT74" s="67">
        <v>0</v>
      </c>
      <c r="AU74" s="67">
        <v>0</v>
      </c>
      <c r="AV74" s="67">
        <v>0</v>
      </c>
      <c r="AW74" s="67">
        <v>0</v>
      </c>
      <c r="AX74" s="67">
        <v>0</v>
      </c>
      <c r="AY74" s="67">
        <v>0</v>
      </c>
      <c r="AZ74" s="67">
        <v>0</v>
      </c>
      <c r="BA74" s="67">
        <v>0</v>
      </c>
      <c r="BB74" s="67">
        <v>0</v>
      </c>
      <c r="BC74" s="67">
        <v>0</v>
      </c>
      <c r="BD74" s="67">
        <v>0</v>
      </c>
      <c r="BE74" s="67">
        <v>0</v>
      </c>
      <c r="BF74" s="67">
        <v>0</v>
      </c>
      <c r="BG74" s="67">
        <v>0</v>
      </c>
      <c r="BH74" s="67">
        <v>0</v>
      </c>
      <c r="BI74" s="67">
        <v>0</v>
      </c>
      <c r="BJ74" s="67">
        <v>0</v>
      </c>
      <c r="BK74" s="67">
        <v>0</v>
      </c>
      <c r="BL74" s="67">
        <v>0</v>
      </c>
      <c r="BM74" s="67">
        <v>0</v>
      </c>
      <c r="BN74" s="67">
        <v>0</v>
      </c>
      <c r="BO74" s="67">
        <v>0</v>
      </c>
      <c r="BP74" s="67">
        <v>0</v>
      </c>
      <c r="BQ74" s="67">
        <v>0</v>
      </c>
      <c r="BR74" s="68">
        <v>0</v>
      </c>
      <c r="BS74" s="40">
        <f t="shared" si="1"/>
        <v>1986</v>
      </c>
    </row>
    <row r="75" spans="1:71" x14ac:dyDescent="0.25">
      <c r="A75" s="7"/>
      <c r="B75" s="38">
        <v>601</v>
      </c>
      <c r="C75" s="8" t="s">
        <v>145</v>
      </c>
      <c r="D75" s="9">
        <v>322120</v>
      </c>
      <c r="E75" s="9">
        <v>29420</v>
      </c>
      <c r="F75" s="9">
        <v>0</v>
      </c>
      <c r="G75" s="9">
        <v>21323</v>
      </c>
      <c r="H75" s="9">
        <v>163245</v>
      </c>
      <c r="I75" s="9">
        <v>244000</v>
      </c>
      <c r="J75" s="9">
        <v>10474</v>
      </c>
      <c r="K75" s="9">
        <v>524275</v>
      </c>
      <c r="L75" s="9">
        <v>0</v>
      </c>
      <c r="M75" s="9">
        <v>167044</v>
      </c>
      <c r="N75" s="9">
        <v>0</v>
      </c>
      <c r="O75" s="9">
        <v>1385722</v>
      </c>
      <c r="P75" s="9">
        <v>0</v>
      </c>
      <c r="Q75" s="9">
        <v>10855</v>
      </c>
      <c r="R75" s="9">
        <v>742738</v>
      </c>
      <c r="S75" s="9">
        <v>237532</v>
      </c>
      <c r="T75" s="9">
        <v>27931</v>
      </c>
      <c r="U75" s="9">
        <v>0</v>
      </c>
      <c r="V75" s="9">
        <v>33648</v>
      </c>
      <c r="W75" s="9">
        <v>219280</v>
      </c>
      <c r="X75" s="9">
        <v>0</v>
      </c>
      <c r="Y75" s="9">
        <v>0</v>
      </c>
      <c r="Z75" s="9">
        <v>284742</v>
      </c>
      <c r="AA75" s="9">
        <v>0</v>
      </c>
      <c r="AB75" s="9">
        <v>0</v>
      </c>
      <c r="AC75" s="9">
        <v>140892</v>
      </c>
      <c r="AD75" s="9">
        <v>4186</v>
      </c>
      <c r="AE75" s="9">
        <v>1705644</v>
      </c>
      <c r="AF75" s="9">
        <v>498752</v>
      </c>
      <c r="AG75" s="9">
        <v>295404</v>
      </c>
      <c r="AH75" s="9">
        <v>21759</v>
      </c>
      <c r="AI75" s="9">
        <v>0</v>
      </c>
      <c r="AJ75" s="9">
        <v>0</v>
      </c>
      <c r="AK75" s="9">
        <v>47020</v>
      </c>
      <c r="AL75" s="9">
        <v>960386</v>
      </c>
      <c r="AM75" s="9">
        <v>1834</v>
      </c>
      <c r="AN75" s="9">
        <v>0</v>
      </c>
      <c r="AO75" s="9">
        <v>0</v>
      </c>
      <c r="AP75" s="9">
        <v>0</v>
      </c>
      <c r="AQ75" s="9">
        <v>112000</v>
      </c>
      <c r="AR75" s="9">
        <v>303727</v>
      </c>
      <c r="AS75" s="9">
        <v>0</v>
      </c>
      <c r="AT75" s="9">
        <v>14332688</v>
      </c>
      <c r="AU75" s="9">
        <v>50291</v>
      </c>
      <c r="AV75" s="9">
        <v>0</v>
      </c>
      <c r="AW75" s="9">
        <v>7386</v>
      </c>
      <c r="AX75" s="9">
        <v>33035</v>
      </c>
      <c r="AY75" s="9">
        <v>0</v>
      </c>
      <c r="AZ75" s="9">
        <v>6550470</v>
      </c>
      <c r="BA75" s="9">
        <v>2364070</v>
      </c>
      <c r="BB75" s="9">
        <v>390614</v>
      </c>
      <c r="BC75" s="9">
        <v>0</v>
      </c>
      <c r="BD75" s="9">
        <v>1256594</v>
      </c>
      <c r="BE75" s="9">
        <v>305846</v>
      </c>
      <c r="BF75" s="9">
        <v>1074399</v>
      </c>
      <c r="BG75" s="9">
        <v>2491562</v>
      </c>
      <c r="BH75" s="9">
        <v>0</v>
      </c>
      <c r="BI75" s="9">
        <v>677938</v>
      </c>
      <c r="BJ75" s="9">
        <v>0</v>
      </c>
      <c r="BK75" s="9">
        <v>56460</v>
      </c>
      <c r="BL75" s="9">
        <v>0</v>
      </c>
      <c r="BM75" s="9">
        <v>129888</v>
      </c>
      <c r="BN75" s="9">
        <v>28920</v>
      </c>
      <c r="BO75" s="9">
        <v>572102</v>
      </c>
      <c r="BP75" s="9">
        <v>1007249</v>
      </c>
      <c r="BQ75" s="9">
        <v>0</v>
      </c>
      <c r="BR75" s="39">
        <v>133608</v>
      </c>
      <c r="BS75" s="40">
        <f t="shared" si="1"/>
        <v>39979073</v>
      </c>
    </row>
    <row r="76" spans="1:71" x14ac:dyDescent="0.25">
      <c r="A76" s="7"/>
      <c r="B76" s="38">
        <v>602</v>
      </c>
      <c r="C76" s="8" t="s">
        <v>146</v>
      </c>
      <c r="D76" s="9">
        <v>81967</v>
      </c>
      <c r="E76" s="9">
        <v>15748</v>
      </c>
      <c r="F76" s="9">
        <v>290758</v>
      </c>
      <c r="G76" s="9">
        <v>18088</v>
      </c>
      <c r="H76" s="9">
        <v>408598</v>
      </c>
      <c r="I76" s="9">
        <v>1685000</v>
      </c>
      <c r="J76" s="9">
        <v>24614</v>
      </c>
      <c r="K76" s="9">
        <v>223959</v>
      </c>
      <c r="L76" s="9">
        <v>175033</v>
      </c>
      <c r="M76" s="9">
        <v>0</v>
      </c>
      <c r="N76" s="9">
        <v>264968</v>
      </c>
      <c r="O76" s="9">
        <v>87560</v>
      </c>
      <c r="P76" s="9">
        <v>0</v>
      </c>
      <c r="Q76" s="9">
        <v>6648</v>
      </c>
      <c r="R76" s="9">
        <v>2534749</v>
      </c>
      <c r="S76" s="9">
        <v>350015</v>
      </c>
      <c r="T76" s="9">
        <v>56687</v>
      </c>
      <c r="U76" s="9">
        <v>2779</v>
      </c>
      <c r="V76" s="9">
        <v>40644</v>
      </c>
      <c r="W76" s="9">
        <v>0</v>
      </c>
      <c r="X76" s="9">
        <v>9609</v>
      </c>
      <c r="Y76" s="9">
        <v>5153</v>
      </c>
      <c r="Z76" s="9">
        <v>48472</v>
      </c>
      <c r="AA76" s="9">
        <v>0</v>
      </c>
      <c r="AB76" s="9">
        <v>59598</v>
      </c>
      <c r="AC76" s="9">
        <v>10</v>
      </c>
      <c r="AD76" s="9">
        <v>4560</v>
      </c>
      <c r="AE76" s="9">
        <v>1067167</v>
      </c>
      <c r="AF76" s="9">
        <v>0</v>
      </c>
      <c r="AG76" s="9">
        <v>146828</v>
      </c>
      <c r="AH76" s="9">
        <v>50691</v>
      </c>
      <c r="AI76" s="9">
        <v>0</v>
      </c>
      <c r="AJ76" s="9">
        <v>0</v>
      </c>
      <c r="AK76" s="9">
        <v>0</v>
      </c>
      <c r="AL76" s="9">
        <v>737426</v>
      </c>
      <c r="AM76" s="9">
        <v>12480</v>
      </c>
      <c r="AN76" s="9">
        <v>24687</v>
      </c>
      <c r="AO76" s="9">
        <v>0</v>
      </c>
      <c r="AP76" s="9">
        <v>0</v>
      </c>
      <c r="AQ76" s="9">
        <v>497000</v>
      </c>
      <c r="AR76" s="9">
        <v>579584</v>
      </c>
      <c r="AS76" s="9">
        <v>147140</v>
      </c>
      <c r="AT76" s="9">
        <v>6631414</v>
      </c>
      <c r="AU76" s="9">
        <v>330682</v>
      </c>
      <c r="AV76" s="9">
        <v>40139</v>
      </c>
      <c r="AW76" s="9">
        <v>81409</v>
      </c>
      <c r="AX76" s="9">
        <v>21203</v>
      </c>
      <c r="AY76" s="9">
        <v>34334</v>
      </c>
      <c r="AZ76" s="9">
        <v>1847</v>
      </c>
      <c r="BA76" s="9">
        <v>244053</v>
      </c>
      <c r="BB76" s="9">
        <v>134434</v>
      </c>
      <c r="BC76" s="9">
        <v>256928</v>
      </c>
      <c r="BD76" s="9">
        <v>944245</v>
      </c>
      <c r="BE76" s="9">
        <v>59285</v>
      </c>
      <c r="BF76" s="9">
        <v>64402</v>
      </c>
      <c r="BG76" s="9">
        <v>0</v>
      </c>
      <c r="BH76" s="9">
        <v>0</v>
      </c>
      <c r="BI76" s="9">
        <v>661772</v>
      </c>
      <c r="BJ76" s="9">
        <v>43888</v>
      </c>
      <c r="BK76" s="9">
        <v>397</v>
      </c>
      <c r="BL76" s="9">
        <v>142127</v>
      </c>
      <c r="BM76" s="9">
        <v>29170</v>
      </c>
      <c r="BN76" s="9">
        <v>16880</v>
      </c>
      <c r="BO76" s="9">
        <v>569390</v>
      </c>
      <c r="BP76" s="9">
        <v>0</v>
      </c>
      <c r="BQ76" s="9">
        <v>68734</v>
      </c>
      <c r="BR76" s="39">
        <v>20678</v>
      </c>
      <c r="BS76" s="40">
        <f t="shared" si="1"/>
        <v>20055631</v>
      </c>
    </row>
    <row r="77" spans="1:71" x14ac:dyDescent="0.25">
      <c r="A77" s="7"/>
      <c r="B77" s="38">
        <v>603</v>
      </c>
      <c r="C77" s="8" t="s">
        <v>147</v>
      </c>
      <c r="D77" s="9">
        <v>95694</v>
      </c>
      <c r="E77" s="9">
        <v>10576</v>
      </c>
      <c r="F77" s="9">
        <v>123614</v>
      </c>
      <c r="G77" s="9">
        <v>4699</v>
      </c>
      <c r="H77" s="9">
        <v>0</v>
      </c>
      <c r="I77" s="9">
        <v>1174000</v>
      </c>
      <c r="J77" s="9">
        <v>4966</v>
      </c>
      <c r="K77" s="9">
        <v>152078</v>
      </c>
      <c r="L77" s="9">
        <v>60926</v>
      </c>
      <c r="M77" s="9">
        <v>31252</v>
      </c>
      <c r="N77" s="9">
        <v>205986</v>
      </c>
      <c r="O77" s="9">
        <v>21211</v>
      </c>
      <c r="P77" s="9">
        <v>0</v>
      </c>
      <c r="Q77" s="9">
        <v>8321</v>
      </c>
      <c r="R77" s="9">
        <v>2246425</v>
      </c>
      <c r="S77" s="9">
        <v>189025</v>
      </c>
      <c r="T77" s="9">
        <v>30112</v>
      </c>
      <c r="U77" s="9">
        <v>1592</v>
      </c>
      <c r="V77" s="9">
        <v>45704</v>
      </c>
      <c r="W77" s="9">
        <v>285</v>
      </c>
      <c r="X77" s="9">
        <v>6454</v>
      </c>
      <c r="Y77" s="9">
        <v>945</v>
      </c>
      <c r="Z77" s="9">
        <v>9388</v>
      </c>
      <c r="AA77" s="9">
        <v>0</v>
      </c>
      <c r="AB77" s="9">
        <v>30438</v>
      </c>
      <c r="AC77" s="9">
        <v>1843</v>
      </c>
      <c r="AD77" s="9">
        <v>4350</v>
      </c>
      <c r="AE77" s="9">
        <v>1195161</v>
      </c>
      <c r="AF77" s="9">
        <v>0</v>
      </c>
      <c r="AG77" s="9">
        <v>79998</v>
      </c>
      <c r="AH77" s="9">
        <v>94360</v>
      </c>
      <c r="AI77" s="9">
        <v>0</v>
      </c>
      <c r="AJ77" s="9">
        <v>0</v>
      </c>
      <c r="AK77" s="9">
        <v>0</v>
      </c>
      <c r="AL77" s="9">
        <v>588253</v>
      </c>
      <c r="AM77" s="9">
        <v>-4481</v>
      </c>
      <c r="AN77" s="9">
        <v>16245</v>
      </c>
      <c r="AO77" s="9">
        <v>0</v>
      </c>
      <c r="AP77" s="9">
        <v>0</v>
      </c>
      <c r="AQ77" s="9">
        <v>128000</v>
      </c>
      <c r="AR77" s="9">
        <v>308204</v>
      </c>
      <c r="AS77" s="9">
        <v>157473</v>
      </c>
      <c r="AT77" s="9">
        <v>4363121</v>
      </c>
      <c r="AU77" s="9">
        <v>594785</v>
      </c>
      <c r="AV77" s="9">
        <v>16784</v>
      </c>
      <c r="AW77" s="9">
        <v>895</v>
      </c>
      <c r="AX77" s="9">
        <v>3662</v>
      </c>
      <c r="AY77" s="9">
        <v>49545</v>
      </c>
      <c r="AZ77" s="9">
        <v>7001</v>
      </c>
      <c r="BA77" s="9">
        <v>190720</v>
      </c>
      <c r="BB77" s="9">
        <v>31217</v>
      </c>
      <c r="BC77" s="9">
        <v>984731</v>
      </c>
      <c r="BD77" s="9">
        <v>585917</v>
      </c>
      <c r="BE77" s="9">
        <v>9195</v>
      </c>
      <c r="BF77" s="9">
        <v>513</v>
      </c>
      <c r="BG77" s="9">
        <v>0</v>
      </c>
      <c r="BH77" s="9">
        <v>2863</v>
      </c>
      <c r="BI77" s="9">
        <v>530043</v>
      </c>
      <c r="BJ77" s="9">
        <v>21820</v>
      </c>
      <c r="BK77" s="9">
        <v>1976</v>
      </c>
      <c r="BL77" s="9">
        <v>49023</v>
      </c>
      <c r="BM77" s="9">
        <v>10183</v>
      </c>
      <c r="BN77" s="9">
        <v>2513</v>
      </c>
      <c r="BO77" s="9">
        <v>574505</v>
      </c>
      <c r="BP77" s="9">
        <v>0</v>
      </c>
      <c r="BQ77" s="9">
        <v>16752</v>
      </c>
      <c r="BR77" s="39">
        <v>30366</v>
      </c>
      <c r="BS77" s="40">
        <f t="shared" si="1"/>
        <v>15101227</v>
      </c>
    </row>
    <row r="78" spans="1:71" x14ac:dyDescent="0.25">
      <c r="A78" s="7"/>
      <c r="B78" s="38">
        <v>604</v>
      </c>
      <c r="C78" s="8" t="s">
        <v>148</v>
      </c>
      <c r="D78" s="9">
        <v>555557</v>
      </c>
      <c r="E78" s="9">
        <v>282082</v>
      </c>
      <c r="F78" s="9">
        <v>1236834</v>
      </c>
      <c r="G78" s="9">
        <v>446396</v>
      </c>
      <c r="H78" s="9">
        <v>1376357</v>
      </c>
      <c r="I78" s="9">
        <v>5440000</v>
      </c>
      <c r="J78" s="9">
        <v>194539</v>
      </c>
      <c r="K78" s="9">
        <v>720055</v>
      </c>
      <c r="L78" s="9">
        <v>522478</v>
      </c>
      <c r="M78" s="9">
        <v>826648</v>
      </c>
      <c r="N78" s="9">
        <v>1119897</v>
      </c>
      <c r="O78" s="9">
        <v>397925</v>
      </c>
      <c r="P78" s="9">
        <v>916965</v>
      </c>
      <c r="Q78" s="9">
        <v>66908</v>
      </c>
      <c r="R78" s="9">
        <v>17802754</v>
      </c>
      <c r="S78" s="9">
        <v>869951</v>
      </c>
      <c r="T78" s="9">
        <v>245670</v>
      </c>
      <c r="U78" s="9">
        <v>915919</v>
      </c>
      <c r="V78" s="9">
        <v>280593</v>
      </c>
      <c r="W78" s="9">
        <v>216290</v>
      </c>
      <c r="X78" s="9">
        <v>53737</v>
      </c>
      <c r="Y78" s="9">
        <v>191879</v>
      </c>
      <c r="Z78" s="9">
        <v>4530</v>
      </c>
      <c r="AA78" s="9">
        <v>0</v>
      </c>
      <c r="AB78" s="9">
        <v>432194</v>
      </c>
      <c r="AC78" s="9">
        <v>1663426</v>
      </c>
      <c r="AD78" s="9">
        <v>539448</v>
      </c>
      <c r="AE78" s="9">
        <v>6527921</v>
      </c>
      <c r="AF78" s="9">
        <v>402118</v>
      </c>
      <c r="AG78" s="9">
        <v>779308</v>
      </c>
      <c r="AH78" s="9">
        <v>284234</v>
      </c>
      <c r="AI78" s="9">
        <v>201687</v>
      </c>
      <c r="AJ78" s="9">
        <v>0</v>
      </c>
      <c r="AK78" s="9">
        <v>593431</v>
      </c>
      <c r="AL78" s="9">
        <v>0</v>
      </c>
      <c r="AM78" s="9">
        <v>839083</v>
      </c>
      <c r="AN78" s="9">
        <v>151338</v>
      </c>
      <c r="AO78" s="9">
        <v>151984</v>
      </c>
      <c r="AP78" s="9">
        <v>155648</v>
      </c>
      <c r="AQ78" s="9">
        <v>0</v>
      </c>
      <c r="AR78" s="9">
        <v>1801266</v>
      </c>
      <c r="AS78" s="9">
        <v>419652</v>
      </c>
      <c r="AT78" s="9">
        <v>6413147</v>
      </c>
      <c r="AU78" s="9">
        <v>715044</v>
      </c>
      <c r="AV78" s="9">
        <v>429098</v>
      </c>
      <c r="AW78" s="9">
        <v>5346554</v>
      </c>
      <c r="AX78" s="9">
        <v>61677</v>
      </c>
      <c r="AY78" s="9">
        <v>7068256</v>
      </c>
      <c r="AZ78" s="9">
        <v>0</v>
      </c>
      <c r="BA78" s="9">
        <v>2100639</v>
      </c>
      <c r="BB78" s="9">
        <v>276049</v>
      </c>
      <c r="BC78" s="9">
        <v>1206225</v>
      </c>
      <c r="BD78" s="9">
        <v>1959299</v>
      </c>
      <c r="BE78" s="9">
        <v>251303</v>
      </c>
      <c r="BF78" s="9">
        <v>1286216</v>
      </c>
      <c r="BG78" s="9">
        <v>2772188</v>
      </c>
      <c r="BH78" s="9">
        <v>0</v>
      </c>
      <c r="BI78" s="9">
        <v>1579243</v>
      </c>
      <c r="BJ78" s="9">
        <v>1557948</v>
      </c>
      <c r="BK78" s="9">
        <v>250550</v>
      </c>
      <c r="BL78" s="9">
        <v>1485343</v>
      </c>
      <c r="BM78" s="9">
        <v>85535</v>
      </c>
      <c r="BN78" s="9">
        <v>252229</v>
      </c>
      <c r="BO78" s="9">
        <v>4031973</v>
      </c>
      <c r="BP78" s="9">
        <v>0</v>
      </c>
      <c r="BQ78" s="9">
        <v>0</v>
      </c>
      <c r="BR78" s="39">
        <v>124452</v>
      </c>
      <c r="BS78" s="40">
        <f t="shared" si="1"/>
        <v>88879670</v>
      </c>
    </row>
    <row r="79" spans="1:71" x14ac:dyDescent="0.25">
      <c r="A79" s="7"/>
      <c r="B79" s="38">
        <v>605</v>
      </c>
      <c r="C79" s="8" t="s">
        <v>149</v>
      </c>
      <c r="D79" s="9">
        <v>0</v>
      </c>
      <c r="E79" s="9">
        <v>1567</v>
      </c>
      <c r="F79" s="9">
        <v>67271</v>
      </c>
      <c r="G79" s="9">
        <v>484</v>
      </c>
      <c r="H79" s="9">
        <v>0</v>
      </c>
      <c r="I79" s="9">
        <v>188000</v>
      </c>
      <c r="J79" s="9">
        <v>10558</v>
      </c>
      <c r="K79" s="9">
        <v>51797</v>
      </c>
      <c r="L79" s="9">
        <v>252303</v>
      </c>
      <c r="M79" s="9">
        <v>59933</v>
      </c>
      <c r="N79" s="9">
        <v>55553</v>
      </c>
      <c r="O79" s="9">
        <v>50549</v>
      </c>
      <c r="P79" s="9">
        <v>0</v>
      </c>
      <c r="Q79" s="9">
        <v>5031</v>
      </c>
      <c r="R79" s="9">
        <v>248862</v>
      </c>
      <c r="S79" s="9">
        <v>28213</v>
      </c>
      <c r="T79" s="9">
        <v>0</v>
      </c>
      <c r="U79" s="9">
        <v>12705</v>
      </c>
      <c r="V79" s="9">
        <v>34752</v>
      </c>
      <c r="W79" s="9">
        <v>0</v>
      </c>
      <c r="X79" s="9">
        <v>-488</v>
      </c>
      <c r="Y79" s="9">
        <v>0</v>
      </c>
      <c r="Z79" s="9">
        <v>0</v>
      </c>
      <c r="AA79" s="9">
        <v>0</v>
      </c>
      <c r="AB79" s="9">
        <v>41410</v>
      </c>
      <c r="AC79" s="9">
        <v>11208</v>
      </c>
      <c r="AD79" s="9">
        <v>0</v>
      </c>
      <c r="AE79" s="9">
        <v>0</v>
      </c>
      <c r="AF79" s="9">
        <v>0</v>
      </c>
      <c r="AG79" s="9">
        <v>13142</v>
      </c>
      <c r="AH79" s="9">
        <v>25609</v>
      </c>
      <c r="AI79" s="9">
        <v>0</v>
      </c>
      <c r="AJ79" s="9">
        <v>0</v>
      </c>
      <c r="AK79" s="9">
        <v>0</v>
      </c>
      <c r="AL79" s="9">
        <v>38849</v>
      </c>
      <c r="AM79" s="9">
        <v>0</v>
      </c>
      <c r="AN79" s="9">
        <v>0</v>
      </c>
      <c r="AO79" s="9">
        <v>0</v>
      </c>
      <c r="AP79" s="9">
        <v>6359</v>
      </c>
      <c r="AQ79" s="9">
        <v>3000</v>
      </c>
      <c r="AR79" s="9">
        <v>232727</v>
      </c>
      <c r="AS79" s="9">
        <v>522995</v>
      </c>
      <c r="AT79" s="9">
        <v>176976</v>
      </c>
      <c r="AU79" s="9">
        <v>141638</v>
      </c>
      <c r="AV79" s="9">
        <v>77294</v>
      </c>
      <c r="AW79" s="9">
        <v>0</v>
      </c>
      <c r="AX79" s="9">
        <v>0</v>
      </c>
      <c r="AY79" s="9">
        <v>0</v>
      </c>
      <c r="AZ79" s="9">
        <v>0</v>
      </c>
      <c r="BA79" s="9">
        <v>293823</v>
      </c>
      <c r="BB79" s="9">
        <v>0</v>
      </c>
      <c r="BC79" s="9">
        <v>0</v>
      </c>
      <c r="BD79" s="9">
        <v>0</v>
      </c>
      <c r="BE79" s="9">
        <v>46658</v>
      </c>
      <c r="BF79" s="9">
        <v>0</v>
      </c>
      <c r="BG79" s="9">
        <v>3661712</v>
      </c>
      <c r="BH79" s="9">
        <v>0</v>
      </c>
      <c r="BI79" s="9">
        <v>0</v>
      </c>
      <c r="BJ79" s="9">
        <v>0</v>
      </c>
      <c r="BK79" s="9">
        <v>7717</v>
      </c>
      <c r="BL79" s="9">
        <v>152404</v>
      </c>
      <c r="BM79" s="9">
        <v>1734</v>
      </c>
      <c r="BN79" s="9">
        <v>3409</v>
      </c>
      <c r="BO79" s="9">
        <v>51579</v>
      </c>
      <c r="BP79" s="9">
        <v>34794</v>
      </c>
      <c r="BQ79" s="9">
        <v>348430</v>
      </c>
      <c r="BR79" s="39">
        <v>0</v>
      </c>
      <c r="BS79" s="40">
        <f t="shared" si="1"/>
        <v>6960557</v>
      </c>
    </row>
    <row r="80" spans="1:71" x14ac:dyDescent="0.25">
      <c r="A80" s="7"/>
      <c r="B80" s="38">
        <v>606</v>
      </c>
      <c r="C80" s="8" t="s">
        <v>150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500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20385</v>
      </c>
      <c r="AO80" s="9">
        <v>0</v>
      </c>
      <c r="AP80" s="9">
        <v>0</v>
      </c>
      <c r="AQ80" s="9">
        <v>0</v>
      </c>
      <c r="AR80" s="9">
        <v>115626</v>
      </c>
      <c r="AS80" s="9">
        <v>0</v>
      </c>
      <c r="AT80" s="9">
        <v>158447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632672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39">
        <v>0</v>
      </c>
      <c r="BS80" s="40">
        <f t="shared" si="1"/>
        <v>927630</v>
      </c>
    </row>
    <row r="81" spans="1:71" x14ac:dyDescent="0.25">
      <c r="A81" s="7"/>
      <c r="B81" s="38">
        <v>607</v>
      </c>
      <c r="C81" s="8" t="s">
        <v>151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811000</v>
      </c>
      <c r="J81" s="9">
        <v>0</v>
      </c>
      <c r="K81" s="9">
        <v>47794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100713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163857</v>
      </c>
      <c r="AS81" s="9">
        <v>37448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195639</v>
      </c>
      <c r="BP81" s="9">
        <v>0</v>
      </c>
      <c r="BQ81" s="9">
        <v>0</v>
      </c>
      <c r="BR81" s="39">
        <v>0</v>
      </c>
      <c r="BS81" s="40">
        <f t="shared" si="1"/>
        <v>1356451</v>
      </c>
    </row>
    <row r="82" spans="1:71" x14ac:dyDescent="0.25">
      <c r="A82" s="7"/>
      <c r="B82" s="38">
        <v>608</v>
      </c>
      <c r="C82" s="8" t="s">
        <v>152</v>
      </c>
      <c r="D82" s="9">
        <v>51054</v>
      </c>
      <c r="E82" s="9">
        <v>3803</v>
      </c>
      <c r="F82" s="9">
        <v>573384</v>
      </c>
      <c r="G82" s="9">
        <v>24006</v>
      </c>
      <c r="H82" s="9">
        <v>499682</v>
      </c>
      <c r="I82" s="9">
        <v>724000</v>
      </c>
      <c r="J82" s="9">
        <v>9909</v>
      </c>
      <c r="K82" s="9">
        <v>149861</v>
      </c>
      <c r="L82" s="9">
        <v>164116</v>
      </c>
      <c r="M82" s="9">
        <v>75762</v>
      </c>
      <c r="N82" s="9">
        <v>129454</v>
      </c>
      <c r="O82" s="9">
        <v>42567</v>
      </c>
      <c r="P82" s="9">
        <v>0</v>
      </c>
      <c r="Q82" s="9">
        <v>38296</v>
      </c>
      <c r="R82" s="9">
        <v>0</v>
      </c>
      <c r="S82" s="9">
        <v>260252</v>
      </c>
      <c r="T82" s="9">
        <v>17896</v>
      </c>
      <c r="U82" s="9">
        <v>12886</v>
      </c>
      <c r="V82" s="9">
        <v>54988</v>
      </c>
      <c r="W82" s="9">
        <v>6080</v>
      </c>
      <c r="X82" s="9">
        <v>0</v>
      </c>
      <c r="Y82" s="9">
        <v>16484</v>
      </c>
      <c r="Z82" s="9">
        <v>7303</v>
      </c>
      <c r="AA82" s="9">
        <v>0</v>
      </c>
      <c r="AB82" s="9">
        <v>70522</v>
      </c>
      <c r="AC82" s="9">
        <v>128619</v>
      </c>
      <c r="AD82" s="9">
        <v>0</v>
      </c>
      <c r="AE82" s="9">
        <v>765891</v>
      </c>
      <c r="AF82" s="9">
        <v>0</v>
      </c>
      <c r="AG82" s="9">
        <v>191918</v>
      </c>
      <c r="AH82" s="9">
        <v>5577</v>
      </c>
      <c r="AI82" s="9">
        <v>179087</v>
      </c>
      <c r="AJ82" s="9">
        <v>0</v>
      </c>
      <c r="AK82" s="9">
        <v>231155</v>
      </c>
      <c r="AL82" s="9">
        <v>232383</v>
      </c>
      <c r="AM82" s="9">
        <v>103657</v>
      </c>
      <c r="AN82" s="9">
        <v>75969</v>
      </c>
      <c r="AO82" s="9">
        <v>4555</v>
      </c>
      <c r="AP82" s="9">
        <v>0</v>
      </c>
      <c r="AQ82" s="9">
        <v>5701000</v>
      </c>
      <c r="AR82" s="9">
        <v>233632</v>
      </c>
      <c r="AS82" s="9">
        <v>101179</v>
      </c>
      <c r="AT82" s="9">
        <v>1253067</v>
      </c>
      <c r="AU82" s="9">
        <v>112481</v>
      </c>
      <c r="AV82" s="9">
        <v>66603</v>
      </c>
      <c r="AW82" s="9">
        <v>0</v>
      </c>
      <c r="AX82" s="9">
        <v>19490</v>
      </c>
      <c r="AY82" s="9">
        <v>1057523</v>
      </c>
      <c r="AZ82" s="9">
        <v>279276</v>
      </c>
      <c r="BA82" s="9">
        <v>919576</v>
      </c>
      <c r="BB82" s="9">
        <v>211360</v>
      </c>
      <c r="BC82" s="9">
        <v>641665</v>
      </c>
      <c r="BD82" s="9">
        <v>362364</v>
      </c>
      <c r="BE82" s="9">
        <v>55017</v>
      </c>
      <c r="BF82" s="9">
        <v>0</v>
      </c>
      <c r="BG82" s="9">
        <v>0</v>
      </c>
      <c r="BH82" s="9">
        <v>0</v>
      </c>
      <c r="BI82" s="9">
        <v>305488</v>
      </c>
      <c r="BJ82" s="9">
        <v>220348</v>
      </c>
      <c r="BK82" s="9">
        <v>17400</v>
      </c>
      <c r="BL82" s="9">
        <v>0</v>
      </c>
      <c r="BM82" s="9">
        <v>12413</v>
      </c>
      <c r="BN82" s="9">
        <v>8919</v>
      </c>
      <c r="BO82" s="9">
        <v>331655</v>
      </c>
      <c r="BP82" s="9">
        <v>0</v>
      </c>
      <c r="BQ82" s="9">
        <v>0</v>
      </c>
      <c r="BR82" s="39">
        <v>31473</v>
      </c>
      <c r="BS82" s="40">
        <f t="shared" si="1"/>
        <v>16793045</v>
      </c>
    </row>
    <row r="83" spans="1:71" x14ac:dyDescent="0.25">
      <c r="A83" s="7"/>
      <c r="B83" s="38">
        <v>609</v>
      </c>
      <c r="C83" s="8" t="s">
        <v>153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5966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250964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102228</v>
      </c>
      <c r="AZ83" s="9">
        <v>0</v>
      </c>
      <c r="BA83" s="9">
        <v>0</v>
      </c>
      <c r="BB83" s="9">
        <v>0</v>
      </c>
      <c r="BC83" s="9">
        <v>566953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1"/>
        <v>926111</v>
      </c>
    </row>
    <row r="84" spans="1:71" x14ac:dyDescent="0.25">
      <c r="A84" s="7"/>
      <c r="B84" s="38">
        <v>611</v>
      </c>
      <c r="C84" s="8" t="s">
        <v>154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350360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17812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36758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410317</v>
      </c>
      <c r="AU84" s="9">
        <v>0</v>
      </c>
      <c r="AV84" s="9">
        <v>0</v>
      </c>
      <c r="AW84" s="9">
        <v>0</v>
      </c>
      <c r="AX84" s="9">
        <v>0</v>
      </c>
      <c r="AY84" s="9">
        <v>195752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3054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2340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1"/>
        <v>1016393</v>
      </c>
    </row>
    <row r="85" spans="1:71" x14ac:dyDescent="0.25">
      <c r="A85" s="7"/>
      <c r="B85" s="38">
        <v>612</v>
      </c>
      <c r="C85" s="8" t="s">
        <v>155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-12059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39">
        <v>0</v>
      </c>
      <c r="BS85" s="40">
        <f t="shared" si="1"/>
        <v>-12059</v>
      </c>
    </row>
    <row r="86" spans="1:71" x14ac:dyDescent="0.25">
      <c r="A86" s="7"/>
      <c r="B86" s="38">
        <v>614</v>
      </c>
      <c r="C86" s="8" t="s">
        <v>156</v>
      </c>
      <c r="D86" s="9">
        <v>1165179</v>
      </c>
      <c r="E86" s="9">
        <v>83609</v>
      </c>
      <c r="F86" s="9">
        <v>1570943</v>
      </c>
      <c r="G86" s="9">
        <v>82108</v>
      </c>
      <c r="H86" s="9">
        <v>1738540</v>
      </c>
      <c r="I86" s="9">
        <v>5712000</v>
      </c>
      <c r="J86" s="9">
        <v>52184</v>
      </c>
      <c r="K86" s="9">
        <v>212641</v>
      </c>
      <c r="L86" s="9">
        <v>288313</v>
      </c>
      <c r="M86" s="9">
        <v>458981</v>
      </c>
      <c r="N86" s="9">
        <v>686446</v>
      </c>
      <c r="O86" s="9">
        <v>0</v>
      </c>
      <c r="P86" s="9">
        <v>0</v>
      </c>
      <c r="Q86" s="9">
        <v>81967</v>
      </c>
      <c r="R86" s="9">
        <v>0</v>
      </c>
      <c r="S86" s="9">
        <v>926069</v>
      </c>
      <c r="T86" s="9">
        <v>230550</v>
      </c>
      <c r="U86" s="9">
        <v>99797</v>
      </c>
      <c r="V86" s="9">
        <v>104941</v>
      </c>
      <c r="W86" s="9">
        <v>45932</v>
      </c>
      <c r="X86" s="9">
        <v>22</v>
      </c>
      <c r="Y86" s="9">
        <v>82020</v>
      </c>
      <c r="Z86" s="9">
        <v>49015</v>
      </c>
      <c r="AA86" s="9">
        <v>0</v>
      </c>
      <c r="AB86" s="9">
        <v>78544</v>
      </c>
      <c r="AC86" s="9">
        <v>428671</v>
      </c>
      <c r="AD86" s="9">
        <v>304611</v>
      </c>
      <c r="AE86" s="9">
        <v>3955832</v>
      </c>
      <c r="AF86" s="9">
        <v>0</v>
      </c>
      <c r="AG86" s="9">
        <v>514251</v>
      </c>
      <c r="AH86" s="9">
        <v>104283</v>
      </c>
      <c r="AI86" s="9">
        <v>71325</v>
      </c>
      <c r="AJ86" s="9">
        <v>0</v>
      </c>
      <c r="AK86" s="9">
        <v>985445</v>
      </c>
      <c r="AL86" s="9">
        <v>1565606</v>
      </c>
      <c r="AM86" s="9">
        <v>1018055</v>
      </c>
      <c r="AN86" s="9">
        <v>91335</v>
      </c>
      <c r="AO86" s="9">
        <v>37574</v>
      </c>
      <c r="AP86" s="9">
        <v>59947</v>
      </c>
      <c r="AQ86" s="9">
        <v>0</v>
      </c>
      <c r="AR86" s="9">
        <v>1098333</v>
      </c>
      <c r="AS86" s="9">
        <v>407474</v>
      </c>
      <c r="AT86" s="9">
        <v>10447298</v>
      </c>
      <c r="AU86" s="9">
        <v>721158</v>
      </c>
      <c r="AV86" s="9">
        <v>206505</v>
      </c>
      <c r="AW86" s="9">
        <v>0</v>
      </c>
      <c r="AX86" s="9">
        <v>324435</v>
      </c>
      <c r="AY86" s="9">
        <v>2264900</v>
      </c>
      <c r="AZ86" s="9">
        <v>2915401</v>
      </c>
      <c r="BA86" s="9">
        <v>3933185</v>
      </c>
      <c r="BB86" s="9">
        <v>1697450</v>
      </c>
      <c r="BC86" s="9">
        <v>3895038</v>
      </c>
      <c r="BD86" s="9">
        <v>2543138</v>
      </c>
      <c r="BE86" s="9">
        <v>337161</v>
      </c>
      <c r="BF86" s="9">
        <v>518967</v>
      </c>
      <c r="BG86" s="9">
        <v>1540545</v>
      </c>
      <c r="BH86" s="9">
        <v>4105286</v>
      </c>
      <c r="BI86" s="9">
        <v>1158491</v>
      </c>
      <c r="BJ86" s="9">
        <v>889598</v>
      </c>
      <c r="BK86" s="9">
        <v>389467</v>
      </c>
      <c r="BL86" s="9">
        <v>0</v>
      </c>
      <c r="BM86" s="9">
        <v>195633</v>
      </c>
      <c r="BN86" s="9">
        <v>49942</v>
      </c>
      <c r="BO86" s="9">
        <v>1541556</v>
      </c>
      <c r="BP86" s="9">
        <v>0</v>
      </c>
      <c r="BQ86" s="9">
        <v>0</v>
      </c>
      <c r="BR86" s="39">
        <v>129878</v>
      </c>
      <c r="BS86" s="40">
        <f t="shared" si="1"/>
        <v>64197575</v>
      </c>
    </row>
    <row r="87" spans="1:71" x14ac:dyDescent="0.25">
      <c r="A87" s="7"/>
      <c r="B87" s="38">
        <v>615</v>
      </c>
      <c r="C87" s="8" t="s">
        <v>157</v>
      </c>
      <c r="D87" s="9">
        <v>0</v>
      </c>
      <c r="E87" s="9">
        <v>0</v>
      </c>
      <c r="F87" s="9">
        <v>0</v>
      </c>
      <c r="G87" s="9">
        <v>4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475</v>
      </c>
      <c r="U87" s="9">
        <v>0</v>
      </c>
      <c r="V87" s="9">
        <v>1846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1074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1567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39">
        <v>0</v>
      </c>
      <c r="BS87" s="40">
        <f t="shared" si="1"/>
        <v>4966</v>
      </c>
    </row>
    <row r="88" spans="1:71" x14ac:dyDescent="0.25">
      <c r="A88" s="7"/>
      <c r="B88" s="38">
        <v>616</v>
      </c>
      <c r="C88" s="8" t="s">
        <v>158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10200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55000</v>
      </c>
      <c r="BQ88" s="9">
        <v>0</v>
      </c>
      <c r="BR88" s="39">
        <v>0</v>
      </c>
      <c r="BS88" s="40">
        <f t="shared" si="1"/>
        <v>65200</v>
      </c>
    </row>
    <row r="89" spans="1:71" x14ac:dyDescent="0.25">
      <c r="A89" s="7"/>
      <c r="B89" s="38">
        <v>617</v>
      </c>
      <c r="C89" s="8" t="s">
        <v>159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1000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2194</v>
      </c>
      <c r="BP89" s="9">
        <v>0</v>
      </c>
      <c r="BQ89" s="9">
        <v>0</v>
      </c>
      <c r="BR89" s="39">
        <v>0</v>
      </c>
      <c r="BS89" s="40">
        <f t="shared" si="1"/>
        <v>3194</v>
      </c>
    </row>
    <row r="90" spans="1:71" x14ac:dyDescent="0.25">
      <c r="A90" s="7"/>
      <c r="B90" s="38">
        <v>618</v>
      </c>
      <c r="C90" s="8" t="s">
        <v>160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7409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1972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10565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39">
        <v>0</v>
      </c>
      <c r="BS90" s="40">
        <f t="shared" si="1"/>
        <v>19946</v>
      </c>
    </row>
    <row r="91" spans="1:71" x14ac:dyDescent="0.25">
      <c r="A91" s="7"/>
      <c r="B91" s="38">
        <v>619</v>
      </c>
      <c r="C91" s="8" t="s">
        <v>161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107796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1"/>
        <v>107796</v>
      </c>
    </row>
    <row r="92" spans="1:71" x14ac:dyDescent="0.25">
      <c r="A92" s="7"/>
      <c r="B92" s="38">
        <v>621</v>
      </c>
      <c r="C92" s="8" t="s">
        <v>162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58301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1"/>
        <v>58301</v>
      </c>
    </row>
    <row r="93" spans="1:71" x14ac:dyDescent="0.25">
      <c r="A93" s="7"/>
      <c r="B93" s="38">
        <v>622</v>
      </c>
      <c r="C93" s="8" t="s">
        <v>163</v>
      </c>
      <c r="D93" s="9">
        <v>531104</v>
      </c>
      <c r="E93" s="9">
        <v>0</v>
      </c>
      <c r="F93" s="9">
        <v>25574</v>
      </c>
      <c r="G93" s="9">
        <v>6417</v>
      </c>
      <c r="H93" s="9">
        <v>568922</v>
      </c>
      <c r="I93" s="9">
        <v>0</v>
      </c>
      <c r="J93" s="9">
        <v>0</v>
      </c>
      <c r="K93" s="9">
        <v>0</v>
      </c>
      <c r="L93" s="9">
        <v>88973</v>
      </c>
      <c r="M93" s="9">
        <v>321853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371797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1052509</v>
      </c>
      <c r="AF93" s="9">
        <v>0</v>
      </c>
      <c r="AG93" s="9">
        <v>0</v>
      </c>
      <c r="AH93" s="9">
        <v>125</v>
      </c>
      <c r="AI93" s="9">
        <v>0</v>
      </c>
      <c r="AJ93" s="9">
        <v>0</v>
      </c>
      <c r="AK93" s="9">
        <v>0</v>
      </c>
      <c r="AL93" s="9">
        <v>0</v>
      </c>
      <c r="AM93" s="9">
        <v>22860</v>
      </c>
      <c r="AN93" s="9">
        <v>0</v>
      </c>
      <c r="AO93" s="9">
        <v>0</v>
      </c>
      <c r="AP93" s="9">
        <v>0</v>
      </c>
      <c r="AQ93" s="9">
        <v>548000</v>
      </c>
      <c r="AR93" s="9">
        <v>149772</v>
      </c>
      <c r="AS93" s="9">
        <v>0</v>
      </c>
      <c r="AT93" s="9">
        <v>378517</v>
      </c>
      <c r="AU93" s="9">
        <v>394588</v>
      </c>
      <c r="AV93" s="9">
        <v>0</v>
      </c>
      <c r="AW93" s="9">
        <v>163526</v>
      </c>
      <c r="AX93" s="9">
        <v>0</v>
      </c>
      <c r="AY93" s="9">
        <v>809997</v>
      </c>
      <c r="AZ93" s="9">
        <v>343958</v>
      </c>
      <c r="BA93" s="9">
        <v>752446</v>
      </c>
      <c r="BB93" s="9">
        <v>0</v>
      </c>
      <c r="BC93" s="9">
        <v>599041</v>
      </c>
      <c r="BD93" s="9">
        <v>462546</v>
      </c>
      <c r="BE93" s="9">
        <v>207057</v>
      </c>
      <c r="BF93" s="9">
        <v>0</v>
      </c>
      <c r="BG93" s="9">
        <v>0</v>
      </c>
      <c r="BH93" s="9">
        <v>0</v>
      </c>
      <c r="BI93" s="9">
        <v>1042615</v>
      </c>
      <c r="BJ93" s="9">
        <v>35724</v>
      </c>
      <c r="BK93" s="9">
        <v>0</v>
      </c>
      <c r="BL93" s="9">
        <v>0</v>
      </c>
      <c r="BM93" s="9">
        <v>0</v>
      </c>
      <c r="BN93" s="9">
        <v>0</v>
      </c>
      <c r="BO93" s="9">
        <v>342606</v>
      </c>
      <c r="BP93" s="9">
        <v>0</v>
      </c>
      <c r="BQ93" s="9">
        <v>0</v>
      </c>
      <c r="BR93" s="39">
        <v>0</v>
      </c>
      <c r="BS93" s="40">
        <f t="shared" si="1"/>
        <v>9220527</v>
      </c>
    </row>
    <row r="94" spans="1:71" x14ac:dyDescent="0.25">
      <c r="A94" s="7"/>
      <c r="B94" s="38">
        <v>623</v>
      </c>
      <c r="C94" s="8" t="s">
        <v>164</v>
      </c>
      <c r="D94" s="9">
        <v>1582568</v>
      </c>
      <c r="E94" s="9">
        <v>0</v>
      </c>
      <c r="F94" s="9">
        <v>69198</v>
      </c>
      <c r="G94" s="9">
        <v>0</v>
      </c>
      <c r="H94" s="9">
        <v>0</v>
      </c>
      <c r="I94" s="9">
        <v>0</v>
      </c>
      <c r="J94" s="9">
        <v>0</v>
      </c>
      <c r="K94" s="9">
        <v>500959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11162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97763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2206702</v>
      </c>
      <c r="AM94" s="9">
        <v>0</v>
      </c>
      <c r="AN94" s="9">
        <v>0</v>
      </c>
      <c r="AO94" s="9">
        <v>0</v>
      </c>
      <c r="AP94" s="9">
        <v>0</v>
      </c>
      <c r="AQ94" s="9">
        <v>460000</v>
      </c>
      <c r="AR94" s="9">
        <v>259364</v>
      </c>
      <c r="AS94" s="9">
        <v>0</v>
      </c>
      <c r="AT94" s="9">
        <v>0</v>
      </c>
      <c r="AU94" s="9">
        <v>646451</v>
      </c>
      <c r="AV94" s="9">
        <v>0</v>
      </c>
      <c r="AW94" s="9">
        <v>344349</v>
      </c>
      <c r="AX94" s="9">
        <v>0</v>
      </c>
      <c r="AY94" s="9">
        <v>0</v>
      </c>
      <c r="AZ94" s="9">
        <v>0</v>
      </c>
      <c r="BA94" s="9">
        <v>1264842</v>
      </c>
      <c r="BB94" s="9">
        <v>0</v>
      </c>
      <c r="BC94" s="9">
        <v>0</v>
      </c>
      <c r="BD94" s="9">
        <v>1031795</v>
      </c>
      <c r="BE94" s="9">
        <v>0</v>
      </c>
      <c r="BF94" s="9">
        <v>0</v>
      </c>
      <c r="BG94" s="9">
        <v>0</v>
      </c>
      <c r="BH94" s="9">
        <v>0</v>
      </c>
      <c r="BI94" s="9">
        <v>1163463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1357630</v>
      </c>
      <c r="BP94" s="9">
        <v>0</v>
      </c>
      <c r="BQ94" s="9">
        <v>0</v>
      </c>
      <c r="BR94" s="39">
        <v>0</v>
      </c>
      <c r="BS94" s="40">
        <f t="shared" si="1"/>
        <v>10996246</v>
      </c>
    </row>
    <row r="95" spans="1:71" x14ac:dyDescent="0.25">
      <c r="A95" s="7"/>
      <c r="B95" s="38">
        <v>624</v>
      </c>
      <c r="C95" s="8" t="s">
        <v>165</v>
      </c>
      <c r="D95" s="9">
        <v>545949</v>
      </c>
      <c r="E95" s="9">
        <v>0</v>
      </c>
      <c r="F95" s="9">
        <v>254065</v>
      </c>
      <c r="G95" s="9">
        <v>0</v>
      </c>
      <c r="H95" s="9">
        <v>0</v>
      </c>
      <c r="I95" s="9">
        <v>149000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594320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1"/>
        <v>1543334</v>
      </c>
    </row>
    <row r="96" spans="1:71" x14ac:dyDescent="0.25">
      <c r="A96" s="7"/>
      <c r="B96" s="38">
        <v>629</v>
      </c>
      <c r="C96" s="8" t="s">
        <v>166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78022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62330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48464</v>
      </c>
      <c r="AO96" s="9">
        <v>0</v>
      </c>
      <c r="AP96" s="9">
        <v>0</v>
      </c>
      <c r="AQ96" s="9">
        <v>10000</v>
      </c>
      <c r="AR96" s="9">
        <v>0</v>
      </c>
      <c r="AS96" s="9">
        <v>69729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77387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1"/>
        <v>345932</v>
      </c>
    </row>
    <row r="97" spans="1:71" x14ac:dyDescent="0.25">
      <c r="A97" s="7"/>
      <c r="B97" s="38">
        <v>631</v>
      </c>
      <c r="C97" s="8" t="s">
        <v>167</v>
      </c>
      <c r="D97" s="9">
        <v>0</v>
      </c>
      <c r="E97" s="9">
        <v>0</v>
      </c>
      <c r="F97" s="9">
        <v>196218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111859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2545</v>
      </c>
      <c r="BG97" s="9">
        <v>0</v>
      </c>
      <c r="BH97" s="9">
        <v>0</v>
      </c>
      <c r="BI97" s="9">
        <v>0</v>
      </c>
      <c r="BJ97" s="9">
        <v>182317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1"/>
        <v>492939</v>
      </c>
    </row>
    <row r="98" spans="1:71" x14ac:dyDescent="0.25">
      <c r="A98" s="7"/>
      <c r="B98" s="38">
        <v>634</v>
      </c>
      <c r="C98" s="8" t="s">
        <v>168</v>
      </c>
      <c r="D98" s="9">
        <v>528869</v>
      </c>
      <c r="E98" s="9">
        <v>16527</v>
      </c>
      <c r="F98" s="9">
        <v>301699</v>
      </c>
      <c r="G98" s="9">
        <v>43914</v>
      </c>
      <c r="H98" s="9">
        <v>1214428</v>
      </c>
      <c r="I98" s="9">
        <v>5558000</v>
      </c>
      <c r="J98" s="9">
        <v>19341</v>
      </c>
      <c r="K98" s="9">
        <v>542589</v>
      </c>
      <c r="L98" s="9">
        <v>254902</v>
      </c>
      <c r="M98" s="9">
        <v>336055</v>
      </c>
      <c r="N98" s="9">
        <v>1153221</v>
      </c>
      <c r="O98" s="9">
        <v>0</v>
      </c>
      <c r="P98" s="9">
        <v>0</v>
      </c>
      <c r="Q98" s="9">
        <v>60128</v>
      </c>
      <c r="R98" s="9">
        <v>0</v>
      </c>
      <c r="S98" s="9">
        <v>401067</v>
      </c>
      <c r="T98" s="9">
        <v>276812</v>
      </c>
      <c r="U98" s="9">
        <v>63672</v>
      </c>
      <c r="V98" s="9">
        <v>237155</v>
      </c>
      <c r="W98" s="9">
        <v>17600</v>
      </c>
      <c r="X98" s="9">
        <v>0</v>
      </c>
      <c r="Y98" s="9">
        <v>35888</v>
      </c>
      <c r="Z98" s="9">
        <v>45230</v>
      </c>
      <c r="AA98" s="9">
        <v>0</v>
      </c>
      <c r="AB98" s="9">
        <v>88972</v>
      </c>
      <c r="AC98" s="9">
        <v>365042</v>
      </c>
      <c r="AD98" s="9">
        <v>117282</v>
      </c>
      <c r="AE98" s="9">
        <v>2423258</v>
      </c>
      <c r="AF98" s="9">
        <v>0</v>
      </c>
      <c r="AG98" s="9">
        <v>472884</v>
      </c>
      <c r="AH98" s="9">
        <v>75900</v>
      </c>
      <c r="AI98" s="9">
        <v>82349</v>
      </c>
      <c r="AJ98" s="9">
        <v>0</v>
      </c>
      <c r="AK98" s="9">
        <v>782844</v>
      </c>
      <c r="AL98" s="9">
        <v>2441526</v>
      </c>
      <c r="AM98" s="9">
        <v>865521</v>
      </c>
      <c r="AN98" s="9">
        <v>52597</v>
      </c>
      <c r="AO98" s="9">
        <v>17676</v>
      </c>
      <c r="AP98" s="9">
        <v>76131</v>
      </c>
      <c r="AQ98" s="9">
        <v>0</v>
      </c>
      <c r="AR98" s="9">
        <v>540044</v>
      </c>
      <c r="AS98" s="9">
        <v>410860</v>
      </c>
      <c r="AT98" s="9">
        <v>8320404</v>
      </c>
      <c r="AU98" s="9">
        <v>416386</v>
      </c>
      <c r="AV98" s="9">
        <v>153305</v>
      </c>
      <c r="AW98" s="9">
        <v>0</v>
      </c>
      <c r="AX98" s="9">
        <v>268095</v>
      </c>
      <c r="AY98" s="9">
        <v>1681158</v>
      </c>
      <c r="AZ98" s="9">
        <v>0</v>
      </c>
      <c r="BA98" s="9">
        <v>5077811</v>
      </c>
      <c r="BB98" s="9">
        <v>0</v>
      </c>
      <c r="BC98" s="9">
        <v>3318211</v>
      </c>
      <c r="BD98" s="9">
        <v>1088453</v>
      </c>
      <c r="BE98" s="9">
        <v>118498</v>
      </c>
      <c r="BF98" s="9">
        <v>580626</v>
      </c>
      <c r="BG98" s="9">
        <v>720801</v>
      </c>
      <c r="BH98" s="9">
        <v>0</v>
      </c>
      <c r="BI98" s="9">
        <v>1259637</v>
      </c>
      <c r="BJ98" s="9">
        <v>858511</v>
      </c>
      <c r="BK98" s="9">
        <v>322811</v>
      </c>
      <c r="BL98" s="9">
        <v>0</v>
      </c>
      <c r="BM98" s="9">
        <v>65778</v>
      </c>
      <c r="BN98" s="9">
        <v>26759</v>
      </c>
      <c r="BO98" s="9">
        <v>1342415</v>
      </c>
      <c r="BP98" s="9">
        <v>0</v>
      </c>
      <c r="BQ98" s="9">
        <v>0</v>
      </c>
      <c r="BR98" s="39">
        <v>0</v>
      </c>
      <c r="BS98" s="40">
        <f t="shared" si="1"/>
        <v>45539642</v>
      </c>
    </row>
    <row r="99" spans="1:71" x14ac:dyDescent="0.25">
      <c r="A99" s="7"/>
      <c r="B99" s="38">
        <v>636</v>
      </c>
      <c r="C99" s="8" t="s">
        <v>169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11621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1"/>
        <v>11621</v>
      </c>
    </row>
    <row r="100" spans="1:71" x14ac:dyDescent="0.25">
      <c r="A100" s="7"/>
      <c r="B100" s="38">
        <v>642</v>
      </c>
      <c r="C100" s="8" t="s">
        <v>170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7484</v>
      </c>
      <c r="AO100" s="9">
        <v>0</v>
      </c>
      <c r="AP100" s="9">
        <v>0</v>
      </c>
      <c r="AQ100" s="9">
        <v>0</v>
      </c>
      <c r="AR100" s="9">
        <v>0</v>
      </c>
      <c r="AS100" s="9">
        <v>2561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154937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si="1"/>
        <v>164982</v>
      </c>
    </row>
    <row r="101" spans="1:71" x14ac:dyDescent="0.25">
      <c r="A101" s="7"/>
      <c r="B101" s="38">
        <v>649</v>
      </c>
      <c r="C101" s="8" t="s">
        <v>171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42350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59531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59668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1"/>
        <v>161549</v>
      </c>
    </row>
    <row r="102" spans="1:71" x14ac:dyDescent="0.25">
      <c r="A102" s="7"/>
      <c r="B102" s="38">
        <v>651</v>
      </c>
      <c r="C102" s="8" t="s">
        <v>172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155182</v>
      </c>
      <c r="AV102" s="9">
        <v>0</v>
      </c>
      <c r="AW102" s="9">
        <v>0</v>
      </c>
      <c r="AX102" s="9">
        <v>0</v>
      </c>
      <c r="AY102" s="9">
        <v>463873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3054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1"/>
        <v>622109</v>
      </c>
    </row>
    <row r="103" spans="1:71" x14ac:dyDescent="0.25">
      <c r="A103" s="7"/>
      <c r="B103" s="38">
        <v>654</v>
      </c>
      <c r="C103" s="8" t="s">
        <v>173</v>
      </c>
      <c r="D103" s="9">
        <v>493025</v>
      </c>
      <c r="E103" s="9">
        <v>24245</v>
      </c>
      <c r="F103" s="9">
        <v>0</v>
      </c>
      <c r="G103" s="9">
        <v>98121</v>
      </c>
      <c r="H103" s="9">
        <v>1269973</v>
      </c>
      <c r="I103" s="9">
        <v>2311000</v>
      </c>
      <c r="J103" s="9">
        <v>50712</v>
      </c>
      <c r="K103" s="9">
        <v>113449</v>
      </c>
      <c r="L103" s="9">
        <v>241403</v>
      </c>
      <c r="M103" s="9">
        <v>900360</v>
      </c>
      <c r="N103" s="9">
        <v>538710</v>
      </c>
      <c r="O103" s="9">
        <v>0</v>
      </c>
      <c r="P103" s="9">
        <v>0</v>
      </c>
      <c r="Q103" s="9">
        <v>78744</v>
      </c>
      <c r="R103" s="9">
        <v>0</v>
      </c>
      <c r="S103" s="9">
        <v>491204</v>
      </c>
      <c r="T103" s="9">
        <v>193372</v>
      </c>
      <c r="U103" s="9">
        <v>56165</v>
      </c>
      <c r="V103" s="9">
        <v>0</v>
      </c>
      <c r="W103" s="9">
        <v>39309</v>
      </c>
      <c r="X103" s="9">
        <v>0</v>
      </c>
      <c r="Y103" s="9">
        <v>51199</v>
      </c>
      <c r="Z103" s="9">
        <v>28769</v>
      </c>
      <c r="AA103" s="9">
        <v>0</v>
      </c>
      <c r="AB103" s="9">
        <v>78737</v>
      </c>
      <c r="AC103" s="9">
        <v>317938</v>
      </c>
      <c r="AD103" s="9">
        <v>433842</v>
      </c>
      <c r="AE103" s="9">
        <v>1237692</v>
      </c>
      <c r="AF103" s="9">
        <v>0</v>
      </c>
      <c r="AG103" s="9">
        <v>324145</v>
      </c>
      <c r="AH103" s="9">
        <v>4183</v>
      </c>
      <c r="AI103" s="9">
        <v>0</v>
      </c>
      <c r="AJ103" s="9">
        <v>0</v>
      </c>
      <c r="AK103" s="9">
        <v>317176</v>
      </c>
      <c r="AL103" s="9">
        <v>376618</v>
      </c>
      <c r="AM103" s="9">
        <v>582080</v>
      </c>
      <c r="AN103" s="9">
        <v>123578</v>
      </c>
      <c r="AO103" s="9">
        <v>47730</v>
      </c>
      <c r="AP103" s="9">
        <v>43689</v>
      </c>
      <c r="AQ103" s="9">
        <v>316000</v>
      </c>
      <c r="AR103" s="9">
        <v>821000</v>
      </c>
      <c r="AS103" s="9">
        <v>254763</v>
      </c>
      <c r="AT103" s="9">
        <v>9120901</v>
      </c>
      <c r="AU103" s="9">
        <v>140450</v>
      </c>
      <c r="AV103" s="9">
        <v>240785</v>
      </c>
      <c r="AW103" s="9">
        <v>0</v>
      </c>
      <c r="AX103" s="9">
        <v>167358</v>
      </c>
      <c r="AY103" s="9">
        <v>3153759</v>
      </c>
      <c r="AZ103" s="9">
        <v>0</v>
      </c>
      <c r="BA103" s="9">
        <v>3447023</v>
      </c>
      <c r="BB103" s="9">
        <v>49498</v>
      </c>
      <c r="BC103" s="9">
        <v>2074046</v>
      </c>
      <c r="BD103" s="9">
        <v>978540</v>
      </c>
      <c r="BE103" s="9">
        <v>406649</v>
      </c>
      <c r="BF103" s="9">
        <v>467805</v>
      </c>
      <c r="BG103" s="9">
        <v>674920</v>
      </c>
      <c r="BH103" s="9">
        <v>0</v>
      </c>
      <c r="BI103" s="9">
        <v>792316</v>
      </c>
      <c r="BJ103" s="9">
        <v>809053</v>
      </c>
      <c r="BK103" s="9">
        <v>290050</v>
      </c>
      <c r="BL103" s="9">
        <v>0</v>
      </c>
      <c r="BM103" s="9">
        <v>36349</v>
      </c>
      <c r="BN103" s="9">
        <v>74675</v>
      </c>
      <c r="BO103" s="9">
        <v>1659406</v>
      </c>
      <c r="BP103" s="9">
        <v>0</v>
      </c>
      <c r="BQ103" s="9">
        <v>0</v>
      </c>
      <c r="BR103" s="39">
        <v>53124</v>
      </c>
      <c r="BS103" s="40">
        <f>SUM(D103:BR103)</f>
        <v>36895638</v>
      </c>
    </row>
    <row r="104" spans="1:71" x14ac:dyDescent="0.25">
      <c r="A104" s="7"/>
      <c r="B104" s="38">
        <v>656</v>
      </c>
      <c r="C104" s="8" t="s">
        <v>174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9900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1"/>
        <v>9900</v>
      </c>
    </row>
    <row r="105" spans="1:71" x14ac:dyDescent="0.25">
      <c r="A105" s="7"/>
      <c r="B105" s="38">
        <v>658</v>
      </c>
      <c r="C105" s="8" t="s">
        <v>175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5140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1"/>
        <v>5140</v>
      </c>
    </row>
    <row r="106" spans="1:71" x14ac:dyDescent="0.25">
      <c r="A106" s="7"/>
      <c r="B106" s="38">
        <v>661</v>
      </c>
      <c r="C106" s="8" t="s">
        <v>176</v>
      </c>
      <c r="D106" s="9">
        <v>6081</v>
      </c>
      <c r="E106" s="9">
        <v>0</v>
      </c>
      <c r="F106" s="9">
        <v>0</v>
      </c>
      <c r="G106" s="9">
        <v>0</v>
      </c>
      <c r="H106" s="9">
        <v>175288</v>
      </c>
      <c r="I106" s="9">
        <v>48000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1081102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1"/>
        <v>1310471</v>
      </c>
    </row>
    <row r="107" spans="1:71" x14ac:dyDescent="0.25">
      <c r="A107" s="7"/>
      <c r="B107" s="38">
        <v>662</v>
      </c>
      <c r="C107" s="8" t="s">
        <v>177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4651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132407</v>
      </c>
      <c r="AM107" s="9">
        <v>154300</v>
      </c>
      <c r="AN107" s="9">
        <v>0</v>
      </c>
      <c r="AO107" s="9">
        <v>0</v>
      </c>
      <c r="AP107" s="9">
        <v>0</v>
      </c>
      <c r="AQ107" s="9">
        <v>0</v>
      </c>
      <c r="AR107" s="9">
        <v>2350</v>
      </c>
      <c r="AS107" s="9">
        <v>2561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1"/>
        <v>296269</v>
      </c>
    </row>
    <row r="108" spans="1:71" x14ac:dyDescent="0.25">
      <c r="A108" s="7"/>
      <c r="B108" s="38">
        <v>663</v>
      </c>
      <c r="C108" s="8" t="s">
        <v>178</v>
      </c>
      <c r="D108" s="9">
        <v>114933</v>
      </c>
      <c r="E108" s="9">
        <v>0</v>
      </c>
      <c r="F108" s="9">
        <v>0</v>
      </c>
      <c r="G108" s="9">
        <v>13431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70329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836910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1260025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1"/>
        <v>2295628</v>
      </c>
    </row>
    <row r="109" spans="1:71" x14ac:dyDescent="0.25">
      <c r="A109" s="7"/>
      <c r="B109" s="38">
        <v>664</v>
      </c>
      <c r="C109" s="8" t="s">
        <v>179</v>
      </c>
      <c r="D109" s="9">
        <v>0</v>
      </c>
      <c r="E109" s="9">
        <v>0</v>
      </c>
      <c r="F109" s="9">
        <v>10849</v>
      </c>
      <c r="G109" s="9">
        <v>0</v>
      </c>
      <c r="H109" s="9">
        <v>0</v>
      </c>
      <c r="I109" s="9">
        <v>0</v>
      </c>
      <c r="J109" s="9">
        <v>0</v>
      </c>
      <c r="K109" s="9">
        <v>58224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163933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373313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2865</v>
      </c>
      <c r="AS109" s="9">
        <v>79399</v>
      </c>
      <c r="AT109" s="9">
        <v>123426</v>
      </c>
      <c r="AU109" s="9">
        <v>0</v>
      </c>
      <c r="AV109" s="9">
        <v>0</v>
      </c>
      <c r="AW109" s="9">
        <v>22207</v>
      </c>
      <c r="AX109" s="9">
        <v>0</v>
      </c>
      <c r="AY109" s="9">
        <v>112049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1"/>
        <v>946265</v>
      </c>
    </row>
    <row r="110" spans="1:71" x14ac:dyDescent="0.25">
      <c r="A110" s="7"/>
      <c r="B110" s="38">
        <v>665</v>
      </c>
      <c r="C110" s="8" t="s">
        <v>180</v>
      </c>
      <c r="D110" s="9">
        <v>0</v>
      </c>
      <c r="E110" s="9">
        <v>0</v>
      </c>
      <c r="F110" s="9">
        <v>0</v>
      </c>
      <c r="G110" s="9">
        <v>13200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1"/>
        <v>13200</v>
      </c>
    </row>
    <row r="111" spans="1:71" x14ac:dyDescent="0.25">
      <c r="A111" s="7"/>
      <c r="B111" s="38">
        <v>666</v>
      </c>
      <c r="C111" s="8" t="s">
        <v>181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379598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1"/>
        <v>379598</v>
      </c>
    </row>
    <row r="112" spans="1:71" x14ac:dyDescent="0.25">
      <c r="A112" s="7"/>
      <c r="B112" s="38">
        <v>667</v>
      </c>
      <c r="C112" s="8" t="s">
        <v>182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1862074</v>
      </c>
      <c r="AF112" s="9">
        <v>0</v>
      </c>
      <c r="AG112" s="9">
        <v>94761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52998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66407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1"/>
        <v>2076240</v>
      </c>
    </row>
    <row r="113" spans="1:71" x14ac:dyDescent="0.25">
      <c r="A113" s="7"/>
      <c r="B113" s="38">
        <v>669</v>
      </c>
      <c r="C113" s="8" t="s">
        <v>183</v>
      </c>
      <c r="D113" s="9">
        <v>251321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339515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28077</v>
      </c>
      <c r="AO113" s="9">
        <v>0</v>
      </c>
      <c r="AP113" s="9">
        <v>0</v>
      </c>
      <c r="AQ113" s="9">
        <v>0</v>
      </c>
      <c r="AR113" s="9">
        <v>0</v>
      </c>
      <c r="AS113" s="9">
        <v>53852</v>
      </c>
      <c r="AT113" s="9">
        <v>234049</v>
      </c>
      <c r="AU113" s="9">
        <v>0</v>
      </c>
      <c r="AV113" s="9">
        <v>5890</v>
      </c>
      <c r="AW113" s="9">
        <v>144521</v>
      </c>
      <c r="AX113" s="9">
        <v>0</v>
      </c>
      <c r="AY113" s="9">
        <v>0</v>
      </c>
      <c r="AZ113" s="9">
        <v>117532</v>
      </c>
      <c r="BA113" s="9">
        <v>157500</v>
      </c>
      <c r="BB113" s="9">
        <v>0</v>
      </c>
      <c r="BC113" s="9">
        <v>0</v>
      </c>
      <c r="BD113" s="9">
        <v>0</v>
      </c>
      <c r="BE113" s="9">
        <v>0</v>
      </c>
      <c r="BF113" s="9">
        <v>88715</v>
      </c>
      <c r="BG113" s="9">
        <v>0</v>
      </c>
      <c r="BH113" s="9">
        <v>177287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1"/>
        <v>1598259</v>
      </c>
    </row>
    <row r="114" spans="1:71" x14ac:dyDescent="0.25">
      <c r="A114" s="7"/>
      <c r="B114" s="38">
        <v>671</v>
      </c>
      <c r="C114" s="8" t="s">
        <v>184</v>
      </c>
      <c r="D114" s="9">
        <v>50570</v>
      </c>
      <c r="E114" s="9">
        <v>0</v>
      </c>
      <c r="F114" s="9">
        <v>0</v>
      </c>
      <c r="G114" s="9">
        <v>0</v>
      </c>
      <c r="H114" s="9">
        <v>25353</v>
      </c>
      <c r="I114" s="9">
        <v>169000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324192</v>
      </c>
      <c r="S114" s="9">
        <v>0</v>
      </c>
      <c r="T114" s="9">
        <v>0</v>
      </c>
      <c r="U114" s="9">
        <v>0</v>
      </c>
      <c r="V114" s="9">
        <v>0</v>
      </c>
      <c r="W114" s="9">
        <v>-614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192903</v>
      </c>
      <c r="AT114" s="9">
        <v>0</v>
      </c>
      <c r="AU114" s="9">
        <v>0</v>
      </c>
      <c r="AV114" s="9">
        <v>0</v>
      </c>
      <c r="AW114" s="9">
        <v>87276</v>
      </c>
      <c r="AX114" s="9">
        <v>12360</v>
      </c>
      <c r="AY114" s="9">
        <v>584972</v>
      </c>
      <c r="AZ114" s="9">
        <v>126640</v>
      </c>
      <c r="BA114" s="9">
        <v>0</v>
      </c>
      <c r="BB114" s="9">
        <v>2601</v>
      </c>
      <c r="BC114" s="9">
        <v>404983</v>
      </c>
      <c r="BD114" s="9">
        <v>0</v>
      </c>
      <c r="BE114" s="9">
        <v>0</v>
      </c>
      <c r="BF114" s="9">
        <v>1018</v>
      </c>
      <c r="BG114" s="9">
        <v>0</v>
      </c>
      <c r="BH114" s="9">
        <v>0</v>
      </c>
      <c r="BI114" s="9">
        <v>0</v>
      </c>
      <c r="BJ114" s="9">
        <v>0</v>
      </c>
      <c r="BK114" s="9">
        <v>34038</v>
      </c>
      <c r="BL114" s="9">
        <v>12003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1"/>
        <v>2027295</v>
      </c>
    </row>
    <row r="115" spans="1:71" x14ac:dyDescent="0.25">
      <c r="A115" s="7"/>
      <c r="B115" s="38">
        <v>674</v>
      </c>
      <c r="C115" s="8" t="s">
        <v>185</v>
      </c>
      <c r="D115" s="9">
        <v>253320</v>
      </c>
      <c r="E115" s="9">
        <v>0</v>
      </c>
      <c r="F115" s="9">
        <v>150253</v>
      </c>
      <c r="G115" s="9">
        <v>44293</v>
      </c>
      <c r="H115" s="9">
        <v>1694670</v>
      </c>
      <c r="I115" s="9">
        <v>2050000</v>
      </c>
      <c r="J115" s="9">
        <v>8823</v>
      </c>
      <c r="K115" s="9">
        <v>98346</v>
      </c>
      <c r="L115" s="9">
        <v>68871</v>
      </c>
      <c r="M115" s="9">
        <v>81307</v>
      </c>
      <c r="N115" s="9">
        <v>217810</v>
      </c>
      <c r="O115" s="9">
        <v>0</v>
      </c>
      <c r="P115" s="9">
        <v>0</v>
      </c>
      <c r="Q115" s="9">
        <v>31630</v>
      </c>
      <c r="R115" s="9">
        <v>0</v>
      </c>
      <c r="S115" s="9">
        <v>1084689</v>
      </c>
      <c r="T115" s="9">
        <v>122546</v>
      </c>
      <c r="U115" s="9">
        <v>22619</v>
      </c>
      <c r="V115" s="9">
        <v>91552</v>
      </c>
      <c r="W115" s="9">
        <v>8129</v>
      </c>
      <c r="X115" s="9">
        <v>0</v>
      </c>
      <c r="Y115" s="9">
        <v>14468</v>
      </c>
      <c r="Z115" s="9">
        <v>20469</v>
      </c>
      <c r="AA115" s="9">
        <v>0</v>
      </c>
      <c r="AB115" s="9">
        <v>50086</v>
      </c>
      <c r="AC115" s="9">
        <v>164466</v>
      </c>
      <c r="AD115" s="9">
        <v>152871</v>
      </c>
      <c r="AE115" s="9">
        <v>1773340</v>
      </c>
      <c r="AF115" s="9">
        <v>0</v>
      </c>
      <c r="AG115" s="9">
        <v>253449</v>
      </c>
      <c r="AH115" s="9">
        <v>37622</v>
      </c>
      <c r="AI115" s="9">
        <v>0</v>
      </c>
      <c r="AJ115" s="9">
        <v>0</v>
      </c>
      <c r="AK115" s="9">
        <v>254439</v>
      </c>
      <c r="AL115" s="9">
        <v>587711</v>
      </c>
      <c r="AM115" s="9">
        <v>332755</v>
      </c>
      <c r="AN115" s="9">
        <v>94851</v>
      </c>
      <c r="AO115" s="9">
        <v>2629</v>
      </c>
      <c r="AP115" s="9">
        <v>14036</v>
      </c>
      <c r="AQ115" s="9">
        <v>0</v>
      </c>
      <c r="AR115" s="9">
        <v>284953</v>
      </c>
      <c r="AS115" s="9">
        <v>129237</v>
      </c>
      <c r="AT115" s="9">
        <v>4347999</v>
      </c>
      <c r="AU115" s="9">
        <v>60036</v>
      </c>
      <c r="AV115" s="9">
        <v>44601</v>
      </c>
      <c r="AW115" s="9">
        <v>0</v>
      </c>
      <c r="AX115" s="9">
        <v>40259</v>
      </c>
      <c r="AY115" s="9">
        <v>1274122</v>
      </c>
      <c r="AZ115" s="9">
        <v>510314</v>
      </c>
      <c r="BA115" s="9">
        <v>1329846</v>
      </c>
      <c r="BB115" s="9">
        <v>288284</v>
      </c>
      <c r="BC115" s="9">
        <v>1596325</v>
      </c>
      <c r="BD115" s="9">
        <v>1038460</v>
      </c>
      <c r="BE115" s="9">
        <v>96881</v>
      </c>
      <c r="BF115" s="9">
        <v>62450</v>
      </c>
      <c r="BG115" s="9">
        <v>1165170</v>
      </c>
      <c r="BH115" s="9">
        <v>0</v>
      </c>
      <c r="BI115" s="9">
        <v>367294</v>
      </c>
      <c r="BJ115" s="9">
        <v>332838</v>
      </c>
      <c r="BK115" s="9">
        <v>119012</v>
      </c>
      <c r="BL115" s="9">
        <v>0</v>
      </c>
      <c r="BM115" s="9">
        <v>26317</v>
      </c>
      <c r="BN115" s="9">
        <v>12108</v>
      </c>
      <c r="BO115" s="9">
        <v>601486</v>
      </c>
      <c r="BP115" s="9">
        <v>0</v>
      </c>
      <c r="BQ115" s="9">
        <v>0</v>
      </c>
      <c r="BR115" s="39">
        <v>5255</v>
      </c>
      <c r="BS115" s="40">
        <f t="shared" si="1"/>
        <v>23515297</v>
      </c>
    </row>
    <row r="116" spans="1:71" x14ac:dyDescent="0.25">
      <c r="A116" s="7"/>
      <c r="B116" s="38">
        <v>675</v>
      </c>
      <c r="C116" s="8" t="s">
        <v>186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1000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1"/>
        <v>1000</v>
      </c>
    </row>
    <row r="117" spans="1:71" x14ac:dyDescent="0.25">
      <c r="A117" s="7"/>
      <c r="B117" s="38">
        <v>682</v>
      </c>
      <c r="C117" s="8" t="s">
        <v>187</v>
      </c>
      <c r="D117" s="9">
        <v>2650</v>
      </c>
      <c r="E117" s="9">
        <v>0</v>
      </c>
      <c r="F117" s="9">
        <v>0</v>
      </c>
      <c r="G117" s="9">
        <v>1258</v>
      </c>
      <c r="H117" s="9">
        <v>0</v>
      </c>
      <c r="I117" s="9">
        <v>525000</v>
      </c>
      <c r="J117" s="9">
        <v>1502</v>
      </c>
      <c r="K117" s="9">
        <v>0</v>
      </c>
      <c r="L117" s="9">
        <v>38050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7705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570290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4261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168971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192673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1"/>
        <v>1512360</v>
      </c>
    </row>
    <row r="118" spans="1:71" x14ac:dyDescent="0.25">
      <c r="A118" s="7"/>
      <c r="B118" s="38">
        <v>683</v>
      </c>
      <c r="C118" s="8" t="s">
        <v>188</v>
      </c>
      <c r="D118" s="9">
        <v>0</v>
      </c>
      <c r="E118" s="9">
        <v>0</v>
      </c>
      <c r="F118" s="9">
        <v>0</v>
      </c>
      <c r="G118" s="9">
        <v>145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11015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124861</v>
      </c>
      <c r="AM118" s="9">
        <v>0</v>
      </c>
      <c r="AN118" s="9">
        <v>0</v>
      </c>
      <c r="AO118" s="9">
        <v>0</v>
      </c>
      <c r="AP118" s="9">
        <v>0</v>
      </c>
      <c r="AQ118" s="9">
        <v>9000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1"/>
        <v>145021</v>
      </c>
    </row>
    <row r="119" spans="1:71" x14ac:dyDescent="0.25">
      <c r="A119" s="7"/>
      <c r="B119" s="38">
        <v>684</v>
      </c>
      <c r="C119" s="8" t="s">
        <v>189</v>
      </c>
      <c r="D119" s="9">
        <v>0</v>
      </c>
      <c r="E119" s="9">
        <v>0</v>
      </c>
      <c r="F119" s="9">
        <v>56643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25959</v>
      </c>
      <c r="P119" s="9">
        <v>0</v>
      </c>
      <c r="Q119" s="9">
        <v>0</v>
      </c>
      <c r="R119" s="9">
        <v>284388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60680</v>
      </c>
      <c r="AS119" s="9">
        <v>0</v>
      </c>
      <c r="AT119" s="9">
        <v>77772</v>
      </c>
      <c r="AU119" s="9">
        <v>0</v>
      </c>
      <c r="AV119" s="9">
        <v>0</v>
      </c>
      <c r="AW119" s="9">
        <v>0</v>
      </c>
      <c r="AX119" s="9">
        <v>0</v>
      </c>
      <c r="AY119" s="9">
        <v>207564</v>
      </c>
      <c r="AZ119" s="9">
        <v>0</v>
      </c>
      <c r="BA119" s="9">
        <v>0</v>
      </c>
      <c r="BB119" s="9">
        <v>0</v>
      </c>
      <c r="BC119" s="9">
        <v>0</v>
      </c>
      <c r="BD119" s="9">
        <v>969667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1"/>
        <v>1682673</v>
      </c>
    </row>
    <row r="120" spans="1:71" x14ac:dyDescent="0.25">
      <c r="A120" s="7"/>
      <c r="B120" s="38">
        <v>685</v>
      </c>
      <c r="C120" s="8" t="s">
        <v>190</v>
      </c>
      <c r="D120" s="9">
        <v>107931</v>
      </c>
      <c r="E120" s="9">
        <v>1507</v>
      </c>
      <c r="F120" s="9">
        <v>14713</v>
      </c>
      <c r="G120" s="9">
        <v>3461</v>
      </c>
      <c r="H120" s="9">
        <v>7169</v>
      </c>
      <c r="I120" s="9">
        <v>76000</v>
      </c>
      <c r="J120" s="9">
        <v>894</v>
      </c>
      <c r="K120" s="9">
        <v>1269</v>
      </c>
      <c r="L120" s="9">
        <v>5622</v>
      </c>
      <c r="M120" s="9">
        <v>8067</v>
      </c>
      <c r="N120" s="9">
        <v>0</v>
      </c>
      <c r="O120" s="9">
        <v>39127</v>
      </c>
      <c r="P120" s="9">
        <v>0</v>
      </c>
      <c r="Q120" s="9">
        <v>9637</v>
      </c>
      <c r="R120" s="9">
        <v>251248</v>
      </c>
      <c r="S120" s="9">
        <v>0</v>
      </c>
      <c r="T120" s="9">
        <v>39915</v>
      </c>
      <c r="U120" s="9">
        <v>0</v>
      </c>
      <c r="V120" s="9">
        <v>9198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729</v>
      </c>
      <c r="AD120" s="9">
        <v>743</v>
      </c>
      <c r="AE120" s="9">
        <v>201569</v>
      </c>
      <c r="AF120" s="9">
        <v>0</v>
      </c>
      <c r="AG120" s="9">
        <v>77410</v>
      </c>
      <c r="AH120" s="9">
        <v>3850</v>
      </c>
      <c r="AI120" s="9">
        <v>0</v>
      </c>
      <c r="AJ120" s="9">
        <v>0</v>
      </c>
      <c r="AK120" s="9">
        <v>15569</v>
      </c>
      <c r="AL120" s="9">
        <v>71452</v>
      </c>
      <c r="AM120" s="9">
        <v>0</v>
      </c>
      <c r="AN120" s="9">
        <v>2784</v>
      </c>
      <c r="AO120" s="9">
        <v>0</v>
      </c>
      <c r="AP120" s="9">
        <v>12484</v>
      </c>
      <c r="AQ120" s="9">
        <v>29000</v>
      </c>
      <c r="AR120" s="9">
        <v>14353</v>
      </c>
      <c r="AS120" s="9">
        <v>91185</v>
      </c>
      <c r="AT120" s="9">
        <v>0</v>
      </c>
      <c r="AU120" s="9">
        <v>135187</v>
      </c>
      <c r="AV120" s="9">
        <v>2493</v>
      </c>
      <c r="AW120" s="9">
        <v>0</v>
      </c>
      <c r="AX120" s="9">
        <v>4697</v>
      </c>
      <c r="AY120" s="9">
        <v>0</v>
      </c>
      <c r="AZ120" s="9">
        <v>0</v>
      </c>
      <c r="BA120" s="9">
        <v>133801</v>
      </c>
      <c r="BB120" s="9">
        <v>13097</v>
      </c>
      <c r="BC120" s="9">
        <v>10045</v>
      </c>
      <c r="BD120" s="9">
        <v>1097</v>
      </c>
      <c r="BE120" s="9">
        <v>7509</v>
      </c>
      <c r="BF120" s="9">
        <v>65926</v>
      </c>
      <c r="BG120" s="9">
        <v>0</v>
      </c>
      <c r="BH120" s="9">
        <v>0</v>
      </c>
      <c r="BI120" s="9">
        <v>157075</v>
      </c>
      <c r="BJ120" s="9">
        <v>98977</v>
      </c>
      <c r="BK120" s="9">
        <v>640</v>
      </c>
      <c r="BL120" s="9">
        <v>21780</v>
      </c>
      <c r="BM120" s="9">
        <v>14013</v>
      </c>
      <c r="BN120" s="9">
        <v>0</v>
      </c>
      <c r="BO120" s="9">
        <v>70032</v>
      </c>
      <c r="BP120" s="9">
        <v>0</v>
      </c>
      <c r="BQ120" s="9">
        <v>0</v>
      </c>
      <c r="BR120" s="39">
        <v>0</v>
      </c>
      <c r="BS120" s="40">
        <f t="shared" si="1"/>
        <v>1833255</v>
      </c>
    </row>
    <row r="121" spans="1:71" x14ac:dyDescent="0.25">
      <c r="A121" s="7"/>
      <c r="B121" s="38">
        <v>689</v>
      </c>
      <c r="C121" s="8" t="s">
        <v>191</v>
      </c>
      <c r="D121" s="9">
        <v>654575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3759</v>
      </c>
      <c r="K121" s="9">
        <v>0</v>
      </c>
      <c r="L121" s="9">
        <v>0</v>
      </c>
      <c r="M121" s="9">
        <v>74070</v>
      </c>
      <c r="N121" s="9">
        <v>0</v>
      </c>
      <c r="O121" s="9">
        <v>0</v>
      </c>
      <c r="P121" s="9">
        <v>0</v>
      </c>
      <c r="Q121" s="9">
        <v>73</v>
      </c>
      <c r="R121" s="9">
        <v>0</v>
      </c>
      <c r="S121" s="9">
        <v>93767</v>
      </c>
      <c r="T121" s="9">
        <v>211857</v>
      </c>
      <c r="U121" s="9">
        <v>0</v>
      </c>
      <c r="V121" s="9">
        <v>0</v>
      </c>
      <c r="W121" s="9">
        <v>0</v>
      </c>
      <c r="X121" s="9">
        <v>0</v>
      </c>
      <c r="Y121" s="9">
        <v>61</v>
      </c>
      <c r="Z121" s="9">
        <v>0</v>
      </c>
      <c r="AA121" s="9">
        <v>0</v>
      </c>
      <c r="AB121" s="9">
        <v>0</v>
      </c>
      <c r="AC121" s="9">
        <v>85363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2306035</v>
      </c>
      <c r="AM121" s="9">
        <v>1277778</v>
      </c>
      <c r="AN121" s="9">
        <v>0</v>
      </c>
      <c r="AO121" s="9">
        <v>0</v>
      </c>
      <c r="AP121" s="9">
        <v>0</v>
      </c>
      <c r="AQ121" s="9">
        <v>120000</v>
      </c>
      <c r="AR121" s="9">
        <v>0</v>
      </c>
      <c r="AS121" s="9">
        <v>0</v>
      </c>
      <c r="AT121" s="9">
        <v>0</v>
      </c>
      <c r="AU121" s="9">
        <v>35125</v>
      </c>
      <c r="AV121" s="9">
        <v>0</v>
      </c>
      <c r="AW121" s="9">
        <v>0</v>
      </c>
      <c r="AX121" s="9">
        <v>0</v>
      </c>
      <c r="AY121" s="9">
        <v>125687</v>
      </c>
      <c r="AZ121" s="9">
        <v>0</v>
      </c>
      <c r="BA121" s="9">
        <v>0</v>
      </c>
      <c r="BB121" s="9">
        <v>138197</v>
      </c>
      <c r="BC121" s="9">
        <v>0</v>
      </c>
      <c r="BD121" s="9">
        <v>0</v>
      </c>
      <c r="BE121" s="9">
        <v>0</v>
      </c>
      <c r="BF121" s="9">
        <v>25021</v>
      </c>
      <c r="BG121" s="9">
        <v>0</v>
      </c>
      <c r="BH121" s="9">
        <v>946171</v>
      </c>
      <c r="BI121" s="9">
        <v>0</v>
      </c>
      <c r="BJ121" s="9">
        <v>436440</v>
      </c>
      <c r="BK121" s="9">
        <v>0</v>
      </c>
      <c r="BL121" s="9">
        <v>0</v>
      </c>
      <c r="BM121" s="9">
        <v>0</v>
      </c>
      <c r="BN121" s="9">
        <v>0</v>
      </c>
      <c r="BO121" s="9">
        <v>254428</v>
      </c>
      <c r="BP121" s="9">
        <v>0</v>
      </c>
      <c r="BQ121" s="9">
        <v>0</v>
      </c>
      <c r="BR121" s="39">
        <v>0</v>
      </c>
      <c r="BS121" s="40">
        <f t="shared" si="1"/>
        <v>6788407</v>
      </c>
    </row>
    <row r="122" spans="1:71" x14ac:dyDescent="0.25">
      <c r="A122" s="7"/>
      <c r="B122" s="38">
        <v>691</v>
      </c>
      <c r="C122" s="8" t="s">
        <v>192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50380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13983</v>
      </c>
      <c r="AZ122" s="9">
        <v>0</v>
      </c>
      <c r="BA122" s="9">
        <v>0</v>
      </c>
      <c r="BB122" s="9">
        <v>0</v>
      </c>
      <c r="BC122" s="9">
        <v>593592</v>
      </c>
      <c r="BD122" s="9">
        <v>0</v>
      </c>
      <c r="BE122" s="9">
        <v>0</v>
      </c>
      <c r="BF122" s="9">
        <v>508</v>
      </c>
      <c r="BG122" s="9">
        <v>0</v>
      </c>
      <c r="BH122" s="9">
        <v>0</v>
      </c>
      <c r="BI122" s="9">
        <v>0</v>
      </c>
      <c r="BJ122" s="9">
        <v>230650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1"/>
        <v>889113</v>
      </c>
    </row>
    <row r="123" spans="1:71" x14ac:dyDescent="0.25">
      <c r="A123" s="7"/>
      <c r="B123" s="38">
        <v>694</v>
      </c>
      <c r="C123" s="8" t="s">
        <v>193</v>
      </c>
      <c r="D123" s="9">
        <v>187616</v>
      </c>
      <c r="E123" s="9">
        <v>6967</v>
      </c>
      <c r="F123" s="9">
        <v>121278</v>
      </c>
      <c r="G123" s="9">
        <v>17265</v>
      </c>
      <c r="H123" s="9">
        <v>571612</v>
      </c>
      <c r="I123" s="9">
        <v>1806000</v>
      </c>
      <c r="J123" s="9">
        <v>4141</v>
      </c>
      <c r="K123" s="9">
        <v>128326</v>
      </c>
      <c r="L123" s="9">
        <v>118388</v>
      </c>
      <c r="M123" s="9">
        <v>39403</v>
      </c>
      <c r="N123" s="9">
        <v>346858</v>
      </c>
      <c r="O123" s="9">
        <v>0</v>
      </c>
      <c r="P123" s="9">
        <v>0</v>
      </c>
      <c r="Q123" s="9">
        <v>27233</v>
      </c>
      <c r="R123" s="9">
        <v>0</v>
      </c>
      <c r="S123" s="9">
        <v>204599</v>
      </c>
      <c r="T123" s="9">
        <v>80363</v>
      </c>
      <c r="U123" s="9">
        <v>5853</v>
      </c>
      <c r="V123" s="9">
        <v>10355</v>
      </c>
      <c r="W123" s="9">
        <v>40787</v>
      </c>
      <c r="X123" s="9">
        <v>0</v>
      </c>
      <c r="Y123" s="9">
        <v>18210</v>
      </c>
      <c r="Z123" s="9">
        <v>13009</v>
      </c>
      <c r="AA123" s="9">
        <v>0</v>
      </c>
      <c r="AB123" s="9">
        <v>27966</v>
      </c>
      <c r="AC123" s="9">
        <v>194463</v>
      </c>
      <c r="AD123" s="9">
        <v>143550</v>
      </c>
      <c r="AE123" s="9">
        <v>1113405</v>
      </c>
      <c r="AF123" s="9">
        <v>0</v>
      </c>
      <c r="AG123" s="9">
        <v>141615</v>
      </c>
      <c r="AH123" s="9">
        <v>31616</v>
      </c>
      <c r="AI123" s="9">
        <v>0</v>
      </c>
      <c r="AJ123" s="9">
        <v>0</v>
      </c>
      <c r="AK123" s="9">
        <v>289687</v>
      </c>
      <c r="AL123" s="9">
        <v>300909</v>
      </c>
      <c r="AM123" s="9">
        <v>257246</v>
      </c>
      <c r="AN123" s="9">
        <v>34442</v>
      </c>
      <c r="AO123" s="9">
        <v>1174</v>
      </c>
      <c r="AP123" s="9">
        <v>5441</v>
      </c>
      <c r="AQ123" s="9">
        <v>0</v>
      </c>
      <c r="AR123" s="9">
        <v>346288</v>
      </c>
      <c r="AS123" s="9">
        <v>148800</v>
      </c>
      <c r="AT123" s="9">
        <v>2324813</v>
      </c>
      <c r="AU123" s="9">
        <v>102183</v>
      </c>
      <c r="AV123" s="9">
        <v>52220</v>
      </c>
      <c r="AW123" s="9">
        <v>0</v>
      </c>
      <c r="AX123" s="9">
        <v>48284</v>
      </c>
      <c r="AY123" s="9">
        <v>529775</v>
      </c>
      <c r="AZ123" s="9">
        <v>161212</v>
      </c>
      <c r="BA123" s="9">
        <v>1287401</v>
      </c>
      <c r="BB123" s="9">
        <v>995152</v>
      </c>
      <c r="BC123" s="9">
        <v>1426406</v>
      </c>
      <c r="BD123" s="9">
        <v>514816</v>
      </c>
      <c r="BE123" s="9">
        <v>34034</v>
      </c>
      <c r="BF123" s="9">
        <v>141604</v>
      </c>
      <c r="BG123" s="9">
        <v>220167</v>
      </c>
      <c r="BH123" s="9">
        <v>0</v>
      </c>
      <c r="BI123" s="9">
        <v>441415</v>
      </c>
      <c r="BJ123" s="9">
        <v>0</v>
      </c>
      <c r="BK123" s="9">
        <v>67498</v>
      </c>
      <c r="BL123" s="9">
        <v>0</v>
      </c>
      <c r="BM123" s="9">
        <v>7160</v>
      </c>
      <c r="BN123" s="9">
        <v>13191</v>
      </c>
      <c r="BO123" s="9">
        <v>493978</v>
      </c>
      <c r="BP123" s="9">
        <v>0</v>
      </c>
      <c r="BQ123" s="9">
        <v>0</v>
      </c>
      <c r="BR123" s="39">
        <v>33002</v>
      </c>
      <c r="BS123" s="40">
        <f t="shared" si="1"/>
        <v>15679176</v>
      </c>
    </row>
    <row r="124" spans="1:71" x14ac:dyDescent="0.25">
      <c r="A124" s="7"/>
      <c r="B124" s="38">
        <v>698</v>
      </c>
      <c r="C124" s="8" t="s">
        <v>194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25874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39">
        <v>0</v>
      </c>
      <c r="BS124" s="40">
        <f t="shared" si="1"/>
        <v>25874</v>
      </c>
    </row>
    <row r="125" spans="1:71" x14ac:dyDescent="0.25">
      <c r="A125" s="7"/>
      <c r="B125" s="38">
        <v>704</v>
      </c>
      <c r="C125" s="8" t="s">
        <v>195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185600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231940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891136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154530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126000</v>
      </c>
      <c r="BP125" s="9">
        <v>0</v>
      </c>
      <c r="BQ125" s="9">
        <v>0</v>
      </c>
      <c r="BR125" s="39">
        <v>0</v>
      </c>
      <c r="BS125" s="40">
        <f t="shared" si="1"/>
        <v>1589206</v>
      </c>
    </row>
    <row r="126" spans="1:71" x14ac:dyDescent="0.25">
      <c r="A126" s="7"/>
      <c r="B126" s="38">
        <v>709</v>
      </c>
      <c r="C126" s="8" t="s">
        <v>196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127517</v>
      </c>
      <c r="BC126" s="9">
        <v>0</v>
      </c>
      <c r="BD126" s="9">
        <v>0</v>
      </c>
      <c r="BE126" s="9">
        <v>0</v>
      </c>
      <c r="BF126" s="9">
        <v>61993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39">
        <v>0</v>
      </c>
      <c r="BS126" s="40">
        <f t="shared" si="1"/>
        <v>189510</v>
      </c>
    </row>
    <row r="127" spans="1:71" x14ac:dyDescent="0.25">
      <c r="A127" s="7"/>
      <c r="B127" s="38">
        <v>711</v>
      </c>
      <c r="C127" s="8" t="s">
        <v>197</v>
      </c>
      <c r="D127" s="9">
        <v>2916808</v>
      </c>
      <c r="E127" s="9">
        <v>408624</v>
      </c>
      <c r="F127" s="9">
        <v>0</v>
      </c>
      <c r="G127" s="9">
        <v>170082</v>
      </c>
      <c r="H127" s="9">
        <v>6025981</v>
      </c>
      <c r="I127" s="9">
        <v>0</v>
      </c>
      <c r="J127" s="9">
        <v>20174</v>
      </c>
      <c r="K127" s="9">
        <v>0</v>
      </c>
      <c r="L127" s="9">
        <v>0</v>
      </c>
      <c r="M127" s="9">
        <v>1278299</v>
      </c>
      <c r="N127" s="9">
        <v>0</v>
      </c>
      <c r="O127" s="9">
        <v>0</v>
      </c>
      <c r="P127" s="9">
        <v>385925</v>
      </c>
      <c r="Q127" s="9">
        <v>50670</v>
      </c>
      <c r="R127" s="9">
        <v>0</v>
      </c>
      <c r="S127" s="9">
        <v>3284807</v>
      </c>
      <c r="T127" s="9">
        <v>613251</v>
      </c>
      <c r="U127" s="9">
        <v>14750</v>
      </c>
      <c r="V127" s="9">
        <v>44017</v>
      </c>
      <c r="W127" s="9">
        <v>0</v>
      </c>
      <c r="X127" s="9">
        <v>0</v>
      </c>
      <c r="Y127" s="9">
        <v>0</v>
      </c>
      <c r="Z127" s="9">
        <v>22551</v>
      </c>
      <c r="AA127" s="9">
        <v>0</v>
      </c>
      <c r="AB127" s="9">
        <v>351994</v>
      </c>
      <c r="AC127" s="9">
        <v>1105791</v>
      </c>
      <c r="AD127" s="9">
        <v>780794</v>
      </c>
      <c r="AE127" s="9">
        <v>14054693</v>
      </c>
      <c r="AF127" s="9">
        <v>0</v>
      </c>
      <c r="AG127" s="9">
        <v>2243062</v>
      </c>
      <c r="AH127" s="9">
        <v>0</v>
      </c>
      <c r="AI127" s="9">
        <v>0</v>
      </c>
      <c r="AJ127" s="9">
        <v>0</v>
      </c>
      <c r="AK127" s="9">
        <v>2444563</v>
      </c>
      <c r="AL127" s="9">
        <v>9881289</v>
      </c>
      <c r="AM127" s="9">
        <v>4149554</v>
      </c>
      <c r="AN127" s="9">
        <v>189293</v>
      </c>
      <c r="AO127" s="9">
        <v>0</v>
      </c>
      <c r="AP127" s="9">
        <v>0</v>
      </c>
      <c r="AQ127" s="9">
        <v>4712000</v>
      </c>
      <c r="AR127" s="9">
        <v>641638</v>
      </c>
      <c r="AS127" s="9">
        <v>2434259</v>
      </c>
      <c r="AT127" s="9">
        <v>7523942</v>
      </c>
      <c r="AU127" s="9">
        <v>1711230</v>
      </c>
      <c r="AV127" s="9">
        <v>809785</v>
      </c>
      <c r="AW127" s="9">
        <v>1597265</v>
      </c>
      <c r="AX127" s="9">
        <v>730074</v>
      </c>
      <c r="AY127" s="9">
        <v>12798380</v>
      </c>
      <c r="AZ127" s="9">
        <v>542028</v>
      </c>
      <c r="BA127" s="9">
        <v>27189056</v>
      </c>
      <c r="BB127" s="9">
        <v>3511494</v>
      </c>
      <c r="BC127" s="9">
        <v>0</v>
      </c>
      <c r="BD127" s="9">
        <v>6152041</v>
      </c>
      <c r="BE127" s="9">
        <v>646512</v>
      </c>
      <c r="BF127" s="9">
        <v>0</v>
      </c>
      <c r="BG127" s="9">
        <v>0</v>
      </c>
      <c r="BH127" s="9">
        <v>0</v>
      </c>
      <c r="BI127" s="9">
        <v>6028952</v>
      </c>
      <c r="BJ127" s="9">
        <v>4626036</v>
      </c>
      <c r="BK127" s="9">
        <v>993961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0</v>
      </c>
      <c r="BS127" s="40">
        <f t="shared" si="1"/>
        <v>133085625</v>
      </c>
    </row>
    <row r="128" spans="1:71" x14ac:dyDescent="0.25">
      <c r="A128" s="7"/>
      <c r="B128" s="38">
        <v>712</v>
      </c>
      <c r="C128" s="8" t="s">
        <v>198</v>
      </c>
      <c r="D128" s="9">
        <v>2534348</v>
      </c>
      <c r="E128" s="9">
        <v>0</v>
      </c>
      <c r="F128" s="9">
        <v>1017141</v>
      </c>
      <c r="G128" s="9">
        <v>186438</v>
      </c>
      <c r="H128" s="9">
        <v>4338154</v>
      </c>
      <c r="I128" s="9">
        <v>3008000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103647</v>
      </c>
      <c r="R128" s="9">
        <v>16600</v>
      </c>
      <c r="S128" s="9">
        <v>1574573</v>
      </c>
      <c r="T128" s="9">
        <v>434939</v>
      </c>
      <c r="U128" s="9">
        <v>0</v>
      </c>
      <c r="V128" s="9">
        <v>437095</v>
      </c>
      <c r="W128" s="9">
        <v>0</v>
      </c>
      <c r="X128" s="9">
        <v>0</v>
      </c>
      <c r="Y128" s="9">
        <v>57943</v>
      </c>
      <c r="Z128" s="9">
        <v>0</v>
      </c>
      <c r="AA128" s="9">
        <v>0</v>
      </c>
      <c r="AB128" s="9">
        <v>0</v>
      </c>
      <c r="AC128" s="9">
        <v>15745</v>
      </c>
      <c r="AD128" s="9">
        <v>546490</v>
      </c>
      <c r="AE128" s="9">
        <v>10800009</v>
      </c>
      <c r="AF128" s="9">
        <v>5605</v>
      </c>
      <c r="AG128" s="9">
        <v>0</v>
      </c>
      <c r="AH128" s="9">
        <v>198241</v>
      </c>
      <c r="AI128" s="9">
        <v>0</v>
      </c>
      <c r="AJ128" s="9">
        <v>0</v>
      </c>
      <c r="AK128" s="9">
        <v>1374388</v>
      </c>
      <c r="AL128" s="9">
        <v>8458352</v>
      </c>
      <c r="AM128" s="9">
        <v>956833</v>
      </c>
      <c r="AN128" s="9">
        <v>80506</v>
      </c>
      <c r="AO128" s="9">
        <v>0</v>
      </c>
      <c r="AP128" s="9">
        <v>118500</v>
      </c>
      <c r="AQ128" s="9">
        <v>1151000</v>
      </c>
      <c r="AR128" s="9">
        <v>103044</v>
      </c>
      <c r="AS128" s="9">
        <v>0</v>
      </c>
      <c r="AT128" s="9">
        <v>1273012</v>
      </c>
      <c r="AU128" s="9">
        <v>146753</v>
      </c>
      <c r="AV128" s="9">
        <v>782351</v>
      </c>
      <c r="AW128" s="9">
        <v>0</v>
      </c>
      <c r="AX128" s="9">
        <v>52360</v>
      </c>
      <c r="AY128" s="9">
        <v>5186162</v>
      </c>
      <c r="AZ128" s="9">
        <v>2243698</v>
      </c>
      <c r="BA128" s="9">
        <v>0</v>
      </c>
      <c r="BB128" s="9">
        <v>0</v>
      </c>
      <c r="BC128" s="9">
        <v>5599913</v>
      </c>
      <c r="BD128" s="9">
        <v>2874634</v>
      </c>
      <c r="BE128" s="9">
        <v>261960</v>
      </c>
      <c r="BF128" s="9">
        <v>38984</v>
      </c>
      <c r="BG128" s="9">
        <v>0</v>
      </c>
      <c r="BH128" s="9">
        <v>455026</v>
      </c>
      <c r="BI128" s="9">
        <v>1002378</v>
      </c>
      <c r="BJ128" s="9">
        <v>0</v>
      </c>
      <c r="BK128" s="9">
        <v>814</v>
      </c>
      <c r="BL128" s="9">
        <v>0</v>
      </c>
      <c r="BM128" s="9">
        <v>1574</v>
      </c>
      <c r="BN128" s="9">
        <v>133239</v>
      </c>
      <c r="BO128" s="9">
        <v>2480397</v>
      </c>
      <c r="BP128" s="9">
        <v>0</v>
      </c>
      <c r="BQ128" s="9">
        <v>0</v>
      </c>
      <c r="BR128" s="39">
        <v>0</v>
      </c>
      <c r="BS128" s="40">
        <f t="shared" si="1"/>
        <v>60050846</v>
      </c>
    </row>
    <row r="129" spans="1:71" x14ac:dyDescent="0.25">
      <c r="A129" s="7"/>
      <c r="B129" s="38">
        <v>713</v>
      </c>
      <c r="C129" s="8" t="s">
        <v>199</v>
      </c>
      <c r="D129" s="9">
        <v>863613</v>
      </c>
      <c r="E129" s="9">
        <v>40933</v>
      </c>
      <c r="F129" s="9">
        <v>438999</v>
      </c>
      <c r="G129" s="9">
        <v>193402</v>
      </c>
      <c r="H129" s="9">
        <v>0</v>
      </c>
      <c r="I129" s="9">
        <v>7568000</v>
      </c>
      <c r="J129" s="9">
        <v>21119</v>
      </c>
      <c r="K129" s="9">
        <v>840208</v>
      </c>
      <c r="L129" s="9">
        <v>0</v>
      </c>
      <c r="M129" s="9">
        <v>497985</v>
      </c>
      <c r="N129" s="9">
        <v>1904648</v>
      </c>
      <c r="O129" s="9">
        <v>141219</v>
      </c>
      <c r="P129" s="9">
        <v>0</v>
      </c>
      <c r="Q129" s="9">
        <v>47645</v>
      </c>
      <c r="R129" s="9">
        <v>2740548</v>
      </c>
      <c r="S129" s="9">
        <v>1172529</v>
      </c>
      <c r="T129" s="9">
        <v>99261</v>
      </c>
      <c r="U129" s="9">
        <v>36514</v>
      </c>
      <c r="V129" s="9">
        <v>4432</v>
      </c>
      <c r="W129" s="9">
        <v>0</v>
      </c>
      <c r="X129" s="9">
        <v>0</v>
      </c>
      <c r="Y129" s="9">
        <v>33913</v>
      </c>
      <c r="Z129" s="9">
        <v>0</v>
      </c>
      <c r="AA129" s="9">
        <v>30534</v>
      </c>
      <c r="AB129" s="9">
        <v>0</v>
      </c>
      <c r="AC129" s="9">
        <v>1304436</v>
      </c>
      <c r="AD129" s="9">
        <v>347926</v>
      </c>
      <c r="AE129" s="9">
        <v>12775803</v>
      </c>
      <c r="AF129" s="9">
        <v>25719</v>
      </c>
      <c r="AG129" s="9">
        <v>0</v>
      </c>
      <c r="AH129" s="9">
        <v>0</v>
      </c>
      <c r="AI129" s="9">
        <v>0</v>
      </c>
      <c r="AJ129" s="9">
        <v>0</v>
      </c>
      <c r="AK129" s="9">
        <v>1107635</v>
      </c>
      <c r="AL129" s="9">
        <v>4818063</v>
      </c>
      <c r="AM129" s="9">
        <v>5683283</v>
      </c>
      <c r="AN129" s="9">
        <v>158404</v>
      </c>
      <c r="AO129" s="9">
        <v>0</v>
      </c>
      <c r="AP129" s="9">
        <v>0</v>
      </c>
      <c r="AQ129" s="9">
        <v>3258000</v>
      </c>
      <c r="AR129" s="9">
        <v>222952</v>
      </c>
      <c r="AS129" s="9">
        <v>275444</v>
      </c>
      <c r="AT129" s="9">
        <v>9789657</v>
      </c>
      <c r="AU129" s="9">
        <v>197996</v>
      </c>
      <c r="AV129" s="9">
        <v>128251</v>
      </c>
      <c r="AW129" s="9">
        <v>369962</v>
      </c>
      <c r="AX129" s="9">
        <v>0</v>
      </c>
      <c r="AY129" s="9">
        <v>8980006</v>
      </c>
      <c r="AZ129" s="9">
        <v>2666529</v>
      </c>
      <c r="BA129" s="9">
        <v>8753844</v>
      </c>
      <c r="BB129" s="9">
        <v>2871728</v>
      </c>
      <c r="BC129" s="9">
        <v>9732938</v>
      </c>
      <c r="BD129" s="9">
        <v>156436</v>
      </c>
      <c r="BE129" s="9">
        <v>182686</v>
      </c>
      <c r="BF129" s="9">
        <v>0</v>
      </c>
      <c r="BG129" s="9">
        <v>2724329</v>
      </c>
      <c r="BH129" s="9">
        <v>302296</v>
      </c>
      <c r="BI129" s="9">
        <v>1493719</v>
      </c>
      <c r="BJ129" s="9">
        <v>2224857</v>
      </c>
      <c r="BK129" s="9">
        <v>330537</v>
      </c>
      <c r="BL129" s="9">
        <v>84485</v>
      </c>
      <c r="BM129" s="9">
        <v>27241</v>
      </c>
      <c r="BN129" s="9">
        <v>34627</v>
      </c>
      <c r="BO129" s="9">
        <v>2409843</v>
      </c>
      <c r="BP129" s="9">
        <v>52119</v>
      </c>
      <c r="BQ129" s="9">
        <v>0</v>
      </c>
      <c r="BR129" s="39">
        <v>18895</v>
      </c>
      <c r="BS129" s="40">
        <f t="shared" si="1"/>
        <v>100186148</v>
      </c>
    </row>
    <row r="130" spans="1:71" x14ac:dyDescent="0.25">
      <c r="A130" s="7"/>
      <c r="B130" s="38">
        <v>714</v>
      </c>
      <c r="C130" s="8" t="s">
        <v>200</v>
      </c>
      <c r="D130" s="9">
        <v>63571</v>
      </c>
      <c r="E130" s="9">
        <v>0</v>
      </c>
      <c r="F130" s="9">
        <v>108410</v>
      </c>
      <c r="G130" s="9">
        <v>6241</v>
      </c>
      <c r="H130" s="9">
        <v>0</v>
      </c>
      <c r="I130" s="9">
        <v>441000</v>
      </c>
      <c r="J130" s="9">
        <v>0</v>
      </c>
      <c r="K130" s="9">
        <v>17507</v>
      </c>
      <c r="L130" s="9">
        <v>21086</v>
      </c>
      <c r="M130" s="9">
        <v>0</v>
      </c>
      <c r="N130" s="9">
        <v>0</v>
      </c>
      <c r="O130" s="9">
        <v>4171</v>
      </c>
      <c r="P130" s="9">
        <v>0</v>
      </c>
      <c r="Q130" s="9">
        <v>3458</v>
      </c>
      <c r="R130" s="9">
        <v>260172</v>
      </c>
      <c r="S130" s="9">
        <v>87555</v>
      </c>
      <c r="T130" s="9">
        <v>10195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7070</v>
      </c>
      <c r="AD130" s="9">
        <v>120060</v>
      </c>
      <c r="AE130" s="9">
        <v>355720</v>
      </c>
      <c r="AF130" s="9">
        <v>0</v>
      </c>
      <c r="AG130" s="9">
        <v>45674</v>
      </c>
      <c r="AH130" s="9">
        <v>0</v>
      </c>
      <c r="AI130" s="9">
        <v>0</v>
      </c>
      <c r="AJ130" s="9">
        <v>0</v>
      </c>
      <c r="AK130" s="9">
        <v>0</v>
      </c>
      <c r="AL130" s="9">
        <v>228712</v>
      </c>
      <c r="AM130" s="9">
        <v>0</v>
      </c>
      <c r="AN130" s="9">
        <v>7500</v>
      </c>
      <c r="AO130" s="9">
        <v>0</v>
      </c>
      <c r="AP130" s="9">
        <v>3763</v>
      </c>
      <c r="AQ130" s="9">
        <v>187000</v>
      </c>
      <c r="AR130" s="9">
        <v>175492</v>
      </c>
      <c r="AS130" s="9">
        <v>0</v>
      </c>
      <c r="AT130" s="9">
        <v>0</v>
      </c>
      <c r="AU130" s="9">
        <v>63758</v>
      </c>
      <c r="AV130" s="9">
        <v>29632</v>
      </c>
      <c r="AW130" s="9">
        <v>87858</v>
      </c>
      <c r="AX130" s="9">
        <v>0</v>
      </c>
      <c r="AY130" s="9">
        <v>258940</v>
      </c>
      <c r="AZ130" s="9">
        <v>121375</v>
      </c>
      <c r="BA130" s="9">
        <v>371121</v>
      </c>
      <c r="BB130" s="9">
        <v>148737</v>
      </c>
      <c r="BC130" s="9">
        <v>266316</v>
      </c>
      <c r="BD130" s="9">
        <v>287053</v>
      </c>
      <c r="BE130" s="9">
        <v>21656</v>
      </c>
      <c r="BF130" s="9">
        <v>0</v>
      </c>
      <c r="BG130" s="9">
        <v>0</v>
      </c>
      <c r="BH130" s="9">
        <v>39846</v>
      </c>
      <c r="BI130" s="9">
        <v>207658</v>
      </c>
      <c r="BJ130" s="9">
        <v>255755</v>
      </c>
      <c r="BK130" s="9">
        <v>21325</v>
      </c>
      <c r="BL130" s="9">
        <v>0</v>
      </c>
      <c r="BM130" s="9">
        <v>854</v>
      </c>
      <c r="BN130" s="9">
        <v>176</v>
      </c>
      <c r="BO130" s="9">
        <v>1266673</v>
      </c>
      <c r="BP130" s="9">
        <v>0</v>
      </c>
      <c r="BQ130" s="9">
        <v>0</v>
      </c>
      <c r="BR130" s="39">
        <v>0</v>
      </c>
      <c r="BS130" s="40">
        <f t="shared" si="1"/>
        <v>5603090</v>
      </c>
    </row>
    <row r="131" spans="1:71" x14ac:dyDescent="0.25">
      <c r="A131" s="7"/>
      <c r="B131" s="38">
        <v>715</v>
      </c>
      <c r="C131" s="8" t="s">
        <v>201</v>
      </c>
      <c r="D131" s="9">
        <v>0</v>
      </c>
      <c r="E131" s="9">
        <v>0</v>
      </c>
      <c r="F131" s="9">
        <v>15819</v>
      </c>
      <c r="G131" s="9">
        <v>8902</v>
      </c>
      <c r="H131" s="9">
        <v>0</v>
      </c>
      <c r="I131" s="9">
        <v>0</v>
      </c>
      <c r="J131" s="9">
        <v>1670</v>
      </c>
      <c r="K131" s="9">
        <v>0</v>
      </c>
      <c r="L131" s="9">
        <v>0</v>
      </c>
      <c r="M131" s="9">
        <v>0</v>
      </c>
      <c r="N131" s="9">
        <v>0</v>
      </c>
      <c r="O131" s="9">
        <v>13885</v>
      </c>
      <c r="P131" s="9">
        <v>0</v>
      </c>
      <c r="Q131" s="9">
        <v>0</v>
      </c>
      <c r="R131" s="9">
        <v>0</v>
      </c>
      <c r="S131" s="9">
        <v>124688</v>
      </c>
      <c r="T131" s="9">
        <v>0</v>
      </c>
      <c r="U131" s="9">
        <v>6499</v>
      </c>
      <c r="V131" s="9">
        <v>13409</v>
      </c>
      <c r="W131" s="9">
        <v>0</v>
      </c>
      <c r="X131" s="9">
        <v>0</v>
      </c>
      <c r="Y131" s="9">
        <v>3747</v>
      </c>
      <c r="Z131" s="9">
        <v>0</v>
      </c>
      <c r="AA131" s="9">
        <v>0</v>
      </c>
      <c r="AB131" s="9">
        <v>0</v>
      </c>
      <c r="AC131" s="9">
        <v>46759</v>
      </c>
      <c r="AD131" s="9">
        <v>0</v>
      </c>
      <c r="AE131" s="9">
        <v>1099904</v>
      </c>
      <c r="AF131" s="9">
        <v>4555</v>
      </c>
      <c r="AG131" s="9">
        <v>0</v>
      </c>
      <c r="AH131" s="9">
        <v>0</v>
      </c>
      <c r="AI131" s="9">
        <v>0</v>
      </c>
      <c r="AJ131" s="9">
        <v>0</v>
      </c>
      <c r="AK131" s="9">
        <v>115070</v>
      </c>
      <c r="AL131" s="9">
        <v>538377</v>
      </c>
      <c r="AM131" s="9">
        <v>176500</v>
      </c>
      <c r="AN131" s="9">
        <v>7854</v>
      </c>
      <c r="AO131" s="9">
        <v>0</v>
      </c>
      <c r="AP131" s="9">
        <v>6353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87276</v>
      </c>
      <c r="AX131" s="9">
        <v>10900</v>
      </c>
      <c r="AY131" s="9">
        <v>737233</v>
      </c>
      <c r="AZ131" s="9">
        <v>0</v>
      </c>
      <c r="BA131" s="9">
        <v>0</v>
      </c>
      <c r="BB131" s="9">
        <v>0</v>
      </c>
      <c r="BC131" s="9">
        <v>357464</v>
      </c>
      <c r="BD131" s="9">
        <v>305116</v>
      </c>
      <c r="BE131" s="9">
        <v>0</v>
      </c>
      <c r="BF131" s="9">
        <v>0</v>
      </c>
      <c r="BG131" s="9">
        <v>0</v>
      </c>
      <c r="BH131" s="9">
        <v>0</v>
      </c>
      <c r="BI131" s="9">
        <v>136911</v>
      </c>
      <c r="BJ131" s="9">
        <v>330808</v>
      </c>
      <c r="BK131" s="9">
        <v>0</v>
      </c>
      <c r="BL131" s="9">
        <v>0</v>
      </c>
      <c r="BM131" s="9">
        <v>0</v>
      </c>
      <c r="BN131" s="9">
        <v>0</v>
      </c>
      <c r="BO131" s="9">
        <v>896000</v>
      </c>
      <c r="BP131" s="9">
        <v>0</v>
      </c>
      <c r="BQ131" s="9">
        <v>0</v>
      </c>
      <c r="BR131" s="39">
        <v>0</v>
      </c>
      <c r="BS131" s="40">
        <f t="shared" si="1"/>
        <v>5045699</v>
      </c>
    </row>
    <row r="132" spans="1:71" x14ac:dyDescent="0.25">
      <c r="A132" s="7"/>
      <c r="B132" s="38">
        <v>716</v>
      </c>
      <c r="C132" s="8" t="s">
        <v>202</v>
      </c>
      <c r="D132" s="9">
        <v>635899</v>
      </c>
      <c r="E132" s="9">
        <v>0</v>
      </c>
      <c r="F132" s="9">
        <v>0</v>
      </c>
      <c r="G132" s="9">
        <v>0</v>
      </c>
      <c r="H132" s="9">
        <v>1600732</v>
      </c>
      <c r="I132" s="9">
        <v>0</v>
      </c>
      <c r="J132" s="9">
        <v>0</v>
      </c>
      <c r="K132" s="9">
        <v>15782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1539525</v>
      </c>
      <c r="T132" s="9">
        <v>252451</v>
      </c>
      <c r="U132" s="9">
        <v>53957</v>
      </c>
      <c r="V132" s="9">
        <v>0</v>
      </c>
      <c r="W132" s="9">
        <v>18999</v>
      </c>
      <c r="X132" s="9">
        <v>0</v>
      </c>
      <c r="Y132" s="9">
        <v>11014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1553013</v>
      </c>
      <c r="AF132" s="9">
        <v>0</v>
      </c>
      <c r="AG132" s="9">
        <v>0</v>
      </c>
      <c r="AH132" s="9">
        <v>191852</v>
      </c>
      <c r="AI132" s="9">
        <v>0</v>
      </c>
      <c r="AJ132" s="9">
        <v>0</v>
      </c>
      <c r="AK132" s="9">
        <v>0</v>
      </c>
      <c r="AL132" s="9">
        <v>884242</v>
      </c>
      <c r="AM132" s="9">
        <v>816513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288040</v>
      </c>
      <c r="AT132" s="9">
        <v>0</v>
      </c>
      <c r="AU132" s="9">
        <v>498637</v>
      </c>
      <c r="AV132" s="9">
        <v>195006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585663</v>
      </c>
      <c r="BD132" s="9">
        <v>2033325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571751</v>
      </c>
      <c r="BP132" s="9">
        <v>0</v>
      </c>
      <c r="BQ132" s="9">
        <v>0</v>
      </c>
      <c r="BR132" s="39">
        <v>0</v>
      </c>
      <c r="BS132" s="40">
        <f t="shared" si="1"/>
        <v>11746401</v>
      </c>
    </row>
    <row r="133" spans="1:71" x14ac:dyDescent="0.25">
      <c r="A133" s="7"/>
      <c r="B133" s="38">
        <v>719</v>
      </c>
      <c r="C133" s="8" t="s">
        <v>203</v>
      </c>
      <c r="D133" s="9">
        <v>0</v>
      </c>
      <c r="E133" s="9">
        <v>28093</v>
      </c>
      <c r="F133" s="9">
        <v>191864</v>
      </c>
      <c r="G133" s="9">
        <v>13215</v>
      </c>
      <c r="H133" s="9">
        <v>3653855</v>
      </c>
      <c r="I133" s="9">
        <v>58353000</v>
      </c>
      <c r="J133" s="9">
        <v>0</v>
      </c>
      <c r="K133" s="9">
        <v>1586390</v>
      </c>
      <c r="L133" s="9">
        <v>453196</v>
      </c>
      <c r="M133" s="9">
        <v>32138</v>
      </c>
      <c r="N133" s="9">
        <v>0</v>
      </c>
      <c r="O133" s="9">
        <v>0</v>
      </c>
      <c r="P133" s="9">
        <v>0</v>
      </c>
      <c r="Q133" s="9">
        <v>2405</v>
      </c>
      <c r="R133" s="9">
        <v>0</v>
      </c>
      <c r="S133" s="9">
        <v>344911</v>
      </c>
      <c r="T133" s="9">
        <v>232136</v>
      </c>
      <c r="U133" s="9">
        <v>250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140142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102811</v>
      </c>
      <c r="AL133" s="9">
        <v>148429</v>
      </c>
      <c r="AM133" s="9">
        <v>323515</v>
      </c>
      <c r="AN133" s="9">
        <v>5178</v>
      </c>
      <c r="AO133" s="9">
        <v>0</v>
      </c>
      <c r="AP133" s="9">
        <v>62099</v>
      </c>
      <c r="AQ133" s="9">
        <v>0</v>
      </c>
      <c r="AR133" s="9">
        <v>0</v>
      </c>
      <c r="AS133" s="9">
        <v>61795</v>
      </c>
      <c r="AT133" s="9">
        <v>0</v>
      </c>
      <c r="AU133" s="9">
        <v>46356</v>
      </c>
      <c r="AV133" s="9">
        <v>930</v>
      </c>
      <c r="AW133" s="9">
        <v>162830</v>
      </c>
      <c r="AX133" s="9">
        <v>39630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58428</v>
      </c>
      <c r="BF133" s="9">
        <v>0</v>
      </c>
      <c r="BG133" s="9">
        <v>0</v>
      </c>
      <c r="BH133" s="9">
        <v>91001</v>
      </c>
      <c r="BI133" s="9">
        <v>2012</v>
      </c>
      <c r="BJ133" s="9">
        <v>0</v>
      </c>
      <c r="BK133" s="9">
        <v>44176</v>
      </c>
      <c r="BL133" s="9">
        <v>0</v>
      </c>
      <c r="BM133" s="9">
        <v>0</v>
      </c>
      <c r="BN133" s="9">
        <v>0</v>
      </c>
      <c r="BO133" s="9">
        <v>382275</v>
      </c>
      <c r="BP133" s="9">
        <v>0</v>
      </c>
      <c r="BQ133" s="9">
        <v>0</v>
      </c>
      <c r="BR133" s="39">
        <v>0</v>
      </c>
      <c r="BS133" s="40">
        <f t="shared" si="1"/>
        <v>66563060</v>
      </c>
    </row>
    <row r="134" spans="1:71" x14ac:dyDescent="0.25">
      <c r="A134" s="7"/>
      <c r="B134" s="38">
        <v>721</v>
      </c>
      <c r="C134" s="8" t="s">
        <v>204</v>
      </c>
      <c r="D134" s="9">
        <v>0</v>
      </c>
      <c r="E134" s="9">
        <v>35449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530</v>
      </c>
      <c r="N134" s="9">
        <v>0</v>
      </c>
      <c r="O134" s="9">
        <v>0</v>
      </c>
      <c r="P134" s="9">
        <v>0</v>
      </c>
      <c r="Q134" s="9">
        <v>0</v>
      </c>
      <c r="R134" s="9">
        <v>3316022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1581</v>
      </c>
      <c r="AA134" s="9">
        <v>4170</v>
      </c>
      <c r="AB134" s="9">
        <v>0</v>
      </c>
      <c r="AC134" s="9">
        <v>0</v>
      </c>
      <c r="AD134" s="9">
        <v>0</v>
      </c>
      <c r="AE134" s="9">
        <v>158</v>
      </c>
      <c r="AF134" s="9">
        <v>0</v>
      </c>
      <c r="AG134" s="9">
        <v>0</v>
      </c>
      <c r="AH134" s="9">
        <v>17949</v>
      </c>
      <c r="AI134" s="9">
        <v>71325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195753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4383</v>
      </c>
      <c r="BG134" s="9">
        <v>0</v>
      </c>
      <c r="BH134" s="9">
        <v>0</v>
      </c>
      <c r="BI134" s="9">
        <v>0</v>
      </c>
      <c r="BJ134" s="9">
        <v>0</v>
      </c>
      <c r="BK134" s="9">
        <v>6181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1"/>
        <v>3653501</v>
      </c>
    </row>
    <row r="135" spans="1:71" x14ac:dyDescent="0.25">
      <c r="A135" s="7"/>
      <c r="B135" s="38">
        <v>722</v>
      </c>
      <c r="C135" s="8" t="s">
        <v>205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1329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1"/>
        <v>1329</v>
      </c>
    </row>
    <row r="136" spans="1:71" x14ac:dyDescent="0.25">
      <c r="A136" s="7"/>
      <c r="B136" s="38">
        <v>724</v>
      </c>
      <c r="C136" s="8" t="s">
        <v>206</v>
      </c>
      <c r="D136" s="9">
        <v>833510</v>
      </c>
      <c r="E136" s="9">
        <v>52477</v>
      </c>
      <c r="F136" s="9">
        <v>313741</v>
      </c>
      <c r="G136" s="9">
        <v>48042</v>
      </c>
      <c r="H136" s="9">
        <v>1822452</v>
      </c>
      <c r="I136" s="9">
        <v>4762000</v>
      </c>
      <c r="J136" s="9">
        <v>26201</v>
      </c>
      <c r="K136" s="9">
        <v>349649</v>
      </c>
      <c r="L136" s="9">
        <v>69927</v>
      </c>
      <c r="M136" s="9">
        <v>628039</v>
      </c>
      <c r="N136" s="9">
        <v>769101</v>
      </c>
      <c r="O136" s="9">
        <v>120716</v>
      </c>
      <c r="P136" s="9">
        <v>0</v>
      </c>
      <c r="Q136" s="9">
        <v>75070</v>
      </c>
      <c r="R136" s="9">
        <v>32661</v>
      </c>
      <c r="S136" s="9">
        <v>1011777</v>
      </c>
      <c r="T136" s="9">
        <v>192522</v>
      </c>
      <c r="U136" s="9">
        <v>96795</v>
      </c>
      <c r="V136" s="9">
        <v>129337</v>
      </c>
      <c r="W136" s="9">
        <v>39066</v>
      </c>
      <c r="X136" s="9">
        <v>0</v>
      </c>
      <c r="Y136" s="9">
        <v>19298</v>
      </c>
      <c r="Z136" s="9">
        <v>48276</v>
      </c>
      <c r="AA136" s="9">
        <v>0</v>
      </c>
      <c r="AB136" s="9">
        <v>125089</v>
      </c>
      <c r="AC136" s="9">
        <v>290033</v>
      </c>
      <c r="AD136" s="9">
        <v>146595</v>
      </c>
      <c r="AE136" s="9">
        <v>2035444</v>
      </c>
      <c r="AF136" s="9">
        <v>118437</v>
      </c>
      <c r="AG136" s="9">
        <v>286465</v>
      </c>
      <c r="AH136" s="9">
        <v>94771</v>
      </c>
      <c r="AI136" s="9">
        <v>0</v>
      </c>
      <c r="AJ136" s="9">
        <v>0</v>
      </c>
      <c r="AK136" s="9">
        <v>632074</v>
      </c>
      <c r="AL136" s="9">
        <v>1127580</v>
      </c>
      <c r="AM136" s="9">
        <v>722270</v>
      </c>
      <c r="AN136" s="9">
        <v>90475</v>
      </c>
      <c r="AO136" s="9">
        <v>20372</v>
      </c>
      <c r="AP136" s="9">
        <v>43130</v>
      </c>
      <c r="AQ136" s="9">
        <v>0</v>
      </c>
      <c r="AR136" s="9">
        <v>931558</v>
      </c>
      <c r="AS136" s="9">
        <v>402383</v>
      </c>
      <c r="AT136" s="9">
        <v>4863419</v>
      </c>
      <c r="AU136" s="9">
        <v>540647</v>
      </c>
      <c r="AV136" s="9">
        <v>174043</v>
      </c>
      <c r="AW136" s="9">
        <v>0</v>
      </c>
      <c r="AX136" s="9">
        <v>0</v>
      </c>
      <c r="AY136" s="9">
        <v>2547638</v>
      </c>
      <c r="AZ136" s="9">
        <v>538334</v>
      </c>
      <c r="BA136" s="9">
        <v>3190561</v>
      </c>
      <c r="BB136" s="9">
        <v>448999</v>
      </c>
      <c r="BC136" s="9">
        <v>3059444</v>
      </c>
      <c r="BD136" s="9">
        <v>1967033</v>
      </c>
      <c r="BE136" s="9">
        <v>292521</v>
      </c>
      <c r="BF136" s="9">
        <v>645782</v>
      </c>
      <c r="BG136" s="9">
        <v>280722</v>
      </c>
      <c r="BH136" s="9">
        <v>0</v>
      </c>
      <c r="BI136" s="9">
        <v>823113</v>
      </c>
      <c r="BJ136" s="9">
        <v>1606642</v>
      </c>
      <c r="BK136" s="9">
        <v>257441</v>
      </c>
      <c r="BL136" s="9">
        <v>0</v>
      </c>
      <c r="BM136" s="9">
        <v>0</v>
      </c>
      <c r="BN136" s="9">
        <v>46806</v>
      </c>
      <c r="BO136" s="9">
        <v>1464805</v>
      </c>
      <c r="BP136" s="9">
        <v>0</v>
      </c>
      <c r="BQ136" s="9">
        <v>0</v>
      </c>
      <c r="BR136" s="39">
        <v>134782</v>
      </c>
      <c r="BS136" s="40">
        <f t="shared" si="1"/>
        <v>41390065</v>
      </c>
    </row>
    <row r="137" spans="1:71" x14ac:dyDescent="0.25">
      <c r="A137" s="7"/>
      <c r="B137" s="38">
        <v>732</v>
      </c>
      <c r="C137" s="8" t="s">
        <v>207</v>
      </c>
      <c r="D137" s="9">
        <v>51132</v>
      </c>
      <c r="E137" s="9">
        <v>0</v>
      </c>
      <c r="F137" s="9">
        <v>67026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67975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47967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753730</v>
      </c>
      <c r="BB137" s="9">
        <v>674907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1"/>
        <v>1662737</v>
      </c>
    </row>
    <row r="138" spans="1:71" x14ac:dyDescent="0.25">
      <c r="A138" s="7"/>
      <c r="B138" s="38">
        <v>733</v>
      </c>
      <c r="C138" s="8" t="s">
        <v>208</v>
      </c>
      <c r="D138" s="9">
        <v>0</v>
      </c>
      <c r="E138" s="9">
        <v>0</v>
      </c>
      <c r="F138" s="9">
        <v>0</v>
      </c>
      <c r="G138" s="9">
        <v>0</v>
      </c>
      <c r="H138" s="9">
        <v>366238</v>
      </c>
      <c r="I138" s="9">
        <v>0</v>
      </c>
      <c r="J138" s="9">
        <v>41142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225635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1901030</v>
      </c>
      <c r="AM138" s="9">
        <v>0</v>
      </c>
      <c r="AN138" s="9">
        <v>0</v>
      </c>
      <c r="AO138" s="9">
        <v>0</v>
      </c>
      <c r="AP138" s="9">
        <v>0</v>
      </c>
      <c r="AQ138" s="9">
        <v>1045000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2100525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1"/>
        <v>5679570</v>
      </c>
    </row>
    <row r="139" spans="1:71" x14ac:dyDescent="0.25">
      <c r="A139" s="7"/>
      <c r="B139" s="38">
        <v>734</v>
      </c>
      <c r="C139" s="8" t="s">
        <v>209</v>
      </c>
      <c r="D139" s="9">
        <v>0</v>
      </c>
      <c r="E139" s="9">
        <v>0</v>
      </c>
      <c r="F139" s="9">
        <v>0</v>
      </c>
      <c r="G139" s="9">
        <v>0</v>
      </c>
      <c r="H139" s="9">
        <v>63008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210757</v>
      </c>
      <c r="AT139" s="9">
        <v>0</v>
      </c>
      <c r="AU139" s="9">
        <v>0</v>
      </c>
      <c r="AV139" s="9">
        <v>0</v>
      </c>
      <c r="AW139" s="9">
        <v>5532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578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1"/>
        <v>279875</v>
      </c>
    </row>
    <row r="140" spans="1:71" x14ac:dyDescent="0.25">
      <c r="A140" s="7"/>
      <c r="B140" s="38">
        <v>739</v>
      </c>
      <c r="C140" s="8" t="s">
        <v>210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49178</v>
      </c>
      <c r="AO140" s="9">
        <v>0</v>
      </c>
      <c r="AP140" s="9">
        <v>0</v>
      </c>
      <c r="AQ140" s="9">
        <v>0</v>
      </c>
      <c r="AR140" s="9">
        <v>206855</v>
      </c>
      <c r="AS140" s="9">
        <v>43529</v>
      </c>
      <c r="AT140" s="9">
        <v>0</v>
      </c>
      <c r="AU140" s="9">
        <v>162341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382523</v>
      </c>
      <c r="BE140" s="9">
        <v>0</v>
      </c>
      <c r="BF140" s="9">
        <v>203322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1"/>
        <v>1047748</v>
      </c>
    </row>
    <row r="141" spans="1:71" x14ac:dyDescent="0.25">
      <c r="A141" s="7"/>
      <c r="B141" s="38">
        <v>741</v>
      </c>
      <c r="C141" s="8" t="s">
        <v>211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55930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54</v>
      </c>
      <c r="BG141" s="9">
        <v>0</v>
      </c>
      <c r="BH141" s="9">
        <v>0</v>
      </c>
      <c r="BI141" s="9">
        <v>0</v>
      </c>
      <c r="BJ141" s="9">
        <v>2052411</v>
      </c>
      <c r="BK141" s="9">
        <v>0</v>
      </c>
      <c r="BL141" s="9">
        <v>10008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1"/>
        <v>2118403</v>
      </c>
    </row>
    <row r="142" spans="1:71" x14ac:dyDescent="0.25">
      <c r="A142" s="7"/>
      <c r="B142" s="38">
        <v>744</v>
      </c>
      <c r="C142" s="8" t="s">
        <v>212</v>
      </c>
      <c r="D142" s="9">
        <v>500184</v>
      </c>
      <c r="E142" s="9">
        <v>16040</v>
      </c>
      <c r="F142" s="9">
        <v>213002</v>
      </c>
      <c r="G142" s="9">
        <v>48578</v>
      </c>
      <c r="H142" s="9">
        <v>643696</v>
      </c>
      <c r="I142" s="9">
        <v>3359000</v>
      </c>
      <c r="J142" s="9">
        <v>17894</v>
      </c>
      <c r="K142" s="9">
        <v>131661</v>
      </c>
      <c r="L142" s="9">
        <v>85765</v>
      </c>
      <c r="M142" s="9">
        <v>260846</v>
      </c>
      <c r="N142" s="9">
        <v>437262</v>
      </c>
      <c r="O142" s="9">
        <v>0</v>
      </c>
      <c r="P142" s="9">
        <v>0</v>
      </c>
      <c r="Q142" s="9">
        <v>28136</v>
      </c>
      <c r="R142" s="9">
        <v>0</v>
      </c>
      <c r="S142" s="9">
        <v>215722</v>
      </c>
      <c r="T142" s="9">
        <v>149601</v>
      </c>
      <c r="U142" s="9">
        <v>30641</v>
      </c>
      <c r="V142" s="9">
        <v>127235</v>
      </c>
      <c r="W142" s="9">
        <v>10503</v>
      </c>
      <c r="X142" s="9">
        <v>0</v>
      </c>
      <c r="Y142" s="9">
        <v>18688</v>
      </c>
      <c r="Z142" s="9">
        <v>26592</v>
      </c>
      <c r="AA142" s="9">
        <v>0</v>
      </c>
      <c r="AB142" s="9">
        <v>39046</v>
      </c>
      <c r="AC142" s="9">
        <v>212297</v>
      </c>
      <c r="AD142" s="9">
        <v>53543</v>
      </c>
      <c r="AE142" s="9">
        <v>1823877</v>
      </c>
      <c r="AF142" s="9">
        <v>28560</v>
      </c>
      <c r="AG142" s="9">
        <v>210750</v>
      </c>
      <c r="AH142" s="9">
        <v>54196</v>
      </c>
      <c r="AI142" s="9">
        <v>26970</v>
      </c>
      <c r="AJ142" s="9">
        <v>0</v>
      </c>
      <c r="AK142" s="9">
        <v>504996</v>
      </c>
      <c r="AL142" s="9">
        <v>702774</v>
      </c>
      <c r="AM142" s="9">
        <v>492102</v>
      </c>
      <c r="AN142" s="9">
        <v>16725</v>
      </c>
      <c r="AO142" s="9">
        <v>7980</v>
      </c>
      <c r="AP142" s="9">
        <v>14341</v>
      </c>
      <c r="AQ142" s="9">
        <v>0</v>
      </c>
      <c r="AR142" s="9">
        <v>400825</v>
      </c>
      <c r="AS142" s="9">
        <v>309327</v>
      </c>
      <c r="AT142" s="9">
        <v>8048374</v>
      </c>
      <c r="AU142" s="9">
        <v>43458</v>
      </c>
      <c r="AV142" s="9">
        <v>117578</v>
      </c>
      <c r="AW142" s="9">
        <v>0</v>
      </c>
      <c r="AX142" s="9">
        <v>3451</v>
      </c>
      <c r="AY142" s="9">
        <v>1963897</v>
      </c>
      <c r="AZ142" s="9">
        <v>264868</v>
      </c>
      <c r="BA142" s="9">
        <v>2368207</v>
      </c>
      <c r="BB142" s="9">
        <v>761565</v>
      </c>
      <c r="BC142" s="9">
        <v>1784463</v>
      </c>
      <c r="BD142" s="9">
        <v>808221</v>
      </c>
      <c r="BE142" s="9">
        <v>100883</v>
      </c>
      <c r="BF142" s="9">
        <v>178990</v>
      </c>
      <c r="BG142" s="9">
        <v>358587</v>
      </c>
      <c r="BH142" s="9">
        <v>0</v>
      </c>
      <c r="BI142" s="9">
        <v>622094</v>
      </c>
      <c r="BJ142" s="9">
        <v>475993</v>
      </c>
      <c r="BK142" s="9">
        <v>60914</v>
      </c>
      <c r="BL142" s="9">
        <v>0</v>
      </c>
      <c r="BM142" s="9">
        <v>36518</v>
      </c>
      <c r="BN142" s="9">
        <v>21787</v>
      </c>
      <c r="BO142" s="9">
        <v>803687</v>
      </c>
      <c r="BP142" s="9">
        <v>0</v>
      </c>
      <c r="BQ142" s="9">
        <v>0</v>
      </c>
      <c r="BR142" s="39">
        <v>58899</v>
      </c>
      <c r="BS142" s="40">
        <f t="shared" si="1"/>
        <v>30101789</v>
      </c>
    </row>
    <row r="143" spans="1:71" x14ac:dyDescent="0.25">
      <c r="A143" s="7"/>
      <c r="B143" s="38">
        <v>752</v>
      </c>
      <c r="C143" s="8" t="s">
        <v>213</v>
      </c>
      <c r="D143" s="9">
        <v>6459</v>
      </c>
      <c r="E143" s="9">
        <v>0</v>
      </c>
      <c r="F143" s="9">
        <v>0</v>
      </c>
      <c r="G143" s="9">
        <v>0</v>
      </c>
      <c r="H143" s="9">
        <v>0</v>
      </c>
      <c r="I143" s="9">
        <v>173000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3343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50000</v>
      </c>
      <c r="AR143" s="9">
        <v>3829</v>
      </c>
      <c r="AS143" s="9">
        <v>0</v>
      </c>
      <c r="AT143" s="9">
        <v>449364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61626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10525</v>
      </c>
      <c r="BP143" s="9">
        <v>0</v>
      </c>
      <c r="BQ143" s="9">
        <v>0</v>
      </c>
      <c r="BR143" s="39">
        <v>0</v>
      </c>
      <c r="BS143" s="40">
        <f t="shared" si="1"/>
        <v>758146</v>
      </c>
    </row>
    <row r="144" spans="1:71" x14ac:dyDescent="0.25">
      <c r="A144" s="7"/>
      <c r="B144" s="38">
        <v>759</v>
      </c>
      <c r="C144" s="8" t="s">
        <v>214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16224</v>
      </c>
      <c r="BF144" s="9">
        <v>85396</v>
      </c>
      <c r="BG144" s="9">
        <v>0</v>
      </c>
      <c r="BH144" s="9">
        <v>0</v>
      </c>
      <c r="BI144" s="9">
        <v>0</v>
      </c>
      <c r="BJ144" s="9">
        <v>45860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1"/>
        <v>147480</v>
      </c>
    </row>
    <row r="145" spans="1:71" x14ac:dyDescent="0.25">
      <c r="A145" s="7"/>
      <c r="B145" s="38">
        <v>761</v>
      </c>
      <c r="C145" s="8" t="s">
        <v>215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78431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2280497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1"/>
        <v>2358928</v>
      </c>
    </row>
    <row r="146" spans="1:71" x14ac:dyDescent="0.25">
      <c r="A146" s="7"/>
      <c r="B146" s="38">
        <v>763</v>
      </c>
      <c r="C146" s="8" t="s">
        <v>217</v>
      </c>
      <c r="D146" s="9">
        <v>0</v>
      </c>
      <c r="E146" s="9">
        <v>83687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39">
        <v>0</v>
      </c>
      <c r="BS146" s="40">
        <f t="shared" si="1"/>
        <v>83687</v>
      </c>
    </row>
    <row r="147" spans="1:71" x14ac:dyDescent="0.25">
      <c r="A147" s="7"/>
      <c r="B147" s="38">
        <v>764</v>
      </c>
      <c r="C147" s="8" t="s">
        <v>218</v>
      </c>
      <c r="D147" s="9">
        <v>1270489</v>
      </c>
      <c r="E147" s="9">
        <v>0</v>
      </c>
      <c r="F147" s="9">
        <v>318848</v>
      </c>
      <c r="G147" s="9">
        <v>113181</v>
      </c>
      <c r="H147" s="9">
        <v>671200</v>
      </c>
      <c r="I147" s="9">
        <v>6736000</v>
      </c>
      <c r="J147" s="9">
        <v>61124</v>
      </c>
      <c r="K147" s="9">
        <v>299902</v>
      </c>
      <c r="L147" s="9">
        <v>128280</v>
      </c>
      <c r="M147" s="9">
        <v>266189</v>
      </c>
      <c r="N147" s="9">
        <v>1418010</v>
      </c>
      <c r="O147" s="9">
        <v>0</v>
      </c>
      <c r="P147" s="9">
        <v>0</v>
      </c>
      <c r="Q147" s="9">
        <v>46648</v>
      </c>
      <c r="R147" s="9">
        <v>0</v>
      </c>
      <c r="S147" s="9">
        <v>590641</v>
      </c>
      <c r="T147" s="9">
        <v>181749</v>
      </c>
      <c r="U147" s="9">
        <v>104751</v>
      </c>
      <c r="V147" s="9">
        <v>163341</v>
      </c>
      <c r="W147" s="9">
        <v>67481</v>
      </c>
      <c r="X147" s="9">
        <v>0</v>
      </c>
      <c r="Y147" s="9">
        <v>59463</v>
      </c>
      <c r="Z147" s="9">
        <v>67369</v>
      </c>
      <c r="AA147" s="9">
        <v>0</v>
      </c>
      <c r="AB147" s="9">
        <v>126491</v>
      </c>
      <c r="AC147" s="9">
        <v>424783</v>
      </c>
      <c r="AD147" s="9">
        <v>364572</v>
      </c>
      <c r="AE147" s="9">
        <v>5134724</v>
      </c>
      <c r="AF147" s="9">
        <v>0</v>
      </c>
      <c r="AG147" s="9">
        <v>402165</v>
      </c>
      <c r="AH147" s="9">
        <v>160545</v>
      </c>
      <c r="AI147" s="9">
        <v>66942</v>
      </c>
      <c r="AJ147" s="9">
        <v>0</v>
      </c>
      <c r="AK147" s="9">
        <v>1209027</v>
      </c>
      <c r="AL147" s="9">
        <v>2620177</v>
      </c>
      <c r="AM147" s="9">
        <v>1031076</v>
      </c>
      <c r="AN147" s="9">
        <v>172966</v>
      </c>
      <c r="AO147" s="9">
        <v>36542</v>
      </c>
      <c r="AP147" s="9">
        <v>195153</v>
      </c>
      <c r="AQ147" s="9">
        <v>0</v>
      </c>
      <c r="AR147" s="9">
        <v>406808</v>
      </c>
      <c r="AS147" s="9">
        <v>772715</v>
      </c>
      <c r="AT147" s="9">
        <v>14711966</v>
      </c>
      <c r="AU147" s="9">
        <v>442510</v>
      </c>
      <c r="AV147" s="9">
        <v>180024</v>
      </c>
      <c r="AW147" s="9">
        <v>0</v>
      </c>
      <c r="AX147" s="9">
        <v>89463</v>
      </c>
      <c r="AY147" s="9">
        <v>5560586</v>
      </c>
      <c r="AZ147" s="9">
        <v>1263798</v>
      </c>
      <c r="BA147" s="9">
        <v>7671660</v>
      </c>
      <c r="BB147" s="9">
        <v>1751279</v>
      </c>
      <c r="BC147" s="9">
        <v>3814024</v>
      </c>
      <c r="BD147" s="9">
        <v>1955748</v>
      </c>
      <c r="BE147" s="9">
        <v>172793</v>
      </c>
      <c r="BF147" s="9">
        <v>411587</v>
      </c>
      <c r="BG147" s="9">
        <v>743391</v>
      </c>
      <c r="BH147" s="9">
        <v>0</v>
      </c>
      <c r="BI147" s="9">
        <v>1692929</v>
      </c>
      <c r="BJ147" s="9">
        <v>882221</v>
      </c>
      <c r="BK147" s="9">
        <v>349799</v>
      </c>
      <c r="BL147" s="9">
        <v>0</v>
      </c>
      <c r="BM147" s="9">
        <v>70911</v>
      </c>
      <c r="BN147" s="9">
        <v>28537</v>
      </c>
      <c r="BO147" s="9">
        <v>1838907</v>
      </c>
      <c r="BP147" s="9">
        <v>0</v>
      </c>
      <c r="BQ147" s="9">
        <v>0</v>
      </c>
      <c r="BR147" s="39">
        <v>29621</v>
      </c>
      <c r="BS147" s="40">
        <f t="shared" si="1"/>
        <v>69351106</v>
      </c>
    </row>
    <row r="148" spans="1:71" x14ac:dyDescent="0.25">
      <c r="A148" s="7"/>
      <c r="B148" s="38">
        <v>765</v>
      </c>
      <c r="C148" s="8" t="s">
        <v>219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152792</v>
      </c>
      <c r="S148" s="9">
        <v>322221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1080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39">
        <v>0</v>
      </c>
      <c r="BS148" s="40">
        <f t="shared" si="1"/>
        <v>476093</v>
      </c>
    </row>
    <row r="149" spans="1:71" ht="15.75" thickBot="1" x14ac:dyDescent="0.3">
      <c r="A149" s="7"/>
      <c r="B149" s="38">
        <v>769</v>
      </c>
      <c r="C149" s="8" t="s">
        <v>220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236000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1363</v>
      </c>
      <c r="AS149" s="9">
        <v>0</v>
      </c>
      <c r="AT149" s="9">
        <v>0</v>
      </c>
      <c r="AU149" s="9">
        <v>0</v>
      </c>
      <c r="AV149" s="9">
        <v>0</v>
      </c>
      <c r="AW149" s="9">
        <v>49291</v>
      </c>
      <c r="AX149" s="9">
        <v>0</v>
      </c>
      <c r="AY149" s="9">
        <v>0</v>
      </c>
      <c r="AZ149" s="9">
        <v>448208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992338</v>
      </c>
      <c r="BG149" s="9">
        <v>0</v>
      </c>
      <c r="BH149" s="9">
        <v>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39">
        <v>0</v>
      </c>
      <c r="BS149" s="40">
        <f t="shared" si="1"/>
        <v>1727200</v>
      </c>
    </row>
    <row r="150" spans="1:71" ht="16.5" thickBot="1" x14ac:dyDescent="0.3">
      <c r="A150" s="14" t="s">
        <v>1</v>
      </c>
      <c r="B150" s="15"/>
      <c r="C150" s="16"/>
      <c r="D150" s="17">
        <v>341103847</v>
      </c>
      <c r="E150" s="17">
        <v>52223028</v>
      </c>
      <c r="F150" s="17">
        <v>276745058</v>
      </c>
      <c r="G150" s="17">
        <v>39457967</v>
      </c>
      <c r="H150" s="17">
        <v>643689492</v>
      </c>
      <c r="I150" s="17">
        <v>2833867000</v>
      </c>
      <c r="J150" s="17">
        <v>15957882</v>
      </c>
      <c r="K150" s="17">
        <v>511825617</v>
      </c>
      <c r="L150" s="17">
        <v>189060704</v>
      </c>
      <c r="M150" s="17">
        <v>196455353</v>
      </c>
      <c r="N150" s="17">
        <v>945099469</v>
      </c>
      <c r="O150" s="17">
        <v>89216059</v>
      </c>
      <c r="P150" s="17">
        <v>51013635</v>
      </c>
      <c r="Q150" s="17">
        <v>23362805</v>
      </c>
      <c r="R150" s="17">
        <v>4478954285</v>
      </c>
      <c r="S150" s="17">
        <v>398251825</v>
      </c>
      <c r="T150" s="17">
        <v>184678487</v>
      </c>
      <c r="U150" s="17">
        <v>31265794</v>
      </c>
      <c r="V150" s="17">
        <v>61324125</v>
      </c>
      <c r="W150" s="17">
        <v>20247452</v>
      </c>
      <c r="X150" s="17">
        <v>31325171</v>
      </c>
      <c r="Y150" s="17">
        <v>29502907</v>
      </c>
      <c r="Z150" s="17">
        <v>20105641</v>
      </c>
      <c r="AA150" s="17">
        <v>45062289</v>
      </c>
      <c r="AB150" s="17">
        <v>64379969</v>
      </c>
      <c r="AC150" s="17">
        <v>221019503</v>
      </c>
      <c r="AD150" s="17">
        <v>113533735</v>
      </c>
      <c r="AE150" s="17">
        <v>3064726339</v>
      </c>
      <c r="AF150" s="17">
        <v>19855961</v>
      </c>
      <c r="AG150" s="17">
        <v>274359668</v>
      </c>
      <c r="AH150" s="17">
        <v>62808889</v>
      </c>
      <c r="AI150" s="17">
        <v>27355111</v>
      </c>
      <c r="AJ150" s="17">
        <v>14023998</v>
      </c>
      <c r="AK150" s="17">
        <v>418119523</v>
      </c>
      <c r="AL150" s="17">
        <v>1457430945</v>
      </c>
      <c r="AM150" s="17">
        <v>356669273</v>
      </c>
      <c r="AN150" s="17">
        <v>46301340</v>
      </c>
      <c r="AO150" s="17">
        <v>14377840</v>
      </c>
      <c r="AP150" s="17">
        <v>39582389</v>
      </c>
      <c r="AQ150" s="17">
        <v>749133000</v>
      </c>
      <c r="AR150" s="17">
        <v>372227539</v>
      </c>
      <c r="AS150" s="17">
        <v>352637675</v>
      </c>
      <c r="AT150" s="17">
        <v>9848398289</v>
      </c>
      <c r="AU150" s="17">
        <v>406420684</v>
      </c>
      <c r="AV150" s="17">
        <v>120316968</v>
      </c>
      <c r="AW150" s="17">
        <v>230617953</v>
      </c>
      <c r="AX150" s="17">
        <v>45128140</v>
      </c>
      <c r="AY150" s="17">
        <v>2399673873</v>
      </c>
      <c r="AZ150" s="17">
        <v>583083922</v>
      </c>
      <c r="BA150" s="17">
        <v>2759849772</v>
      </c>
      <c r="BB150" s="17">
        <v>637852018</v>
      </c>
      <c r="BC150" s="17">
        <v>1321467721</v>
      </c>
      <c r="BD150" s="17">
        <v>726112753</v>
      </c>
      <c r="BE150" s="17">
        <v>109335577</v>
      </c>
      <c r="BF150" s="17">
        <v>464855852</v>
      </c>
      <c r="BG150" s="17">
        <v>367797508</v>
      </c>
      <c r="BH150" s="17">
        <v>127618785</v>
      </c>
      <c r="BI150" s="17">
        <v>1077534062</v>
      </c>
      <c r="BJ150" s="17">
        <v>534048106</v>
      </c>
      <c r="BK150" s="17">
        <v>171999637</v>
      </c>
      <c r="BL150" s="17">
        <v>59746122</v>
      </c>
      <c r="BM150" s="17">
        <v>49711127</v>
      </c>
      <c r="BN150" s="17">
        <v>10940777</v>
      </c>
      <c r="BO150" s="17">
        <v>625334126</v>
      </c>
      <c r="BP150" s="17">
        <v>51384692</v>
      </c>
      <c r="BQ150" s="17">
        <v>188494094</v>
      </c>
      <c r="BR150" s="30">
        <v>31436742</v>
      </c>
      <c r="BS150" s="42">
        <f t="shared" si="1"/>
        <v>42127497889</v>
      </c>
    </row>
    <row r="151" spans="1:71" x14ac:dyDescent="0.25">
      <c r="A151" s="18"/>
      <c r="B151" s="19"/>
      <c r="C151" s="19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43"/>
    </row>
    <row r="152" spans="1:71" x14ac:dyDescent="0.25">
      <c r="A152" s="18" t="s">
        <v>57</v>
      </c>
      <c r="B152" s="19"/>
      <c r="C152" s="19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44"/>
    </row>
    <row r="153" spans="1:71" ht="15.75" thickBot="1" x14ac:dyDescent="0.3">
      <c r="A153" s="87" t="s">
        <v>58</v>
      </c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  <c r="BR153" s="88"/>
      <c r="BS153" s="45"/>
    </row>
  </sheetData>
  <mergeCells count="3">
    <mergeCell ref="A3:C3"/>
    <mergeCell ref="A4:C4"/>
    <mergeCell ref="A153:BR153"/>
  </mergeCells>
  <pageMargins left="0.5" right="0.5" top="0.5" bottom="0.5" header="0.3" footer="0.3"/>
  <pageSetup paperSize="5" scale="34" fitToWidth="4" fitToHeight="2" orientation="landscape" r:id="rId1"/>
  <headerFooter>
    <oddFooter>&amp;L&amp;14Office of Economic and Demographic Research&amp;R&amp;14Page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515E-0B52-44E4-AA93-18BFABA4A3E6}">
  <sheetPr>
    <pageSetUpPr fitToPage="1"/>
  </sheetPr>
  <dimension ref="A1:BS149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227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228</v>
      </c>
      <c r="B4" s="85"/>
      <c r="C4" s="86"/>
      <c r="D4" s="25">
        <v>250730</v>
      </c>
      <c r="E4" s="25">
        <v>26991</v>
      </c>
      <c r="F4" s="25">
        <v>170781</v>
      </c>
      <c r="G4" s="25">
        <v>27323</v>
      </c>
      <c r="H4" s="25">
        <v>552427</v>
      </c>
      <c r="I4" s="25">
        <v>1803903</v>
      </c>
      <c r="J4" s="25">
        <v>14592</v>
      </c>
      <c r="K4" s="25">
        <v>164467</v>
      </c>
      <c r="L4" s="25">
        <v>140798</v>
      </c>
      <c r="M4" s="25">
        <v>197403</v>
      </c>
      <c r="N4" s="25">
        <v>336783</v>
      </c>
      <c r="O4" s="25">
        <v>67826</v>
      </c>
      <c r="P4" s="25">
        <v>34426</v>
      </c>
      <c r="Q4" s="25">
        <v>16356</v>
      </c>
      <c r="R4" s="25">
        <v>846421</v>
      </c>
      <c r="S4" s="25">
        <v>303907</v>
      </c>
      <c r="T4" s="25">
        <v>99121</v>
      </c>
      <c r="U4" s="25">
        <v>11794</v>
      </c>
      <c r="V4" s="25">
        <v>48096</v>
      </c>
      <c r="W4" s="25">
        <v>16853</v>
      </c>
      <c r="X4" s="25">
        <v>12852</v>
      </c>
      <c r="Y4" s="25">
        <v>16543</v>
      </c>
      <c r="Z4" s="25">
        <v>14351</v>
      </c>
      <c r="AA4" s="25">
        <v>27712</v>
      </c>
      <c r="AB4" s="25">
        <v>37895</v>
      </c>
      <c r="AC4" s="25">
        <v>174955</v>
      </c>
      <c r="AD4" s="25">
        <v>99818</v>
      </c>
      <c r="AE4" s="25">
        <v>1301887</v>
      </c>
      <c r="AF4" s="25">
        <v>20025</v>
      </c>
      <c r="AG4" s="25">
        <v>140955</v>
      </c>
      <c r="AH4" s="25">
        <v>50231</v>
      </c>
      <c r="AI4" s="25">
        <v>14597</v>
      </c>
      <c r="AJ4" s="25">
        <v>8696</v>
      </c>
      <c r="AK4" s="25">
        <v>309736</v>
      </c>
      <c r="AL4" s="25">
        <v>653485</v>
      </c>
      <c r="AM4" s="25">
        <v>281292</v>
      </c>
      <c r="AN4" s="25">
        <v>40473</v>
      </c>
      <c r="AO4" s="25">
        <v>8668</v>
      </c>
      <c r="AP4" s="25">
        <v>19303</v>
      </c>
      <c r="AQ4" s="25">
        <v>339545</v>
      </c>
      <c r="AR4" s="25">
        <v>337455</v>
      </c>
      <c r="AS4" s="25">
        <v>148585</v>
      </c>
      <c r="AT4" s="25">
        <v>2613692</v>
      </c>
      <c r="AU4" s="25">
        <v>74044</v>
      </c>
      <c r="AV4" s="25">
        <v>75321</v>
      </c>
      <c r="AW4" s="25">
        <v>190666</v>
      </c>
      <c r="AX4" s="25">
        <v>39828</v>
      </c>
      <c r="AY4" s="25">
        <v>1227995</v>
      </c>
      <c r="AZ4" s="25">
        <v>295553</v>
      </c>
      <c r="BA4" s="25">
        <v>1360238</v>
      </c>
      <c r="BB4" s="25">
        <v>479340</v>
      </c>
      <c r="BC4" s="25">
        <v>933258</v>
      </c>
      <c r="BD4" s="25">
        <v>623174</v>
      </c>
      <c r="BE4" s="25">
        <v>72523</v>
      </c>
      <c r="BF4" s="25">
        <v>207443</v>
      </c>
      <c r="BG4" s="25">
        <v>282821</v>
      </c>
      <c r="BH4" s="25">
        <v>159785</v>
      </c>
      <c r="BI4" s="25">
        <v>387140</v>
      </c>
      <c r="BJ4" s="25">
        <v>437086</v>
      </c>
      <c r="BK4" s="25">
        <v>111125</v>
      </c>
      <c r="BL4" s="25">
        <v>44168</v>
      </c>
      <c r="BM4" s="25">
        <v>22932</v>
      </c>
      <c r="BN4" s="25">
        <v>15647</v>
      </c>
      <c r="BO4" s="25">
        <v>503851</v>
      </c>
      <c r="BP4" s="25">
        <v>31285</v>
      </c>
      <c r="BQ4" s="25">
        <v>59793</v>
      </c>
      <c r="BR4" s="26">
        <v>24959</v>
      </c>
      <c r="BS4" s="35">
        <f t="shared" ref="BS4:BS35" si="0">SUM(D4:BR4)</f>
        <v>19463724</v>
      </c>
    </row>
    <row r="5" spans="1:71" ht="15.75" x14ac:dyDescent="0.25">
      <c r="A5" s="4" t="s">
        <v>76</v>
      </c>
      <c r="B5" s="5"/>
      <c r="C5" s="5"/>
      <c r="D5" s="36">
        <v>80326757</v>
      </c>
      <c r="E5" s="36">
        <v>4299950</v>
      </c>
      <c r="F5" s="36">
        <v>25970258</v>
      </c>
      <c r="G5" s="36">
        <v>4625033</v>
      </c>
      <c r="H5" s="36">
        <v>163004188</v>
      </c>
      <c r="I5" s="36">
        <v>402989000</v>
      </c>
      <c r="J5" s="36">
        <v>2641575</v>
      </c>
      <c r="K5" s="36">
        <v>69008326</v>
      </c>
      <c r="L5" s="36">
        <v>40576472</v>
      </c>
      <c r="M5" s="36">
        <v>43176781</v>
      </c>
      <c r="N5" s="36">
        <v>152199585</v>
      </c>
      <c r="O5" s="36">
        <v>9296852</v>
      </c>
      <c r="P5" s="36">
        <v>9709548</v>
      </c>
      <c r="Q5" s="36">
        <v>3443105</v>
      </c>
      <c r="R5" s="36">
        <v>968388678</v>
      </c>
      <c r="S5" s="36">
        <v>116204512</v>
      </c>
      <c r="T5" s="36">
        <v>23629234</v>
      </c>
      <c r="U5" s="36">
        <v>3606623</v>
      </c>
      <c r="V5" s="36">
        <v>7676949</v>
      </c>
      <c r="W5" s="36">
        <v>3918429</v>
      </c>
      <c r="X5" s="36">
        <v>3811986</v>
      </c>
      <c r="Y5" s="36">
        <v>5604901</v>
      </c>
      <c r="Z5" s="36">
        <v>3113382</v>
      </c>
      <c r="AA5" s="36">
        <v>11902368</v>
      </c>
      <c r="AB5" s="36">
        <v>11180362</v>
      </c>
      <c r="AC5" s="36">
        <v>36845970</v>
      </c>
      <c r="AD5" s="36">
        <v>21592076</v>
      </c>
      <c r="AE5" s="36">
        <v>497516706</v>
      </c>
      <c r="AF5" s="36">
        <v>2285158</v>
      </c>
      <c r="AG5" s="36">
        <v>53224766</v>
      </c>
      <c r="AH5" s="36">
        <v>8593586</v>
      </c>
      <c r="AI5" s="36">
        <v>5191968</v>
      </c>
      <c r="AJ5" s="36">
        <v>2468368</v>
      </c>
      <c r="AK5" s="36">
        <v>64644154</v>
      </c>
      <c r="AL5" s="36">
        <v>234645851</v>
      </c>
      <c r="AM5" s="36">
        <v>55532420</v>
      </c>
      <c r="AN5" s="36">
        <v>8113425</v>
      </c>
      <c r="AO5" s="36">
        <v>2072136</v>
      </c>
      <c r="AP5" s="36">
        <v>4342616</v>
      </c>
      <c r="AQ5" s="36">
        <v>153328000</v>
      </c>
      <c r="AR5" s="36">
        <v>71419753</v>
      </c>
      <c r="AS5" s="36">
        <v>87660347</v>
      </c>
      <c r="AT5" s="36">
        <v>1248707811</v>
      </c>
      <c r="AU5" s="36">
        <v>39890882</v>
      </c>
      <c r="AV5" s="36">
        <v>19861691</v>
      </c>
      <c r="AW5" s="36">
        <v>52281224</v>
      </c>
      <c r="AX5" s="36">
        <v>7289050</v>
      </c>
      <c r="AY5" s="36">
        <v>265313767</v>
      </c>
      <c r="AZ5" s="36">
        <v>125921328</v>
      </c>
      <c r="BA5" s="36">
        <v>522341333</v>
      </c>
      <c r="BB5" s="36">
        <v>160381959</v>
      </c>
      <c r="BC5" s="36">
        <v>266917109</v>
      </c>
      <c r="BD5" s="36">
        <v>147090680</v>
      </c>
      <c r="BE5" s="36">
        <v>24381291</v>
      </c>
      <c r="BF5" s="36">
        <v>54639914</v>
      </c>
      <c r="BG5" s="36">
        <v>69405640</v>
      </c>
      <c r="BH5" s="36">
        <v>27800736</v>
      </c>
      <c r="BI5" s="36">
        <v>152364767</v>
      </c>
      <c r="BJ5" s="36">
        <v>75665617</v>
      </c>
      <c r="BK5" s="36">
        <v>31909521</v>
      </c>
      <c r="BL5" s="36">
        <v>7216415</v>
      </c>
      <c r="BM5" s="36">
        <v>4609445</v>
      </c>
      <c r="BN5" s="36">
        <v>2084865</v>
      </c>
      <c r="BO5" s="36">
        <v>190686466</v>
      </c>
      <c r="BP5" s="36">
        <v>6015459</v>
      </c>
      <c r="BQ5" s="36">
        <v>24497105</v>
      </c>
      <c r="BR5" s="28">
        <v>6098905</v>
      </c>
      <c r="BS5" s="37">
        <f t="shared" si="0"/>
        <v>7013155134</v>
      </c>
    </row>
    <row r="6" spans="1:71" x14ac:dyDescent="0.25">
      <c r="A6" s="7"/>
      <c r="B6" s="38">
        <v>511</v>
      </c>
      <c r="C6" s="8" t="s">
        <v>77</v>
      </c>
      <c r="D6" s="9">
        <v>560953</v>
      </c>
      <c r="E6" s="9">
        <v>924603</v>
      </c>
      <c r="F6" s="9">
        <v>751210</v>
      </c>
      <c r="G6" s="9">
        <v>1612347</v>
      </c>
      <c r="H6" s="9">
        <v>1364175</v>
      </c>
      <c r="I6" s="9">
        <v>3369000</v>
      </c>
      <c r="J6" s="9">
        <v>190819</v>
      </c>
      <c r="K6" s="9">
        <v>319020</v>
      </c>
      <c r="L6" s="9">
        <v>13277972</v>
      </c>
      <c r="M6" s="9">
        <v>558068</v>
      </c>
      <c r="N6" s="9">
        <v>1059581</v>
      </c>
      <c r="O6" s="9">
        <v>1809601</v>
      </c>
      <c r="P6" s="9">
        <v>0</v>
      </c>
      <c r="Q6" s="9">
        <v>436770</v>
      </c>
      <c r="R6" s="9">
        <v>9100946</v>
      </c>
      <c r="S6" s="9">
        <v>1104640</v>
      </c>
      <c r="T6" s="9">
        <v>491939</v>
      </c>
      <c r="U6" s="9">
        <v>2521438</v>
      </c>
      <c r="V6" s="9">
        <v>848499</v>
      </c>
      <c r="W6" s="9">
        <v>866637</v>
      </c>
      <c r="X6" s="9">
        <v>726043</v>
      </c>
      <c r="Y6" s="9">
        <v>1030097</v>
      </c>
      <c r="Z6" s="9">
        <v>581782</v>
      </c>
      <c r="AA6" s="9">
        <v>339599</v>
      </c>
      <c r="AB6" s="9">
        <v>1030875</v>
      </c>
      <c r="AC6" s="9">
        <v>1054067</v>
      </c>
      <c r="AD6" s="9">
        <v>383612</v>
      </c>
      <c r="AE6" s="9">
        <v>3314381</v>
      </c>
      <c r="AF6" s="9">
        <v>855153</v>
      </c>
      <c r="AG6" s="9">
        <v>810118</v>
      </c>
      <c r="AH6" s="9">
        <v>317575</v>
      </c>
      <c r="AI6" s="9">
        <v>212144</v>
      </c>
      <c r="AJ6" s="9">
        <v>206225</v>
      </c>
      <c r="AK6" s="9">
        <v>594264</v>
      </c>
      <c r="AL6" s="9">
        <v>1304503</v>
      </c>
      <c r="AM6" s="9">
        <v>1439749</v>
      </c>
      <c r="AN6" s="9">
        <v>312343</v>
      </c>
      <c r="AO6" s="9">
        <v>481428</v>
      </c>
      <c r="AP6" s="9">
        <v>460949</v>
      </c>
      <c r="AQ6" s="9">
        <v>2449000</v>
      </c>
      <c r="AR6" s="9">
        <v>2593490</v>
      </c>
      <c r="AS6" s="9">
        <v>868269</v>
      </c>
      <c r="AT6" s="9">
        <v>16995596</v>
      </c>
      <c r="AU6" s="9">
        <v>1702375</v>
      </c>
      <c r="AV6" s="9">
        <v>493825</v>
      </c>
      <c r="AW6" s="9">
        <v>793066</v>
      </c>
      <c r="AX6" s="9">
        <v>798909</v>
      </c>
      <c r="AY6" s="9">
        <v>2231916</v>
      </c>
      <c r="AZ6" s="9">
        <v>0</v>
      </c>
      <c r="BA6" s="9">
        <v>11142820</v>
      </c>
      <c r="BB6" s="9">
        <v>943816</v>
      </c>
      <c r="BC6" s="9">
        <v>1596006</v>
      </c>
      <c r="BD6" s="9">
        <v>601678</v>
      </c>
      <c r="BE6" s="9">
        <v>535835</v>
      </c>
      <c r="BF6" s="9">
        <v>845546</v>
      </c>
      <c r="BG6" s="9">
        <v>1035743</v>
      </c>
      <c r="BH6" s="9">
        <v>684897</v>
      </c>
      <c r="BI6" s="9">
        <v>715462</v>
      </c>
      <c r="BJ6" s="9">
        <v>469221</v>
      </c>
      <c r="BK6" s="9">
        <v>1450869</v>
      </c>
      <c r="BL6" s="9">
        <v>1276356</v>
      </c>
      <c r="BM6" s="9">
        <v>275010</v>
      </c>
      <c r="BN6" s="9">
        <v>456475</v>
      </c>
      <c r="BO6" s="9">
        <v>588588</v>
      </c>
      <c r="BP6" s="9">
        <v>264020</v>
      </c>
      <c r="BQ6" s="9">
        <v>9011943</v>
      </c>
      <c r="BR6" s="39">
        <v>151120</v>
      </c>
      <c r="BS6" s="40">
        <f t="shared" si="0"/>
        <v>117594976</v>
      </c>
    </row>
    <row r="7" spans="1:71" x14ac:dyDescent="0.25">
      <c r="A7" s="7"/>
      <c r="B7" s="38">
        <v>512</v>
      </c>
      <c r="C7" s="8" t="s">
        <v>78</v>
      </c>
      <c r="D7" s="9">
        <v>870778</v>
      </c>
      <c r="E7" s="9">
        <v>0</v>
      </c>
      <c r="F7" s="9">
        <v>1634512</v>
      </c>
      <c r="G7" s="9">
        <v>132119</v>
      </c>
      <c r="H7" s="9">
        <v>1082643</v>
      </c>
      <c r="I7" s="9">
        <v>6981000</v>
      </c>
      <c r="J7" s="9">
        <v>106598</v>
      </c>
      <c r="K7" s="9">
        <v>649221</v>
      </c>
      <c r="L7" s="9">
        <v>178684</v>
      </c>
      <c r="M7" s="9">
        <v>381841</v>
      </c>
      <c r="N7" s="9">
        <v>782307</v>
      </c>
      <c r="O7" s="9">
        <v>483122</v>
      </c>
      <c r="P7" s="9">
        <v>779926</v>
      </c>
      <c r="Q7" s="9">
        <v>144152</v>
      </c>
      <c r="R7" s="9">
        <v>5331569</v>
      </c>
      <c r="S7" s="9">
        <v>12092545</v>
      </c>
      <c r="T7" s="9">
        <v>756663</v>
      </c>
      <c r="U7" s="9">
        <v>134945</v>
      </c>
      <c r="V7" s="9">
        <v>318980</v>
      </c>
      <c r="W7" s="9">
        <v>431034</v>
      </c>
      <c r="X7" s="9">
        <v>161932</v>
      </c>
      <c r="Y7" s="9">
        <v>811033</v>
      </c>
      <c r="Z7" s="9">
        <v>140013</v>
      </c>
      <c r="AA7" s="9">
        <v>244184</v>
      </c>
      <c r="AB7" s="9">
        <v>221096</v>
      </c>
      <c r="AC7" s="9">
        <v>623503</v>
      </c>
      <c r="AD7" s="9">
        <v>467982</v>
      </c>
      <c r="AE7" s="9">
        <v>2418802</v>
      </c>
      <c r="AF7" s="9">
        <v>0</v>
      </c>
      <c r="AG7" s="9">
        <v>520267</v>
      </c>
      <c r="AH7" s="9">
        <v>266135</v>
      </c>
      <c r="AI7" s="9">
        <v>308398</v>
      </c>
      <c r="AJ7" s="9">
        <v>2888</v>
      </c>
      <c r="AK7" s="9">
        <v>677251</v>
      </c>
      <c r="AL7" s="9">
        <v>11919804</v>
      </c>
      <c r="AM7" s="9">
        <v>1578480</v>
      </c>
      <c r="AN7" s="9">
        <v>222541</v>
      </c>
      <c r="AO7" s="9">
        <v>0</v>
      </c>
      <c r="AP7" s="9">
        <v>116166</v>
      </c>
      <c r="AQ7" s="9">
        <v>1807000</v>
      </c>
      <c r="AR7" s="9">
        <v>959556</v>
      </c>
      <c r="AS7" s="9">
        <v>1026208</v>
      </c>
      <c r="AT7" s="9">
        <v>5486029</v>
      </c>
      <c r="AU7" s="9">
        <v>1202709</v>
      </c>
      <c r="AV7" s="9">
        <v>559469</v>
      </c>
      <c r="AW7" s="9">
        <v>3399035</v>
      </c>
      <c r="AX7" s="9">
        <v>593486</v>
      </c>
      <c r="AY7" s="9">
        <v>2248185</v>
      </c>
      <c r="AZ7" s="9">
        <v>2246770</v>
      </c>
      <c r="BA7" s="9">
        <v>0</v>
      </c>
      <c r="BB7" s="9">
        <v>859970</v>
      </c>
      <c r="BC7" s="9">
        <v>1218729</v>
      </c>
      <c r="BD7" s="9">
        <v>3522250</v>
      </c>
      <c r="BE7" s="9">
        <v>450251</v>
      </c>
      <c r="BF7" s="9">
        <v>6167060</v>
      </c>
      <c r="BG7" s="9">
        <v>1039554</v>
      </c>
      <c r="BH7" s="9">
        <v>1933066</v>
      </c>
      <c r="BI7" s="9">
        <v>10998930</v>
      </c>
      <c r="BJ7" s="9">
        <v>473239</v>
      </c>
      <c r="BK7" s="9">
        <v>104390</v>
      </c>
      <c r="BL7" s="9">
        <v>305477</v>
      </c>
      <c r="BM7" s="9">
        <v>583192</v>
      </c>
      <c r="BN7" s="9">
        <v>47957</v>
      </c>
      <c r="BO7" s="9">
        <v>1258445</v>
      </c>
      <c r="BP7" s="9">
        <v>453822</v>
      </c>
      <c r="BQ7" s="9">
        <v>753269</v>
      </c>
      <c r="BR7" s="39">
        <v>336211</v>
      </c>
      <c r="BS7" s="40">
        <f t="shared" si="0"/>
        <v>104007373</v>
      </c>
    </row>
    <row r="8" spans="1:71" x14ac:dyDescent="0.25">
      <c r="A8" s="7"/>
      <c r="B8" s="38">
        <v>513</v>
      </c>
      <c r="C8" s="8" t="s">
        <v>79</v>
      </c>
      <c r="D8" s="9">
        <v>22221774</v>
      </c>
      <c r="E8" s="9">
        <v>1761361</v>
      </c>
      <c r="F8" s="9">
        <v>17220136</v>
      </c>
      <c r="G8" s="9">
        <v>2076541</v>
      </c>
      <c r="H8" s="9">
        <v>100624956</v>
      </c>
      <c r="I8" s="9">
        <v>90257000</v>
      </c>
      <c r="J8" s="9">
        <v>1717017</v>
      </c>
      <c r="K8" s="9">
        <v>15675707</v>
      </c>
      <c r="L8" s="9">
        <v>14936757</v>
      </c>
      <c r="M8" s="9">
        <v>12188459</v>
      </c>
      <c r="N8" s="9">
        <v>11630598</v>
      </c>
      <c r="O8" s="9">
        <v>3653002</v>
      </c>
      <c r="P8" s="9">
        <v>4940914</v>
      </c>
      <c r="Q8" s="9">
        <v>2111234</v>
      </c>
      <c r="R8" s="9">
        <v>212029186</v>
      </c>
      <c r="S8" s="9">
        <v>71877618</v>
      </c>
      <c r="T8" s="9">
        <v>6044826</v>
      </c>
      <c r="U8" s="9">
        <v>390403</v>
      </c>
      <c r="V8" s="9">
        <v>710321</v>
      </c>
      <c r="W8" s="9">
        <v>1194978</v>
      </c>
      <c r="X8" s="9">
        <v>2118801</v>
      </c>
      <c r="Y8" s="9">
        <v>2050498</v>
      </c>
      <c r="Z8" s="9">
        <v>1639659</v>
      </c>
      <c r="AA8" s="9">
        <v>3036627</v>
      </c>
      <c r="AB8" s="9">
        <v>7865952</v>
      </c>
      <c r="AC8" s="9">
        <v>10122856</v>
      </c>
      <c r="AD8" s="9">
        <v>12019696</v>
      </c>
      <c r="AE8" s="9">
        <v>146369707</v>
      </c>
      <c r="AF8" s="9">
        <v>1280557</v>
      </c>
      <c r="AG8" s="9">
        <v>12640283</v>
      </c>
      <c r="AH8" s="9">
        <v>3629230</v>
      </c>
      <c r="AI8" s="9">
        <v>1888027</v>
      </c>
      <c r="AJ8" s="9">
        <v>75275</v>
      </c>
      <c r="AK8" s="9">
        <v>23349944</v>
      </c>
      <c r="AL8" s="9">
        <v>129734962</v>
      </c>
      <c r="AM8" s="9">
        <v>23040120</v>
      </c>
      <c r="AN8" s="9">
        <v>2793362</v>
      </c>
      <c r="AO8" s="9">
        <v>0</v>
      </c>
      <c r="AP8" s="9">
        <v>1662906</v>
      </c>
      <c r="AQ8" s="9">
        <v>22320000</v>
      </c>
      <c r="AR8" s="9">
        <v>4793957</v>
      </c>
      <c r="AS8" s="9">
        <v>48438081</v>
      </c>
      <c r="AT8" s="9">
        <v>96936200</v>
      </c>
      <c r="AU8" s="9">
        <v>16226481</v>
      </c>
      <c r="AV8" s="9">
        <v>7868040</v>
      </c>
      <c r="AW8" s="9">
        <v>15707469</v>
      </c>
      <c r="AX8" s="9">
        <v>3270860</v>
      </c>
      <c r="AY8" s="9">
        <v>64134585</v>
      </c>
      <c r="AZ8" s="9">
        <v>50053004</v>
      </c>
      <c r="BA8" s="9">
        <v>98170361</v>
      </c>
      <c r="BB8" s="9">
        <v>7305882</v>
      </c>
      <c r="BC8" s="9">
        <v>60346310</v>
      </c>
      <c r="BD8" s="9">
        <v>34469691</v>
      </c>
      <c r="BE8" s="9">
        <v>5933268</v>
      </c>
      <c r="BF8" s="9">
        <v>5699947</v>
      </c>
      <c r="BG8" s="9">
        <v>20848269</v>
      </c>
      <c r="BH8" s="9">
        <v>11999759</v>
      </c>
      <c r="BI8" s="9">
        <v>32519151</v>
      </c>
      <c r="BJ8" s="9">
        <v>2848915</v>
      </c>
      <c r="BK8" s="9">
        <v>5979217</v>
      </c>
      <c r="BL8" s="9">
        <v>3533016</v>
      </c>
      <c r="BM8" s="9">
        <v>2799030</v>
      </c>
      <c r="BN8" s="9">
        <v>275181</v>
      </c>
      <c r="BO8" s="9">
        <v>14442071</v>
      </c>
      <c r="BP8" s="9">
        <v>3769087</v>
      </c>
      <c r="BQ8" s="9">
        <v>10857890</v>
      </c>
      <c r="BR8" s="39">
        <v>2036712</v>
      </c>
      <c r="BS8" s="40">
        <f t="shared" si="0"/>
        <v>1632163684</v>
      </c>
    </row>
    <row r="9" spans="1:71" x14ac:dyDescent="0.25">
      <c r="A9" s="7"/>
      <c r="B9" s="38">
        <v>514</v>
      </c>
      <c r="C9" s="8" t="s">
        <v>80</v>
      </c>
      <c r="D9" s="9">
        <v>947392</v>
      </c>
      <c r="E9" s="9">
        <v>76523</v>
      </c>
      <c r="F9" s="9">
        <v>588634</v>
      </c>
      <c r="G9" s="9">
        <v>85941</v>
      </c>
      <c r="H9" s="9">
        <v>1398745</v>
      </c>
      <c r="I9" s="9">
        <v>7292000</v>
      </c>
      <c r="J9" s="9">
        <v>40096</v>
      </c>
      <c r="K9" s="9">
        <v>579394</v>
      </c>
      <c r="L9" s="9">
        <v>440367</v>
      </c>
      <c r="M9" s="9">
        <v>630885</v>
      </c>
      <c r="N9" s="9">
        <v>2431699</v>
      </c>
      <c r="O9" s="9">
        <v>118006</v>
      </c>
      <c r="P9" s="9">
        <v>287354</v>
      </c>
      <c r="Q9" s="9">
        <v>71618</v>
      </c>
      <c r="R9" s="9">
        <v>8228864</v>
      </c>
      <c r="S9" s="9">
        <v>1319751</v>
      </c>
      <c r="T9" s="9">
        <v>478068</v>
      </c>
      <c r="U9" s="9">
        <v>83610</v>
      </c>
      <c r="V9" s="9">
        <v>113371</v>
      </c>
      <c r="W9" s="9">
        <v>70331</v>
      </c>
      <c r="X9" s="9">
        <v>83944</v>
      </c>
      <c r="Y9" s="9">
        <v>170727</v>
      </c>
      <c r="Z9" s="9">
        <v>34656</v>
      </c>
      <c r="AA9" s="9">
        <v>86784</v>
      </c>
      <c r="AB9" s="9">
        <v>232126</v>
      </c>
      <c r="AC9" s="9">
        <v>1037898</v>
      </c>
      <c r="AD9" s="9">
        <v>282879</v>
      </c>
      <c r="AE9" s="9">
        <v>7486207</v>
      </c>
      <c r="AF9" s="9">
        <v>45226</v>
      </c>
      <c r="AG9" s="9">
        <v>709642</v>
      </c>
      <c r="AH9" s="9">
        <v>92736</v>
      </c>
      <c r="AI9" s="9">
        <v>27024</v>
      </c>
      <c r="AJ9" s="9">
        <v>37968</v>
      </c>
      <c r="AK9" s="9">
        <v>637715</v>
      </c>
      <c r="AL9" s="9">
        <v>2625215</v>
      </c>
      <c r="AM9" s="9">
        <v>1821899</v>
      </c>
      <c r="AN9" s="9">
        <v>245818</v>
      </c>
      <c r="AO9" s="9">
        <v>41519</v>
      </c>
      <c r="AP9" s="9">
        <v>61151</v>
      </c>
      <c r="AQ9" s="9">
        <v>2236000</v>
      </c>
      <c r="AR9" s="9">
        <v>696897</v>
      </c>
      <c r="AS9" s="9">
        <v>1582242</v>
      </c>
      <c r="AT9" s="9">
        <v>16709196</v>
      </c>
      <c r="AU9" s="9">
        <v>1707615</v>
      </c>
      <c r="AV9" s="9">
        <v>521455</v>
      </c>
      <c r="AW9" s="9">
        <v>498855</v>
      </c>
      <c r="AX9" s="9">
        <v>196705</v>
      </c>
      <c r="AY9" s="9">
        <v>4142209</v>
      </c>
      <c r="AZ9" s="9">
        <v>1029973</v>
      </c>
      <c r="BA9" s="9">
        <v>5385807</v>
      </c>
      <c r="BB9" s="9">
        <v>1499650</v>
      </c>
      <c r="BC9" s="9">
        <v>4636044</v>
      </c>
      <c r="BD9" s="9">
        <v>1225140</v>
      </c>
      <c r="BE9" s="9">
        <v>242124</v>
      </c>
      <c r="BF9" s="9">
        <v>1034710</v>
      </c>
      <c r="BG9" s="9">
        <v>1215200</v>
      </c>
      <c r="BH9" s="9">
        <v>362548</v>
      </c>
      <c r="BI9" s="9">
        <v>2949579</v>
      </c>
      <c r="BJ9" s="9">
        <v>808874</v>
      </c>
      <c r="BK9" s="9">
        <v>0</v>
      </c>
      <c r="BL9" s="9">
        <v>132959</v>
      </c>
      <c r="BM9" s="9">
        <v>28862</v>
      </c>
      <c r="BN9" s="9">
        <v>0</v>
      </c>
      <c r="BO9" s="9">
        <v>1887031</v>
      </c>
      <c r="BP9" s="9">
        <v>224906</v>
      </c>
      <c r="BQ9" s="9">
        <v>455181</v>
      </c>
      <c r="BR9" s="39">
        <v>113704</v>
      </c>
      <c r="BS9" s="40">
        <f t="shared" si="0"/>
        <v>92567249</v>
      </c>
    </row>
    <row r="10" spans="1:71" x14ac:dyDescent="0.25">
      <c r="A10" s="7"/>
      <c r="B10" s="38">
        <v>515</v>
      </c>
      <c r="C10" s="8" t="s">
        <v>81</v>
      </c>
      <c r="D10" s="9">
        <v>7201</v>
      </c>
      <c r="E10" s="9">
        <v>105688</v>
      </c>
      <c r="F10" s="9">
        <v>882242</v>
      </c>
      <c r="G10" s="9">
        <v>259011</v>
      </c>
      <c r="H10" s="9">
        <v>2353755</v>
      </c>
      <c r="I10" s="9">
        <v>13563000</v>
      </c>
      <c r="J10" s="9">
        <v>17694</v>
      </c>
      <c r="K10" s="9">
        <v>3307293</v>
      </c>
      <c r="L10" s="9">
        <v>856596</v>
      </c>
      <c r="M10" s="9">
        <v>2586675</v>
      </c>
      <c r="N10" s="9">
        <v>4518872</v>
      </c>
      <c r="O10" s="9">
        <v>0</v>
      </c>
      <c r="P10" s="9">
        <v>481657</v>
      </c>
      <c r="Q10" s="9">
        <v>13000</v>
      </c>
      <c r="R10" s="9">
        <v>8090971</v>
      </c>
      <c r="S10" s="9">
        <v>2017396</v>
      </c>
      <c r="T10" s="9">
        <v>589899</v>
      </c>
      <c r="U10" s="9">
        <v>124485</v>
      </c>
      <c r="V10" s="9">
        <v>5000</v>
      </c>
      <c r="W10" s="9">
        <v>0</v>
      </c>
      <c r="X10" s="9">
        <v>126589</v>
      </c>
      <c r="Y10" s="9">
        <v>116335</v>
      </c>
      <c r="Z10" s="9">
        <v>14683</v>
      </c>
      <c r="AA10" s="9">
        <v>242464</v>
      </c>
      <c r="AB10" s="9">
        <v>239378</v>
      </c>
      <c r="AC10" s="9">
        <v>719616</v>
      </c>
      <c r="AD10" s="9">
        <v>462671</v>
      </c>
      <c r="AE10" s="9">
        <v>15160065</v>
      </c>
      <c r="AF10" s="9">
        <v>30196</v>
      </c>
      <c r="AG10" s="9">
        <v>2328865</v>
      </c>
      <c r="AH10" s="9">
        <v>498177</v>
      </c>
      <c r="AI10" s="9">
        <v>161280</v>
      </c>
      <c r="AJ10" s="9">
        <v>16609</v>
      </c>
      <c r="AK10" s="9">
        <v>1451278</v>
      </c>
      <c r="AL10" s="9">
        <v>4564520</v>
      </c>
      <c r="AM10" s="9">
        <v>1136848</v>
      </c>
      <c r="AN10" s="9">
        <v>54665</v>
      </c>
      <c r="AO10" s="9">
        <v>0</v>
      </c>
      <c r="AP10" s="9">
        <v>56595</v>
      </c>
      <c r="AQ10" s="9">
        <v>2568000</v>
      </c>
      <c r="AR10" s="9">
        <v>1223668</v>
      </c>
      <c r="AS10" s="9">
        <v>2617958</v>
      </c>
      <c r="AT10" s="9">
        <v>725051</v>
      </c>
      <c r="AU10" s="9">
        <v>1589450</v>
      </c>
      <c r="AV10" s="9">
        <v>1280560</v>
      </c>
      <c r="AW10" s="9">
        <v>703538</v>
      </c>
      <c r="AX10" s="9">
        <v>350792</v>
      </c>
      <c r="AY10" s="9">
        <v>5851739</v>
      </c>
      <c r="AZ10" s="9">
        <v>5639498</v>
      </c>
      <c r="BA10" s="9">
        <v>7521284</v>
      </c>
      <c r="BB10" s="9">
        <v>4962897</v>
      </c>
      <c r="BC10" s="9">
        <v>5251450</v>
      </c>
      <c r="BD10" s="9">
        <v>3167436</v>
      </c>
      <c r="BE10" s="9">
        <v>585410</v>
      </c>
      <c r="BF10" s="9">
        <v>2918624</v>
      </c>
      <c r="BG10" s="9">
        <v>3812499</v>
      </c>
      <c r="BH10" s="9">
        <v>0</v>
      </c>
      <c r="BI10" s="9">
        <v>2896681</v>
      </c>
      <c r="BJ10" s="9">
        <v>2655330</v>
      </c>
      <c r="BK10" s="9">
        <v>859293</v>
      </c>
      <c r="BL10" s="9">
        <v>0</v>
      </c>
      <c r="BM10" s="9">
        <v>51126</v>
      </c>
      <c r="BN10" s="9">
        <v>11689</v>
      </c>
      <c r="BO10" s="9">
        <v>2706574</v>
      </c>
      <c r="BP10" s="9">
        <v>297433</v>
      </c>
      <c r="BQ10" s="9">
        <v>1250324</v>
      </c>
      <c r="BR10" s="39">
        <v>82661</v>
      </c>
      <c r="BS10" s="40">
        <f t="shared" si="0"/>
        <v>128742234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147803</v>
      </c>
      <c r="F11" s="9">
        <v>0</v>
      </c>
      <c r="G11" s="9">
        <v>125928</v>
      </c>
      <c r="H11" s="9">
        <v>0</v>
      </c>
      <c r="I11" s="9">
        <v>21823000</v>
      </c>
      <c r="J11" s="9">
        <v>0</v>
      </c>
      <c r="K11" s="9">
        <v>3247795</v>
      </c>
      <c r="L11" s="9">
        <v>0</v>
      </c>
      <c r="M11" s="9">
        <v>0</v>
      </c>
      <c r="N11" s="9">
        <v>0</v>
      </c>
      <c r="O11" s="9">
        <v>117055</v>
      </c>
      <c r="P11" s="9">
        <v>0</v>
      </c>
      <c r="Q11" s="9">
        <v>0</v>
      </c>
      <c r="R11" s="9">
        <v>0</v>
      </c>
      <c r="S11" s="9">
        <v>502682</v>
      </c>
      <c r="T11" s="9">
        <v>0</v>
      </c>
      <c r="U11" s="9">
        <v>0</v>
      </c>
      <c r="V11" s="9">
        <v>0</v>
      </c>
      <c r="W11" s="9">
        <v>0</v>
      </c>
      <c r="X11" s="9">
        <v>10927</v>
      </c>
      <c r="Y11" s="9">
        <v>119885</v>
      </c>
      <c r="Z11" s="9">
        <v>0</v>
      </c>
      <c r="AA11" s="9">
        <v>217895</v>
      </c>
      <c r="AB11" s="9">
        <v>0</v>
      </c>
      <c r="AC11" s="9">
        <v>0</v>
      </c>
      <c r="AD11" s="9">
        <v>0</v>
      </c>
      <c r="AE11" s="9">
        <v>21722665</v>
      </c>
      <c r="AF11" s="9">
        <v>71642</v>
      </c>
      <c r="AG11" s="9">
        <v>0</v>
      </c>
      <c r="AH11" s="9">
        <v>0</v>
      </c>
      <c r="AI11" s="9">
        <v>75448</v>
      </c>
      <c r="AJ11" s="9">
        <v>0</v>
      </c>
      <c r="AK11" s="9">
        <v>385197</v>
      </c>
      <c r="AL11" s="9">
        <v>8658843</v>
      </c>
      <c r="AM11" s="9">
        <v>452816</v>
      </c>
      <c r="AN11" s="9">
        <v>54324</v>
      </c>
      <c r="AO11" s="9">
        <v>0</v>
      </c>
      <c r="AP11" s="9">
        <v>9862</v>
      </c>
      <c r="AQ11" s="9">
        <v>0</v>
      </c>
      <c r="AR11" s="9">
        <v>3249866</v>
      </c>
      <c r="AS11" s="9">
        <v>154267</v>
      </c>
      <c r="AT11" s="9">
        <v>0</v>
      </c>
      <c r="AU11" s="9">
        <v>0</v>
      </c>
      <c r="AV11" s="9">
        <v>730967</v>
      </c>
      <c r="AW11" s="9">
        <v>0</v>
      </c>
      <c r="AX11" s="9">
        <v>0</v>
      </c>
      <c r="AY11" s="9">
        <v>24144436</v>
      </c>
      <c r="AZ11" s="9">
        <v>2875</v>
      </c>
      <c r="BA11" s="9">
        <v>0</v>
      </c>
      <c r="BB11" s="9">
        <v>5193892</v>
      </c>
      <c r="BC11" s="9">
        <v>38157642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3970503</v>
      </c>
      <c r="BK11" s="9">
        <v>0</v>
      </c>
      <c r="BL11" s="9">
        <v>71469</v>
      </c>
      <c r="BM11" s="9">
        <v>0</v>
      </c>
      <c r="BN11" s="9">
        <v>1254</v>
      </c>
      <c r="BO11" s="9">
        <v>2913319</v>
      </c>
      <c r="BP11" s="9">
        <v>0</v>
      </c>
      <c r="BQ11" s="9">
        <v>368253</v>
      </c>
      <c r="BR11" s="39">
        <v>0</v>
      </c>
      <c r="BS11" s="40">
        <f t="shared" si="0"/>
        <v>136702510</v>
      </c>
    </row>
    <row r="12" spans="1:71" x14ac:dyDescent="0.25">
      <c r="A12" s="7"/>
      <c r="B12" s="38">
        <v>517</v>
      </c>
      <c r="C12" s="8" t="s">
        <v>83</v>
      </c>
      <c r="D12" s="9">
        <v>13542937</v>
      </c>
      <c r="E12" s="9">
        <v>586055</v>
      </c>
      <c r="F12" s="9">
        <v>0</v>
      </c>
      <c r="G12" s="9">
        <v>0</v>
      </c>
      <c r="H12" s="9">
        <v>31278599</v>
      </c>
      <c r="I12" s="9">
        <v>70052000</v>
      </c>
      <c r="J12" s="9">
        <v>0</v>
      </c>
      <c r="K12" s="9">
        <v>0</v>
      </c>
      <c r="L12" s="9">
        <v>1335207</v>
      </c>
      <c r="M12" s="9">
        <v>9463324</v>
      </c>
      <c r="N12" s="9">
        <v>34827057</v>
      </c>
      <c r="O12" s="9">
        <v>0</v>
      </c>
      <c r="P12" s="9">
        <v>1881318</v>
      </c>
      <c r="Q12" s="9">
        <v>360002</v>
      </c>
      <c r="R12" s="9">
        <v>204749864</v>
      </c>
      <c r="S12" s="9">
        <v>7994412</v>
      </c>
      <c r="T12" s="9">
        <v>6290759</v>
      </c>
      <c r="U12" s="9">
        <v>1117</v>
      </c>
      <c r="V12" s="9">
        <v>0</v>
      </c>
      <c r="W12" s="9">
        <v>474515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61214394</v>
      </c>
      <c r="AF12" s="9">
        <v>0</v>
      </c>
      <c r="AG12" s="9">
        <v>5684616</v>
      </c>
      <c r="AH12" s="9">
        <v>259070</v>
      </c>
      <c r="AI12" s="9">
        <v>2048756</v>
      </c>
      <c r="AJ12" s="9">
        <v>0</v>
      </c>
      <c r="AK12" s="9">
        <v>9870571</v>
      </c>
      <c r="AL12" s="9">
        <v>17779131</v>
      </c>
      <c r="AM12" s="9">
        <v>0</v>
      </c>
      <c r="AN12" s="9">
        <v>678624</v>
      </c>
      <c r="AO12" s="9">
        <v>0</v>
      </c>
      <c r="AP12" s="9">
        <v>376512</v>
      </c>
      <c r="AQ12" s="9">
        <v>25706000</v>
      </c>
      <c r="AR12" s="9">
        <v>11216801</v>
      </c>
      <c r="AS12" s="9">
        <v>11689459</v>
      </c>
      <c r="AT12" s="9">
        <v>302353131</v>
      </c>
      <c r="AU12" s="9">
        <v>6181008</v>
      </c>
      <c r="AV12" s="9">
        <v>4437402</v>
      </c>
      <c r="AW12" s="9">
        <v>2990472</v>
      </c>
      <c r="AX12" s="9">
        <v>493296</v>
      </c>
      <c r="AY12" s="9">
        <v>80813477</v>
      </c>
      <c r="AZ12" s="9">
        <v>44902970</v>
      </c>
      <c r="BA12" s="9">
        <v>137009208</v>
      </c>
      <c r="BB12" s="9">
        <v>20644002</v>
      </c>
      <c r="BC12" s="9">
        <v>14179825</v>
      </c>
      <c r="BD12" s="9">
        <v>0</v>
      </c>
      <c r="BE12" s="9">
        <v>2437249</v>
      </c>
      <c r="BF12" s="9">
        <v>17978004</v>
      </c>
      <c r="BG12" s="9">
        <v>3182652</v>
      </c>
      <c r="BH12" s="9">
        <v>1467012</v>
      </c>
      <c r="BI12" s="9">
        <v>74761196</v>
      </c>
      <c r="BJ12" s="9">
        <v>14014436</v>
      </c>
      <c r="BK12" s="9">
        <v>4274914</v>
      </c>
      <c r="BL12" s="9">
        <v>0</v>
      </c>
      <c r="BM12" s="9">
        <v>0</v>
      </c>
      <c r="BN12" s="9">
        <v>203916</v>
      </c>
      <c r="BO12" s="9">
        <v>69798666</v>
      </c>
      <c r="BP12" s="9">
        <v>0</v>
      </c>
      <c r="BQ12" s="9">
        <v>0</v>
      </c>
      <c r="BR12" s="39">
        <v>1486379</v>
      </c>
      <c r="BS12" s="40">
        <f t="shared" si="0"/>
        <v>1332970315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347927247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39679000</v>
      </c>
      <c r="AU13" s="9">
        <v>28290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176781</v>
      </c>
      <c r="BP13" s="9">
        <v>0</v>
      </c>
      <c r="BQ13" s="9">
        <v>0</v>
      </c>
      <c r="BR13" s="39">
        <v>0</v>
      </c>
      <c r="BS13" s="40">
        <f t="shared" si="0"/>
        <v>387811318</v>
      </c>
    </row>
    <row r="14" spans="1:71" x14ac:dyDescent="0.25">
      <c r="A14" s="7"/>
      <c r="B14" s="38">
        <v>519</v>
      </c>
      <c r="C14" s="8" t="s">
        <v>85</v>
      </c>
      <c r="D14" s="9">
        <v>42175722</v>
      </c>
      <c r="E14" s="9">
        <v>697917</v>
      </c>
      <c r="F14" s="9">
        <v>4893524</v>
      </c>
      <c r="G14" s="9">
        <v>333146</v>
      </c>
      <c r="H14" s="9">
        <v>24901315</v>
      </c>
      <c r="I14" s="9">
        <v>189652000</v>
      </c>
      <c r="J14" s="9">
        <v>569351</v>
      </c>
      <c r="K14" s="9">
        <v>45229896</v>
      </c>
      <c r="L14" s="9">
        <v>9550889</v>
      </c>
      <c r="M14" s="9">
        <v>17367529</v>
      </c>
      <c r="N14" s="9">
        <v>96949471</v>
      </c>
      <c r="O14" s="9">
        <v>3116066</v>
      </c>
      <c r="P14" s="9">
        <v>1338379</v>
      </c>
      <c r="Q14" s="9">
        <v>306329</v>
      </c>
      <c r="R14" s="9">
        <v>172930031</v>
      </c>
      <c r="S14" s="9">
        <v>19295468</v>
      </c>
      <c r="T14" s="9">
        <v>8977080</v>
      </c>
      <c r="U14" s="9">
        <v>350625</v>
      </c>
      <c r="V14" s="9">
        <v>5680778</v>
      </c>
      <c r="W14" s="9">
        <v>880934</v>
      </c>
      <c r="X14" s="9">
        <v>583750</v>
      </c>
      <c r="Y14" s="9">
        <v>1306326</v>
      </c>
      <c r="Z14" s="9">
        <v>702589</v>
      </c>
      <c r="AA14" s="9">
        <v>7734815</v>
      </c>
      <c r="AB14" s="9">
        <v>1590935</v>
      </c>
      <c r="AC14" s="9">
        <v>23288030</v>
      </c>
      <c r="AD14" s="9">
        <v>7975236</v>
      </c>
      <c r="AE14" s="9">
        <v>239830485</v>
      </c>
      <c r="AF14" s="9">
        <v>2384</v>
      </c>
      <c r="AG14" s="9">
        <v>30530975</v>
      </c>
      <c r="AH14" s="9">
        <v>3530663</v>
      </c>
      <c r="AI14" s="9">
        <v>470891</v>
      </c>
      <c r="AJ14" s="9">
        <v>2129403</v>
      </c>
      <c r="AK14" s="9">
        <v>27677934</v>
      </c>
      <c r="AL14" s="9">
        <v>58058873</v>
      </c>
      <c r="AM14" s="9">
        <v>26062508</v>
      </c>
      <c r="AN14" s="9">
        <v>3751748</v>
      </c>
      <c r="AO14" s="9">
        <v>1549189</v>
      </c>
      <c r="AP14" s="9">
        <v>1598475</v>
      </c>
      <c r="AQ14" s="9">
        <v>96242000</v>
      </c>
      <c r="AR14" s="9">
        <v>46685518</v>
      </c>
      <c r="AS14" s="9">
        <v>21283863</v>
      </c>
      <c r="AT14" s="9">
        <v>769823608</v>
      </c>
      <c r="AU14" s="9">
        <v>11252954</v>
      </c>
      <c r="AV14" s="9">
        <v>3969973</v>
      </c>
      <c r="AW14" s="9">
        <v>28188789</v>
      </c>
      <c r="AX14" s="9">
        <v>1585002</v>
      </c>
      <c r="AY14" s="9">
        <v>81747220</v>
      </c>
      <c r="AZ14" s="9">
        <v>22046238</v>
      </c>
      <c r="BA14" s="9">
        <v>263111853</v>
      </c>
      <c r="BB14" s="9">
        <v>118971850</v>
      </c>
      <c r="BC14" s="9">
        <v>141531103</v>
      </c>
      <c r="BD14" s="9">
        <v>104104485</v>
      </c>
      <c r="BE14" s="9">
        <v>14197154</v>
      </c>
      <c r="BF14" s="9">
        <v>19996023</v>
      </c>
      <c r="BG14" s="9">
        <v>38271723</v>
      </c>
      <c r="BH14" s="9">
        <v>11353454</v>
      </c>
      <c r="BI14" s="9">
        <v>27523768</v>
      </c>
      <c r="BJ14" s="9">
        <v>50425099</v>
      </c>
      <c r="BK14" s="9">
        <v>19240838</v>
      </c>
      <c r="BL14" s="9">
        <v>1897138</v>
      </c>
      <c r="BM14" s="9">
        <v>872225</v>
      </c>
      <c r="BN14" s="9">
        <v>1088393</v>
      </c>
      <c r="BO14" s="9">
        <v>96914991</v>
      </c>
      <c r="BP14" s="9">
        <v>1006191</v>
      </c>
      <c r="BQ14" s="9">
        <v>1800245</v>
      </c>
      <c r="BR14" s="39">
        <v>1892118</v>
      </c>
      <c r="BS14" s="40">
        <f t="shared" si="0"/>
        <v>3080595475</v>
      </c>
    </row>
    <row r="15" spans="1:71" ht="15.75" x14ac:dyDescent="0.25">
      <c r="A15" s="10" t="s">
        <v>86</v>
      </c>
      <c r="B15" s="11"/>
      <c r="C15" s="12"/>
      <c r="D15" s="13">
        <v>104193739</v>
      </c>
      <c r="E15" s="13">
        <v>27748105</v>
      </c>
      <c r="F15" s="13">
        <v>64416773</v>
      </c>
      <c r="G15" s="13">
        <v>10160802</v>
      </c>
      <c r="H15" s="13">
        <v>175998581</v>
      </c>
      <c r="I15" s="13">
        <v>762770000</v>
      </c>
      <c r="J15" s="13">
        <v>3345392</v>
      </c>
      <c r="K15" s="13">
        <v>101820803</v>
      </c>
      <c r="L15" s="13">
        <v>67181790</v>
      </c>
      <c r="M15" s="13">
        <v>65757140</v>
      </c>
      <c r="N15" s="13">
        <v>212990808</v>
      </c>
      <c r="O15" s="13">
        <v>23394998</v>
      </c>
      <c r="P15" s="13">
        <v>15050274</v>
      </c>
      <c r="Q15" s="13">
        <v>9332531</v>
      </c>
      <c r="R15" s="13">
        <v>607219217</v>
      </c>
      <c r="S15" s="13">
        <v>135380610</v>
      </c>
      <c r="T15" s="13">
        <v>35272984</v>
      </c>
      <c r="U15" s="13">
        <v>5856968</v>
      </c>
      <c r="V15" s="13">
        <v>13088739</v>
      </c>
      <c r="W15" s="13">
        <v>7226557</v>
      </c>
      <c r="X15" s="13">
        <v>12370032</v>
      </c>
      <c r="Y15" s="13">
        <v>6971174</v>
      </c>
      <c r="Z15" s="13">
        <v>7252455</v>
      </c>
      <c r="AA15" s="13">
        <v>13237454</v>
      </c>
      <c r="AB15" s="13">
        <v>19306460</v>
      </c>
      <c r="AC15" s="13">
        <v>76141788</v>
      </c>
      <c r="AD15" s="13">
        <v>39678525</v>
      </c>
      <c r="AE15" s="13">
        <v>519098870</v>
      </c>
      <c r="AF15" s="13">
        <v>5491449</v>
      </c>
      <c r="AG15" s="13">
        <v>70805411</v>
      </c>
      <c r="AH15" s="13">
        <v>12859368</v>
      </c>
      <c r="AI15" s="13">
        <v>8300934</v>
      </c>
      <c r="AJ15" s="13">
        <v>2799078</v>
      </c>
      <c r="AK15" s="13">
        <v>113278815</v>
      </c>
      <c r="AL15" s="13">
        <v>232538923</v>
      </c>
      <c r="AM15" s="13">
        <v>93272203</v>
      </c>
      <c r="AN15" s="13">
        <v>19499379</v>
      </c>
      <c r="AO15" s="13">
        <v>3196505</v>
      </c>
      <c r="AP15" s="13">
        <v>9022191</v>
      </c>
      <c r="AQ15" s="13">
        <v>146408000</v>
      </c>
      <c r="AR15" s="13">
        <v>133528304</v>
      </c>
      <c r="AS15" s="13">
        <v>104905164</v>
      </c>
      <c r="AT15" s="13">
        <v>1328749723</v>
      </c>
      <c r="AU15" s="13">
        <v>102483183</v>
      </c>
      <c r="AV15" s="13">
        <v>34391972</v>
      </c>
      <c r="AW15" s="13">
        <v>61836609</v>
      </c>
      <c r="AX15" s="13">
        <v>19418326</v>
      </c>
      <c r="AY15" s="13">
        <v>516395059</v>
      </c>
      <c r="AZ15" s="13">
        <v>144737271</v>
      </c>
      <c r="BA15" s="13">
        <v>798685585</v>
      </c>
      <c r="BB15" s="13">
        <v>163277409</v>
      </c>
      <c r="BC15" s="13">
        <v>471856485</v>
      </c>
      <c r="BD15" s="13">
        <v>217153531</v>
      </c>
      <c r="BE15" s="13">
        <v>28849064</v>
      </c>
      <c r="BF15" s="13">
        <v>108778856</v>
      </c>
      <c r="BG15" s="13">
        <v>80431900</v>
      </c>
      <c r="BH15" s="13">
        <v>41376874</v>
      </c>
      <c r="BI15" s="13">
        <v>196220613</v>
      </c>
      <c r="BJ15" s="13">
        <v>168728518</v>
      </c>
      <c r="BK15" s="13">
        <v>44553768</v>
      </c>
      <c r="BL15" s="13">
        <v>13219556</v>
      </c>
      <c r="BM15" s="13">
        <v>8293849</v>
      </c>
      <c r="BN15" s="13">
        <v>4632468</v>
      </c>
      <c r="BO15" s="13">
        <v>161842280</v>
      </c>
      <c r="BP15" s="13">
        <v>15943583</v>
      </c>
      <c r="BQ15" s="13">
        <v>36538161</v>
      </c>
      <c r="BR15" s="29">
        <v>6457323</v>
      </c>
      <c r="BS15" s="41">
        <f t="shared" si="0"/>
        <v>8873021259</v>
      </c>
    </row>
    <row r="16" spans="1:71" x14ac:dyDescent="0.25">
      <c r="A16" s="7"/>
      <c r="B16" s="38">
        <v>521</v>
      </c>
      <c r="C16" s="8" t="s">
        <v>87</v>
      </c>
      <c r="D16" s="9">
        <v>33355233</v>
      </c>
      <c r="E16" s="9">
        <v>9186247</v>
      </c>
      <c r="F16" s="9">
        <v>25804630</v>
      </c>
      <c r="G16" s="9">
        <v>4310010</v>
      </c>
      <c r="H16" s="9">
        <v>61617742</v>
      </c>
      <c r="I16" s="9">
        <v>399972000</v>
      </c>
      <c r="J16" s="9">
        <v>1475071</v>
      </c>
      <c r="K16" s="9">
        <v>55585065</v>
      </c>
      <c r="L16" s="9">
        <v>31905272</v>
      </c>
      <c r="M16" s="9">
        <v>35850863</v>
      </c>
      <c r="N16" s="9">
        <v>162755842</v>
      </c>
      <c r="O16" s="9">
        <v>8863174</v>
      </c>
      <c r="P16" s="9">
        <v>5501953</v>
      </c>
      <c r="Q16" s="9">
        <v>3031300</v>
      </c>
      <c r="R16" s="9">
        <v>383908076</v>
      </c>
      <c r="S16" s="9">
        <v>50377442</v>
      </c>
      <c r="T16" s="9">
        <v>15393394</v>
      </c>
      <c r="U16" s="9">
        <v>3213278</v>
      </c>
      <c r="V16" s="9">
        <v>7815560</v>
      </c>
      <c r="W16" s="9">
        <v>2601556</v>
      </c>
      <c r="X16" s="9">
        <v>3524783</v>
      </c>
      <c r="Y16" s="9">
        <v>2950397</v>
      </c>
      <c r="Z16" s="9">
        <v>2416662</v>
      </c>
      <c r="AA16" s="9">
        <v>8311191</v>
      </c>
      <c r="AB16" s="9">
        <v>9365250</v>
      </c>
      <c r="AC16" s="9">
        <v>28395547</v>
      </c>
      <c r="AD16" s="9">
        <v>15671467</v>
      </c>
      <c r="AE16" s="9">
        <v>220791115</v>
      </c>
      <c r="AF16" s="9">
        <v>3357459</v>
      </c>
      <c r="AG16" s="9">
        <v>27449081</v>
      </c>
      <c r="AH16" s="9">
        <v>4911131</v>
      </c>
      <c r="AI16" s="9">
        <v>2767426</v>
      </c>
      <c r="AJ16" s="9">
        <v>1284504</v>
      </c>
      <c r="AK16" s="9">
        <v>40826011</v>
      </c>
      <c r="AL16" s="9">
        <v>125701346</v>
      </c>
      <c r="AM16" s="9">
        <v>30597748</v>
      </c>
      <c r="AN16" s="9">
        <v>6179017</v>
      </c>
      <c r="AO16" s="9">
        <v>1101549</v>
      </c>
      <c r="AP16" s="9">
        <v>3541999</v>
      </c>
      <c r="AQ16" s="9">
        <v>84763000</v>
      </c>
      <c r="AR16" s="9">
        <v>38840126</v>
      </c>
      <c r="AS16" s="9">
        <v>42177004</v>
      </c>
      <c r="AT16" s="9">
        <v>554890795</v>
      </c>
      <c r="AU16" s="9">
        <v>47833649</v>
      </c>
      <c r="AV16" s="9">
        <v>13064083</v>
      </c>
      <c r="AW16" s="9">
        <v>34622024</v>
      </c>
      <c r="AX16" s="9">
        <v>7679335</v>
      </c>
      <c r="AY16" s="9">
        <v>192979093</v>
      </c>
      <c r="AZ16" s="9">
        <v>63178009</v>
      </c>
      <c r="BA16" s="9">
        <v>355358686</v>
      </c>
      <c r="BB16" s="9">
        <v>92560485</v>
      </c>
      <c r="BC16" s="9">
        <v>197219951</v>
      </c>
      <c r="BD16" s="9">
        <v>92850933</v>
      </c>
      <c r="BE16" s="9">
        <v>13171396</v>
      </c>
      <c r="BF16" s="9">
        <v>63831727</v>
      </c>
      <c r="BG16" s="9">
        <v>41569144</v>
      </c>
      <c r="BH16" s="9">
        <v>32520262</v>
      </c>
      <c r="BI16" s="9">
        <v>63517010</v>
      </c>
      <c r="BJ16" s="9">
        <v>74610002</v>
      </c>
      <c r="BK16" s="9">
        <v>14913380</v>
      </c>
      <c r="BL16" s="9">
        <v>7940084</v>
      </c>
      <c r="BM16" s="9">
        <v>3710061</v>
      </c>
      <c r="BN16" s="9">
        <v>1729470</v>
      </c>
      <c r="BO16" s="9">
        <v>67561254</v>
      </c>
      <c r="BP16" s="9">
        <v>8742631</v>
      </c>
      <c r="BQ16" s="9">
        <v>23447594</v>
      </c>
      <c r="BR16" s="39">
        <v>2879289</v>
      </c>
      <c r="BS16" s="40">
        <f t="shared" si="0"/>
        <v>4079827868</v>
      </c>
    </row>
    <row r="17" spans="1:71" x14ac:dyDescent="0.25">
      <c r="A17" s="7"/>
      <c r="B17" s="38">
        <v>522</v>
      </c>
      <c r="C17" s="8" t="s">
        <v>88</v>
      </c>
      <c r="D17" s="9">
        <v>13363585</v>
      </c>
      <c r="E17" s="9">
        <v>203429</v>
      </c>
      <c r="F17" s="9">
        <v>6502222</v>
      </c>
      <c r="G17" s="9">
        <v>342397</v>
      </c>
      <c r="H17" s="9">
        <v>32252108</v>
      </c>
      <c r="I17" s="9">
        <v>110538000</v>
      </c>
      <c r="J17" s="9">
        <v>70967</v>
      </c>
      <c r="K17" s="9">
        <v>21904447</v>
      </c>
      <c r="L17" s="9">
        <v>9220342</v>
      </c>
      <c r="M17" s="9">
        <v>3736806</v>
      </c>
      <c r="N17" s="9">
        <v>3890846</v>
      </c>
      <c r="O17" s="9">
        <v>6447347</v>
      </c>
      <c r="P17" s="9">
        <v>150249</v>
      </c>
      <c r="Q17" s="9">
        <v>1157514</v>
      </c>
      <c r="R17" s="9">
        <v>144105191</v>
      </c>
      <c r="S17" s="9">
        <v>12389435</v>
      </c>
      <c r="T17" s="9">
        <v>8917655</v>
      </c>
      <c r="U17" s="9">
        <v>519001</v>
      </c>
      <c r="V17" s="9">
        <v>990311</v>
      </c>
      <c r="W17" s="9">
        <v>1058311</v>
      </c>
      <c r="X17" s="9">
        <v>246845</v>
      </c>
      <c r="Y17" s="9">
        <v>481320</v>
      </c>
      <c r="Z17" s="9">
        <v>394426</v>
      </c>
      <c r="AA17" s="9">
        <v>2302949</v>
      </c>
      <c r="AB17" s="9">
        <v>3377739</v>
      </c>
      <c r="AC17" s="9">
        <v>20399364</v>
      </c>
      <c r="AD17" s="9">
        <v>2462548</v>
      </c>
      <c r="AE17" s="9">
        <v>106601173</v>
      </c>
      <c r="AF17" s="9">
        <v>87554</v>
      </c>
      <c r="AG17" s="9">
        <v>26358791</v>
      </c>
      <c r="AH17" s="9">
        <v>41243</v>
      </c>
      <c r="AI17" s="9">
        <v>1480620</v>
      </c>
      <c r="AJ17" s="9">
        <v>79859</v>
      </c>
      <c r="AK17" s="9">
        <v>20120496</v>
      </c>
      <c r="AL17" s="9">
        <v>1029124</v>
      </c>
      <c r="AM17" s="9">
        <v>6889465</v>
      </c>
      <c r="AN17" s="9">
        <v>1645049</v>
      </c>
      <c r="AO17" s="9">
        <v>38701</v>
      </c>
      <c r="AP17" s="9">
        <v>288460</v>
      </c>
      <c r="AQ17" s="9">
        <v>3000</v>
      </c>
      <c r="AR17" s="9">
        <v>33743292</v>
      </c>
      <c r="AS17" s="9">
        <v>414120</v>
      </c>
      <c r="AT17" s="9">
        <v>350672674</v>
      </c>
      <c r="AU17" s="9">
        <v>6405364</v>
      </c>
      <c r="AV17" s="9">
        <v>6369088</v>
      </c>
      <c r="AW17" s="9">
        <v>0</v>
      </c>
      <c r="AX17" s="9">
        <v>2589400</v>
      </c>
      <c r="AY17" s="9">
        <v>134487155</v>
      </c>
      <c r="AZ17" s="9">
        <v>42535483</v>
      </c>
      <c r="BA17" s="9">
        <v>259782186</v>
      </c>
      <c r="BB17" s="9">
        <v>33144633</v>
      </c>
      <c r="BC17" s="9">
        <v>14371316</v>
      </c>
      <c r="BD17" s="9">
        <v>35008340</v>
      </c>
      <c r="BE17" s="9">
        <v>1994891</v>
      </c>
      <c r="BF17" s="9">
        <v>25351082</v>
      </c>
      <c r="BG17" s="9">
        <v>0</v>
      </c>
      <c r="BH17" s="9">
        <v>3806028</v>
      </c>
      <c r="BI17" s="9">
        <v>39653427</v>
      </c>
      <c r="BJ17" s="9">
        <v>46681831</v>
      </c>
      <c r="BK17" s="9">
        <v>15767579</v>
      </c>
      <c r="BL17" s="9">
        <v>476472</v>
      </c>
      <c r="BM17" s="9">
        <v>1335614</v>
      </c>
      <c r="BN17" s="9">
        <v>140738</v>
      </c>
      <c r="BO17" s="9">
        <v>21781865</v>
      </c>
      <c r="BP17" s="9">
        <v>0</v>
      </c>
      <c r="BQ17" s="9">
        <v>285138</v>
      </c>
      <c r="BR17" s="39">
        <v>349084</v>
      </c>
      <c r="BS17" s="40">
        <f t="shared" si="0"/>
        <v>1649235689</v>
      </c>
    </row>
    <row r="18" spans="1:71" x14ac:dyDescent="0.25">
      <c r="A18" s="7"/>
      <c r="B18" s="38">
        <v>523</v>
      </c>
      <c r="C18" s="8" t="s">
        <v>89</v>
      </c>
      <c r="D18" s="9">
        <v>33161682</v>
      </c>
      <c r="E18" s="9">
        <v>12465020</v>
      </c>
      <c r="F18" s="9">
        <v>16418006</v>
      </c>
      <c r="G18" s="9">
        <v>1850230</v>
      </c>
      <c r="H18" s="9">
        <v>40350877</v>
      </c>
      <c r="I18" s="9">
        <v>220683000</v>
      </c>
      <c r="J18" s="9">
        <v>769230</v>
      </c>
      <c r="K18" s="9">
        <v>3784619</v>
      </c>
      <c r="L18" s="9">
        <v>13262277</v>
      </c>
      <c r="M18" s="9">
        <v>9861073</v>
      </c>
      <c r="N18" s="9">
        <v>4318919</v>
      </c>
      <c r="O18" s="9">
        <v>4709691</v>
      </c>
      <c r="P18" s="9">
        <v>3555520</v>
      </c>
      <c r="Q18" s="9">
        <v>1749816</v>
      </c>
      <c r="R18" s="9">
        <v>296781</v>
      </c>
      <c r="S18" s="9">
        <v>43269971</v>
      </c>
      <c r="T18" s="9">
        <v>5310732</v>
      </c>
      <c r="U18" s="9">
        <v>1610980</v>
      </c>
      <c r="V18" s="9">
        <v>0</v>
      </c>
      <c r="W18" s="9">
        <v>1054683</v>
      </c>
      <c r="X18" s="9">
        <v>6076722</v>
      </c>
      <c r="Y18" s="9">
        <v>1575215</v>
      </c>
      <c r="Z18" s="9">
        <v>2225961</v>
      </c>
      <c r="AA18" s="9">
        <v>0</v>
      </c>
      <c r="AB18" s="9">
        <v>3378727</v>
      </c>
      <c r="AC18" s="9">
        <v>11823468</v>
      </c>
      <c r="AD18" s="9">
        <v>11643285</v>
      </c>
      <c r="AE18" s="9">
        <v>135945092</v>
      </c>
      <c r="AF18" s="9">
        <v>266934</v>
      </c>
      <c r="AG18" s="9">
        <v>13471224</v>
      </c>
      <c r="AH18" s="9">
        <v>3157568</v>
      </c>
      <c r="AI18" s="9">
        <v>1245506</v>
      </c>
      <c r="AJ18" s="9">
        <v>672140</v>
      </c>
      <c r="AK18" s="9">
        <v>23899447</v>
      </c>
      <c r="AL18" s="9">
        <v>51861394</v>
      </c>
      <c r="AM18" s="9">
        <v>34863342</v>
      </c>
      <c r="AN18" s="9">
        <v>3805365</v>
      </c>
      <c r="AO18" s="9">
        <v>1204719</v>
      </c>
      <c r="AP18" s="9">
        <v>1854314</v>
      </c>
      <c r="AQ18" s="9">
        <v>31939000</v>
      </c>
      <c r="AR18" s="9">
        <v>28977980</v>
      </c>
      <c r="AS18" s="9">
        <v>19625026</v>
      </c>
      <c r="AT18" s="9">
        <v>309075625</v>
      </c>
      <c r="AU18" s="9">
        <v>3810313</v>
      </c>
      <c r="AV18" s="9">
        <v>5258371</v>
      </c>
      <c r="AW18" s="9">
        <v>13753394</v>
      </c>
      <c r="AX18" s="9">
        <v>5540691</v>
      </c>
      <c r="AY18" s="9">
        <v>149329579</v>
      </c>
      <c r="AZ18" s="9">
        <v>34906679</v>
      </c>
      <c r="BA18" s="9">
        <v>139756005</v>
      </c>
      <c r="BB18" s="9">
        <v>10190034</v>
      </c>
      <c r="BC18" s="9">
        <v>102152579</v>
      </c>
      <c r="BD18" s="9">
        <v>49078261</v>
      </c>
      <c r="BE18" s="9">
        <v>5926509</v>
      </c>
      <c r="BF18" s="9">
        <v>1104986</v>
      </c>
      <c r="BG18" s="9">
        <v>34777525</v>
      </c>
      <c r="BH18" s="9">
        <v>946711</v>
      </c>
      <c r="BI18" s="9">
        <v>27891453</v>
      </c>
      <c r="BJ18" s="9">
        <v>35481767</v>
      </c>
      <c r="BK18" s="9">
        <v>7978664</v>
      </c>
      <c r="BL18" s="9">
        <v>297314</v>
      </c>
      <c r="BM18" s="9">
        <v>2324681</v>
      </c>
      <c r="BN18" s="9">
        <v>369056</v>
      </c>
      <c r="BO18" s="9">
        <v>44190482</v>
      </c>
      <c r="BP18" s="9">
        <v>4986491</v>
      </c>
      <c r="BQ18" s="9">
        <v>2865808</v>
      </c>
      <c r="BR18" s="39">
        <v>1257688</v>
      </c>
      <c r="BS18" s="40">
        <f t="shared" si="0"/>
        <v>1801246202</v>
      </c>
    </row>
    <row r="19" spans="1:71" x14ac:dyDescent="0.25">
      <c r="A19" s="7"/>
      <c r="B19" s="38">
        <v>524</v>
      </c>
      <c r="C19" s="8" t="s">
        <v>90</v>
      </c>
      <c r="D19" s="9">
        <v>1600996</v>
      </c>
      <c r="E19" s="9">
        <v>477422</v>
      </c>
      <c r="F19" s="9">
        <v>2110928</v>
      </c>
      <c r="G19" s="9">
        <v>0</v>
      </c>
      <c r="H19" s="9">
        <v>3212860</v>
      </c>
      <c r="I19" s="9">
        <v>0</v>
      </c>
      <c r="J19" s="9">
        <v>53407</v>
      </c>
      <c r="K19" s="9">
        <v>4344604</v>
      </c>
      <c r="L19" s="9">
        <v>1451587</v>
      </c>
      <c r="M19" s="9">
        <v>1820178</v>
      </c>
      <c r="N19" s="9">
        <v>13506125</v>
      </c>
      <c r="O19" s="9">
        <v>519705</v>
      </c>
      <c r="P19" s="9">
        <v>465161</v>
      </c>
      <c r="Q19" s="9">
        <v>249109</v>
      </c>
      <c r="R19" s="9">
        <v>10457851</v>
      </c>
      <c r="S19" s="9">
        <v>3743986</v>
      </c>
      <c r="T19" s="9">
        <v>476502</v>
      </c>
      <c r="U19" s="9">
        <v>168748</v>
      </c>
      <c r="V19" s="9">
        <v>372184</v>
      </c>
      <c r="W19" s="9">
        <v>259829</v>
      </c>
      <c r="X19" s="9">
        <v>119338</v>
      </c>
      <c r="Y19" s="9">
        <v>256256</v>
      </c>
      <c r="Z19" s="9">
        <v>128595</v>
      </c>
      <c r="AA19" s="9">
        <v>313592</v>
      </c>
      <c r="AB19" s="9">
        <v>330312</v>
      </c>
      <c r="AC19" s="9">
        <v>2973382</v>
      </c>
      <c r="AD19" s="9">
        <v>1012169</v>
      </c>
      <c r="AE19" s="9">
        <v>17487579</v>
      </c>
      <c r="AF19" s="9">
        <v>77867</v>
      </c>
      <c r="AG19" s="9">
        <v>2138779</v>
      </c>
      <c r="AH19" s="9">
        <v>273658</v>
      </c>
      <c r="AI19" s="9">
        <v>127948</v>
      </c>
      <c r="AJ19" s="9">
        <v>119635</v>
      </c>
      <c r="AK19" s="9">
        <v>2160130</v>
      </c>
      <c r="AL19" s="9">
        <v>7663643</v>
      </c>
      <c r="AM19" s="9">
        <v>1319489</v>
      </c>
      <c r="AN19" s="9">
        <v>537268</v>
      </c>
      <c r="AO19" s="9">
        <v>69086</v>
      </c>
      <c r="AP19" s="9">
        <v>660441</v>
      </c>
      <c r="AQ19" s="9">
        <v>8739000</v>
      </c>
      <c r="AR19" s="9">
        <v>2865791</v>
      </c>
      <c r="AS19" s="9">
        <v>3010292</v>
      </c>
      <c r="AT19" s="9">
        <v>555113</v>
      </c>
      <c r="AU19" s="9">
        <v>3944629</v>
      </c>
      <c r="AV19" s="9">
        <v>649113</v>
      </c>
      <c r="AW19" s="9">
        <v>1662280</v>
      </c>
      <c r="AX19" s="9">
        <v>581499</v>
      </c>
      <c r="AY19" s="9">
        <v>22247556</v>
      </c>
      <c r="AZ19" s="9">
        <v>2405379</v>
      </c>
      <c r="BA19" s="9">
        <v>15135983</v>
      </c>
      <c r="BB19" s="9">
        <v>3370797</v>
      </c>
      <c r="BC19" s="9">
        <v>5542551</v>
      </c>
      <c r="BD19" s="9">
        <v>5713355</v>
      </c>
      <c r="BE19" s="9">
        <v>1120443</v>
      </c>
      <c r="BF19" s="9">
        <v>4522226</v>
      </c>
      <c r="BG19" s="9">
        <v>1826160</v>
      </c>
      <c r="BH19" s="9">
        <v>1668503</v>
      </c>
      <c r="BI19" s="9">
        <v>8770612</v>
      </c>
      <c r="BJ19" s="9">
        <v>2261683</v>
      </c>
      <c r="BK19" s="9">
        <v>2989125</v>
      </c>
      <c r="BL19" s="9">
        <v>314308</v>
      </c>
      <c r="BM19" s="9">
        <v>138209</v>
      </c>
      <c r="BN19" s="9">
        <v>49445</v>
      </c>
      <c r="BO19" s="9">
        <v>2499965</v>
      </c>
      <c r="BP19" s="9">
        <v>399726</v>
      </c>
      <c r="BQ19" s="9">
        <v>993758</v>
      </c>
      <c r="BR19" s="39">
        <v>124942</v>
      </c>
      <c r="BS19" s="40">
        <f t="shared" si="0"/>
        <v>187162792</v>
      </c>
    </row>
    <row r="20" spans="1:71" x14ac:dyDescent="0.25">
      <c r="A20" s="7"/>
      <c r="B20" s="38">
        <v>525</v>
      </c>
      <c r="C20" s="8" t="s">
        <v>91</v>
      </c>
      <c r="D20" s="9">
        <v>8223968</v>
      </c>
      <c r="E20" s="9">
        <v>255235</v>
      </c>
      <c r="F20" s="9">
        <v>2248029</v>
      </c>
      <c r="G20" s="9">
        <v>633011</v>
      </c>
      <c r="H20" s="9">
        <v>12636234</v>
      </c>
      <c r="I20" s="9">
        <v>20484000</v>
      </c>
      <c r="J20" s="9">
        <v>378756</v>
      </c>
      <c r="K20" s="9">
        <v>1391945</v>
      </c>
      <c r="L20" s="9">
        <v>189524</v>
      </c>
      <c r="M20" s="9">
        <v>0</v>
      </c>
      <c r="N20" s="9">
        <v>3214380</v>
      </c>
      <c r="O20" s="9">
        <v>2512595</v>
      </c>
      <c r="P20" s="9">
        <v>254159</v>
      </c>
      <c r="Q20" s="9">
        <v>241277</v>
      </c>
      <c r="R20" s="9">
        <v>9428516</v>
      </c>
      <c r="S20" s="9">
        <v>12696563</v>
      </c>
      <c r="T20" s="9">
        <v>446063</v>
      </c>
      <c r="U20" s="9">
        <v>286080</v>
      </c>
      <c r="V20" s="9">
        <v>369642</v>
      </c>
      <c r="W20" s="9">
        <v>194891</v>
      </c>
      <c r="X20" s="9">
        <v>2358769</v>
      </c>
      <c r="Y20" s="9">
        <v>493703</v>
      </c>
      <c r="Z20" s="9">
        <v>920229</v>
      </c>
      <c r="AA20" s="9">
        <v>216859</v>
      </c>
      <c r="AB20" s="9">
        <v>439442</v>
      </c>
      <c r="AC20" s="9">
        <v>2502544</v>
      </c>
      <c r="AD20" s="9">
        <v>3035881</v>
      </c>
      <c r="AE20" s="9">
        <v>2076449</v>
      </c>
      <c r="AF20" s="9">
        <v>167663</v>
      </c>
      <c r="AG20" s="9">
        <v>1094774</v>
      </c>
      <c r="AH20" s="9">
        <v>448051</v>
      </c>
      <c r="AI20" s="9">
        <v>1498818</v>
      </c>
      <c r="AJ20" s="9">
        <v>1409</v>
      </c>
      <c r="AK20" s="9">
        <v>1427996</v>
      </c>
      <c r="AL20" s="9">
        <v>1856922</v>
      </c>
      <c r="AM20" s="9">
        <v>1194822</v>
      </c>
      <c r="AN20" s="9">
        <v>991398</v>
      </c>
      <c r="AO20" s="9">
        <v>157876</v>
      </c>
      <c r="AP20" s="9">
        <v>684532</v>
      </c>
      <c r="AQ20" s="9">
        <v>4249000</v>
      </c>
      <c r="AR20" s="9">
        <v>2211718</v>
      </c>
      <c r="AS20" s="9">
        <v>1835978</v>
      </c>
      <c r="AT20" s="9">
        <v>13924729</v>
      </c>
      <c r="AU20" s="9">
        <v>647193</v>
      </c>
      <c r="AV20" s="9">
        <v>2007702</v>
      </c>
      <c r="AW20" s="9">
        <v>2426417</v>
      </c>
      <c r="AX20" s="9">
        <v>166645</v>
      </c>
      <c r="AY20" s="9">
        <v>10833852</v>
      </c>
      <c r="AZ20" s="9">
        <v>1055679</v>
      </c>
      <c r="BA20" s="9">
        <v>14031617</v>
      </c>
      <c r="BB20" s="9">
        <v>3831670</v>
      </c>
      <c r="BC20" s="9">
        <v>14848163</v>
      </c>
      <c r="BD20" s="9">
        <v>2789919</v>
      </c>
      <c r="BE20" s="9">
        <v>792416</v>
      </c>
      <c r="BF20" s="9">
        <v>576658</v>
      </c>
      <c r="BG20" s="9">
        <v>1346411</v>
      </c>
      <c r="BH20" s="9">
        <v>2279235</v>
      </c>
      <c r="BI20" s="9">
        <v>15421151</v>
      </c>
      <c r="BJ20" s="9">
        <v>5967606</v>
      </c>
      <c r="BK20" s="9">
        <v>1625045</v>
      </c>
      <c r="BL20" s="9">
        <v>205795</v>
      </c>
      <c r="BM20" s="9">
        <v>268021</v>
      </c>
      <c r="BN20" s="9">
        <v>0</v>
      </c>
      <c r="BO20" s="9">
        <v>3115314</v>
      </c>
      <c r="BP20" s="9">
        <v>0</v>
      </c>
      <c r="BQ20" s="9">
        <v>194743</v>
      </c>
      <c r="BR20" s="39">
        <v>1747984</v>
      </c>
      <c r="BS20" s="40">
        <f t="shared" si="0"/>
        <v>206053666</v>
      </c>
    </row>
    <row r="21" spans="1:71" x14ac:dyDescent="0.25">
      <c r="A21" s="7"/>
      <c r="B21" s="38">
        <v>526</v>
      </c>
      <c r="C21" s="8" t="s">
        <v>92</v>
      </c>
      <c r="D21" s="9">
        <v>10076582</v>
      </c>
      <c r="E21" s="9">
        <v>918390</v>
      </c>
      <c r="F21" s="9">
        <v>6936226</v>
      </c>
      <c r="G21" s="9">
        <v>2817896</v>
      </c>
      <c r="H21" s="9">
        <v>21221197</v>
      </c>
      <c r="I21" s="9">
        <v>0</v>
      </c>
      <c r="J21" s="9">
        <v>240000</v>
      </c>
      <c r="K21" s="9">
        <v>13968369</v>
      </c>
      <c r="L21" s="9">
        <v>8866251</v>
      </c>
      <c r="M21" s="9">
        <v>11240960</v>
      </c>
      <c r="N21" s="9">
        <v>24060589</v>
      </c>
      <c r="O21" s="9">
        <v>0</v>
      </c>
      <c r="P21" s="9">
        <v>345544</v>
      </c>
      <c r="Q21" s="9">
        <v>2543262</v>
      </c>
      <c r="R21" s="9">
        <v>53564859</v>
      </c>
      <c r="S21" s="9">
        <v>11957104</v>
      </c>
      <c r="T21" s="9">
        <v>8691</v>
      </c>
      <c r="U21" s="9">
        <v>0</v>
      </c>
      <c r="V21" s="9">
        <v>2986328</v>
      </c>
      <c r="W21" s="9">
        <v>1530094</v>
      </c>
      <c r="X21" s="9">
        <v>0</v>
      </c>
      <c r="Y21" s="9">
        <v>1041012</v>
      </c>
      <c r="Z21" s="9">
        <v>1122640</v>
      </c>
      <c r="AA21" s="9">
        <v>1508993</v>
      </c>
      <c r="AB21" s="9">
        <v>2295848</v>
      </c>
      <c r="AC21" s="9">
        <v>9600225</v>
      </c>
      <c r="AD21" s="9">
        <v>5172435</v>
      </c>
      <c r="AE21" s="9">
        <v>19476795</v>
      </c>
      <c r="AF21" s="9">
        <v>1283874</v>
      </c>
      <c r="AG21" s="9">
        <v>0</v>
      </c>
      <c r="AH21" s="9">
        <v>3867099</v>
      </c>
      <c r="AI21" s="9">
        <v>1160011</v>
      </c>
      <c r="AJ21" s="9">
        <v>541342</v>
      </c>
      <c r="AK21" s="9">
        <v>21880967</v>
      </c>
      <c r="AL21" s="9">
        <v>33658810</v>
      </c>
      <c r="AM21" s="9">
        <v>15317143</v>
      </c>
      <c r="AN21" s="9">
        <v>4986877</v>
      </c>
      <c r="AO21" s="9">
        <v>418899</v>
      </c>
      <c r="AP21" s="9">
        <v>1941617</v>
      </c>
      <c r="AQ21" s="9">
        <v>14766000</v>
      </c>
      <c r="AR21" s="9">
        <v>15272196</v>
      </c>
      <c r="AS21" s="9">
        <v>36658725</v>
      </c>
      <c r="AT21" s="9">
        <v>10228385</v>
      </c>
      <c r="AU21" s="9">
        <v>6570385</v>
      </c>
      <c r="AV21" s="9">
        <v>6410537</v>
      </c>
      <c r="AW21" s="9">
        <v>7587947</v>
      </c>
      <c r="AX21" s="9">
        <v>2242669</v>
      </c>
      <c r="AY21" s="9">
        <v>0</v>
      </c>
      <c r="AZ21" s="9">
        <v>0</v>
      </c>
      <c r="BA21" s="9">
        <v>0</v>
      </c>
      <c r="BB21" s="9">
        <v>15319106</v>
      </c>
      <c r="BC21" s="9">
        <v>90485865</v>
      </c>
      <c r="BD21" s="9">
        <v>18511259</v>
      </c>
      <c r="BE21" s="9">
        <v>5379522</v>
      </c>
      <c r="BF21" s="9">
        <v>7488664</v>
      </c>
      <c r="BG21" s="9">
        <v>60967</v>
      </c>
      <c r="BH21" s="9">
        <v>0</v>
      </c>
      <c r="BI21" s="9">
        <v>35498244</v>
      </c>
      <c r="BJ21" s="9">
        <v>0</v>
      </c>
      <c r="BK21" s="9">
        <v>1008898</v>
      </c>
      <c r="BL21" s="9">
        <v>3685426</v>
      </c>
      <c r="BM21" s="9">
        <v>452631</v>
      </c>
      <c r="BN21" s="9">
        <v>1734657</v>
      </c>
      <c r="BO21" s="9">
        <v>17169913</v>
      </c>
      <c r="BP21" s="9">
        <v>1758307</v>
      </c>
      <c r="BQ21" s="9">
        <v>8338867</v>
      </c>
      <c r="BR21" s="39">
        <v>0</v>
      </c>
      <c r="BS21" s="40">
        <f t="shared" si="0"/>
        <v>605186099</v>
      </c>
    </row>
    <row r="22" spans="1:71" x14ac:dyDescent="0.25">
      <c r="A22" s="7"/>
      <c r="B22" s="38">
        <v>527</v>
      </c>
      <c r="C22" s="8" t="s">
        <v>93</v>
      </c>
      <c r="D22" s="9">
        <v>877600</v>
      </c>
      <c r="E22" s="9">
        <v>65004</v>
      </c>
      <c r="F22" s="9">
        <v>822520</v>
      </c>
      <c r="G22" s="9">
        <v>66879</v>
      </c>
      <c r="H22" s="9">
        <v>1437025</v>
      </c>
      <c r="I22" s="9">
        <v>6050000</v>
      </c>
      <c r="J22" s="9">
        <v>39145</v>
      </c>
      <c r="K22" s="9">
        <v>497616</v>
      </c>
      <c r="L22" s="9">
        <v>363677</v>
      </c>
      <c r="M22" s="9">
        <v>317157</v>
      </c>
      <c r="N22" s="9">
        <v>1066322</v>
      </c>
      <c r="O22" s="9">
        <v>203808</v>
      </c>
      <c r="P22" s="9">
        <v>130910</v>
      </c>
      <c r="Q22" s="9">
        <v>53655</v>
      </c>
      <c r="R22" s="9">
        <v>3378253</v>
      </c>
      <c r="S22" s="9">
        <v>830422</v>
      </c>
      <c r="T22" s="9">
        <v>260657</v>
      </c>
      <c r="U22" s="9">
        <v>58881</v>
      </c>
      <c r="V22" s="9">
        <v>0</v>
      </c>
      <c r="W22" s="9">
        <v>45957</v>
      </c>
      <c r="X22" s="9">
        <v>43575</v>
      </c>
      <c r="Y22" s="9">
        <v>40101</v>
      </c>
      <c r="Z22" s="9">
        <v>43942</v>
      </c>
      <c r="AA22" s="9">
        <v>80323</v>
      </c>
      <c r="AB22" s="9">
        <v>95649</v>
      </c>
      <c r="AC22" s="9">
        <v>447240</v>
      </c>
      <c r="AD22" s="9">
        <v>290619</v>
      </c>
      <c r="AE22" s="9">
        <v>4646383</v>
      </c>
      <c r="AF22" s="9">
        <v>51372</v>
      </c>
      <c r="AG22" s="9">
        <v>275689</v>
      </c>
      <c r="AH22" s="9">
        <v>129009</v>
      </c>
      <c r="AI22" s="9">
        <v>20605</v>
      </c>
      <c r="AJ22" s="9">
        <v>22076</v>
      </c>
      <c r="AK22" s="9">
        <v>774261</v>
      </c>
      <c r="AL22" s="9">
        <v>2687693</v>
      </c>
      <c r="AM22" s="9">
        <v>408697</v>
      </c>
      <c r="AN22" s="9">
        <v>122736</v>
      </c>
      <c r="AO22" s="9">
        <v>14802</v>
      </c>
      <c r="AP22" s="9">
        <v>50828</v>
      </c>
      <c r="AQ22" s="9">
        <v>1409000</v>
      </c>
      <c r="AR22" s="9">
        <v>2939008</v>
      </c>
      <c r="AS22" s="9">
        <v>274834</v>
      </c>
      <c r="AT22" s="9">
        <v>11891252</v>
      </c>
      <c r="AU22" s="9">
        <v>662030</v>
      </c>
      <c r="AV22" s="9">
        <v>196498</v>
      </c>
      <c r="AW22" s="9">
        <v>426592</v>
      </c>
      <c r="AX22" s="9">
        <v>59923</v>
      </c>
      <c r="AY22" s="9">
        <v>4414607</v>
      </c>
      <c r="AZ22" s="9">
        <v>656042</v>
      </c>
      <c r="BA22" s="9">
        <v>2660029</v>
      </c>
      <c r="BB22" s="9">
        <v>1254588</v>
      </c>
      <c r="BC22" s="9">
        <v>4912387</v>
      </c>
      <c r="BD22" s="9">
        <v>1228770</v>
      </c>
      <c r="BE22" s="9">
        <v>255544</v>
      </c>
      <c r="BF22" s="9">
        <v>407709</v>
      </c>
      <c r="BG22" s="9">
        <v>457702</v>
      </c>
      <c r="BH22" s="9">
        <v>0</v>
      </c>
      <c r="BI22" s="9">
        <v>2576583</v>
      </c>
      <c r="BJ22" s="9">
        <v>576000</v>
      </c>
      <c r="BK22" s="9">
        <v>258877</v>
      </c>
      <c r="BL22" s="9">
        <v>128196</v>
      </c>
      <c r="BM22" s="9">
        <v>64632</v>
      </c>
      <c r="BN22" s="9">
        <v>31121</v>
      </c>
      <c r="BO22" s="9">
        <v>1658422</v>
      </c>
      <c r="BP22" s="9">
        <v>56428</v>
      </c>
      <c r="BQ22" s="9">
        <v>178403</v>
      </c>
      <c r="BR22" s="39">
        <v>67466</v>
      </c>
      <c r="BS22" s="40">
        <f t="shared" si="0"/>
        <v>66513731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1935000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268511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715389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55567361</v>
      </c>
      <c r="AU23" s="9">
        <v>0</v>
      </c>
      <c r="AV23" s="9">
        <v>0</v>
      </c>
      <c r="AW23" s="9">
        <v>0</v>
      </c>
      <c r="AX23" s="9">
        <v>0</v>
      </c>
      <c r="AY23" s="9">
        <v>258540</v>
      </c>
      <c r="AZ23" s="9">
        <v>0</v>
      </c>
      <c r="BA23" s="9">
        <v>1000285</v>
      </c>
      <c r="BB23" s="9">
        <v>0</v>
      </c>
      <c r="BC23" s="9">
        <v>1070062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60815148</v>
      </c>
    </row>
    <row r="24" spans="1:71" x14ac:dyDescent="0.25">
      <c r="A24" s="7"/>
      <c r="B24" s="38">
        <v>529</v>
      </c>
      <c r="C24" s="8" t="s">
        <v>95</v>
      </c>
      <c r="D24" s="9">
        <v>3534093</v>
      </c>
      <c r="E24" s="9">
        <v>4177358</v>
      </c>
      <c r="F24" s="9">
        <v>3574212</v>
      </c>
      <c r="G24" s="9">
        <v>140379</v>
      </c>
      <c r="H24" s="9">
        <v>3270538</v>
      </c>
      <c r="I24" s="9">
        <v>3108000</v>
      </c>
      <c r="J24" s="9">
        <v>318816</v>
      </c>
      <c r="K24" s="9">
        <v>344138</v>
      </c>
      <c r="L24" s="9">
        <v>1922860</v>
      </c>
      <c r="M24" s="9">
        <v>2930103</v>
      </c>
      <c r="N24" s="9">
        <v>177785</v>
      </c>
      <c r="O24" s="9">
        <v>138678</v>
      </c>
      <c r="P24" s="9">
        <v>4646778</v>
      </c>
      <c r="Q24" s="9">
        <v>38087</v>
      </c>
      <c r="R24" s="9">
        <v>2079690</v>
      </c>
      <c r="S24" s="9">
        <v>115687</v>
      </c>
      <c r="T24" s="9">
        <v>4459290</v>
      </c>
      <c r="U24" s="9">
        <v>0</v>
      </c>
      <c r="V24" s="9">
        <v>554714</v>
      </c>
      <c r="W24" s="9">
        <v>481236</v>
      </c>
      <c r="X24" s="9">
        <v>0</v>
      </c>
      <c r="Y24" s="9">
        <v>133170</v>
      </c>
      <c r="Z24" s="9">
        <v>0</v>
      </c>
      <c r="AA24" s="9">
        <v>503547</v>
      </c>
      <c r="AB24" s="9">
        <v>23493</v>
      </c>
      <c r="AC24" s="9">
        <v>18</v>
      </c>
      <c r="AD24" s="9">
        <v>390121</v>
      </c>
      <c r="AE24" s="9">
        <v>11358895</v>
      </c>
      <c r="AF24" s="9">
        <v>198726</v>
      </c>
      <c r="AG24" s="9">
        <v>17073</v>
      </c>
      <c r="AH24" s="9">
        <v>31609</v>
      </c>
      <c r="AI24" s="9">
        <v>0</v>
      </c>
      <c r="AJ24" s="9">
        <v>78113</v>
      </c>
      <c r="AK24" s="9">
        <v>2189507</v>
      </c>
      <c r="AL24" s="9">
        <v>8079991</v>
      </c>
      <c r="AM24" s="9">
        <v>2681497</v>
      </c>
      <c r="AN24" s="9">
        <v>1231669</v>
      </c>
      <c r="AO24" s="9">
        <v>190873</v>
      </c>
      <c r="AP24" s="9">
        <v>0</v>
      </c>
      <c r="AQ24" s="9">
        <v>540000</v>
      </c>
      <c r="AR24" s="9">
        <v>8678193</v>
      </c>
      <c r="AS24" s="9">
        <v>909185</v>
      </c>
      <c r="AT24" s="9">
        <v>21943789</v>
      </c>
      <c r="AU24" s="9">
        <v>32609620</v>
      </c>
      <c r="AV24" s="9">
        <v>436580</v>
      </c>
      <c r="AW24" s="9">
        <v>1357955</v>
      </c>
      <c r="AX24" s="9">
        <v>558164</v>
      </c>
      <c r="AY24" s="9">
        <v>1844677</v>
      </c>
      <c r="AZ24" s="9">
        <v>0</v>
      </c>
      <c r="BA24" s="9">
        <v>10960794</v>
      </c>
      <c r="BB24" s="9">
        <v>3606096</v>
      </c>
      <c r="BC24" s="9">
        <v>41253611</v>
      </c>
      <c r="BD24" s="9">
        <v>11972694</v>
      </c>
      <c r="BE24" s="9">
        <v>208343</v>
      </c>
      <c r="BF24" s="9">
        <v>5495804</v>
      </c>
      <c r="BG24" s="9">
        <v>393991</v>
      </c>
      <c r="BH24" s="9">
        <v>156135</v>
      </c>
      <c r="BI24" s="9">
        <v>2892133</v>
      </c>
      <c r="BJ24" s="9">
        <v>3149629</v>
      </c>
      <c r="BK24" s="9">
        <v>12200</v>
      </c>
      <c r="BL24" s="9">
        <v>171961</v>
      </c>
      <c r="BM24" s="9">
        <v>0</v>
      </c>
      <c r="BN24" s="9">
        <v>577981</v>
      </c>
      <c r="BO24" s="9">
        <v>3865065</v>
      </c>
      <c r="BP24" s="9">
        <v>0</v>
      </c>
      <c r="BQ24" s="9">
        <v>233850</v>
      </c>
      <c r="BR24" s="39">
        <v>30870</v>
      </c>
      <c r="BS24" s="40">
        <f t="shared" si="0"/>
        <v>216980064</v>
      </c>
    </row>
    <row r="25" spans="1:71" ht="15.75" x14ac:dyDescent="0.25">
      <c r="A25" s="10" t="s">
        <v>96</v>
      </c>
      <c r="B25" s="11"/>
      <c r="C25" s="12"/>
      <c r="D25" s="13">
        <v>20613141</v>
      </c>
      <c r="E25" s="13">
        <v>851738</v>
      </c>
      <c r="F25" s="13">
        <v>41780771</v>
      </c>
      <c r="G25" s="13">
        <v>1266464</v>
      </c>
      <c r="H25" s="13">
        <v>80381366</v>
      </c>
      <c r="I25" s="13">
        <v>145229000</v>
      </c>
      <c r="J25" s="13">
        <v>626618</v>
      </c>
      <c r="K25" s="13">
        <v>90519735</v>
      </c>
      <c r="L25" s="13">
        <v>22339882</v>
      </c>
      <c r="M25" s="13">
        <v>19643659</v>
      </c>
      <c r="N25" s="13">
        <v>137412698</v>
      </c>
      <c r="O25" s="13">
        <v>9326000</v>
      </c>
      <c r="P25" s="13">
        <v>9870927</v>
      </c>
      <c r="Q25" s="13">
        <v>1694810</v>
      </c>
      <c r="R25" s="13">
        <v>1900124527</v>
      </c>
      <c r="S25" s="13">
        <v>16045917</v>
      </c>
      <c r="T25" s="13">
        <v>2474311</v>
      </c>
      <c r="U25" s="13">
        <v>1615234</v>
      </c>
      <c r="V25" s="13">
        <v>406352</v>
      </c>
      <c r="W25" s="13">
        <v>1186405</v>
      </c>
      <c r="X25" s="13">
        <v>991173</v>
      </c>
      <c r="Y25" s="13">
        <v>1078058</v>
      </c>
      <c r="Z25" s="13">
        <v>1134648</v>
      </c>
      <c r="AA25" s="13">
        <v>3926400</v>
      </c>
      <c r="AB25" s="13">
        <v>4533223</v>
      </c>
      <c r="AC25" s="13">
        <v>34628135</v>
      </c>
      <c r="AD25" s="13">
        <v>10287161</v>
      </c>
      <c r="AE25" s="13">
        <v>339251909</v>
      </c>
      <c r="AF25" s="13">
        <v>302425</v>
      </c>
      <c r="AG25" s="13">
        <v>49893042</v>
      </c>
      <c r="AH25" s="13">
        <v>1555033</v>
      </c>
      <c r="AI25" s="13">
        <v>2193299</v>
      </c>
      <c r="AJ25" s="13">
        <v>732884</v>
      </c>
      <c r="AK25" s="13">
        <v>17695771</v>
      </c>
      <c r="AL25" s="13">
        <v>166347921</v>
      </c>
      <c r="AM25" s="13">
        <v>26065718</v>
      </c>
      <c r="AN25" s="13">
        <v>3160729</v>
      </c>
      <c r="AO25" s="13">
        <v>1083313</v>
      </c>
      <c r="AP25" s="13">
        <v>2306817</v>
      </c>
      <c r="AQ25" s="13">
        <v>152197000</v>
      </c>
      <c r="AR25" s="13">
        <v>35761516</v>
      </c>
      <c r="AS25" s="13">
        <v>63205433</v>
      </c>
      <c r="AT25" s="13">
        <v>853358753</v>
      </c>
      <c r="AU25" s="13">
        <v>77876080</v>
      </c>
      <c r="AV25" s="13">
        <v>3838162</v>
      </c>
      <c r="AW25" s="13">
        <v>34868086</v>
      </c>
      <c r="AX25" s="13">
        <v>2926316</v>
      </c>
      <c r="AY25" s="13">
        <v>276542196</v>
      </c>
      <c r="AZ25" s="13">
        <v>21764679</v>
      </c>
      <c r="BA25" s="13">
        <v>382617098</v>
      </c>
      <c r="BB25" s="13">
        <v>147792427</v>
      </c>
      <c r="BC25" s="13">
        <v>264717399</v>
      </c>
      <c r="BD25" s="13">
        <v>89962954</v>
      </c>
      <c r="BE25" s="13">
        <v>7105209</v>
      </c>
      <c r="BF25" s="13">
        <v>62734190</v>
      </c>
      <c r="BG25" s="13">
        <v>36560611</v>
      </c>
      <c r="BH25" s="13">
        <v>8837354</v>
      </c>
      <c r="BI25" s="13">
        <v>149188084</v>
      </c>
      <c r="BJ25" s="13">
        <v>69558896</v>
      </c>
      <c r="BK25" s="13">
        <v>1497146</v>
      </c>
      <c r="BL25" s="13">
        <v>3432291</v>
      </c>
      <c r="BM25" s="13">
        <v>1948408</v>
      </c>
      <c r="BN25" s="13">
        <v>1020335</v>
      </c>
      <c r="BO25" s="13">
        <v>39823238</v>
      </c>
      <c r="BP25" s="13">
        <v>4251771</v>
      </c>
      <c r="BQ25" s="13">
        <v>9451630</v>
      </c>
      <c r="BR25" s="29">
        <v>335370</v>
      </c>
      <c r="BS25" s="41">
        <f t="shared" si="0"/>
        <v>5973749846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47310</v>
      </c>
      <c r="Q26" s="9">
        <v>0</v>
      </c>
      <c r="R26" s="9">
        <v>1413341000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64743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4400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285548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1413743001</v>
      </c>
    </row>
    <row r="27" spans="1:71" x14ac:dyDescent="0.25">
      <c r="A27" s="7"/>
      <c r="B27" s="38">
        <v>533</v>
      </c>
      <c r="C27" s="8" t="s">
        <v>98</v>
      </c>
      <c r="D27" s="9">
        <v>13048</v>
      </c>
      <c r="E27" s="9">
        <v>0</v>
      </c>
      <c r="F27" s="9">
        <v>11942948</v>
      </c>
      <c r="G27" s="9">
        <v>0</v>
      </c>
      <c r="H27" s="9">
        <v>0</v>
      </c>
      <c r="I27" s="9">
        <v>0</v>
      </c>
      <c r="J27" s="9">
        <v>104620</v>
      </c>
      <c r="K27" s="9">
        <v>16493839</v>
      </c>
      <c r="L27" s="9">
        <v>596431</v>
      </c>
      <c r="M27" s="9">
        <v>0</v>
      </c>
      <c r="N27" s="9">
        <v>190204</v>
      </c>
      <c r="O27" s="9">
        <v>0</v>
      </c>
      <c r="P27" s="9">
        <v>1653249</v>
      </c>
      <c r="Q27" s="9">
        <v>0</v>
      </c>
      <c r="R27" s="9">
        <v>0</v>
      </c>
      <c r="S27" s="9">
        <v>0</v>
      </c>
      <c r="T27" s="9">
        <v>675084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487717</v>
      </c>
      <c r="AB27" s="9">
        <v>0</v>
      </c>
      <c r="AC27" s="9">
        <v>6534510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387</v>
      </c>
      <c r="AL27" s="9">
        <v>0</v>
      </c>
      <c r="AM27" s="9">
        <v>0</v>
      </c>
      <c r="AN27" s="9">
        <v>119020</v>
      </c>
      <c r="AO27" s="9">
        <v>446389</v>
      </c>
      <c r="AP27" s="9">
        <v>0</v>
      </c>
      <c r="AQ27" s="9">
        <v>16662000</v>
      </c>
      <c r="AR27" s="9">
        <v>4046094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2431</v>
      </c>
      <c r="AY27" s="9">
        <v>0</v>
      </c>
      <c r="AZ27" s="9">
        <v>0</v>
      </c>
      <c r="BA27" s="9">
        <v>0</v>
      </c>
      <c r="BB27" s="9">
        <v>60287798</v>
      </c>
      <c r="BC27" s="9">
        <v>87062819</v>
      </c>
      <c r="BD27" s="9">
        <v>0</v>
      </c>
      <c r="BE27" s="9">
        <v>1356164</v>
      </c>
      <c r="BF27" s="9">
        <v>0</v>
      </c>
      <c r="BG27" s="9">
        <v>0</v>
      </c>
      <c r="BH27" s="9">
        <v>0</v>
      </c>
      <c r="BI27" s="9">
        <v>63455853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259645</v>
      </c>
      <c r="BR27" s="39">
        <v>0</v>
      </c>
      <c r="BS27" s="40">
        <f t="shared" si="0"/>
        <v>272404550</v>
      </c>
    </row>
    <row r="28" spans="1:71" x14ac:dyDescent="0.25">
      <c r="A28" s="7"/>
      <c r="B28" s="38">
        <v>534</v>
      </c>
      <c r="C28" s="8" t="s">
        <v>99</v>
      </c>
      <c r="D28" s="9">
        <v>16077616</v>
      </c>
      <c r="E28" s="9">
        <v>125131</v>
      </c>
      <c r="F28" s="9">
        <v>16273120</v>
      </c>
      <c r="G28" s="9">
        <v>1036490</v>
      </c>
      <c r="H28" s="9">
        <v>34223835</v>
      </c>
      <c r="I28" s="9">
        <v>23448000</v>
      </c>
      <c r="J28" s="9">
        <v>0</v>
      </c>
      <c r="K28" s="9">
        <v>17743087</v>
      </c>
      <c r="L28" s="9">
        <v>3235707</v>
      </c>
      <c r="M28" s="9">
        <v>18545903</v>
      </c>
      <c r="N28" s="9">
        <v>32796313</v>
      </c>
      <c r="O28" s="9">
        <v>7750223</v>
      </c>
      <c r="P28" s="9">
        <v>3167830</v>
      </c>
      <c r="Q28" s="9">
        <v>1535616</v>
      </c>
      <c r="R28" s="9">
        <v>54896269</v>
      </c>
      <c r="S28" s="9">
        <v>9912416</v>
      </c>
      <c r="T28" s="9">
        <v>1476597</v>
      </c>
      <c r="U28" s="9">
        <v>1538429</v>
      </c>
      <c r="V28" s="9">
        <v>144636</v>
      </c>
      <c r="W28" s="9">
        <v>881417</v>
      </c>
      <c r="X28" s="9">
        <v>492223</v>
      </c>
      <c r="Y28" s="9">
        <v>498873</v>
      </c>
      <c r="Z28" s="9">
        <v>563522</v>
      </c>
      <c r="AA28" s="9">
        <v>2267553</v>
      </c>
      <c r="AB28" s="9">
        <v>1887048</v>
      </c>
      <c r="AC28" s="9">
        <v>6918242</v>
      </c>
      <c r="AD28" s="9">
        <v>6423289</v>
      </c>
      <c r="AE28" s="9">
        <v>97924387</v>
      </c>
      <c r="AF28" s="9">
        <v>154258</v>
      </c>
      <c r="AG28" s="9">
        <v>10941950</v>
      </c>
      <c r="AH28" s="9">
        <v>313054</v>
      </c>
      <c r="AI28" s="9">
        <v>1886854</v>
      </c>
      <c r="AJ28" s="9">
        <v>562736</v>
      </c>
      <c r="AK28" s="9">
        <v>13836465</v>
      </c>
      <c r="AL28" s="9">
        <v>72212501</v>
      </c>
      <c r="AM28" s="9">
        <v>10865511</v>
      </c>
      <c r="AN28" s="9">
        <v>2480348</v>
      </c>
      <c r="AO28" s="9">
        <v>548137</v>
      </c>
      <c r="AP28" s="9">
        <v>2141551</v>
      </c>
      <c r="AQ28" s="9">
        <v>33637000</v>
      </c>
      <c r="AR28" s="9">
        <v>7385261</v>
      </c>
      <c r="AS28" s="9">
        <v>18961257</v>
      </c>
      <c r="AT28" s="9">
        <v>227219539</v>
      </c>
      <c r="AU28" s="9">
        <v>17121183</v>
      </c>
      <c r="AV28" s="9">
        <v>870768</v>
      </c>
      <c r="AW28" s="9">
        <v>8565991</v>
      </c>
      <c r="AX28" s="9">
        <v>2669465</v>
      </c>
      <c r="AY28" s="9">
        <v>66756256</v>
      </c>
      <c r="AZ28" s="9">
        <v>12790652</v>
      </c>
      <c r="BA28" s="9">
        <v>196381270</v>
      </c>
      <c r="BB28" s="9">
        <v>30603173</v>
      </c>
      <c r="BC28" s="9">
        <v>86437872</v>
      </c>
      <c r="BD28" s="9">
        <v>29764848</v>
      </c>
      <c r="BE28" s="9">
        <v>5263018</v>
      </c>
      <c r="BF28" s="9">
        <v>19950180</v>
      </c>
      <c r="BG28" s="9">
        <v>15306490</v>
      </c>
      <c r="BH28" s="9">
        <v>4206152</v>
      </c>
      <c r="BI28" s="9">
        <v>37230898</v>
      </c>
      <c r="BJ28" s="9">
        <v>25457269</v>
      </c>
      <c r="BK28" s="9">
        <v>470254</v>
      </c>
      <c r="BL28" s="9">
        <v>2725083</v>
      </c>
      <c r="BM28" s="9">
        <v>1612951</v>
      </c>
      <c r="BN28" s="9">
        <v>893799</v>
      </c>
      <c r="BO28" s="9">
        <v>21151081</v>
      </c>
      <c r="BP28" s="9">
        <v>2340493</v>
      </c>
      <c r="BQ28" s="9">
        <v>8732661</v>
      </c>
      <c r="BR28" s="39">
        <v>170490</v>
      </c>
      <c r="BS28" s="40">
        <f t="shared" si="0"/>
        <v>1362402491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11572852</v>
      </c>
      <c r="L29" s="9">
        <v>144446</v>
      </c>
      <c r="M29" s="9">
        <v>0</v>
      </c>
      <c r="N29" s="9">
        <v>75466616</v>
      </c>
      <c r="O29" s="9">
        <v>432655</v>
      </c>
      <c r="P29" s="9">
        <v>1013360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179571</v>
      </c>
      <c r="Y29" s="9">
        <v>0</v>
      </c>
      <c r="Z29" s="9">
        <v>0</v>
      </c>
      <c r="AA29" s="9">
        <v>898640</v>
      </c>
      <c r="AB29" s="9">
        <v>0</v>
      </c>
      <c r="AC29" s="9">
        <v>7142726</v>
      </c>
      <c r="AD29" s="9">
        <v>4984</v>
      </c>
      <c r="AE29" s="9">
        <v>750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224265</v>
      </c>
      <c r="AN29" s="9">
        <v>0</v>
      </c>
      <c r="AO29" s="9">
        <v>0</v>
      </c>
      <c r="AP29" s="9">
        <v>0</v>
      </c>
      <c r="AQ29" s="9">
        <v>27312000</v>
      </c>
      <c r="AR29" s="9">
        <v>2955967</v>
      </c>
      <c r="AS29" s="9">
        <v>0</v>
      </c>
      <c r="AT29" s="9">
        <v>0</v>
      </c>
      <c r="AU29" s="9">
        <v>58867333</v>
      </c>
      <c r="AV29" s="9">
        <v>44708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39830940</v>
      </c>
      <c r="BC29" s="9">
        <v>58308267</v>
      </c>
      <c r="BD29" s="9">
        <v>0</v>
      </c>
      <c r="BE29" s="9">
        <v>122961</v>
      </c>
      <c r="BF29" s="9">
        <v>0</v>
      </c>
      <c r="BG29" s="9">
        <v>2138058</v>
      </c>
      <c r="BH29" s="9">
        <v>125470</v>
      </c>
      <c r="BI29" s="9">
        <v>19757903</v>
      </c>
      <c r="BJ29" s="9">
        <v>0</v>
      </c>
      <c r="BK29" s="9">
        <v>56000</v>
      </c>
      <c r="BL29" s="9">
        <v>0</v>
      </c>
      <c r="BM29" s="9">
        <v>0</v>
      </c>
      <c r="BN29" s="9">
        <v>0</v>
      </c>
      <c r="BO29" s="9">
        <v>0</v>
      </c>
      <c r="BP29" s="9">
        <v>1715132</v>
      </c>
      <c r="BQ29" s="9">
        <v>0</v>
      </c>
      <c r="BR29" s="39">
        <v>0</v>
      </c>
      <c r="BS29" s="40">
        <f t="shared" si="0"/>
        <v>308315604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11153222</v>
      </c>
      <c r="G30" s="9">
        <v>0</v>
      </c>
      <c r="H30" s="9">
        <v>26009991</v>
      </c>
      <c r="I30" s="9">
        <v>98982000</v>
      </c>
      <c r="J30" s="9">
        <v>0</v>
      </c>
      <c r="K30" s="9">
        <v>30801955</v>
      </c>
      <c r="L30" s="9">
        <v>15298470</v>
      </c>
      <c r="M30" s="9">
        <v>0</v>
      </c>
      <c r="N30" s="9">
        <v>0</v>
      </c>
      <c r="O30" s="9">
        <v>0</v>
      </c>
      <c r="P30" s="9">
        <v>3851903</v>
      </c>
      <c r="Q30" s="9">
        <v>0</v>
      </c>
      <c r="R30" s="9">
        <v>359707871</v>
      </c>
      <c r="S30" s="9">
        <v>76911</v>
      </c>
      <c r="T30" s="9">
        <v>2358</v>
      </c>
      <c r="U30" s="9">
        <v>0</v>
      </c>
      <c r="V30" s="9">
        <v>0</v>
      </c>
      <c r="W30" s="9">
        <v>0</v>
      </c>
      <c r="X30" s="9">
        <v>0</v>
      </c>
      <c r="Y30" s="9">
        <v>6736</v>
      </c>
      <c r="Z30" s="9">
        <v>417565</v>
      </c>
      <c r="AA30" s="9">
        <v>0</v>
      </c>
      <c r="AB30" s="9">
        <v>184899</v>
      </c>
      <c r="AC30" s="9">
        <v>11870316</v>
      </c>
      <c r="AD30" s="9">
        <v>0</v>
      </c>
      <c r="AE30" s="9">
        <v>202152355</v>
      </c>
      <c r="AF30" s="9">
        <v>0</v>
      </c>
      <c r="AG30" s="9">
        <v>35821287</v>
      </c>
      <c r="AH30" s="9">
        <v>895354</v>
      </c>
      <c r="AI30" s="9">
        <v>0</v>
      </c>
      <c r="AJ30" s="9">
        <v>0</v>
      </c>
      <c r="AK30" s="9">
        <v>0</v>
      </c>
      <c r="AL30" s="9">
        <v>74110540</v>
      </c>
      <c r="AM30" s="9">
        <v>0</v>
      </c>
      <c r="AN30" s="9">
        <v>0</v>
      </c>
      <c r="AO30" s="9">
        <v>0</v>
      </c>
      <c r="AP30" s="9">
        <v>0</v>
      </c>
      <c r="AQ30" s="9">
        <v>55533000</v>
      </c>
      <c r="AR30" s="9">
        <v>16834054</v>
      </c>
      <c r="AS30" s="9">
        <v>30094953</v>
      </c>
      <c r="AT30" s="9">
        <v>538252914</v>
      </c>
      <c r="AU30" s="9">
        <v>0</v>
      </c>
      <c r="AV30" s="9">
        <v>2012171</v>
      </c>
      <c r="AW30" s="9">
        <v>25032536</v>
      </c>
      <c r="AX30" s="9">
        <v>0</v>
      </c>
      <c r="AY30" s="9">
        <v>180874639</v>
      </c>
      <c r="AZ30" s="9">
        <v>0</v>
      </c>
      <c r="BA30" s="9">
        <v>154191402</v>
      </c>
      <c r="BB30" s="9">
        <v>7656433</v>
      </c>
      <c r="BC30" s="9">
        <v>0</v>
      </c>
      <c r="BD30" s="9">
        <v>53657565</v>
      </c>
      <c r="BE30" s="9">
        <v>0</v>
      </c>
      <c r="BF30" s="9">
        <v>41186248</v>
      </c>
      <c r="BG30" s="9">
        <v>5484674</v>
      </c>
      <c r="BH30" s="9">
        <v>1959739</v>
      </c>
      <c r="BI30" s="9">
        <v>141985</v>
      </c>
      <c r="BJ30" s="9">
        <v>40539716</v>
      </c>
      <c r="BK30" s="9">
        <v>0</v>
      </c>
      <c r="BL30" s="9">
        <v>0</v>
      </c>
      <c r="BM30" s="9">
        <v>0</v>
      </c>
      <c r="BN30" s="9">
        <v>0</v>
      </c>
      <c r="BO30" s="9">
        <v>12692014</v>
      </c>
      <c r="BP30" s="9">
        <v>0</v>
      </c>
      <c r="BQ30" s="9">
        <v>0</v>
      </c>
      <c r="BR30" s="39">
        <v>0</v>
      </c>
      <c r="BS30" s="40">
        <f t="shared" si="0"/>
        <v>2037487776</v>
      </c>
    </row>
    <row r="31" spans="1:71" x14ac:dyDescent="0.25">
      <c r="A31" s="7"/>
      <c r="B31" s="38">
        <v>537</v>
      </c>
      <c r="C31" s="8" t="s">
        <v>102</v>
      </c>
      <c r="D31" s="9">
        <v>4522477</v>
      </c>
      <c r="E31" s="9">
        <v>158339</v>
      </c>
      <c r="F31" s="9">
        <v>524644</v>
      </c>
      <c r="G31" s="9">
        <v>184269</v>
      </c>
      <c r="H31" s="9">
        <v>12717091</v>
      </c>
      <c r="I31" s="9">
        <v>16769000</v>
      </c>
      <c r="J31" s="9">
        <v>78725</v>
      </c>
      <c r="K31" s="9">
        <v>5116737</v>
      </c>
      <c r="L31" s="9">
        <v>2504407</v>
      </c>
      <c r="M31" s="9">
        <v>0</v>
      </c>
      <c r="N31" s="9">
        <v>8345036</v>
      </c>
      <c r="O31" s="9">
        <v>1137342</v>
      </c>
      <c r="P31" s="9">
        <v>137275</v>
      </c>
      <c r="Q31" s="9">
        <v>159194</v>
      </c>
      <c r="R31" s="9">
        <v>34389260</v>
      </c>
      <c r="S31" s="9">
        <v>1645372</v>
      </c>
      <c r="T31" s="9">
        <v>320272</v>
      </c>
      <c r="U31" s="9">
        <v>73305</v>
      </c>
      <c r="V31" s="9">
        <v>261716</v>
      </c>
      <c r="W31" s="9">
        <v>304988</v>
      </c>
      <c r="X31" s="9">
        <v>295809</v>
      </c>
      <c r="Y31" s="9">
        <v>158972</v>
      </c>
      <c r="Z31" s="9">
        <v>153561</v>
      </c>
      <c r="AA31" s="9">
        <v>35526</v>
      </c>
      <c r="AB31" s="9">
        <v>343895</v>
      </c>
      <c r="AC31" s="9">
        <v>874247</v>
      </c>
      <c r="AD31" s="9">
        <v>978455</v>
      </c>
      <c r="AE31" s="9">
        <v>23219383</v>
      </c>
      <c r="AF31" s="9">
        <v>148167</v>
      </c>
      <c r="AG31" s="9">
        <v>269250</v>
      </c>
      <c r="AH31" s="9">
        <v>339605</v>
      </c>
      <c r="AI31" s="9">
        <v>256342</v>
      </c>
      <c r="AJ31" s="9">
        <v>170148</v>
      </c>
      <c r="AK31" s="9">
        <v>2918880</v>
      </c>
      <c r="AL31" s="9">
        <v>19467793</v>
      </c>
      <c r="AM31" s="9">
        <v>3977028</v>
      </c>
      <c r="AN31" s="9">
        <v>561361</v>
      </c>
      <c r="AO31" s="9">
        <v>88787</v>
      </c>
      <c r="AP31" s="9">
        <v>165266</v>
      </c>
      <c r="AQ31" s="9">
        <v>3562000</v>
      </c>
      <c r="AR31" s="9">
        <v>1035481</v>
      </c>
      <c r="AS31" s="9">
        <v>7836386</v>
      </c>
      <c r="AT31" s="9">
        <v>12779697</v>
      </c>
      <c r="AU31" s="9">
        <v>1787750</v>
      </c>
      <c r="AV31" s="9">
        <v>337867</v>
      </c>
      <c r="AW31" s="9">
        <v>378266</v>
      </c>
      <c r="AX31" s="9">
        <v>254420</v>
      </c>
      <c r="AY31" s="9">
        <v>11904219</v>
      </c>
      <c r="AZ31" s="9">
        <v>6930398</v>
      </c>
      <c r="BA31" s="9">
        <v>32037280</v>
      </c>
      <c r="BB31" s="9">
        <v>3510635</v>
      </c>
      <c r="BC31" s="9">
        <v>11359241</v>
      </c>
      <c r="BD31" s="9">
        <v>3882496</v>
      </c>
      <c r="BE31" s="9">
        <v>318066</v>
      </c>
      <c r="BF31" s="9">
        <v>1597762</v>
      </c>
      <c r="BG31" s="9">
        <v>10410209</v>
      </c>
      <c r="BH31" s="9">
        <v>733595</v>
      </c>
      <c r="BI31" s="9">
        <v>11445017</v>
      </c>
      <c r="BJ31" s="9">
        <v>49846</v>
      </c>
      <c r="BK31" s="9">
        <v>377341</v>
      </c>
      <c r="BL31" s="9">
        <v>707208</v>
      </c>
      <c r="BM31" s="9">
        <v>273476</v>
      </c>
      <c r="BN31" s="9">
        <v>113698</v>
      </c>
      <c r="BO31" s="9">
        <v>5195584</v>
      </c>
      <c r="BP31" s="9">
        <v>0</v>
      </c>
      <c r="BQ31" s="9">
        <v>349491</v>
      </c>
      <c r="BR31" s="39">
        <v>128082</v>
      </c>
      <c r="BS31" s="40">
        <f t="shared" si="0"/>
        <v>273067435</v>
      </c>
    </row>
    <row r="32" spans="1:71" x14ac:dyDescent="0.25">
      <c r="A32" s="7"/>
      <c r="B32" s="38">
        <v>538</v>
      </c>
      <c r="C32" s="8" t="s">
        <v>103</v>
      </c>
      <c r="D32" s="9">
        <v>0</v>
      </c>
      <c r="E32" s="9">
        <v>0</v>
      </c>
      <c r="F32" s="9">
        <v>1126340</v>
      </c>
      <c r="G32" s="9">
        <v>0</v>
      </c>
      <c r="H32" s="9">
        <v>7430449</v>
      </c>
      <c r="I32" s="9">
        <v>5404000</v>
      </c>
      <c r="J32" s="9">
        <v>333019</v>
      </c>
      <c r="K32" s="9">
        <v>998271</v>
      </c>
      <c r="L32" s="9">
        <v>0</v>
      </c>
      <c r="M32" s="9">
        <v>0</v>
      </c>
      <c r="N32" s="9">
        <v>3799666</v>
      </c>
      <c r="O32" s="9">
        <v>0</v>
      </c>
      <c r="P32" s="9">
        <v>0</v>
      </c>
      <c r="Q32" s="9">
        <v>0</v>
      </c>
      <c r="R32" s="9">
        <v>1405745</v>
      </c>
      <c r="S32" s="9">
        <v>658722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21419</v>
      </c>
      <c r="Z32" s="9">
        <v>0</v>
      </c>
      <c r="AA32" s="9">
        <v>0</v>
      </c>
      <c r="AB32" s="9">
        <v>1055438</v>
      </c>
      <c r="AC32" s="9">
        <v>1276198</v>
      </c>
      <c r="AD32" s="9">
        <v>0</v>
      </c>
      <c r="AE32" s="9">
        <v>15687086</v>
      </c>
      <c r="AF32" s="9">
        <v>0</v>
      </c>
      <c r="AG32" s="9">
        <v>2756838</v>
      </c>
      <c r="AH32" s="9">
        <v>0</v>
      </c>
      <c r="AI32" s="9">
        <v>50103</v>
      </c>
      <c r="AJ32" s="9">
        <v>0</v>
      </c>
      <c r="AK32" s="9">
        <v>940039</v>
      </c>
      <c r="AL32" s="9">
        <v>3150</v>
      </c>
      <c r="AM32" s="9">
        <v>8788682</v>
      </c>
      <c r="AN32" s="9">
        <v>0</v>
      </c>
      <c r="AO32" s="9">
        <v>0</v>
      </c>
      <c r="AP32" s="9">
        <v>0</v>
      </c>
      <c r="AQ32" s="9">
        <v>4566000</v>
      </c>
      <c r="AR32" s="9">
        <v>3504659</v>
      </c>
      <c r="AS32" s="9">
        <v>6296334</v>
      </c>
      <c r="AT32" s="9">
        <v>2938960</v>
      </c>
      <c r="AU32" s="9">
        <v>0</v>
      </c>
      <c r="AV32" s="9">
        <v>0</v>
      </c>
      <c r="AW32" s="9">
        <v>891293</v>
      </c>
      <c r="AX32" s="9">
        <v>0</v>
      </c>
      <c r="AY32" s="9">
        <v>14952606</v>
      </c>
      <c r="AZ32" s="9">
        <v>2043629</v>
      </c>
      <c r="BA32" s="9">
        <v>0</v>
      </c>
      <c r="BB32" s="9">
        <v>552043</v>
      </c>
      <c r="BC32" s="9">
        <v>21549200</v>
      </c>
      <c r="BD32" s="9">
        <v>2575847</v>
      </c>
      <c r="BE32" s="9">
        <v>0</v>
      </c>
      <c r="BF32" s="9">
        <v>0</v>
      </c>
      <c r="BG32" s="9">
        <v>0</v>
      </c>
      <c r="BH32" s="9">
        <v>479269</v>
      </c>
      <c r="BI32" s="9">
        <v>17135618</v>
      </c>
      <c r="BJ32" s="9">
        <v>2422478</v>
      </c>
      <c r="BK32" s="9">
        <v>593551</v>
      </c>
      <c r="BL32" s="9">
        <v>0</v>
      </c>
      <c r="BM32" s="9">
        <v>55424</v>
      </c>
      <c r="BN32" s="9">
        <v>0</v>
      </c>
      <c r="BO32" s="9">
        <v>0</v>
      </c>
      <c r="BP32" s="9">
        <v>0</v>
      </c>
      <c r="BQ32" s="9">
        <v>0</v>
      </c>
      <c r="BR32" s="39">
        <v>0</v>
      </c>
      <c r="BS32" s="40">
        <f t="shared" si="0"/>
        <v>132292076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568268</v>
      </c>
      <c r="F33" s="9">
        <v>760497</v>
      </c>
      <c r="G33" s="9">
        <v>45705</v>
      </c>
      <c r="H33" s="9">
        <v>0</v>
      </c>
      <c r="I33" s="9">
        <v>626000</v>
      </c>
      <c r="J33" s="9">
        <v>110254</v>
      </c>
      <c r="K33" s="9">
        <v>7792994</v>
      </c>
      <c r="L33" s="9">
        <v>560421</v>
      </c>
      <c r="M33" s="9">
        <v>1097756</v>
      </c>
      <c r="N33" s="9">
        <v>16814863</v>
      </c>
      <c r="O33" s="9">
        <v>5780</v>
      </c>
      <c r="P33" s="9">
        <v>0</v>
      </c>
      <c r="Q33" s="9">
        <v>0</v>
      </c>
      <c r="R33" s="9">
        <v>36384382</v>
      </c>
      <c r="S33" s="9">
        <v>3752496</v>
      </c>
      <c r="T33" s="9">
        <v>0</v>
      </c>
      <c r="U33" s="9">
        <v>3500</v>
      </c>
      <c r="V33" s="9">
        <v>0</v>
      </c>
      <c r="W33" s="9">
        <v>0</v>
      </c>
      <c r="X33" s="9">
        <v>23570</v>
      </c>
      <c r="Y33" s="9">
        <v>377758</v>
      </c>
      <c r="Z33" s="9">
        <v>0</v>
      </c>
      <c r="AA33" s="9">
        <v>236964</v>
      </c>
      <c r="AB33" s="9">
        <v>997200</v>
      </c>
      <c r="AC33" s="9">
        <v>11896</v>
      </c>
      <c r="AD33" s="9">
        <v>2880433</v>
      </c>
      <c r="AE33" s="9">
        <v>267948</v>
      </c>
      <c r="AF33" s="9">
        <v>0</v>
      </c>
      <c r="AG33" s="9">
        <v>103717</v>
      </c>
      <c r="AH33" s="9">
        <v>2620</v>
      </c>
      <c r="AI33" s="9">
        <v>0</v>
      </c>
      <c r="AJ33" s="9">
        <v>0</v>
      </c>
      <c r="AK33" s="9">
        <v>0</v>
      </c>
      <c r="AL33" s="9">
        <v>553937</v>
      </c>
      <c r="AM33" s="9">
        <v>2210232</v>
      </c>
      <c r="AN33" s="9">
        <v>0</v>
      </c>
      <c r="AO33" s="9">
        <v>0</v>
      </c>
      <c r="AP33" s="9">
        <v>0</v>
      </c>
      <c r="AQ33" s="9">
        <v>10925000</v>
      </c>
      <c r="AR33" s="9">
        <v>0</v>
      </c>
      <c r="AS33" s="9">
        <v>16503</v>
      </c>
      <c r="AT33" s="9">
        <v>72167643</v>
      </c>
      <c r="AU33" s="9">
        <v>99814</v>
      </c>
      <c r="AV33" s="9">
        <v>572648</v>
      </c>
      <c r="AW33" s="9">
        <v>0</v>
      </c>
      <c r="AX33" s="9">
        <v>0</v>
      </c>
      <c r="AY33" s="9">
        <v>2054476</v>
      </c>
      <c r="AZ33" s="9">
        <v>0</v>
      </c>
      <c r="BA33" s="9">
        <v>7146</v>
      </c>
      <c r="BB33" s="9">
        <v>5351405</v>
      </c>
      <c r="BC33" s="9">
        <v>0</v>
      </c>
      <c r="BD33" s="9">
        <v>82198</v>
      </c>
      <c r="BE33" s="9">
        <v>45000</v>
      </c>
      <c r="BF33" s="9">
        <v>0</v>
      </c>
      <c r="BG33" s="9">
        <v>3221180</v>
      </c>
      <c r="BH33" s="9">
        <v>1047581</v>
      </c>
      <c r="BI33" s="9">
        <v>20810</v>
      </c>
      <c r="BJ33" s="9">
        <v>1089587</v>
      </c>
      <c r="BK33" s="9">
        <v>0</v>
      </c>
      <c r="BL33" s="9">
        <v>0</v>
      </c>
      <c r="BM33" s="9">
        <v>6557</v>
      </c>
      <c r="BN33" s="9">
        <v>12838</v>
      </c>
      <c r="BO33" s="9">
        <v>784559</v>
      </c>
      <c r="BP33" s="9">
        <v>196146</v>
      </c>
      <c r="BQ33" s="9">
        <v>109833</v>
      </c>
      <c r="BR33" s="39">
        <v>36798</v>
      </c>
      <c r="BS33" s="40">
        <f t="shared" si="0"/>
        <v>174036913</v>
      </c>
    </row>
    <row r="34" spans="1:71" ht="15.75" x14ac:dyDescent="0.25">
      <c r="A34" s="10" t="s">
        <v>105</v>
      </c>
      <c r="B34" s="11"/>
      <c r="C34" s="12"/>
      <c r="D34" s="13">
        <v>14605636</v>
      </c>
      <c r="E34" s="13">
        <v>2901744</v>
      </c>
      <c r="F34" s="13">
        <v>23821852</v>
      </c>
      <c r="G34" s="13">
        <v>4226717</v>
      </c>
      <c r="H34" s="13">
        <v>55023175</v>
      </c>
      <c r="I34" s="13">
        <v>501195000</v>
      </c>
      <c r="J34" s="13">
        <v>3661143</v>
      </c>
      <c r="K34" s="13">
        <v>74844317</v>
      </c>
      <c r="L34" s="13">
        <v>20629347</v>
      </c>
      <c r="M34" s="13">
        <v>18807904</v>
      </c>
      <c r="N34" s="13">
        <v>78054029</v>
      </c>
      <c r="O34" s="13">
        <v>20659901</v>
      </c>
      <c r="P34" s="13">
        <v>3410545</v>
      </c>
      <c r="Q34" s="13">
        <v>2123092</v>
      </c>
      <c r="R34" s="13">
        <v>331765257</v>
      </c>
      <c r="S34" s="13">
        <v>42137302</v>
      </c>
      <c r="T34" s="13">
        <v>17449330</v>
      </c>
      <c r="U34" s="13">
        <v>6669675</v>
      </c>
      <c r="V34" s="13">
        <v>14162579</v>
      </c>
      <c r="W34" s="13">
        <v>3222510</v>
      </c>
      <c r="X34" s="13">
        <v>2927352</v>
      </c>
      <c r="Y34" s="13">
        <v>3342276</v>
      </c>
      <c r="Z34" s="13">
        <v>5220262</v>
      </c>
      <c r="AA34" s="13">
        <v>9261241</v>
      </c>
      <c r="AB34" s="13">
        <v>7711983</v>
      </c>
      <c r="AC34" s="13">
        <v>27319833</v>
      </c>
      <c r="AD34" s="13">
        <v>16141703</v>
      </c>
      <c r="AE34" s="13">
        <v>102692867</v>
      </c>
      <c r="AF34" s="13">
        <v>3428023</v>
      </c>
      <c r="AG34" s="13">
        <v>34859058</v>
      </c>
      <c r="AH34" s="13">
        <v>12162570</v>
      </c>
      <c r="AI34" s="13">
        <v>4521971</v>
      </c>
      <c r="AJ34" s="13">
        <v>2464142</v>
      </c>
      <c r="AK34" s="13">
        <v>39860945</v>
      </c>
      <c r="AL34" s="13">
        <v>186866801</v>
      </c>
      <c r="AM34" s="13">
        <v>20564617</v>
      </c>
      <c r="AN34" s="13">
        <v>7475018</v>
      </c>
      <c r="AO34" s="13">
        <v>5624202</v>
      </c>
      <c r="AP34" s="13">
        <v>6673618</v>
      </c>
      <c r="AQ34" s="13">
        <v>70970000</v>
      </c>
      <c r="AR34" s="13">
        <v>38961407</v>
      </c>
      <c r="AS34" s="13">
        <v>19875675</v>
      </c>
      <c r="AT34" s="13">
        <v>1466377034</v>
      </c>
      <c r="AU34" s="13">
        <v>19152953</v>
      </c>
      <c r="AV34" s="13">
        <v>14149730</v>
      </c>
      <c r="AW34" s="13">
        <v>28259257</v>
      </c>
      <c r="AX34" s="13">
        <v>4605064</v>
      </c>
      <c r="AY34" s="13">
        <v>200429955</v>
      </c>
      <c r="AZ34" s="13">
        <v>65200184</v>
      </c>
      <c r="BA34" s="13">
        <v>235487659</v>
      </c>
      <c r="BB34" s="13">
        <v>70975635</v>
      </c>
      <c r="BC34" s="13">
        <v>71778348</v>
      </c>
      <c r="BD34" s="13">
        <v>89916220</v>
      </c>
      <c r="BE34" s="13">
        <v>10583669</v>
      </c>
      <c r="BF34" s="13">
        <v>31332589</v>
      </c>
      <c r="BG34" s="13">
        <v>24811685</v>
      </c>
      <c r="BH34" s="13">
        <v>17876763</v>
      </c>
      <c r="BI34" s="13">
        <v>80747453</v>
      </c>
      <c r="BJ34" s="13">
        <v>48751226</v>
      </c>
      <c r="BK34" s="13">
        <v>24773434</v>
      </c>
      <c r="BL34" s="13">
        <v>7272158</v>
      </c>
      <c r="BM34" s="13">
        <v>7070913</v>
      </c>
      <c r="BN34" s="13">
        <v>1252186</v>
      </c>
      <c r="BO34" s="13">
        <v>81213844</v>
      </c>
      <c r="BP34" s="13">
        <v>5933017</v>
      </c>
      <c r="BQ34" s="13">
        <v>25092551</v>
      </c>
      <c r="BR34" s="29">
        <v>8996602</v>
      </c>
      <c r="BS34" s="41">
        <f t="shared" si="0"/>
        <v>4510336748</v>
      </c>
    </row>
    <row r="35" spans="1:71" x14ac:dyDescent="0.25">
      <c r="A35" s="7"/>
      <c r="B35" s="38">
        <v>541</v>
      </c>
      <c r="C35" s="8" t="s">
        <v>106</v>
      </c>
      <c r="D35" s="9">
        <v>13506707</v>
      </c>
      <c r="E35" s="9">
        <v>2901744</v>
      </c>
      <c r="F35" s="9">
        <v>19376818</v>
      </c>
      <c r="G35" s="9">
        <v>4226717</v>
      </c>
      <c r="H35" s="9">
        <v>35099038</v>
      </c>
      <c r="I35" s="9">
        <v>50467000</v>
      </c>
      <c r="J35" s="9">
        <v>2552570</v>
      </c>
      <c r="K35" s="9">
        <v>74844317</v>
      </c>
      <c r="L35" s="9">
        <v>17032109</v>
      </c>
      <c r="M35" s="9">
        <v>15115599</v>
      </c>
      <c r="N35" s="9">
        <v>66431224</v>
      </c>
      <c r="O35" s="9">
        <v>20659901</v>
      </c>
      <c r="P35" s="9">
        <v>3410545</v>
      </c>
      <c r="Q35" s="9">
        <v>1890574</v>
      </c>
      <c r="R35" s="9">
        <v>31953300</v>
      </c>
      <c r="S35" s="9">
        <v>29691346</v>
      </c>
      <c r="T35" s="9">
        <v>13151074</v>
      </c>
      <c r="U35" s="9">
        <v>6669675</v>
      </c>
      <c r="V35" s="9">
        <v>14069699</v>
      </c>
      <c r="W35" s="9">
        <v>3222510</v>
      </c>
      <c r="X35" s="9">
        <v>2927352</v>
      </c>
      <c r="Y35" s="9">
        <v>1908716</v>
      </c>
      <c r="Z35" s="9">
        <v>5220262</v>
      </c>
      <c r="AA35" s="9">
        <v>9261241</v>
      </c>
      <c r="AB35" s="9">
        <v>5496103</v>
      </c>
      <c r="AC35" s="9">
        <v>24051460</v>
      </c>
      <c r="AD35" s="9">
        <v>16141703</v>
      </c>
      <c r="AE35" s="9">
        <v>102032155</v>
      </c>
      <c r="AF35" s="9">
        <v>3357798</v>
      </c>
      <c r="AG35" s="9">
        <v>34859058</v>
      </c>
      <c r="AH35" s="9">
        <v>12153890</v>
      </c>
      <c r="AI35" s="9">
        <v>4521971</v>
      </c>
      <c r="AJ35" s="9">
        <v>2464142</v>
      </c>
      <c r="AK35" s="9">
        <v>33427075</v>
      </c>
      <c r="AL35" s="9">
        <v>59451234</v>
      </c>
      <c r="AM35" s="9">
        <v>20564617</v>
      </c>
      <c r="AN35" s="9">
        <v>5696134</v>
      </c>
      <c r="AO35" s="9">
        <v>5069628</v>
      </c>
      <c r="AP35" s="9">
        <v>6662649</v>
      </c>
      <c r="AQ35" s="9">
        <v>42347000</v>
      </c>
      <c r="AR35" s="9">
        <v>37141860</v>
      </c>
      <c r="AS35" s="9">
        <v>15941692</v>
      </c>
      <c r="AT35" s="9">
        <v>92664599</v>
      </c>
      <c r="AU35" s="9">
        <v>9290562</v>
      </c>
      <c r="AV35" s="9">
        <v>13428745</v>
      </c>
      <c r="AW35" s="9">
        <v>11385618</v>
      </c>
      <c r="AX35" s="9">
        <v>4334583</v>
      </c>
      <c r="AY35" s="9">
        <v>157277951</v>
      </c>
      <c r="AZ35" s="9">
        <v>59757290</v>
      </c>
      <c r="BA35" s="9">
        <v>71870375</v>
      </c>
      <c r="BB35" s="9">
        <v>61008864</v>
      </c>
      <c r="BC35" s="9">
        <v>54275287</v>
      </c>
      <c r="BD35" s="9">
        <v>69924017</v>
      </c>
      <c r="BE35" s="9">
        <v>10259253</v>
      </c>
      <c r="BF35" s="9">
        <v>29749820</v>
      </c>
      <c r="BG35" s="9">
        <v>13899864</v>
      </c>
      <c r="BH35" s="9">
        <v>17364800</v>
      </c>
      <c r="BI35" s="9">
        <v>50119565</v>
      </c>
      <c r="BJ35" s="9">
        <v>41470368</v>
      </c>
      <c r="BK35" s="9">
        <v>23379993</v>
      </c>
      <c r="BL35" s="9">
        <v>6345752</v>
      </c>
      <c r="BM35" s="9">
        <v>6558401</v>
      </c>
      <c r="BN35" s="9">
        <v>1250231</v>
      </c>
      <c r="BO35" s="9">
        <v>37154938</v>
      </c>
      <c r="BP35" s="9">
        <v>5915529</v>
      </c>
      <c r="BQ35" s="9">
        <v>25092551</v>
      </c>
      <c r="BR35" s="39">
        <v>8933376</v>
      </c>
      <c r="BS35" s="40">
        <f t="shared" si="0"/>
        <v>1759682539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6201365</v>
      </c>
      <c r="I36" s="9">
        <v>188643000</v>
      </c>
      <c r="J36" s="9">
        <v>1108573</v>
      </c>
      <c r="K36" s="9">
        <v>0</v>
      </c>
      <c r="L36" s="9">
        <v>1534765</v>
      </c>
      <c r="M36" s="9">
        <v>0</v>
      </c>
      <c r="N36" s="9">
        <v>2804741</v>
      </c>
      <c r="O36" s="9">
        <v>0</v>
      </c>
      <c r="P36" s="9">
        <v>0</v>
      </c>
      <c r="Q36" s="9">
        <v>228174</v>
      </c>
      <c r="R36" s="9">
        <v>0</v>
      </c>
      <c r="S36" s="9">
        <v>0</v>
      </c>
      <c r="T36" s="9">
        <v>2718395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2215880</v>
      </c>
      <c r="AC36" s="9">
        <v>2960387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103403045</v>
      </c>
      <c r="AM36" s="9">
        <v>0</v>
      </c>
      <c r="AN36" s="9">
        <v>166976</v>
      </c>
      <c r="AO36" s="9">
        <v>0</v>
      </c>
      <c r="AP36" s="9">
        <v>2500</v>
      </c>
      <c r="AQ36" s="9">
        <v>0</v>
      </c>
      <c r="AR36" s="9">
        <v>830398</v>
      </c>
      <c r="AS36" s="9">
        <v>2685000</v>
      </c>
      <c r="AT36" s="9">
        <v>652933000</v>
      </c>
      <c r="AU36" s="9">
        <v>9506186</v>
      </c>
      <c r="AV36" s="9">
        <v>0</v>
      </c>
      <c r="AW36" s="9">
        <v>13315576</v>
      </c>
      <c r="AX36" s="9">
        <v>225550</v>
      </c>
      <c r="AY36" s="9">
        <v>0</v>
      </c>
      <c r="AZ36" s="9">
        <v>0</v>
      </c>
      <c r="BA36" s="9">
        <v>69256689</v>
      </c>
      <c r="BB36" s="9">
        <v>0</v>
      </c>
      <c r="BC36" s="9">
        <v>12981902</v>
      </c>
      <c r="BD36" s="9">
        <v>0</v>
      </c>
      <c r="BE36" s="9">
        <v>0</v>
      </c>
      <c r="BF36" s="9">
        <v>0</v>
      </c>
      <c r="BG36" s="9">
        <v>2698095</v>
      </c>
      <c r="BH36" s="9">
        <v>448747</v>
      </c>
      <c r="BI36" s="9">
        <v>0</v>
      </c>
      <c r="BJ36" s="9">
        <v>0</v>
      </c>
      <c r="BK36" s="9">
        <v>0</v>
      </c>
      <c r="BL36" s="9">
        <v>926406</v>
      </c>
      <c r="BM36" s="9">
        <v>447360</v>
      </c>
      <c r="BN36" s="9">
        <v>0</v>
      </c>
      <c r="BO36" s="9">
        <v>16292484</v>
      </c>
      <c r="BP36" s="9">
        <v>17488</v>
      </c>
      <c r="BQ36" s="9">
        <v>0</v>
      </c>
      <c r="BR36" s="39">
        <v>0</v>
      </c>
      <c r="BS36" s="40">
        <f t="shared" ref="BS36:BS67" si="1">SUM(D36:BR36)</f>
        <v>1094552682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108019000</v>
      </c>
      <c r="J37" s="9">
        <v>0</v>
      </c>
      <c r="K37" s="9">
        <v>0</v>
      </c>
      <c r="L37" s="9">
        <v>82886</v>
      </c>
      <c r="M37" s="9">
        <v>0</v>
      </c>
      <c r="N37" s="9">
        <v>0</v>
      </c>
      <c r="O37" s="9">
        <v>0</v>
      </c>
      <c r="P37" s="9">
        <v>0</v>
      </c>
      <c r="Q37" s="9">
        <v>4344</v>
      </c>
      <c r="R37" s="9">
        <v>69370650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306711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15057000</v>
      </c>
      <c r="AR37" s="9">
        <v>0</v>
      </c>
      <c r="AS37" s="9">
        <v>0</v>
      </c>
      <c r="AT37" s="9">
        <v>91888153</v>
      </c>
      <c r="AU37" s="9">
        <v>230616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294416</v>
      </c>
      <c r="BF37" s="9">
        <v>1582769</v>
      </c>
      <c r="BG37" s="9">
        <v>1488710</v>
      </c>
      <c r="BH37" s="9">
        <v>52899</v>
      </c>
      <c r="BI37" s="9">
        <v>0</v>
      </c>
      <c r="BJ37" s="9">
        <v>1134437</v>
      </c>
      <c r="BK37" s="9">
        <v>0</v>
      </c>
      <c r="BL37" s="9">
        <v>0</v>
      </c>
      <c r="BM37" s="9">
        <v>0</v>
      </c>
      <c r="BN37" s="9">
        <v>0</v>
      </c>
      <c r="BO37" s="9">
        <v>1364284</v>
      </c>
      <c r="BP37" s="9">
        <v>0</v>
      </c>
      <c r="BQ37" s="9">
        <v>0</v>
      </c>
      <c r="BR37" s="39">
        <v>0</v>
      </c>
      <c r="BS37" s="40">
        <f t="shared" si="1"/>
        <v>290876875</v>
      </c>
    </row>
    <row r="38" spans="1:71" x14ac:dyDescent="0.25">
      <c r="A38" s="7"/>
      <c r="B38" s="38">
        <v>544</v>
      </c>
      <c r="C38" s="8" t="s">
        <v>109</v>
      </c>
      <c r="D38" s="9">
        <v>1098929</v>
      </c>
      <c r="E38" s="9">
        <v>0</v>
      </c>
      <c r="F38" s="9">
        <v>4445034</v>
      </c>
      <c r="G38" s="9">
        <v>0</v>
      </c>
      <c r="H38" s="9">
        <v>13722772</v>
      </c>
      <c r="I38" s="9">
        <v>154066000</v>
      </c>
      <c r="J38" s="9">
        <v>0</v>
      </c>
      <c r="K38" s="9">
        <v>0</v>
      </c>
      <c r="L38" s="9">
        <v>1939275</v>
      </c>
      <c r="M38" s="9">
        <v>47155</v>
      </c>
      <c r="N38" s="9">
        <v>8818064</v>
      </c>
      <c r="O38" s="9">
        <v>0</v>
      </c>
      <c r="P38" s="9">
        <v>0</v>
      </c>
      <c r="Q38" s="9">
        <v>0</v>
      </c>
      <c r="R38" s="9">
        <v>138938017</v>
      </c>
      <c r="S38" s="9">
        <v>12445956</v>
      </c>
      <c r="T38" s="9">
        <v>1579861</v>
      </c>
      <c r="U38" s="9">
        <v>0</v>
      </c>
      <c r="V38" s="9">
        <v>92880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1275</v>
      </c>
      <c r="AD38" s="9">
        <v>0</v>
      </c>
      <c r="AE38" s="9">
        <v>151642</v>
      </c>
      <c r="AF38" s="9">
        <v>0</v>
      </c>
      <c r="AG38" s="9">
        <v>0</v>
      </c>
      <c r="AH38" s="9">
        <v>8680</v>
      </c>
      <c r="AI38" s="9">
        <v>0</v>
      </c>
      <c r="AJ38" s="9">
        <v>0</v>
      </c>
      <c r="AK38" s="9">
        <v>0</v>
      </c>
      <c r="AL38" s="9">
        <v>24012522</v>
      </c>
      <c r="AM38" s="9">
        <v>0</v>
      </c>
      <c r="AN38" s="9">
        <v>1611908</v>
      </c>
      <c r="AO38" s="9">
        <v>554574</v>
      </c>
      <c r="AP38" s="9">
        <v>0</v>
      </c>
      <c r="AQ38" s="9">
        <v>12999000</v>
      </c>
      <c r="AR38" s="9">
        <v>989149</v>
      </c>
      <c r="AS38" s="9">
        <v>1248983</v>
      </c>
      <c r="AT38" s="9">
        <v>558107000</v>
      </c>
      <c r="AU38" s="9">
        <v>0</v>
      </c>
      <c r="AV38" s="9">
        <v>0</v>
      </c>
      <c r="AW38" s="9">
        <v>3558063</v>
      </c>
      <c r="AX38" s="9">
        <v>0</v>
      </c>
      <c r="AY38" s="9">
        <v>40962116</v>
      </c>
      <c r="AZ38" s="9">
        <v>5442894</v>
      </c>
      <c r="BA38" s="9">
        <v>94360595</v>
      </c>
      <c r="BB38" s="9">
        <v>9766379</v>
      </c>
      <c r="BC38" s="9">
        <v>0</v>
      </c>
      <c r="BD38" s="9">
        <v>10145597</v>
      </c>
      <c r="BE38" s="9">
        <v>30000</v>
      </c>
      <c r="BF38" s="9">
        <v>0</v>
      </c>
      <c r="BG38" s="9">
        <v>0</v>
      </c>
      <c r="BH38" s="9">
        <v>0</v>
      </c>
      <c r="BI38" s="9">
        <v>30579245</v>
      </c>
      <c r="BJ38" s="9">
        <v>6146421</v>
      </c>
      <c r="BK38" s="9">
        <v>0</v>
      </c>
      <c r="BL38" s="9">
        <v>0</v>
      </c>
      <c r="BM38" s="9">
        <v>0</v>
      </c>
      <c r="BN38" s="9">
        <v>0</v>
      </c>
      <c r="BO38" s="9">
        <v>24380566</v>
      </c>
      <c r="BP38" s="9">
        <v>0</v>
      </c>
      <c r="BQ38" s="9">
        <v>0</v>
      </c>
      <c r="BR38" s="39">
        <v>0</v>
      </c>
      <c r="BS38" s="40">
        <f t="shared" si="1"/>
        <v>1162250552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3515738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5603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200392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2021572</v>
      </c>
      <c r="BP39" s="9">
        <v>0</v>
      </c>
      <c r="BQ39" s="9">
        <v>0</v>
      </c>
      <c r="BR39" s="39">
        <v>0</v>
      </c>
      <c r="BS39" s="40">
        <f t="shared" si="1"/>
        <v>5743305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40312</v>
      </c>
      <c r="M40" s="9">
        <v>3645150</v>
      </c>
      <c r="N40" s="9">
        <v>0</v>
      </c>
      <c r="O40" s="9">
        <v>0</v>
      </c>
      <c r="P40" s="9">
        <v>0</v>
      </c>
      <c r="Q40" s="9">
        <v>0</v>
      </c>
      <c r="R40" s="9">
        <v>87987552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1433560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503467</v>
      </c>
      <c r="AF40" s="9">
        <v>70225</v>
      </c>
      <c r="AG40" s="9">
        <v>0</v>
      </c>
      <c r="AH40" s="9">
        <v>0</v>
      </c>
      <c r="AI40" s="9">
        <v>0</v>
      </c>
      <c r="AJ40" s="9">
        <v>0</v>
      </c>
      <c r="AK40" s="9">
        <v>6433870</v>
      </c>
      <c r="AL40" s="9">
        <v>0</v>
      </c>
      <c r="AM40" s="9">
        <v>0</v>
      </c>
      <c r="AN40" s="9">
        <v>0</v>
      </c>
      <c r="AO40" s="9">
        <v>0</v>
      </c>
      <c r="AP40" s="9">
        <v>8469</v>
      </c>
      <c r="AQ40" s="9">
        <v>567000</v>
      </c>
      <c r="AR40" s="9">
        <v>0</v>
      </c>
      <c r="AS40" s="9">
        <v>0</v>
      </c>
      <c r="AT40" s="9">
        <v>70784282</v>
      </c>
      <c r="AU40" s="9">
        <v>125589</v>
      </c>
      <c r="AV40" s="9">
        <v>720985</v>
      </c>
      <c r="AW40" s="9">
        <v>0</v>
      </c>
      <c r="AX40" s="9">
        <v>44931</v>
      </c>
      <c r="AY40" s="9">
        <v>2189888</v>
      </c>
      <c r="AZ40" s="9">
        <v>0</v>
      </c>
      <c r="BA40" s="9">
        <v>0</v>
      </c>
      <c r="BB40" s="9">
        <v>0</v>
      </c>
      <c r="BC40" s="9">
        <v>4521159</v>
      </c>
      <c r="BD40" s="9">
        <v>9846606</v>
      </c>
      <c r="BE40" s="9">
        <v>0</v>
      </c>
      <c r="BF40" s="9">
        <v>0</v>
      </c>
      <c r="BG40" s="9">
        <v>6725016</v>
      </c>
      <c r="BH40" s="9">
        <v>10317</v>
      </c>
      <c r="BI40" s="9">
        <v>48643</v>
      </c>
      <c r="BJ40" s="9">
        <v>0</v>
      </c>
      <c r="BK40" s="9">
        <v>1393441</v>
      </c>
      <c r="BL40" s="9">
        <v>0</v>
      </c>
      <c r="BM40" s="9">
        <v>65152</v>
      </c>
      <c r="BN40" s="9">
        <v>1955</v>
      </c>
      <c r="BO40" s="9">
        <v>0</v>
      </c>
      <c r="BP40" s="9">
        <v>0</v>
      </c>
      <c r="BQ40" s="9">
        <v>0</v>
      </c>
      <c r="BR40" s="39">
        <v>63226</v>
      </c>
      <c r="BS40" s="40">
        <f t="shared" si="1"/>
        <v>197230795</v>
      </c>
    </row>
    <row r="41" spans="1:71" ht="15.75" x14ac:dyDescent="0.25">
      <c r="A41" s="10" t="s">
        <v>112</v>
      </c>
      <c r="B41" s="11"/>
      <c r="C41" s="12"/>
      <c r="D41" s="13">
        <v>5968126</v>
      </c>
      <c r="E41" s="13">
        <v>902860</v>
      </c>
      <c r="F41" s="13">
        <v>32157078</v>
      </c>
      <c r="G41" s="13">
        <v>560102</v>
      </c>
      <c r="H41" s="13">
        <v>17568186</v>
      </c>
      <c r="I41" s="13">
        <v>21038000</v>
      </c>
      <c r="J41" s="13">
        <v>466434</v>
      </c>
      <c r="K41" s="13">
        <v>3381350</v>
      </c>
      <c r="L41" s="13">
        <v>1889744</v>
      </c>
      <c r="M41" s="13">
        <v>1701067</v>
      </c>
      <c r="N41" s="13">
        <v>10014055</v>
      </c>
      <c r="O41" s="13">
        <v>2259347</v>
      </c>
      <c r="P41" s="13">
        <v>400581</v>
      </c>
      <c r="Q41" s="13">
        <v>122246</v>
      </c>
      <c r="R41" s="13">
        <v>48249459</v>
      </c>
      <c r="S41" s="13">
        <v>21026715</v>
      </c>
      <c r="T41" s="13">
        <v>1922407</v>
      </c>
      <c r="U41" s="13">
        <v>1472586</v>
      </c>
      <c r="V41" s="13">
        <v>666387</v>
      </c>
      <c r="W41" s="13">
        <v>449079</v>
      </c>
      <c r="X41" s="13">
        <v>396620</v>
      </c>
      <c r="Y41" s="13">
        <v>2537849</v>
      </c>
      <c r="Z41" s="13">
        <v>1047277</v>
      </c>
      <c r="AA41" s="13">
        <v>355787</v>
      </c>
      <c r="AB41" s="13">
        <v>701169</v>
      </c>
      <c r="AC41" s="13">
        <v>1639382</v>
      </c>
      <c r="AD41" s="13">
        <v>1964019</v>
      </c>
      <c r="AE41" s="13">
        <v>53737841</v>
      </c>
      <c r="AF41" s="13">
        <v>316660</v>
      </c>
      <c r="AG41" s="13">
        <v>1106886</v>
      </c>
      <c r="AH41" s="13">
        <v>771353</v>
      </c>
      <c r="AI41" s="13">
        <v>333793</v>
      </c>
      <c r="AJ41" s="13">
        <v>567759</v>
      </c>
      <c r="AK41" s="13">
        <v>8349251</v>
      </c>
      <c r="AL41" s="13">
        <v>27027456</v>
      </c>
      <c r="AM41" s="13">
        <v>5488347</v>
      </c>
      <c r="AN41" s="13">
        <v>907153</v>
      </c>
      <c r="AO41" s="13">
        <v>182822</v>
      </c>
      <c r="AP41" s="13">
        <v>642536</v>
      </c>
      <c r="AQ41" s="13">
        <v>14192000</v>
      </c>
      <c r="AR41" s="13">
        <v>6242635</v>
      </c>
      <c r="AS41" s="13">
        <v>2872508</v>
      </c>
      <c r="AT41" s="13">
        <v>441692252</v>
      </c>
      <c r="AU41" s="13">
        <v>30270689</v>
      </c>
      <c r="AV41" s="13">
        <v>3575047</v>
      </c>
      <c r="AW41" s="13">
        <v>7663415</v>
      </c>
      <c r="AX41" s="13">
        <v>1837008</v>
      </c>
      <c r="AY41" s="13">
        <v>231730207</v>
      </c>
      <c r="AZ41" s="13">
        <v>32617262</v>
      </c>
      <c r="BA41" s="13">
        <v>73735213</v>
      </c>
      <c r="BB41" s="13">
        <v>13882499</v>
      </c>
      <c r="BC41" s="13">
        <v>57366366</v>
      </c>
      <c r="BD41" s="13">
        <v>18389216</v>
      </c>
      <c r="BE41" s="13">
        <v>1989812</v>
      </c>
      <c r="BF41" s="13">
        <v>4825266</v>
      </c>
      <c r="BG41" s="13">
        <v>8072462</v>
      </c>
      <c r="BH41" s="13">
        <v>3607948</v>
      </c>
      <c r="BI41" s="13">
        <v>12744873</v>
      </c>
      <c r="BJ41" s="13">
        <v>8479205</v>
      </c>
      <c r="BK41" s="13">
        <v>832632</v>
      </c>
      <c r="BL41" s="13">
        <v>5130950</v>
      </c>
      <c r="BM41" s="13">
        <v>714925</v>
      </c>
      <c r="BN41" s="13">
        <v>366685</v>
      </c>
      <c r="BO41" s="13">
        <v>20665473</v>
      </c>
      <c r="BP41" s="13">
        <v>2682365</v>
      </c>
      <c r="BQ41" s="13">
        <v>16521626</v>
      </c>
      <c r="BR41" s="29">
        <v>1040744</v>
      </c>
      <c r="BS41" s="41">
        <f t="shared" si="1"/>
        <v>1304031052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1612000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17406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216364</v>
      </c>
      <c r="AC42" s="9">
        <v>0</v>
      </c>
      <c r="AD42" s="9">
        <v>0</v>
      </c>
      <c r="AE42" s="9">
        <v>83852</v>
      </c>
      <c r="AF42" s="9">
        <v>0</v>
      </c>
      <c r="AG42" s="9">
        <v>0</v>
      </c>
      <c r="AH42" s="9">
        <v>2254</v>
      </c>
      <c r="AI42" s="9">
        <v>0</v>
      </c>
      <c r="AJ42" s="9">
        <v>0</v>
      </c>
      <c r="AK42" s="9">
        <v>0</v>
      </c>
      <c r="AL42" s="9">
        <v>0</v>
      </c>
      <c r="AM42" s="9">
        <v>68008</v>
      </c>
      <c r="AN42" s="9">
        <v>54967</v>
      </c>
      <c r="AO42" s="9">
        <v>0</v>
      </c>
      <c r="AP42" s="9">
        <v>0</v>
      </c>
      <c r="AQ42" s="9">
        <v>303000</v>
      </c>
      <c r="AR42" s="9">
        <v>0</v>
      </c>
      <c r="AS42" s="9">
        <v>0</v>
      </c>
      <c r="AT42" s="9">
        <v>62458612</v>
      </c>
      <c r="AU42" s="9">
        <v>10000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565519</v>
      </c>
      <c r="BB42" s="9">
        <v>0</v>
      </c>
      <c r="BC42" s="9">
        <v>684031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66076013</v>
      </c>
    </row>
    <row r="43" spans="1:71" x14ac:dyDescent="0.25">
      <c r="A43" s="7"/>
      <c r="B43" s="38">
        <v>552</v>
      </c>
      <c r="C43" s="8" t="s">
        <v>114</v>
      </c>
      <c r="D43" s="9">
        <v>3168554</v>
      </c>
      <c r="E43" s="9">
        <v>49500</v>
      </c>
      <c r="F43" s="9">
        <v>14031150</v>
      </c>
      <c r="G43" s="9">
        <v>74663</v>
      </c>
      <c r="H43" s="9">
        <v>9636703</v>
      </c>
      <c r="I43" s="9">
        <v>4050000</v>
      </c>
      <c r="J43" s="9">
        <v>26656</v>
      </c>
      <c r="K43" s="9">
        <v>1122496</v>
      </c>
      <c r="L43" s="9">
        <v>759247</v>
      </c>
      <c r="M43" s="9">
        <v>559342</v>
      </c>
      <c r="N43" s="9">
        <v>0</v>
      </c>
      <c r="O43" s="9">
        <v>1512923</v>
      </c>
      <c r="P43" s="9">
        <v>53341</v>
      </c>
      <c r="Q43" s="9">
        <v>83436</v>
      </c>
      <c r="R43" s="9">
        <v>25880897</v>
      </c>
      <c r="S43" s="9">
        <v>1839476</v>
      </c>
      <c r="T43" s="9">
        <v>0</v>
      </c>
      <c r="U43" s="9">
        <v>980699</v>
      </c>
      <c r="V43" s="9">
        <v>222987</v>
      </c>
      <c r="W43" s="9">
        <v>22785</v>
      </c>
      <c r="X43" s="9">
        <v>154398</v>
      </c>
      <c r="Y43" s="9">
        <v>1397205</v>
      </c>
      <c r="Z43" s="9">
        <v>592440</v>
      </c>
      <c r="AA43" s="9">
        <v>0</v>
      </c>
      <c r="AB43" s="9">
        <v>0</v>
      </c>
      <c r="AC43" s="9">
        <v>652393</v>
      </c>
      <c r="AD43" s="9">
        <v>1298902</v>
      </c>
      <c r="AE43" s="9">
        <v>35406658</v>
      </c>
      <c r="AF43" s="9">
        <v>58145</v>
      </c>
      <c r="AG43" s="9">
        <v>42119</v>
      </c>
      <c r="AH43" s="9">
        <v>605688</v>
      </c>
      <c r="AI43" s="9">
        <v>0</v>
      </c>
      <c r="AJ43" s="9">
        <v>30991</v>
      </c>
      <c r="AK43" s="9">
        <v>3211237</v>
      </c>
      <c r="AL43" s="9">
        <v>17722745</v>
      </c>
      <c r="AM43" s="9">
        <v>3613821</v>
      </c>
      <c r="AN43" s="9">
        <v>175811</v>
      </c>
      <c r="AO43" s="9">
        <v>1000</v>
      </c>
      <c r="AP43" s="9">
        <v>122591</v>
      </c>
      <c r="AQ43" s="9">
        <v>9724000</v>
      </c>
      <c r="AR43" s="9">
        <v>2011159</v>
      </c>
      <c r="AS43" s="9">
        <v>380000</v>
      </c>
      <c r="AT43" s="9">
        <v>0</v>
      </c>
      <c r="AU43" s="9">
        <v>28395043</v>
      </c>
      <c r="AV43" s="9">
        <v>3325026</v>
      </c>
      <c r="AW43" s="9">
        <v>6199828</v>
      </c>
      <c r="AX43" s="9">
        <v>139323</v>
      </c>
      <c r="AY43" s="9">
        <v>188672721</v>
      </c>
      <c r="AZ43" s="9">
        <v>20763856</v>
      </c>
      <c r="BA43" s="9">
        <v>22190172</v>
      </c>
      <c r="BB43" s="9">
        <v>893699</v>
      </c>
      <c r="BC43" s="9">
        <v>38053122</v>
      </c>
      <c r="BD43" s="9">
        <v>7891650</v>
      </c>
      <c r="BE43" s="9">
        <v>651808</v>
      </c>
      <c r="BF43" s="9">
        <v>416003</v>
      </c>
      <c r="BG43" s="9">
        <v>3540925</v>
      </c>
      <c r="BH43" s="9">
        <v>1468911</v>
      </c>
      <c r="BI43" s="9">
        <v>8280733</v>
      </c>
      <c r="BJ43" s="9">
        <v>8284526</v>
      </c>
      <c r="BK43" s="9">
        <v>23661</v>
      </c>
      <c r="BL43" s="9">
        <v>4725235</v>
      </c>
      <c r="BM43" s="9">
        <v>406631</v>
      </c>
      <c r="BN43" s="9">
        <v>0</v>
      </c>
      <c r="BO43" s="9">
        <v>10112113</v>
      </c>
      <c r="BP43" s="9">
        <v>90</v>
      </c>
      <c r="BQ43" s="9">
        <v>14387918</v>
      </c>
      <c r="BR43" s="39">
        <v>224060</v>
      </c>
      <c r="BS43" s="40">
        <f t="shared" si="1"/>
        <v>510323212</v>
      </c>
    </row>
    <row r="44" spans="1:71" x14ac:dyDescent="0.25">
      <c r="A44" s="7"/>
      <c r="B44" s="38">
        <v>553</v>
      </c>
      <c r="C44" s="8" t="s">
        <v>115</v>
      </c>
      <c r="D44" s="9">
        <v>190148</v>
      </c>
      <c r="E44" s="9">
        <v>31121</v>
      </c>
      <c r="F44" s="9">
        <v>244991</v>
      </c>
      <c r="G44" s="9">
        <v>27105</v>
      </c>
      <c r="H44" s="9">
        <v>234664</v>
      </c>
      <c r="I44" s="9">
        <v>518000</v>
      </c>
      <c r="J44" s="9">
        <v>22288</v>
      </c>
      <c r="K44" s="9">
        <v>254452</v>
      </c>
      <c r="L44" s="9">
        <v>170367</v>
      </c>
      <c r="M44" s="9">
        <v>59187</v>
      </c>
      <c r="N44" s="9">
        <v>260699</v>
      </c>
      <c r="O44" s="9">
        <v>15869</v>
      </c>
      <c r="P44" s="9">
        <v>59658</v>
      </c>
      <c r="Q44" s="9">
        <v>22381</v>
      </c>
      <c r="R44" s="9">
        <v>1883767</v>
      </c>
      <c r="S44" s="9">
        <v>0</v>
      </c>
      <c r="T44" s="9">
        <v>115019</v>
      </c>
      <c r="U44" s="9">
        <v>78427</v>
      </c>
      <c r="V44" s="9">
        <v>186620</v>
      </c>
      <c r="W44" s="9">
        <v>36061</v>
      </c>
      <c r="X44" s="9">
        <v>1553</v>
      </c>
      <c r="Y44" s="9">
        <v>32431</v>
      </c>
      <c r="Z44" s="9">
        <v>87014</v>
      </c>
      <c r="AA44" s="9">
        <v>0</v>
      </c>
      <c r="AB44" s="9">
        <v>52371</v>
      </c>
      <c r="AC44" s="9">
        <v>107599</v>
      </c>
      <c r="AD44" s="9">
        <v>161232</v>
      </c>
      <c r="AE44" s="9">
        <v>525288</v>
      </c>
      <c r="AF44" s="9">
        <v>49879</v>
      </c>
      <c r="AG44" s="9">
        <v>362385</v>
      </c>
      <c r="AH44" s="9">
        <v>47564</v>
      </c>
      <c r="AI44" s="9">
        <v>24686</v>
      </c>
      <c r="AJ44" s="9">
        <v>6154</v>
      </c>
      <c r="AK44" s="9">
        <v>133739</v>
      </c>
      <c r="AL44" s="9">
        <v>114353</v>
      </c>
      <c r="AM44" s="9">
        <v>242628</v>
      </c>
      <c r="AN44" s="9">
        <v>86397</v>
      </c>
      <c r="AO44" s="9">
        <v>10227</v>
      </c>
      <c r="AP44" s="9">
        <v>59150</v>
      </c>
      <c r="AQ44" s="9">
        <v>211000</v>
      </c>
      <c r="AR44" s="9">
        <v>494641</v>
      </c>
      <c r="AS44" s="9">
        <v>168937</v>
      </c>
      <c r="AT44" s="9">
        <v>0</v>
      </c>
      <c r="AU44" s="9">
        <v>586303</v>
      </c>
      <c r="AV44" s="9">
        <v>52451</v>
      </c>
      <c r="AW44" s="9">
        <v>142289</v>
      </c>
      <c r="AX44" s="9">
        <v>70085</v>
      </c>
      <c r="AY44" s="9">
        <v>327767</v>
      </c>
      <c r="AZ44" s="9">
        <v>150967</v>
      </c>
      <c r="BA44" s="9">
        <v>233637</v>
      </c>
      <c r="BB44" s="9">
        <v>216808</v>
      </c>
      <c r="BC44" s="9">
        <v>0</v>
      </c>
      <c r="BD44" s="9">
        <v>296121</v>
      </c>
      <c r="BE44" s="9">
        <v>98771</v>
      </c>
      <c r="BF44" s="9">
        <v>234545</v>
      </c>
      <c r="BG44" s="9">
        <v>386386</v>
      </c>
      <c r="BH44" s="9">
        <v>94655</v>
      </c>
      <c r="BI44" s="9">
        <v>559154</v>
      </c>
      <c r="BJ44" s="9">
        <v>194679</v>
      </c>
      <c r="BK44" s="9">
        <v>243499</v>
      </c>
      <c r="BL44" s="9">
        <v>49577</v>
      </c>
      <c r="BM44" s="9">
        <v>23790</v>
      </c>
      <c r="BN44" s="9">
        <v>6108</v>
      </c>
      <c r="BO44" s="9">
        <v>561135</v>
      </c>
      <c r="BP44" s="9">
        <v>23798</v>
      </c>
      <c r="BQ44" s="9">
        <v>113016</v>
      </c>
      <c r="BR44" s="39">
        <v>32755</v>
      </c>
      <c r="BS44" s="40">
        <f t="shared" si="1"/>
        <v>12088348</v>
      </c>
    </row>
    <row r="45" spans="1:71" x14ac:dyDescent="0.25">
      <c r="A45" s="7"/>
      <c r="B45" s="38">
        <v>554</v>
      </c>
      <c r="C45" s="8" t="s">
        <v>116</v>
      </c>
      <c r="D45" s="9">
        <v>2609424</v>
      </c>
      <c r="E45" s="9">
        <v>645716</v>
      </c>
      <c r="F45" s="9">
        <v>97892</v>
      </c>
      <c r="G45" s="9">
        <v>424766</v>
      </c>
      <c r="H45" s="9">
        <v>5664032</v>
      </c>
      <c r="I45" s="9">
        <v>14858000</v>
      </c>
      <c r="J45" s="9">
        <v>417490</v>
      </c>
      <c r="K45" s="9">
        <v>2004402</v>
      </c>
      <c r="L45" s="9">
        <v>960130</v>
      </c>
      <c r="M45" s="9">
        <v>1048652</v>
      </c>
      <c r="N45" s="9">
        <v>6256602</v>
      </c>
      <c r="O45" s="9">
        <v>730555</v>
      </c>
      <c r="P45" s="9">
        <v>287582</v>
      </c>
      <c r="Q45" s="9">
        <v>0</v>
      </c>
      <c r="R45" s="9">
        <v>16306664</v>
      </c>
      <c r="S45" s="9">
        <v>4095435</v>
      </c>
      <c r="T45" s="9">
        <v>0</v>
      </c>
      <c r="U45" s="9">
        <v>0</v>
      </c>
      <c r="V45" s="9">
        <v>256780</v>
      </c>
      <c r="W45" s="9">
        <v>390233</v>
      </c>
      <c r="X45" s="9">
        <v>222676</v>
      </c>
      <c r="Y45" s="9">
        <v>663530</v>
      </c>
      <c r="Z45" s="9">
        <v>367823</v>
      </c>
      <c r="AA45" s="9">
        <v>355787</v>
      </c>
      <c r="AB45" s="9">
        <v>432434</v>
      </c>
      <c r="AC45" s="9">
        <v>879390</v>
      </c>
      <c r="AD45" s="9">
        <v>415357</v>
      </c>
      <c r="AE45" s="9">
        <v>14429273</v>
      </c>
      <c r="AF45" s="9">
        <v>500</v>
      </c>
      <c r="AG45" s="9">
        <v>702382</v>
      </c>
      <c r="AH45" s="9">
        <v>115847</v>
      </c>
      <c r="AI45" s="9">
        <v>309107</v>
      </c>
      <c r="AJ45" s="9">
        <v>0</v>
      </c>
      <c r="AK45" s="9">
        <v>5004275</v>
      </c>
      <c r="AL45" s="9">
        <v>8635720</v>
      </c>
      <c r="AM45" s="9">
        <v>252011</v>
      </c>
      <c r="AN45" s="9">
        <v>589978</v>
      </c>
      <c r="AO45" s="9">
        <v>167845</v>
      </c>
      <c r="AP45" s="9">
        <v>405177</v>
      </c>
      <c r="AQ45" s="9">
        <v>3411000</v>
      </c>
      <c r="AR45" s="9">
        <v>3736835</v>
      </c>
      <c r="AS45" s="9">
        <v>606052</v>
      </c>
      <c r="AT45" s="9">
        <v>342246005</v>
      </c>
      <c r="AU45" s="9">
        <v>1279343</v>
      </c>
      <c r="AV45" s="9">
        <v>197570</v>
      </c>
      <c r="AW45" s="9">
        <v>0</v>
      </c>
      <c r="AX45" s="9">
        <v>1627600</v>
      </c>
      <c r="AY45" s="9">
        <v>37816210</v>
      </c>
      <c r="AZ45" s="9">
        <v>11631016</v>
      </c>
      <c r="BA45" s="9">
        <v>19363899</v>
      </c>
      <c r="BB45" s="9">
        <v>12771894</v>
      </c>
      <c r="BC45" s="9">
        <v>18629213</v>
      </c>
      <c r="BD45" s="9">
        <v>10201368</v>
      </c>
      <c r="BE45" s="9">
        <v>876921</v>
      </c>
      <c r="BF45" s="9">
        <v>4173589</v>
      </c>
      <c r="BG45" s="9">
        <v>4145151</v>
      </c>
      <c r="BH45" s="9">
        <v>544636</v>
      </c>
      <c r="BI45" s="9">
        <v>3468374</v>
      </c>
      <c r="BJ45" s="9">
        <v>0</v>
      </c>
      <c r="BK45" s="9">
        <v>565472</v>
      </c>
      <c r="BL45" s="9">
        <v>0</v>
      </c>
      <c r="BM45" s="9">
        <v>278077</v>
      </c>
      <c r="BN45" s="9">
        <v>360350</v>
      </c>
      <c r="BO45" s="9">
        <v>8382183</v>
      </c>
      <c r="BP45" s="9">
        <v>2129692</v>
      </c>
      <c r="BQ45" s="9">
        <v>2020692</v>
      </c>
      <c r="BR45" s="39">
        <v>664864</v>
      </c>
      <c r="BS45" s="40">
        <f t="shared" si="1"/>
        <v>582131473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176523</v>
      </c>
      <c r="F46" s="9">
        <v>17783045</v>
      </c>
      <c r="G46" s="9">
        <v>33568</v>
      </c>
      <c r="H46" s="9">
        <v>2032787</v>
      </c>
      <c r="I46" s="9">
        <v>0</v>
      </c>
      <c r="J46" s="9">
        <v>0</v>
      </c>
      <c r="K46" s="9">
        <v>0</v>
      </c>
      <c r="L46" s="9">
        <v>0</v>
      </c>
      <c r="M46" s="9">
        <v>33886</v>
      </c>
      <c r="N46" s="9">
        <v>3496754</v>
      </c>
      <c r="O46" s="9">
        <v>0</v>
      </c>
      <c r="P46" s="9">
        <v>0</v>
      </c>
      <c r="Q46" s="9">
        <v>16429</v>
      </c>
      <c r="R46" s="9">
        <v>4160725</v>
      </c>
      <c r="S46" s="9">
        <v>15091804</v>
      </c>
      <c r="T46" s="9">
        <v>1807388</v>
      </c>
      <c r="U46" s="9">
        <v>413460</v>
      </c>
      <c r="V46" s="9">
        <v>0</v>
      </c>
      <c r="W46" s="9">
        <v>0</v>
      </c>
      <c r="X46" s="9">
        <v>17993</v>
      </c>
      <c r="Y46" s="9">
        <v>444683</v>
      </c>
      <c r="Z46" s="9">
        <v>0</v>
      </c>
      <c r="AA46" s="9">
        <v>0</v>
      </c>
      <c r="AB46" s="9">
        <v>0</v>
      </c>
      <c r="AC46" s="9">
        <v>0</v>
      </c>
      <c r="AD46" s="9">
        <v>88528</v>
      </c>
      <c r="AE46" s="9">
        <v>3292770</v>
      </c>
      <c r="AF46" s="9">
        <v>208136</v>
      </c>
      <c r="AG46" s="9">
        <v>0</v>
      </c>
      <c r="AH46" s="9">
        <v>0</v>
      </c>
      <c r="AI46" s="9">
        <v>0</v>
      </c>
      <c r="AJ46" s="9">
        <v>530614</v>
      </c>
      <c r="AK46" s="9">
        <v>0</v>
      </c>
      <c r="AL46" s="9">
        <v>554638</v>
      </c>
      <c r="AM46" s="9">
        <v>1311879</v>
      </c>
      <c r="AN46" s="9">
        <v>0</v>
      </c>
      <c r="AO46" s="9">
        <v>3750</v>
      </c>
      <c r="AP46" s="9">
        <v>55618</v>
      </c>
      <c r="AQ46" s="9">
        <v>543000</v>
      </c>
      <c r="AR46" s="9">
        <v>0</v>
      </c>
      <c r="AS46" s="9">
        <v>1717519</v>
      </c>
      <c r="AT46" s="9">
        <v>36987635</v>
      </c>
      <c r="AU46" s="9">
        <v>0</v>
      </c>
      <c r="AV46" s="9">
        <v>0</v>
      </c>
      <c r="AW46" s="9">
        <v>1321298</v>
      </c>
      <c r="AX46" s="9">
        <v>0</v>
      </c>
      <c r="AY46" s="9">
        <v>4913509</v>
      </c>
      <c r="AZ46" s="9">
        <v>71423</v>
      </c>
      <c r="BA46" s="9">
        <v>31381986</v>
      </c>
      <c r="BB46" s="9">
        <v>98</v>
      </c>
      <c r="BC46" s="9">
        <v>0</v>
      </c>
      <c r="BD46" s="9">
        <v>77</v>
      </c>
      <c r="BE46" s="9">
        <v>362312</v>
      </c>
      <c r="BF46" s="9">
        <v>1129</v>
      </c>
      <c r="BG46" s="9">
        <v>0</v>
      </c>
      <c r="BH46" s="9">
        <v>1499746</v>
      </c>
      <c r="BI46" s="9">
        <v>436612</v>
      </c>
      <c r="BJ46" s="9">
        <v>0</v>
      </c>
      <c r="BK46" s="9">
        <v>0</v>
      </c>
      <c r="BL46" s="9">
        <v>356138</v>
      </c>
      <c r="BM46" s="9">
        <v>6427</v>
      </c>
      <c r="BN46" s="9">
        <v>227</v>
      </c>
      <c r="BO46" s="9">
        <v>1610042</v>
      </c>
      <c r="BP46" s="9">
        <v>528785</v>
      </c>
      <c r="BQ46" s="9">
        <v>0</v>
      </c>
      <c r="BR46" s="39">
        <v>119065</v>
      </c>
      <c r="BS46" s="40">
        <f t="shared" si="1"/>
        <v>133412006</v>
      </c>
    </row>
    <row r="47" spans="1:71" ht="15.75" x14ac:dyDescent="0.25">
      <c r="A47" s="10" t="s">
        <v>118</v>
      </c>
      <c r="B47" s="11"/>
      <c r="C47" s="12"/>
      <c r="D47" s="13">
        <v>18725864</v>
      </c>
      <c r="E47" s="13">
        <v>732110</v>
      </c>
      <c r="F47" s="13">
        <v>5232500</v>
      </c>
      <c r="G47" s="13">
        <v>821456</v>
      </c>
      <c r="H47" s="13">
        <v>31573346</v>
      </c>
      <c r="I47" s="13">
        <v>133695000</v>
      </c>
      <c r="J47" s="13">
        <v>345559</v>
      </c>
      <c r="K47" s="13">
        <v>14256698</v>
      </c>
      <c r="L47" s="13">
        <v>8923914</v>
      </c>
      <c r="M47" s="13">
        <v>5399952</v>
      </c>
      <c r="N47" s="13">
        <v>12993258</v>
      </c>
      <c r="O47" s="13">
        <v>2541872</v>
      </c>
      <c r="P47" s="13">
        <v>1516482</v>
      </c>
      <c r="Q47" s="13">
        <v>537291</v>
      </c>
      <c r="R47" s="13">
        <v>106016310</v>
      </c>
      <c r="S47" s="13">
        <v>2382644</v>
      </c>
      <c r="T47" s="13">
        <v>4111909</v>
      </c>
      <c r="U47" s="13">
        <v>819095</v>
      </c>
      <c r="V47" s="13">
        <v>3114432</v>
      </c>
      <c r="W47" s="13">
        <v>603678</v>
      </c>
      <c r="X47" s="13">
        <v>368565</v>
      </c>
      <c r="Y47" s="13">
        <v>1264915</v>
      </c>
      <c r="Z47" s="13">
        <v>823074</v>
      </c>
      <c r="AA47" s="13">
        <v>1056215</v>
      </c>
      <c r="AB47" s="13">
        <v>849648</v>
      </c>
      <c r="AC47" s="13">
        <v>8572944</v>
      </c>
      <c r="AD47" s="13">
        <v>5073317</v>
      </c>
      <c r="AE47" s="13">
        <v>193277089</v>
      </c>
      <c r="AF47" s="13">
        <v>427181</v>
      </c>
      <c r="AG47" s="13">
        <v>7178542</v>
      </c>
      <c r="AH47" s="13">
        <v>1118975</v>
      </c>
      <c r="AI47" s="13">
        <v>327933</v>
      </c>
      <c r="AJ47" s="13">
        <v>99546</v>
      </c>
      <c r="AK47" s="13">
        <v>9977557</v>
      </c>
      <c r="AL47" s="13">
        <v>19927851</v>
      </c>
      <c r="AM47" s="13">
        <v>8923881</v>
      </c>
      <c r="AN47" s="13">
        <v>1786180</v>
      </c>
      <c r="AO47" s="13">
        <v>265588</v>
      </c>
      <c r="AP47" s="13">
        <v>459690</v>
      </c>
      <c r="AQ47" s="13">
        <v>33278000</v>
      </c>
      <c r="AR47" s="13">
        <v>12844872</v>
      </c>
      <c r="AS47" s="13">
        <v>6430100</v>
      </c>
      <c r="AT47" s="13">
        <v>1747590911</v>
      </c>
      <c r="AU47" s="13">
        <v>25313779</v>
      </c>
      <c r="AV47" s="13">
        <v>3575775</v>
      </c>
      <c r="AW47" s="13">
        <v>4323294</v>
      </c>
      <c r="AX47" s="13">
        <v>1922798</v>
      </c>
      <c r="AY47" s="13">
        <v>159956552</v>
      </c>
      <c r="AZ47" s="13">
        <v>16165798</v>
      </c>
      <c r="BA47" s="13">
        <v>90311085</v>
      </c>
      <c r="BB47" s="13">
        <v>14889670</v>
      </c>
      <c r="BC47" s="13">
        <v>64530967</v>
      </c>
      <c r="BD47" s="13">
        <v>48422545</v>
      </c>
      <c r="BE47" s="13">
        <v>2195787</v>
      </c>
      <c r="BF47" s="13">
        <v>20295352</v>
      </c>
      <c r="BG47" s="13">
        <v>10217972</v>
      </c>
      <c r="BH47" s="13">
        <v>5449681</v>
      </c>
      <c r="BI47" s="13">
        <v>21306663</v>
      </c>
      <c r="BJ47" s="13">
        <v>21474178</v>
      </c>
      <c r="BK47" s="13">
        <v>2457585</v>
      </c>
      <c r="BL47" s="13">
        <v>1589701</v>
      </c>
      <c r="BM47" s="13">
        <v>1683871</v>
      </c>
      <c r="BN47" s="13">
        <v>364941</v>
      </c>
      <c r="BO47" s="13">
        <v>21355172</v>
      </c>
      <c r="BP47" s="13">
        <v>655407</v>
      </c>
      <c r="BQ47" s="13">
        <v>2444343</v>
      </c>
      <c r="BR47" s="29">
        <v>522896</v>
      </c>
      <c r="BS47" s="41">
        <f t="shared" si="1"/>
        <v>2957691756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484208</v>
      </c>
      <c r="Q48" s="9">
        <v>0</v>
      </c>
      <c r="R48" s="9">
        <v>40762881</v>
      </c>
      <c r="S48" s="9">
        <v>0</v>
      </c>
      <c r="T48" s="9">
        <v>1172293</v>
      </c>
      <c r="U48" s="9">
        <v>248142</v>
      </c>
      <c r="V48" s="9">
        <v>822182</v>
      </c>
      <c r="W48" s="9">
        <v>0</v>
      </c>
      <c r="X48" s="9">
        <v>0</v>
      </c>
      <c r="Y48" s="9">
        <v>417604</v>
      </c>
      <c r="Z48" s="9">
        <v>0</v>
      </c>
      <c r="AA48" s="9">
        <v>0</v>
      </c>
      <c r="AB48" s="9">
        <v>0</v>
      </c>
      <c r="AC48" s="9">
        <v>783480</v>
      </c>
      <c r="AD48" s="9">
        <v>59637</v>
      </c>
      <c r="AE48" s="9">
        <v>38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5033042</v>
      </c>
      <c r="AM48" s="9">
        <v>0</v>
      </c>
      <c r="AN48" s="9">
        <v>0</v>
      </c>
      <c r="AO48" s="9">
        <v>0</v>
      </c>
      <c r="AP48" s="9">
        <v>0</v>
      </c>
      <c r="AQ48" s="9">
        <v>1225000</v>
      </c>
      <c r="AR48" s="9">
        <v>0</v>
      </c>
      <c r="AS48" s="9">
        <v>0</v>
      </c>
      <c r="AT48" s="9">
        <v>1560220618</v>
      </c>
      <c r="AU48" s="9">
        <v>976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21670983</v>
      </c>
      <c r="BE48" s="9">
        <v>0</v>
      </c>
      <c r="BF48" s="9">
        <v>1275388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1044794</v>
      </c>
      <c r="BN48" s="9">
        <v>0</v>
      </c>
      <c r="BO48" s="9">
        <v>0</v>
      </c>
      <c r="BP48" s="9">
        <v>0</v>
      </c>
      <c r="BQ48" s="9">
        <v>0</v>
      </c>
      <c r="BR48" s="39">
        <v>0</v>
      </c>
      <c r="BS48" s="40">
        <f t="shared" si="1"/>
        <v>1635221266</v>
      </c>
    </row>
    <row r="49" spans="1:71" x14ac:dyDescent="0.25">
      <c r="A49" s="7"/>
      <c r="B49" s="38">
        <v>562</v>
      </c>
      <c r="C49" s="8" t="s">
        <v>120</v>
      </c>
      <c r="D49" s="9">
        <v>12110775</v>
      </c>
      <c r="E49" s="9">
        <v>121597</v>
      </c>
      <c r="F49" s="9">
        <v>1242686</v>
      </c>
      <c r="G49" s="9">
        <v>97882</v>
      </c>
      <c r="H49" s="9">
        <v>15099717</v>
      </c>
      <c r="I49" s="9">
        <v>73076000</v>
      </c>
      <c r="J49" s="9">
        <v>312538</v>
      </c>
      <c r="K49" s="9">
        <v>4423015</v>
      </c>
      <c r="L49" s="9">
        <v>1471158</v>
      </c>
      <c r="M49" s="9">
        <v>3316240</v>
      </c>
      <c r="N49" s="9">
        <v>4077061</v>
      </c>
      <c r="O49" s="9">
        <v>2090363</v>
      </c>
      <c r="P49" s="9">
        <v>327994</v>
      </c>
      <c r="Q49" s="9">
        <v>393334</v>
      </c>
      <c r="R49" s="9">
        <v>16907726</v>
      </c>
      <c r="S49" s="9">
        <v>1515877</v>
      </c>
      <c r="T49" s="9">
        <v>660827</v>
      </c>
      <c r="U49" s="9">
        <v>381109</v>
      </c>
      <c r="V49" s="9">
        <v>2148807</v>
      </c>
      <c r="W49" s="9">
        <v>219660</v>
      </c>
      <c r="X49" s="9">
        <v>200571</v>
      </c>
      <c r="Y49" s="9">
        <v>524817</v>
      </c>
      <c r="Z49" s="9">
        <v>705582</v>
      </c>
      <c r="AA49" s="9">
        <v>442994</v>
      </c>
      <c r="AB49" s="9">
        <v>165493</v>
      </c>
      <c r="AC49" s="9">
        <v>6902221</v>
      </c>
      <c r="AD49" s="9">
        <v>570190</v>
      </c>
      <c r="AE49" s="9">
        <v>102164470</v>
      </c>
      <c r="AF49" s="9">
        <v>396283</v>
      </c>
      <c r="AG49" s="9">
        <v>781069</v>
      </c>
      <c r="AH49" s="9">
        <v>1063562</v>
      </c>
      <c r="AI49" s="9">
        <v>64150</v>
      </c>
      <c r="AJ49" s="9">
        <v>34215</v>
      </c>
      <c r="AK49" s="9">
        <v>3301668</v>
      </c>
      <c r="AL49" s="9">
        <v>6880147</v>
      </c>
      <c r="AM49" s="9">
        <v>3495534</v>
      </c>
      <c r="AN49" s="9">
        <v>709582</v>
      </c>
      <c r="AO49" s="9">
        <v>89507</v>
      </c>
      <c r="AP49" s="9">
        <v>184043</v>
      </c>
      <c r="AQ49" s="9">
        <v>8529000</v>
      </c>
      <c r="AR49" s="9">
        <v>5139769</v>
      </c>
      <c r="AS49" s="9">
        <v>995626</v>
      </c>
      <c r="AT49" s="9">
        <v>22485063</v>
      </c>
      <c r="AU49" s="9">
        <v>18934681</v>
      </c>
      <c r="AV49" s="9">
        <v>2823548</v>
      </c>
      <c r="AW49" s="9">
        <v>1960988</v>
      </c>
      <c r="AX49" s="9">
        <v>269899</v>
      </c>
      <c r="AY49" s="9">
        <v>46403992</v>
      </c>
      <c r="AZ49" s="9">
        <v>8409965</v>
      </c>
      <c r="BA49" s="9">
        <v>34460298</v>
      </c>
      <c r="BB49" s="9">
        <v>2153733</v>
      </c>
      <c r="BC49" s="9">
        <v>52704184</v>
      </c>
      <c r="BD49" s="9">
        <v>7198499</v>
      </c>
      <c r="BE49" s="9">
        <v>1770016</v>
      </c>
      <c r="BF49" s="9">
        <v>10868858</v>
      </c>
      <c r="BG49" s="9">
        <v>4739005</v>
      </c>
      <c r="BH49" s="9">
        <v>5346669</v>
      </c>
      <c r="BI49" s="9">
        <v>6653970</v>
      </c>
      <c r="BJ49" s="9">
        <v>8334720</v>
      </c>
      <c r="BK49" s="9">
        <v>1590813</v>
      </c>
      <c r="BL49" s="9">
        <v>569890</v>
      </c>
      <c r="BM49" s="9">
        <v>277832</v>
      </c>
      <c r="BN49" s="9">
        <v>0</v>
      </c>
      <c r="BO49" s="9">
        <v>7937496</v>
      </c>
      <c r="BP49" s="9">
        <v>376697</v>
      </c>
      <c r="BQ49" s="9">
        <v>2328568</v>
      </c>
      <c r="BR49" s="39">
        <v>432949</v>
      </c>
      <c r="BS49" s="40">
        <f t="shared" si="1"/>
        <v>532367192</v>
      </c>
    </row>
    <row r="50" spans="1:71" x14ac:dyDescent="0.25">
      <c r="A50" s="7"/>
      <c r="B50" s="38">
        <v>563</v>
      </c>
      <c r="C50" s="8" t="s">
        <v>121</v>
      </c>
      <c r="D50" s="9">
        <v>1011165</v>
      </c>
      <c r="E50" s="9">
        <v>0</v>
      </c>
      <c r="F50" s="9">
        <v>0</v>
      </c>
      <c r="G50" s="9">
        <v>0</v>
      </c>
      <c r="H50" s="9">
        <v>2312971</v>
      </c>
      <c r="I50" s="9">
        <v>5124000</v>
      </c>
      <c r="J50" s="9">
        <v>4621</v>
      </c>
      <c r="K50" s="9">
        <v>1483396</v>
      </c>
      <c r="L50" s="9">
        <v>405344</v>
      </c>
      <c r="M50" s="9">
        <v>0</v>
      </c>
      <c r="N50" s="9">
        <v>1043418</v>
      </c>
      <c r="O50" s="9">
        <v>204750</v>
      </c>
      <c r="P50" s="9">
        <v>5345</v>
      </c>
      <c r="Q50" s="9">
        <v>42000</v>
      </c>
      <c r="R50" s="9">
        <v>8777580</v>
      </c>
      <c r="S50" s="9">
        <v>82141</v>
      </c>
      <c r="T50" s="9">
        <v>0</v>
      </c>
      <c r="U50" s="9">
        <v>24400</v>
      </c>
      <c r="V50" s="9">
        <v>2925</v>
      </c>
      <c r="W50" s="9">
        <v>50000</v>
      </c>
      <c r="X50" s="9">
        <v>0</v>
      </c>
      <c r="Y50" s="9">
        <v>95681</v>
      </c>
      <c r="Z50" s="9">
        <v>22500</v>
      </c>
      <c r="AA50" s="9">
        <v>40000</v>
      </c>
      <c r="AB50" s="9">
        <v>0</v>
      </c>
      <c r="AC50" s="9">
        <v>600000</v>
      </c>
      <c r="AD50" s="9">
        <v>430414</v>
      </c>
      <c r="AE50" s="9">
        <v>2695322</v>
      </c>
      <c r="AF50" s="9">
        <v>0</v>
      </c>
      <c r="AG50" s="9">
        <v>293754</v>
      </c>
      <c r="AH50" s="9">
        <v>25538</v>
      </c>
      <c r="AI50" s="9">
        <v>46345</v>
      </c>
      <c r="AJ50" s="9">
        <v>12000</v>
      </c>
      <c r="AK50" s="9">
        <v>873987</v>
      </c>
      <c r="AL50" s="9">
        <v>0</v>
      </c>
      <c r="AM50" s="9">
        <v>691336</v>
      </c>
      <c r="AN50" s="9">
        <v>50000</v>
      </c>
      <c r="AO50" s="9">
        <v>8174</v>
      </c>
      <c r="AP50" s="9">
        <v>42200</v>
      </c>
      <c r="AQ50" s="9">
        <v>2273000</v>
      </c>
      <c r="AR50" s="9">
        <v>1051471</v>
      </c>
      <c r="AS50" s="9">
        <v>0</v>
      </c>
      <c r="AT50" s="9">
        <v>74849</v>
      </c>
      <c r="AU50" s="9">
        <v>1279724</v>
      </c>
      <c r="AV50" s="9">
        <v>33121</v>
      </c>
      <c r="AW50" s="9">
        <v>409151</v>
      </c>
      <c r="AX50" s="9">
        <v>45500</v>
      </c>
      <c r="AY50" s="9">
        <v>10836891</v>
      </c>
      <c r="AZ50" s="9">
        <v>83661</v>
      </c>
      <c r="BA50" s="9">
        <v>5304221</v>
      </c>
      <c r="BB50" s="9">
        <v>0</v>
      </c>
      <c r="BC50" s="9">
        <v>2501923</v>
      </c>
      <c r="BD50" s="9">
        <v>240211</v>
      </c>
      <c r="BE50" s="9">
        <v>370693</v>
      </c>
      <c r="BF50" s="9">
        <v>5073</v>
      </c>
      <c r="BG50" s="9">
        <v>0</v>
      </c>
      <c r="BH50" s="9">
        <v>0</v>
      </c>
      <c r="BI50" s="9">
        <v>531182</v>
      </c>
      <c r="BJ50" s="9">
        <v>0</v>
      </c>
      <c r="BK50" s="9">
        <v>112461</v>
      </c>
      <c r="BL50" s="9">
        <v>28000</v>
      </c>
      <c r="BM50" s="9">
        <v>52900</v>
      </c>
      <c r="BN50" s="9">
        <v>28648</v>
      </c>
      <c r="BO50" s="9">
        <v>0</v>
      </c>
      <c r="BP50" s="9">
        <v>55000</v>
      </c>
      <c r="BQ50" s="9">
        <v>64063</v>
      </c>
      <c r="BR50" s="39">
        <v>89947</v>
      </c>
      <c r="BS50" s="40">
        <f t="shared" si="1"/>
        <v>51972997</v>
      </c>
    </row>
    <row r="51" spans="1:71" x14ac:dyDescent="0.25">
      <c r="A51" s="7"/>
      <c r="B51" s="38">
        <v>564</v>
      </c>
      <c r="C51" s="8" t="s">
        <v>122</v>
      </c>
      <c r="D51" s="9">
        <v>2331550</v>
      </c>
      <c r="E51" s="9">
        <v>610513</v>
      </c>
      <c r="F51" s="9">
        <v>0</v>
      </c>
      <c r="G51" s="9">
        <v>0</v>
      </c>
      <c r="H51" s="9">
        <v>5410029</v>
      </c>
      <c r="I51" s="9">
        <v>53125000</v>
      </c>
      <c r="J51" s="9">
        <v>26400</v>
      </c>
      <c r="K51" s="9">
        <v>8148058</v>
      </c>
      <c r="L51" s="9">
        <v>1939742</v>
      </c>
      <c r="M51" s="9">
        <v>0</v>
      </c>
      <c r="N51" s="9">
        <v>6882760</v>
      </c>
      <c r="O51" s="9">
        <v>166759</v>
      </c>
      <c r="P51" s="9">
        <v>642435</v>
      </c>
      <c r="Q51" s="9">
        <v>0</v>
      </c>
      <c r="R51" s="9">
        <v>183594</v>
      </c>
      <c r="S51" s="9">
        <v>47268</v>
      </c>
      <c r="T51" s="9">
        <v>569292</v>
      </c>
      <c r="U51" s="9">
        <v>10198</v>
      </c>
      <c r="V51" s="9">
        <v>140518</v>
      </c>
      <c r="W51" s="9">
        <v>239421</v>
      </c>
      <c r="X51" s="9">
        <v>0</v>
      </c>
      <c r="Y51" s="9">
        <v>226813</v>
      </c>
      <c r="Z51" s="9">
        <v>67000</v>
      </c>
      <c r="AA51" s="9">
        <v>205890</v>
      </c>
      <c r="AB51" s="9">
        <v>684155</v>
      </c>
      <c r="AC51" s="9">
        <v>237143</v>
      </c>
      <c r="AD51" s="9">
        <v>1677425</v>
      </c>
      <c r="AE51" s="9">
        <v>5848335</v>
      </c>
      <c r="AF51" s="9">
        <v>21600</v>
      </c>
      <c r="AG51" s="9">
        <v>4287374</v>
      </c>
      <c r="AH51" s="9">
        <v>26586</v>
      </c>
      <c r="AI51" s="9">
        <v>217438</v>
      </c>
      <c r="AJ51" s="9">
        <v>50331</v>
      </c>
      <c r="AK51" s="9">
        <v>4755522</v>
      </c>
      <c r="AL51" s="9">
        <v>3906735</v>
      </c>
      <c r="AM51" s="9">
        <v>2566918</v>
      </c>
      <c r="AN51" s="9">
        <v>984187</v>
      </c>
      <c r="AO51" s="9">
        <v>163705</v>
      </c>
      <c r="AP51" s="9">
        <v>233447</v>
      </c>
      <c r="AQ51" s="9">
        <v>7660000</v>
      </c>
      <c r="AR51" s="9">
        <v>6446619</v>
      </c>
      <c r="AS51" s="9">
        <v>4365814</v>
      </c>
      <c r="AT51" s="9">
        <v>0</v>
      </c>
      <c r="AU51" s="9">
        <v>2274214</v>
      </c>
      <c r="AV51" s="9">
        <v>407851</v>
      </c>
      <c r="AW51" s="9">
        <v>1702417</v>
      </c>
      <c r="AX51" s="9">
        <v>639357</v>
      </c>
      <c r="AY51" s="9">
        <v>12011987</v>
      </c>
      <c r="AZ51" s="9">
        <v>5839796</v>
      </c>
      <c r="BA51" s="9">
        <v>4775553</v>
      </c>
      <c r="BB51" s="9">
        <v>10543410</v>
      </c>
      <c r="BC51" s="9">
        <v>2602266</v>
      </c>
      <c r="BD51" s="9">
        <v>17288608</v>
      </c>
      <c r="BE51" s="9">
        <v>25750</v>
      </c>
      <c r="BF51" s="9">
        <v>7714534</v>
      </c>
      <c r="BG51" s="9">
        <v>4434764</v>
      </c>
      <c r="BH51" s="9">
        <v>0</v>
      </c>
      <c r="BI51" s="9">
        <v>198387</v>
      </c>
      <c r="BJ51" s="9">
        <v>12732138</v>
      </c>
      <c r="BK51" s="9">
        <v>655257</v>
      </c>
      <c r="BL51" s="9">
        <v>991811</v>
      </c>
      <c r="BM51" s="9">
        <v>300620</v>
      </c>
      <c r="BN51" s="9">
        <v>49756</v>
      </c>
      <c r="BO51" s="9">
        <v>4539470</v>
      </c>
      <c r="BP51" s="9">
        <v>0</v>
      </c>
      <c r="BQ51" s="9">
        <v>32755</v>
      </c>
      <c r="BR51" s="39">
        <v>0</v>
      </c>
      <c r="BS51" s="40">
        <f t="shared" si="1"/>
        <v>214867275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70879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12000</v>
      </c>
      <c r="AA52" s="9">
        <v>800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1827</v>
      </c>
      <c r="AI52" s="9">
        <v>0</v>
      </c>
      <c r="AJ52" s="9">
        <v>3000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128000</v>
      </c>
      <c r="AR52" s="9">
        <v>0</v>
      </c>
      <c r="AS52" s="9">
        <v>0</v>
      </c>
      <c r="AT52" s="9">
        <v>874086</v>
      </c>
      <c r="AU52" s="9">
        <v>0</v>
      </c>
      <c r="AV52" s="9">
        <v>32400</v>
      </c>
      <c r="AW52" s="9">
        <v>0</v>
      </c>
      <c r="AX52" s="9">
        <v>0</v>
      </c>
      <c r="AY52" s="9">
        <v>0</v>
      </c>
      <c r="AZ52" s="9">
        <v>0</v>
      </c>
      <c r="BA52" s="9">
        <v>732685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132194</v>
      </c>
      <c r="BJ52" s="9">
        <v>0</v>
      </c>
      <c r="BK52" s="9">
        <v>40000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9338</v>
      </c>
      <c r="BR52" s="39">
        <v>0</v>
      </c>
      <c r="BS52" s="40">
        <f t="shared" si="1"/>
        <v>2037209</v>
      </c>
    </row>
    <row r="53" spans="1:71" x14ac:dyDescent="0.25">
      <c r="A53" s="7"/>
      <c r="B53" s="38">
        <v>569</v>
      </c>
      <c r="C53" s="8" t="s">
        <v>124</v>
      </c>
      <c r="D53" s="9">
        <v>3272374</v>
      </c>
      <c r="E53" s="9">
        <v>0</v>
      </c>
      <c r="F53" s="9">
        <v>3989814</v>
      </c>
      <c r="G53" s="9">
        <v>723574</v>
      </c>
      <c r="H53" s="9">
        <v>8679750</v>
      </c>
      <c r="I53" s="9">
        <v>2370000</v>
      </c>
      <c r="J53" s="9">
        <v>2000</v>
      </c>
      <c r="K53" s="9">
        <v>202229</v>
      </c>
      <c r="L53" s="9">
        <v>5107670</v>
      </c>
      <c r="M53" s="9">
        <v>2083712</v>
      </c>
      <c r="N53" s="9">
        <v>990019</v>
      </c>
      <c r="O53" s="9">
        <v>80000</v>
      </c>
      <c r="P53" s="9">
        <v>56500</v>
      </c>
      <c r="Q53" s="9">
        <v>101957</v>
      </c>
      <c r="R53" s="9">
        <v>39384529</v>
      </c>
      <c r="S53" s="9">
        <v>737358</v>
      </c>
      <c r="T53" s="9">
        <v>1709497</v>
      </c>
      <c r="U53" s="9">
        <v>155246</v>
      </c>
      <c r="V53" s="9">
        <v>0</v>
      </c>
      <c r="W53" s="9">
        <v>94597</v>
      </c>
      <c r="X53" s="9">
        <v>167994</v>
      </c>
      <c r="Y53" s="9">
        <v>0</v>
      </c>
      <c r="Z53" s="9">
        <v>15992</v>
      </c>
      <c r="AA53" s="9">
        <v>366531</v>
      </c>
      <c r="AB53" s="9">
        <v>0</v>
      </c>
      <c r="AC53" s="9">
        <v>50100</v>
      </c>
      <c r="AD53" s="9">
        <v>2335651</v>
      </c>
      <c r="AE53" s="9">
        <v>82568924</v>
      </c>
      <c r="AF53" s="9">
        <v>9298</v>
      </c>
      <c r="AG53" s="9">
        <v>1816345</v>
      </c>
      <c r="AH53" s="9">
        <v>1462</v>
      </c>
      <c r="AI53" s="9">
        <v>0</v>
      </c>
      <c r="AJ53" s="9">
        <v>0</v>
      </c>
      <c r="AK53" s="9">
        <v>1046380</v>
      </c>
      <c r="AL53" s="9">
        <v>4107927</v>
      </c>
      <c r="AM53" s="9">
        <v>2170093</v>
      </c>
      <c r="AN53" s="9">
        <v>42411</v>
      </c>
      <c r="AO53" s="9">
        <v>4202</v>
      </c>
      <c r="AP53" s="9">
        <v>0</v>
      </c>
      <c r="AQ53" s="9">
        <v>13463000</v>
      </c>
      <c r="AR53" s="9">
        <v>207013</v>
      </c>
      <c r="AS53" s="9">
        <v>1068660</v>
      </c>
      <c r="AT53" s="9">
        <v>163936295</v>
      </c>
      <c r="AU53" s="9">
        <v>2824184</v>
      </c>
      <c r="AV53" s="9">
        <v>278855</v>
      </c>
      <c r="AW53" s="9">
        <v>250738</v>
      </c>
      <c r="AX53" s="9">
        <v>968042</v>
      </c>
      <c r="AY53" s="9">
        <v>90703682</v>
      </c>
      <c r="AZ53" s="9">
        <v>1832376</v>
      </c>
      <c r="BA53" s="9">
        <v>45038328</v>
      </c>
      <c r="BB53" s="9">
        <v>2192527</v>
      </c>
      <c r="BC53" s="9">
        <v>6722594</v>
      </c>
      <c r="BD53" s="9">
        <v>2024244</v>
      </c>
      <c r="BE53" s="9">
        <v>29328</v>
      </c>
      <c r="BF53" s="9">
        <v>431499</v>
      </c>
      <c r="BG53" s="9">
        <v>1044203</v>
      </c>
      <c r="BH53" s="9">
        <v>103012</v>
      </c>
      <c r="BI53" s="9">
        <v>13790930</v>
      </c>
      <c r="BJ53" s="9">
        <v>407320</v>
      </c>
      <c r="BK53" s="9">
        <v>59054</v>
      </c>
      <c r="BL53" s="9">
        <v>0</v>
      </c>
      <c r="BM53" s="9">
        <v>7725</v>
      </c>
      <c r="BN53" s="9">
        <v>286537</v>
      </c>
      <c r="BO53" s="9">
        <v>8878206</v>
      </c>
      <c r="BP53" s="9">
        <v>223710</v>
      </c>
      <c r="BQ53" s="9">
        <v>9619</v>
      </c>
      <c r="BR53" s="39">
        <v>0</v>
      </c>
      <c r="BS53" s="40">
        <f t="shared" si="1"/>
        <v>521225817</v>
      </c>
    </row>
    <row r="54" spans="1:71" ht="15.75" x14ac:dyDescent="0.25">
      <c r="A54" s="10" t="s">
        <v>125</v>
      </c>
      <c r="B54" s="11"/>
      <c r="C54" s="12"/>
      <c r="D54" s="13">
        <v>1876126</v>
      </c>
      <c r="E54" s="13">
        <v>419636</v>
      </c>
      <c r="F54" s="13">
        <v>5597662</v>
      </c>
      <c r="G54" s="13">
        <v>861163</v>
      </c>
      <c r="H54" s="13">
        <v>45558279</v>
      </c>
      <c r="I54" s="13">
        <v>155203000</v>
      </c>
      <c r="J54" s="13">
        <v>611437</v>
      </c>
      <c r="K54" s="13">
        <v>22379869</v>
      </c>
      <c r="L54" s="13">
        <v>4308420</v>
      </c>
      <c r="M54" s="13">
        <v>4235756</v>
      </c>
      <c r="N54" s="13">
        <v>42973169</v>
      </c>
      <c r="O54" s="13">
        <v>3485776</v>
      </c>
      <c r="P54" s="13">
        <v>1727766</v>
      </c>
      <c r="Q54" s="13">
        <v>685081</v>
      </c>
      <c r="R54" s="13">
        <v>130538353</v>
      </c>
      <c r="S54" s="13">
        <v>14124179</v>
      </c>
      <c r="T54" s="13">
        <v>3657649</v>
      </c>
      <c r="U54" s="13">
        <v>1725502</v>
      </c>
      <c r="V54" s="13">
        <v>1296127</v>
      </c>
      <c r="W54" s="13">
        <v>824561</v>
      </c>
      <c r="X54" s="13">
        <v>443636</v>
      </c>
      <c r="Y54" s="13">
        <v>436848</v>
      </c>
      <c r="Z54" s="13">
        <v>1062266</v>
      </c>
      <c r="AA54" s="13">
        <v>1182278</v>
      </c>
      <c r="AB54" s="13">
        <v>905550</v>
      </c>
      <c r="AC54" s="13">
        <v>5022717</v>
      </c>
      <c r="AD54" s="13">
        <v>2816783</v>
      </c>
      <c r="AE54" s="13">
        <v>93189964</v>
      </c>
      <c r="AF54" s="13">
        <v>226522</v>
      </c>
      <c r="AG54" s="13">
        <v>15178817</v>
      </c>
      <c r="AH54" s="13">
        <v>1805767</v>
      </c>
      <c r="AI54" s="13">
        <v>503606</v>
      </c>
      <c r="AJ54" s="13">
        <v>266426</v>
      </c>
      <c r="AK54" s="13">
        <v>9742592</v>
      </c>
      <c r="AL54" s="13">
        <v>97809381</v>
      </c>
      <c r="AM54" s="13">
        <v>14152535</v>
      </c>
      <c r="AN54" s="13">
        <v>696821</v>
      </c>
      <c r="AO54" s="13">
        <v>672551</v>
      </c>
      <c r="AP54" s="13">
        <v>876161</v>
      </c>
      <c r="AQ54" s="13">
        <v>22770000</v>
      </c>
      <c r="AR54" s="13">
        <v>10571549</v>
      </c>
      <c r="AS54" s="13">
        <v>15812284</v>
      </c>
      <c r="AT54" s="13">
        <v>325920130</v>
      </c>
      <c r="AU54" s="13">
        <v>9722996</v>
      </c>
      <c r="AV54" s="13">
        <v>2177079</v>
      </c>
      <c r="AW54" s="13">
        <v>22775041</v>
      </c>
      <c r="AX54" s="13">
        <v>1610942</v>
      </c>
      <c r="AY54" s="13">
        <v>37569757</v>
      </c>
      <c r="AZ54" s="13">
        <v>21857741</v>
      </c>
      <c r="BA54" s="13">
        <v>110879393</v>
      </c>
      <c r="BB54" s="13">
        <v>18731933</v>
      </c>
      <c r="BC54" s="13">
        <v>26122293</v>
      </c>
      <c r="BD54" s="13">
        <v>17022285</v>
      </c>
      <c r="BE54" s="13">
        <v>1908968</v>
      </c>
      <c r="BF54" s="13">
        <v>27083910</v>
      </c>
      <c r="BG54" s="13">
        <v>19512336</v>
      </c>
      <c r="BH54" s="13">
        <v>3400003</v>
      </c>
      <c r="BI54" s="13">
        <v>68045908</v>
      </c>
      <c r="BJ54" s="13">
        <v>14372507</v>
      </c>
      <c r="BK54" s="13">
        <v>4814647</v>
      </c>
      <c r="BL54" s="13">
        <v>4226475</v>
      </c>
      <c r="BM54" s="13">
        <v>1043996</v>
      </c>
      <c r="BN54" s="13">
        <v>258032</v>
      </c>
      <c r="BO54" s="13">
        <v>48664783</v>
      </c>
      <c r="BP54" s="13">
        <v>1815686</v>
      </c>
      <c r="BQ54" s="13">
        <v>1693167</v>
      </c>
      <c r="BR54" s="29">
        <v>747014</v>
      </c>
      <c r="BS54" s="41">
        <f t="shared" si="1"/>
        <v>1530211587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188247</v>
      </c>
      <c r="F55" s="9">
        <v>2863917</v>
      </c>
      <c r="G55" s="9">
        <v>766961</v>
      </c>
      <c r="H55" s="9">
        <v>13841817</v>
      </c>
      <c r="I55" s="9">
        <v>61415000</v>
      </c>
      <c r="J55" s="9">
        <v>525048</v>
      </c>
      <c r="K55" s="9">
        <v>4070865</v>
      </c>
      <c r="L55" s="9">
        <v>2947419</v>
      </c>
      <c r="M55" s="9">
        <v>2528833</v>
      </c>
      <c r="N55" s="9">
        <v>5914082</v>
      </c>
      <c r="O55" s="9">
        <v>1298009</v>
      </c>
      <c r="P55" s="9">
        <v>238107</v>
      </c>
      <c r="Q55" s="9">
        <v>189665</v>
      </c>
      <c r="R55" s="9">
        <v>34148848</v>
      </c>
      <c r="S55" s="9">
        <v>4318764</v>
      </c>
      <c r="T55" s="9">
        <v>1103060</v>
      </c>
      <c r="U55" s="9">
        <v>292034</v>
      </c>
      <c r="V55" s="9">
        <v>1103908</v>
      </c>
      <c r="W55" s="9">
        <v>159285</v>
      </c>
      <c r="X55" s="9">
        <v>0</v>
      </c>
      <c r="Y55" s="9">
        <v>169443</v>
      </c>
      <c r="Z55" s="9">
        <v>604180</v>
      </c>
      <c r="AA55" s="9">
        <v>933680</v>
      </c>
      <c r="AB55" s="9">
        <v>36627</v>
      </c>
      <c r="AC55" s="9">
        <v>2295997</v>
      </c>
      <c r="AD55" s="9">
        <v>969949</v>
      </c>
      <c r="AE55" s="9">
        <v>41845515</v>
      </c>
      <c r="AF55" s="9">
        <v>181801</v>
      </c>
      <c r="AG55" s="9">
        <v>3209708</v>
      </c>
      <c r="AH55" s="9">
        <v>715277</v>
      </c>
      <c r="AI55" s="9">
        <v>503606</v>
      </c>
      <c r="AJ55" s="9">
        <v>153403</v>
      </c>
      <c r="AK55" s="9">
        <v>4200333</v>
      </c>
      <c r="AL55" s="9">
        <v>27577642</v>
      </c>
      <c r="AM55" s="9">
        <v>6556360</v>
      </c>
      <c r="AN55" s="9">
        <v>367906</v>
      </c>
      <c r="AO55" s="9">
        <v>121189</v>
      </c>
      <c r="AP55" s="9">
        <v>730804</v>
      </c>
      <c r="AQ55" s="9">
        <v>6598000</v>
      </c>
      <c r="AR55" s="9">
        <v>5472360</v>
      </c>
      <c r="AS55" s="9">
        <v>3438159</v>
      </c>
      <c r="AT55" s="9">
        <v>49586539</v>
      </c>
      <c r="AU55" s="9">
        <v>2728197</v>
      </c>
      <c r="AV55" s="9">
        <v>1613833</v>
      </c>
      <c r="AW55" s="9">
        <v>709016</v>
      </c>
      <c r="AX55" s="9">
        <v>444805</v>
      </c>
      <c r="AY55" s="9">
        <v>0</v>
      </c>
      <c r="AZ55" s="9">
        <v>5989551</v>
      </c>
      <c r="BA55" s="9">
        <v>45408265</v>
      </c>
      <c r="BB55" s="9">
        <v>5435153</v>
      </c>
      <c r="BC55" s="9">
        <v>5415666</v>
      </c>
      <c r="BD55" s="9">
        <v>3561244</v>
      </c>
      <c r="BE55" s="9">
        <v>858941</v>
      </c>
      <c r="BF55" s="9">
        <v>5261740</v>
      </c>
      <c r="BG55" s="9">
        <v>3607611</v>
      </c>
      <c r="BH55" s="9">
        <v>1825479</v>
      </c>
      <c r="BI55" s="9">
        <v>16175853</v>
      </c>
      <c r="BJ55" s="9">
        <v>5696967</v>
      </c>
      <c r="BK55" s="9">
        <v>4092193</v>
      </c>
      <c r="BL55" s="9">
        <v>3019240</v>
      </c>
      <c r="BM55" s="9">
        <v>286690</v>
      </c>
      <c r="BN55" s="9">
        <v>226525</v>
      </c>
      <c r="BO55" s="9">
        <v>16080494</v>
      </c>
      <c r="BP55" s="9">
        <v>221788</v>
      </c>
      <c r="BQ55" s="9">
        <v>717339</v>
      </c>
      <c r="BR55" s="39">
        <v>312780</v>
      </c>
      <c r="BS55" s="40">
        <f t="shared" si="1"/>
        <v>423871717</v>
      </c>
    </row>
    <row r="56" spans="1:71" x14ac:dyDescent="0.25">
      <c r="A56" s="7"/>
      <c r="B56" s="38">
        <v>572</v>
      </c>
      <c r="C56" s="8" t="s">
        <v>127</v>
      </c>
      <c r="D56" s="9">
        <v>1709901</v>
      </c>
      <c r="E56" s="9">
        <v>208816</v>
      </c>
      <c r="F56" s="9">
        <v>2733745</v>
      </c>
      <c r="G56" s="9">
        <v>94202</v>
      </c>
      <c r="H56" s="9">
        <v>30829092</v>
      </c>
      <c r="I56" s="9">
        <v>53528000</v>
      </c>
      <c r="J56" s="9">
        <v>85197</v>
      </c>
      <c r="K56" s="9">
        <v>10917968</v>
      </c>
      <c r="L56" s="9">
        <v>1352451</v>
      </c>
      <c r="M56" s="9">
        <v>1700812</v>
      </c>
      <c r="N56" s="9">
        <v>35456553</v>
      </c>
      <c r="O56" s="9">
        <v>1563452</v>
      </c>
      <c r="P56" s="9">
        <v>981267</v>
      </c>
      <c r="Q56" s="9">
        <v>495416</v>
      </c>
      <c r="R56" s="9">
        <v>35699410</v>
      </c>
      <c r="S56" s="9">
        <v>3245299</v>
      </c>
      <c r="T56" s="9">
        <v>2193896</v>
      </c>
      <c r="U56" s="9">
        <v>1433468</v>
      </c>
      <c r="V56" s="9">
        <v>192219</v>
      </c>
      <c r="W56" s="9">
        <v>654784</v>
      </c>
      <c r="X56" s="9">
        <v>443636</v>
      </c>
      <c r="Y56" s="9">
        <v>104522</v>
      </c>
      <c r="Z56" s="9">
        <v>456552</v>
      </c>
      <c r="AA56" s="9">
        <v>189286</v>
      </c>
      <c r="AB56" s="9">
        <v>868923</v>
      </c>
      <c r="AC56" s="9">
        <v>2684241</v>
      </c>
      <c r="AD56" s="9">
        <v>1846484</v>
      </c>
      <c r="AE56" s="9">
        <v>43647814</v>
      </c>
      <c r="AF56" s="9">
        <v>29175</v>
      </c>
      <c r="AG56" s="9">
        <v>10982640</v>
      </c>
      <c r="AH56" s="9">
        <v>1089125</v>
      </c>
      <c r="AI56" s="9">
        <v>0</v>
      </c>
      <c r="AJ56" s="9">
        <v>76418</v>
      </c>
      <c r="AK56" s="9">
        <v>5343550</v>
      </c>
      <c r="AL56" s="9">
        <v>68454063</v>
      </c>
      <c r="AM56" s="9">
        <v>6830175</v>
      </c>
      <c r="AN56" s="9">
        <v>328915</v>
      </c>
      <c r="AO56" s="9">
        <v>467123</v>
      </c>
      <c r="AP56" s="9">
        <v>8196</v>
      </c>
      <c r="AQ56" s="9">
        <v>12843000</v>
      </c>
      <c r="AR56" s="9">
        <v>4583642</v>
      </c>
      <c r="AS56" s="9">
        <v>12374125</v>
      </c>
      <c r="AT56" s="9">
        <v>153221240</v>
      </c>
      <c r="AU56" s="9">
        <v>6788151</v>
      </c>
      <c r="AV56" s="9">
        <v>562324</v>
      </c>
      <c r="AW56" s="9">
        <v>3363505</v>
      </c>
      <c r="AX56" s="9">
        <v>1162333</v>
      </c>
      <c r="AY56" s="9">
        <v>32841014</v>
      </c>
      <c r="AZ56" s="9">
        <v>5365715</v>
      </c>
      <c r="BA56" s="9">
        <v>65471128</v>
      </c>
      <c r="BB56" s="9">
        <v>13296780</v>
      </c>
      <c r="BC56" s="9">
        <v>20331772</v>
      </c>
      <c r="BD56" s="9">
        <v>13107080</v>
      </c>
      <c r="BE56" s="9">
        <v>1046027</v>
      </c>
      <c r="BF56" s="9">
        <v>11777665</v>
      </c>
      <c r="BG56" s="9">
        <v>14546416</v>
      </c>
      <c r="BH56" s="9">
        <v>1574524</v>
      </c>
      <c r="BI56" s="9">
        <v>49592922</v>
      </c>
      <c r="BJ56" s="9">
        <v>8571622</v>
      </c>
      <c r="BK56" s="9">
        <v>551658</v>
      </c>
      <c r="BL56" s="9">
        <v>1138241</v>
      </c>
      <c r="BM56" s="9">
        <v>490263</v>
      </c>
      <c r="BN56" s="9">
        <v>31507</v>
      </c>
      <c r="BO56" s="9">
        <v>25803170</v>
      </c>
      <c r="BP56" s="9">
        <v>1593898</v>
      </c>
      <c r="BQ56" s="9">
        <v>962890</v>
      </c>
      <c r="BR56" s="39">
        <v>191192</v>
      </c>
      <c r="BS56" s="40">
        <f t="shared" si="1"/>
        <v>792110590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171863</v>
      </c>
      <c r="I57" s="9">
        <v>4474000</v>
      </c>
      <c r="J57" s="9">
        <v>1192</v>
      </c>
      <c r="K57" s="9">
        <v>0</v>
      </c>
      <c r="L57" s="9">
        <v>0</v>
      </c>
      <c r="M57" s="9">
        <v>3015</v>
      </c>
      <c r="N57" s="9">
        <v>1602534</v>
      </c>
      <c r="O57" s="9">
        <v>229431</v>
      </c>
      <c r="P57" s="9">
        <v>0</v>
      </c>
      <c r="Q57" s="9">
        <v>0</v>
      </c>
      <c r="R57" s="9">
        <v>24969</v>
      </c>
      <c r="S57" s="9">
        <v>0</v>
      </c>
      <c r="T57" s="9">
        <v>329347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42479</v>
      </c>
      <c r="AD57" s="9">
        <v>0</v>
      </c>
      <c r="AE57" s="9">
        <v>194998</v>
      </c>
      <c r="AF57" s="9">
        <v>0</v>
      </c>
      <c r="AG57" s="9">
        <v>0</v>
      </c>
      <c r="AH57" s="9">
        <v>315</v>
      </c>
      <c r="AI57" s="9">
        <v>0</v>
      </c>
      <c r="AJ57" s="9">
        <v>0</v>
      </c>
      <c r="AK57" s="9">
        <v>1741</v>
      </c>
      <c r="AL57" s="9">
        <v>0</v>
      </c>
      <c r="AM57" s="9">
        <v>654500</v>
      </c>
      <c r="AN57" s="9">
        <v>0</v>
      </c>
      <c r="AO57" s="9">
        <v>84239</v>
      </c>
      <c r="AP57" s="9">
        <v>28200</v>
      </c>
      <c r="AQ57" s="9">
        <v>942000</v>
      </c>
      <c r="AR57" s="9">
        <v>655</v>
      </c>
      <c r="AS57" s="9">
        <v>0</v>
      </c>
      <c r="AT57" s="9">
        <v>27469265</v>
      </c>
      <c r="AU57" s="9">
        <v>0</v>
      </c>
      <c r="AV57" s="9">
        <v>922</v>
      </c>
      <c r="AW57" s="9">
        <v>0</v>
      </c>
      <c r="AX57" s="9">
        <v>0</v>
      </c>
      <c r="AY57" s="9">
        <v>4728743</v>
      </c>
      <c r="AZ57" s="9">
        <v>837586</v>
      </c>
      <c r="BA57" s="9">
        <v>0</v>
      </c>
      <c r="BB57" s="9">
        <v>0</v>
      </c>
      <c r="BC57" s="9">
        <v>366924</v>
      </c>
      <c r="BD57" s="9">
        <v>0</v>
      </c>
      <c r="BE57" s="9">
        <v>4000</v>
      </c>
      <c r="BF57" s="9">
        <v>9171837</v>
      </c>
      <c r="BG57" s="9">
        <v>0</v>
      </c>
      <c r="BH57" s="9">
        <v>0</v>
      </c>
      <c r="BI57" s="9">
        <v>1771626</v>
      </c>
      <c r="BJ57" s="9">
        <v>0</v>
      </c>
      <c r="BK57" s="9">
        <v>170796</v>
      </c>
      <c r="BL57" s="9">
        <v>5000</v>
      </c>
      <c r="BM57" s="9">
        <v>67</v>
      </c>
      <c r="BN57" s="9">
        <v>0</v>
      </c>
      <c r="BO57" s="9">
        <v>8534</v>
      </c>
      <c r="BP57" s="9">
        <v>0</v>
      </c>
      <c r="BQ57" s="9">
        <v>0</v>
      </c>
      <c r="BR57" s="39">
        <v>0</v>
      </c>
      <c r="BS57" s="40">
        <f t="shared" si="1"/>
        <v>53320778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14523</v>
      </c>
      <c r="P58" s="9">
        <v>0</v>
      </c>
      <c r="Q58" s="9">
        <v>0</v>
      </c>
      <c r="R58" s="9">
        <v>4414723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1534</v>
      </c>
      <c r="AA58" s="9">
        <v>59312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450</v>
      </c>
      <c r="AI58" s="9">
        <v>0</v>
      </c>
      <c r="AJ58" s="9">
        <v>0</v>
      </c>
      <c r="AK58" s="9">
        <v>188293</v>
      </c>
      <c r="AL58" s="9">
        <v>0</v>
      </c>
      <c r="AM58" s="9">
        <v>111500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276588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75626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111613</v>
      </c>
      <c r="BS58" s="40">
        <f t="shared" si="1"/>
        <v>5254162</v>
      </c>
    </row>
    <row r="59" spans="1:71" x14ac:dyDescent="0.25">
      <c r="A59" s="7"/>
      <c r="B59" s="38">
        <v>575</v>
      </c>
      <c r="C59" s="8" t="s">
        <v>130</v>
      </c>
      <c r="D59" s="9">
        <v>166225</v>
      </c>
      <c r="E59" s="9">
        <v>0</v>
      </c>
      <c r="F59" s="9">
        <v>0</v>
      </c>
      <c r="G59" s="9">
        <v>0</v>
      </c>
      <c r="H59" s="9">
        <v>715507</v>
      </c>
      <c r="I59" s="9">
        <v>16190000</v>
      </c>
      <c r="J59" s="9">
        <v>0</v>
      </c>
      <c r="K59" s="9">
        <v>7361036</v>
      </c>
      <c r="L59" s="9">
        <v>0</v>
      </c>
      <c r="M59" s="9">
        <v>0</v>
      </c>
      <c r="N59" s="9">
        <v>0</v>
      </c>
      <c r="O59" s="9">
        <v>380361</v>
      </c>
      <c r="P59" s="9">
        <v>508392</v>
      </c>
      <c r="Q59" s="9">
        <v>0</v>
      </c>
      <c r="R59" s="9">
        <v>54701694</v>
      </c>
      <c r="S59" s="9">
        <v>6560116</v>
      </c>
      <c r="T59" s="9">
        <v>31346</v>
      </c>
      <c r="U59" s="9">
        <v>0</v>
      </c>
      <c r="V59" s="9">
        <v>0</v>
      </c>
      <c r="W59" s="9">
        <v>10492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915289</v>
      </c>
      <c r="AF59" s="9">
        <v>15546</v>
      </c>
      <c r="AG59" s="9">
        <v>986469</v>
      </c>
      <c r="AH59" s="9">
        <v>0</v>
      </c>
      <c r="AI59" s="9">
        <v>0</v>
      </c>
      <c r="AJ59" s="9">
        <v>36605</v>
      </c>
      <c r="AK59" s="9">
        <v>8675</v>
      </c>
      <c r="AL59" s="9">
        <v>0</v>
      </c>
      <c r="AM59" s="9">
        <v>0</v>
      </c>
      <c r="AN59" s="9">
        <v>0</v>
      </c>
      <c r="AO59" s="9">
        <v>0</v>
      </c>
      <c r="AP59" s="9">
        <v>108961</v>
      </c>
      <c r="AQ59" s="9">
        <v>2356000</v>
      </c>
      <c r="AR59" s="9">
        <v>514892</v>
      </c>
      <c r="AS59" s="9">
        <v>0</v>
      </c>
      <c r="AT59" s="9">
        <v>7473316</v>
      </c>
      <c r="AU59" s="9">
        <v>9648</v>
      </c>
      <c r="AV59" s="9">
        <v>0</v>
      </c>
      <c r="AW59" s="9">
        <v>18702520</v>
      </c>
      <c r="AX59" s="9">
        <v>3804</v>
      </c>
      <c r="AY59" s="9">
        <v>0</v>
      </c>
      <c r="AZ59" s="9">
        <v>9664889</v>
      </c>
      <c r="BA59" s="9">
        <v>0</v>
      </c>
      <c r="BB59" s="9">
        <v>0</v>
      </c>
      <c r="BC59" s="9">
        <v>7931</v>
      </c>
      <c r="BD59" s="9">
        <v>0</v>
      </c>
      <c r="BE59" s="9">
        <v>0</v>
      </c>
      <c r="BF59" s="9">
        <v>872668</v>
      </c>
      <c r="BG59" s="9">
        <v>1136382</v>
      </c>
      <c r="BH59" s="9">
        <v>0</v>
      </c>
      <c r="BI59" s="9">
        <v>0</v>
      </c>
      <c r="BJ59" s="9">
        <v>0</v>
      </c>
      <c r="BK59" s="9">
        <v>0</v>
      </c>
      <c r="BL59" s="9">
        <v>63994</v>
      </c>
      <c r="BM59" s="9">
        <v>266799</v>
      </c>
      <c r="BN59" s="9">
        <v>0</v>
      </c>
      <c r="BO59" s="9">
        <v>5039463</v>
      </c>
      <c r="BP59" s="9">
        <v>0</v>
      </c>
      <c r="BQ59" s="9">
        <v>0</v>
      </c>
      <c r="BR59" s="39">
        <v>131429</v>
      </c>
      <c r="BS59" s="40">
        <f t="shared" si="1"/>
        <v>134940449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22573</v>
      </c>
      <c r="F60" s="9">
        <v>0</v>
      </c>
      <c r="G60" s="9">
        <v>0</v>
      </c>
      <c r="H60" s="9">
        <v>0</v>
      </c>
      <c r="I60" s="9">
        <v>19596000</v>
      </c>
      <c r="J60" s="9">
        <v>0</v>
      </c>
      <c r="K60" s="9">
        <v>30000</v>
      </c>
      <c r="L60" s="9">
        <v>8550</v>
      </c>
      <c r="M60" s="9">
        <v>3096</v>
      </c>
      <c r="N60" s="9">
        <v>0</v>
      </c>
      <c r="O60" s="9">
        <v>0</v>
      </c>
      <c r="P60" s="9">
        <v>0</v>
      </c>
      <c r="Q60" s="9">
        <v>0</v>
      </c>
      <c r="R60" s="9">
        <v>1548709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162883</v>
      </c>
      <c r="Z60" s="9">
        <v>0</v>
      </c>
      <c r="AA60" s="9">
        <v>0</v>
      </c>
      <c r="AB60" s="9">
        <v>0</v>
      </c>
      <c r="AC60" s="9">
        <v>0</v>
      </c>
      <c r="AD60" s="9">
        <v>350</v>
      </c>
      <c r="AE60" s="9">
        <v>6586348</v>
      </c>
      <c r="AF60" s="9">
        <v>0</v>
      </c>
      <c r="AG60" s="9">
        <v>0</v>
      </c>
      <c r="AH60" s="9">
        <v>600</v>
      </c>
      <c r="AI60" s="9">
        <v>0</v>
      </c>
      <c r="AJ60" s="9">
        <v>0</v>
      </c>
      <c r="AK60" s="9">
        <v>0</v>
      </c>
      <c r="AL60" s="9">
        <v>1777676</v>
      </c>
      <c r="AM60" s="9">
        <v>0</v>
      </c>
      <c r="AN60" s="9">
        <v>0</v>
      </c>
      <c r="AO60" s="9">
        <v>0</v>
      </c>
      <c r="AP60" s="9">
        <v>0</v>
      </c>
      <c r="AQ60" s="9">
        <v>31000</v>
      </c>
      <c r="AR60" s="9">
        <v>0</v>
      </c>
      <c r="AS60" s="9">
        <v>0</v>
      </c>
      <c r="AT60" s="9">
        <v>87893182</v>
      </c>
      <c r="AU60" s="9">
        <v>197000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353961</v>
      </c>
      <c r="BE60" s="9">
        <v>0</v>
      </c>
      <c r="BF60" s="9">
        <v>0</v>
      </c>
      <c r="BG60" s="9">
        <v>221927</v>
      </c>
      <c r="BH60" s="9">
        <v>0</v>
      </c>
      <c r="BI60" s="9">
        <v>429881</v>
      </c>
      <c r="BJ60" s="9">
        <v>103918</v>
      </c>
      <c r="BK60" s="9">
        <v>0</v>
      </c>
      <c r="BL60" s="9">
        <v>0</v>
      </c>
      <c r="BM60" s="9">
        <v>177</v>
      </c>
      <c r="BN60" s="9">
        <v>0</v>
      </c>
      <c r="BO60" s="9">
        <v>1733122</v>
      </c>
      <c r="BP60" s="9">
        <v>0</v>
      </c>
      <c r="BQ60" s="9">
        <v>12938</v>
      </c>
      <c r="BR60" s="39">
        <v>0</v>
      </c>
      <c r="BS60" s="40">
        <f t="shared" si="1"/>
        <v>120713891</v>
      </c>
    </row>
    <row r="61" spans="1:71" ht="15.75" x14ac:dyDescent="0.25">
      <c r="A61" s="10" t="s">
        <v>132</v>
      </c>
      <c r="B61" s="11"/>
      <c r="C61" s="12"/>
      <c r="D61" s="13">
        <v>47189152</v>
      </c>
      <c r="E61" s="13">
        <v>8277982</v>
      </c>
      <c r="F61" s="13">
        <v>2712974</v>
      </c>
      <c r="G61" s="13">
        <v>12115330</v>
      </c>
      <c r="H61" s="13">
        <v>78084033</v>
      </c>
      <c r="I61" s="13">
        <v>288017000</v>
      </c>
      <c r="J61" s="13">
        <v>770322</v>
      </c>
      <c r="K61" s="13">
        <v>88883117</v>
      </c>
      <c r="L61" s="13">
        <v>14100687</v>
      </c>
      <c r="M61" s="13">
        <v>27815970</v>
      </c>
      <c r="N61" s="13">
        <v>250099803</v>
      </c>
      <c r="O61" s="13">
        <v>24583477</v>
      </c>
      <c r="P61" s="13">
        <v>5871957</v>
      </c>
      <c r="Q61" s="13">
        <v>2016892</v>
      </c>
      <c r="R61" s="13">
        <v>297858632</v>
      </c>
      <c r="S61" s="13">
        <v>19970310</v>
      </c>
      <c r="T61" s="13">
        <v>6831956</v>
      </c>
      <c r="U61" s="13">
        <v>2514840</v>
      </c>
      <c r="V61" s="13">
        <v>17837394</v>
      </c>
      <c r="W61" s="13">
        <v>1293557</v>
      </c>
      <c r="X61" s="13">
        <v>1498471</v>
      </c>
      <c r="Y61" s="13">
        <v>147876</v>
      </c>
      <c r="Z61" s="13">
        <v>636745</v>
      </c>
      <c r="AA61" s="13">
        <v>1739117</v>
      </c>
      <c r="AB61" s="13">
        <v>16948241</v>
      </c>
      <c r="AC61" s="13">
        <v>8373026</v>
      </c>
      <c r="AD61" s="13">
        <v>4119015</v>
      </c>
      <c r="AE61" s="13">
        <v>768918314</v>
      </c>
      <c r="AF61" s="13">
        <v>1359400</v>
      </c>
      <c r="AG61" s="13">
        <v>10328906</v>
      </c>
      <c r="AH61" s="13">
        <v>13660631</v>
      </c>
      <c r="AI61" s="13">
        <v>7253509</v>
      </c>
      <c r="AJ61" s="13">
        <v>3181239</v>
      </c>
      <c r="AK61" s="13">
        <v>28574269</v>
      </c>
      <c r="AL61" s="13">
        <v>156141462</v>
      </c>
      <c r="AM61" s="13">
        <v>117107854</v>
      </c>
      <c r="AN61" s="13">
        <v>4551393</v>
      </c>
      <c r="AO61" s="13">
        <v>2836041</v>
      </c>
      <c r="AP61" s="13">
        <v>15372256</v>
      </c>
      <c r="AQ61" s="13">
        <v>96890000</v>
      </c>
      <c r="AR61" s="13">
        <v>46053480</v>
      </c>
      <c r="AS61" s="13">
        <v>10155965</v>
      </c>
      <c r="AT61" s="13">
        <v>1741061970</v>
      </c>
      <c r="AU61" s="13">
        <v>67175221</v>
      </c>
      <c r="AV61" s="13">
        <v>19146920</v>
      </c>
      <c r="AW61" s="13">
        <v>17039296</v>
      </c>
      <c r="AX61" s="13">
        <v>1094246</v>
      </c>
      <c r="AY61" s="13">
        <v>530755480</v>
      </c>
      <c r="AZ61" s="13">
        <v>69615281</v>
      </c>
      <c r="BA61" s="13">
        <v>278262412</v>
      </c>
      <c r="BB61" s="13">
        <v>25049688</v>
      </c>
      <c r="BC61" s="13">
        <v>17171171</v>
      </c>
      <c r="BD61" s="13">
        <v>22261243</v>
      </c>
      <c r="BE61" s="13">
        <v>3165100</v>
      </c>
      <c r="BF61" s="13">
        <v>48083676</v>
      </c>
      <c r="BG61" s="13">
        <v>65343646</v>
      </c>
      <c r="BH61" s="13">
        <v>10706368</v>
      </c>
      <c r="BI61" s="13">
        <v>199957694</v>
      </c>
      <c r="BJ61" s="13">
        <v>14647091</v>
      </c>
      <c r="BK61" s="13">
        <v>18939357</v>
      </c>
      <c r="BL61" s="13">
        <v>15183987</v>
      </c>
      <c r="BM61" s="13">
        <v>9475366</v>
      </c>
      <c r="BN61" s="13">
        <v>1232952</v>
      </c>
      <c r="BO61" s="13">
        <v>63845984</v>
      </c>
      <c r="BP61" s="13">
        <v>17809567</v>
      </c>
      <c r="BQ61" s="13">
        <v>16537000</v>
      </c>
      <c r="BR61" s="29">
        <v>3104476</v>
      </c>
      <c r="BS61" s="41">
        <f t="shared" si="1"/>
        <v>5789357787</v>
      </c>
    </row>
    <row r="62" spans="1:71" x14ac:dyDescent="0.25">
      <c r="A62" s="7"/>
      <c r="B62" s="38">
        <v>581</v>
      </c>
      <c r="C62" s="8" t="s">
        <v>133</v>
      </c>
      <c r="D62" s="9">
        <v>46901603</v>
      </c>
      <c r="E62" s="9">
        <v>8277982</v>
      </c>
      <c r="F62" s="9">
        <v>2712974</v>
      </c>
      <c r="G62" s="9">
        <v>12115330</v>
      </c>
      <c r="H62" s="9">
        <v>46146029</v>
      </c>
      <c r="I62" s="9">
        <v>196967000</v>
      </c>
      <c r="J62" s="9">
        <v>740384</v>
      </c>
      <c r="K62" s="9">
        <v>82297051</v>
      </c>
      <c r="L62" s="9">
        <v>14100687</v>
      </c>
      <c r="M62" s="9">
        <v>27815970</v>
      </c>
      <c r="N62" s="9">
        <v>116781627</v>
      </c>
      <c r="O62" s="9">
        <v>24583477</v>
      </c>
      <c r="P62" s="9">
        <v>5871957</v>
      </c>
      <c r="Q62" s="9">
        <v>1947574</v>
      </c>
      <c r="R62" s="9">
        <v>224180736</v>
      </c>
      <c r="S62" s="9">
        <v>19630993</v>
      </c>
      <c r="T62" s="9">
        <v>261543</v>
      </c>
      <c r="U62" s="9">
        <v>2411337</v>
      </c>
      <c r="V62" s="9">
        <v>17837394</v>
      </c>
      <c r="W62" s="9">
        <v>1175920</v>
      </c>
      <c r="X62" s="9">
        <v>1428459</v>
      </c>
      <c r="Y62" s="9">
        <v>147876</v>
      </c>
      <c r="Z62" s="9">
        <v>636745</v>
      </c>
      <c r="AA62" s="9">
        <v>1739117</v>
      </c>
      <c r="AB62" s="9">
        <v>16948241</v>
      </c>
      <c r="AC62" s="9">
        <v>8373026</v>
      </c>
      <c r="AD62" s="9">
        <v>4119015</v>
      </c>
      <c r="AE62" s="9">
        <v>766659522</v>
      </c>
      <c r="AF62" s="9">
        <v>1359400</v>
      </c>
      <c r="AG62" s="9">
        <v>10328906</v>
      </c>
      <c r="AH62" s="9">
        <v>13445471</v>
      </c>
      <c r="AI62" s="9">
        <v>7253509</v>
      </c>
      <c r="AJ62" s="9">
        <v>3181239</v>
      </c>
      <c r="AK62" s="9">
        <v>28561434</v>
      </c>
      <c r="AL62" s="9">
        <v>103667232</v>
      </c>
      <c r="AM62" s="9">
        <v>100768913</v>
      </c>
      <c r="AN62" s="9">
        <v>4297076</v>
      </c>
      <c r="AO62" s="9">
        <v>2836041</v>
      </c>
      <c r="AP62" s="9">
        <v>14946060</v>
      </c>
      <c r="AQ62" s="9">
        <v>62591000</v>
      </c>
      <c r="AR62" s="9">
        <v>46053480</v>
      </c>
      <c r="AS62" s="9">
        <v>10037170</v>
      </c>
      <c r="AT62" s="9">
        <v>1064192970</v>
      </c>
      <c r="AU62" s="9">
        <v>66675172</v>
      </c>
      <c r="AV62" s="9">
        <v>18729544</v>
      </c>
      <c r="AW62" s="9">
        <v>17039296</v>
      </c>
      <c r="AX62" s="9">
        <v>540375</v>
      </c>
      <c r="AY62" s="9">
        <v>381313293</v>
      </c>
      <c r="AZ62" s="9">
        <v>69615281</v>
      </c>
      <c r="BA62" s="9">
        <v>197368448</v>
      </c>
      <c r="BB62" s="9">
        <v>25049688</v>
      </c>
      <c r="BC62" s="9">
        <v>16057450</v>
      </c>
      <c r="BD62" s="9">
        <v>22176474</v>
      </c>
      <c r="BE62" s="9">
        <v>2580434</v>
      </c>
      <c r="BF62" s="9">
        <v>25356924</v>
      </c>
      <c r="BG62" s="9">
        <v>65343646</v>
      </c>
      <c r="BH62" s="9">
        <v>10706368</v>
      </c>
      <c r="BI62" s="9">
        <v>105310834</v>
      </c>
      <c r="BJ62" s="9">
        <v>14147091</v>
      </c>
      <c r="BK62" s="9">
        <v>18764103</v>
      </c>
      <c r="BL62" s="9">
        <v>14954521</v>
      </c>
      <c r="BM62" s="9">
        <v>9475366</v>
      </c>
      <c r="BN62" s="9">
        <v>1185580</v>
      </c>
      <c r="BO62" s="9">
        <v>63405975</v>
      </c>
      <c r="BP62" s="9">
        <v>17809567</v>
      </c>
      <c r="BQ62" s="9">
        <v>16537000</v>
      </c>
      <c r="BR62" s="39">
        <v>3104476</v>
      </c>
      <c r="BS62" s="40">
        <f t="shared" si="1"/>
        <v>4309576376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1006442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1006442</v>
      </c>
    </row>
    <row r="64" spans="1:71" x14ac:dyDescent="0.25">
      <c r="A64" s="7"/>
      <c r="B64" s="38">
        <v>585</v>
      </c>
      <c r="C64" s="8" t="s">
        <v>136</v>
      </c>
      <c r="D64" s="9">
        <v>0</v>
      </c>
      <c r="E64" s="9">
        <v>0</v>
      </c>
      <c r="F64" s="9">
        <v>0</v>
      </c>
      <c r="G64" s="9">
        <v>0</v>
      </c>
      <c r="H64" s="9">
        <v>31938004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89621832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12517900</v>
      </c>
      <c r="AM64" s="9">
        <v>16338941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45641587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196058264</v>
      </c>
    </row>
    <row r="65" spans="1:71" x14ac:dyDescent="0.25">
      <c r="A65" s="7"/>
      <c r="B65" s="38">
        <v>586</v>
      </c>
      <c r="C65" s="8" t="s">
        <v>137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553871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107</v>
      </c>
      <c r="BO65" s="9">
        <v>0</v>
      </c>
      <c r="BP65" s="9">
        <v>0</v>
      </c>
      <c r="BQ65" s="9">
        <v>0</v>
      </c>
      <c r="BR65" s="39">
        <v>0</v>
      </c>
      <c r="BS65" s="40">
        <f t="shared" si="1"/>
        <v>553978</v>
      </c>
    </row>
    <row r="66" spans="1:71" x14ac:dyDescent="0.25">
      <c r="A66" s="7"/>
      <c r="B66" s="38">
        <v>587</v>
      </c>
      <c r="C66" s="8" t="s">
        <v>138</v>
      </c>
      <c r="D66" s="9">
        <v>287549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29938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69318</v>
      </c>
      <c r="R66" s="9">
        <v>0</v>
      </c>
      <c r="S66" s="9">
        <v>339317</v>
      </c>
      <c r="T66" s="9">
        <v>178512</v>
      </c>
      <c r="U66" s="9">
        <v>103503</v>
      </c>
      <c r="V66" s="9">
        <v>0</v>
      </c>
      <c r="W66" s="9">
        <v>117637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2258267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9981</v>
      </c>
      <c r="AL66" s="9">
        <v>2477346</v>
      </c>
      <c r="AM66" s="9">
        <v>0</v>
      </c>
      <c r="AN66" s="9">
        <v>254317</v>
      </c>
      <c r="AO66" s="9">
        <v>0</v>
      </c>
      <c r="AP66" s="9">
        <v>426196</v>
      </c>
      <c r="AQ66" s="9">
        <v>0</v>
      </c>
      <c r="AR66" s="9">
        <v>0</v>
      </c>
      <c r="AS66" s="9">
        <v>118795</v>
      </c>
      <c r="AT66" s="9">
        <v>0</v>
      </c>
      <c r="AU66" s="9">
        <v>0</v>
      </c>
      <c r="AV66" s="9">
        <v>52512</v>
      </c>
      <c r="AW66" s="9">
        <v>0</v>
      </c>
      <c r="AX66" s="9">
        <v>0</v>
      </c>
      <c r="AY66" s="9">
        <v>3717172</v>
      </c>
      <c r="AZ66" s="9">
        <v>0</v>
      </c>
      <c r="BA66" s="9">
        <v>0</v>
      </c>
      <c r="BB66" s="9">
        <v>0</v>
      </c>
      <c r="BC66" s="9">
        <v>13840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15635</v>
      </c>
      <c r="BJ66" s="9">
        <v>0</v>
      </c>
      <c r="BK66" s="9">
        <v>175254</v>
      </c>
      <c r="BL66" s="9">
        <v>0</v>
      </c>
      <c r="BM66" s="9">
        <v>0</v>
      </c>
      <c r="BN66" s="9">
        <v>47265</v>
      </c>
      <c r="BO66" s="9">
        <v>440009</v>
      </c>
      <c r="BP66" s="9">
        <v>0</v>
      </c>
      <c r="BQ66" s="9">
        <v>0</v>
      </c>
      <c r="BR66" s="39">
        <v>0</v>
      </c>
      <c r="BS66" s="40">
        <f t="shared" si="1"/>
        <v>11132363</v>
      </c>
    </row>
    <row r="67" spans="1:71" x14ac:dyDescent="0.25">
      <c r="A67" s="7"/>
      <c r="B67" s="38">
        <v>588</v>
      </c>
      <c r="C67" s="8" t="s">
        <v>139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87581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84769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172350</v>
      </c>
    </row>
    <row r="68" spans="1:71" x14ac:dyDescent="0.25">
      <c r="A68" s="7"/>
      <c r="B68" s="38">
        <v>590</v>
      </c>
      <c r="C68" s="8" t="s">
        <v>140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4806000</v>
      </c>
      <c r="J68" s="9">
        <v>0</v>
      </c>
      <c r="K68" s="9">
        <v>1523402</v>
      </c>
      <c r="L68" s="9">
        <v>0</v>
      </c>
      <c r="M68" s="9">
        <v>0</v>
      </c>
      <c r="N68" s="9">
        <v>43696344</v>
      </c>
      <c r="O68" s="9">
        <v>0</v>
      </c>
      <c r="P68" s="9">
        <v>0</v>
      </c>
      <c r="Q68" s="9">
        <v>0</v>
      </c>
      <c r="R68" s="9">
        <v>73374896</v>
      </c>
      <c r="S68" s="9">
        <v>0</v>
      </c>
      <c r="T68" s="9">
        <v>6391901</v>
      </c>
      <c r="U68" s="9">
        <v>0</v>
      </c>
      <c r="V68" s="9">
        <v>0</v>
      </c>
      <c r="W68" s="9">
        <v>0</v>
      </c>
      <c r="X68" s="9">
        <v>70012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525</v>
      </c>
      <c r="AF68" s="9">
        <v>0</v>
      </c>
      <c r="AG68" s="9">
        <v>0</v>
      </c>
      <c r="AH68" s="9">
        <v>127579</v>
      </c>
      <c r="AI68" s="9">
        <v>0</v>
      </c>
      <c r="AJ68" s="9">
        <v>0</v>
      </c>
      <c r="AK68" s="9">
        <v>2854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34299000</v>
      </c>
      <c r="AR68" s="9">
        <v>0</v>
      </c>
      <c r="AS68" s="9">
        <v>0</v>
      </c>
      <c r="AT68" s="9">
        <v>0</v>
      </c>
      <c r="AU68" s="9">
        <v>500049</v>
      </c>
      <c r="AV68" s="9">
        <v>44890</v>
      </c>
      <c r="AW68" s="9">
        <v>0</v>
      </c>
      <c r="AX68" s="9">
        <v>0</v>
      </c>
      <c r="AY68" s="9">
        <v>145725015</v>
      </c>
      <c r="AZ68" s="9">
        <v>0</v>
      </c>
      <c r="BA68" s="9">
        <v>23090568</v>
      </c>
      <c r="BB68" s="9">
        <v>0</v>
      </c>
      <c r="BC68" s="9">
        <v>0</v>
      </c>
      <c r="BD68" s="9">
        <v>0</v>
      </c>
      <c r="BE68" s="9">
        <v>0</v>
      </c>
      <c r="BF68" s="9">
        <v>22726752</v>
      </c>
      <c r="BG68" s="9">
        <v>0</v>
      </c>
      <c r="BH68" s="9">
        <v>0</v>
      </c>
      <c r="BI68" s="9">
        <v>94631225</v>
      </c>
      <c r="BJ68" s="9">
        <v>500000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451511012</v>
      </c>
    </row>
    <row r="69" spans="1:71" x14ac:dyDescent="0.25">
      <c r="A69" s="7"/>
      <c r="B69" s="38">
        <v>591</v>
      </c>
      <c r="C69" s="8" t="s">
        <v>141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86244000</v>
      </c>
      <c r="J69" s="9">
        <v>0</v>
      </c>
      <c r="K69" s="9">
        <v>5062664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303000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37478984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503675000</v>
      </c>
      <c r="AU69" s="9">
        <v>0</v>
      </c>
      <c r="AV69" s="9">
        <v>319974</v>
      </c>
      <c r="AW69" s="9">
        <v>0</v>
      </c>
      <c r="AX69" s="9">
        <v>0</v>
      </c>
      <c r="AY69" s="9">
        <v>0</v>
      </c>
      <c r="AZ69" s="9">
        <v>0</v>
      </c>
      <c r="BA69" s="9">
        <v>12161809</v>
      </c>
      <c r="BB69" s="9">
        <v>0</v>
      </c>
      <c r="BC69" s="9">
        <v>93439</v>
      </c>
      <c r="BD69" s="9">
        <v>0</v>
      </c>
      <c r="BE69" s="9">
        <v>584666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645923536</v>
      </c>
    </row>
    <row r="70" spans="1:71" x14ac:dyDescent="0.25">
      <c r="A70" s="7"/>
      <c r="B70" s="38">
        <v>593</v>
      </c>
      <c r="C70" s="8" t="s">
        <v>143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173194000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229466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2"/>
        <v>173423466</v>
      </c>
    </row>
    <row r="71" spans="1:71" ht="15.75" x14ac:dyDescent="0.25">
      <c r="A71" s="10" t="s">
        <v>144</v>
      </c>
      <c r="B71" s="11"/>
      <c r="C71" s="12"/>
      <c r="D71" s="13">
        <v>17915083</v>
      </c>
      <c r="E71" s="13">
        <v>1185529</v>
      </c>
      <c r="F71" s="13">
        <v>7738023</v>
      </c>
      <c r="G71" s="13">
        <v>1590558</v>
      </c>
      <c r="H71" s="13">
        <v>29996172</v>
      </c>
      <c r="I71" s="13">
        <v>161506000</v>
      </c>
      <c r="J71" s="13">
        <v>578144</v>
      </c>
      <c r="K71" s="13">
        <v>6914890</v>
      </c>
      <c r="L71" s="13">
        <v>2959453</v>
      </c>
      <c r="M71" s="13">
        <v>6270471</v>
      </c>
      <c r="N71" s="13">
        <v>10917889</v>
      </c>
      <c r="O71" s="13">
        <v>2060018</v>
      </c>
      <c r="P71" s="13">
        <v>1338921</v>
      </c>
      <c r="Q71" s="13">
        <v>796109</v>
      </c>
      <c r="R71" s="13">
        <v>29028441</v>
      </c>
      <c r="S71" s="13">
        <v>12575880</v>
      </c>
      <c r="T71" s="13">
        <v>3221928</v>
      </c>
      <c r="U71" s="13">
        <v>9057551</v>
      </c>
      <c r="V71" s="13">
        <v>1929298</v>
      </c>
      <c r="W71" s="13">
        <v>724642</v>
      </c>
      <c r="X71" s="13">
        <v>254745</v>
      </c>
      <c r="Y71" s="13">
        <v>589734</v>
      </c>
      <c r="Z71" s="13">
        <v>678889</v>
      </c>
      <c r="AA71" s="13">
        <v>514392</v>
      </c>
      <c r="AB71" s="13">
        <v>1550726</v>
      </c>
      <c r="AC71" s="13">
        <v>6723849</v>
      </c>
      <c r="AD71" s="13">
        <v>4410876</v>
      </c>
      <c r="AE71" s="13">
        <v>76473996</v>
      </c>
      <c r="AF71" s="13">
        <v>965779</v>
      </c>
      <c r="AG71" s="13">
        <v>6487906</v>
      </c>
      <c r="AH71" s="13">
        <v>1253032</v>
      </c>
      <c r="AI71" s="13">
        <v>614183</v>
      </c>
      <c r="AJ71" s="13">
        <v>58741</v>
      </c>
      <c r="AK71" s="13">
        <v>11181303</v>
      </c>
      <c r="AL71" s="13">
        <v>45304813</v>
      </c>
      <c r="AM71" s="13">
        <v>14923688</v>
      </c>
      <c r="AN71" s="13">
        <v>1421279</v>
      </c>
      <c r="AO71" s="13">
        <v>356342</v>
      </c>
      <c r="AP71" s="13">
        <v>797157</v>
      </c>
      <c r="AQ71" s="13">
        <v>11829000</v>
      </c>
      <c r="AR71" s="13">
        <v>10051812</v>
      </c>
      <c r="AS71" s="13">
        <v>7741237</v>
      </c>
      <c r="AT71" s="13">
        <v>123223539</v>
      </c>
      <c r="AU71" s="13">
        <v>8285541</v>
      </c>
      <c r="AV71" s="13">
        <v>3756083</v>
      </c>
      <c r="AW71" s="13">
        <v>7541536</v>
      </c>
      <c r="AX71" s="13">
        <v>1523368</v>
      </c>
      <c r="AY71" s="13">
        <v>58248866</v>
      </c>
      <c r="AZ71" s="13">
        <v>19822081</v>
      </c>
      <c r="BA71" s="13">
        <v>70943127</v>
      </c>
      <c r="BB71" s="13">
        <v>16092639</v>
      </c>
      <c r="BC71" s="13">
        <v>61316311</v>
      </c>
      <c r="BD71" s="13">
        <v>32327731</v>
      </c>
      <c r="BE71" s="13">
        <v>3948024</v>
      </c>
      <c r="BF71" s="13">
        <v>9123640</v>
      </c>
      <c r="BG71" s="13">
        <v>17095890</v>
      </c>
      <c r="BH71" s="13">
        <v>5550638</v>
      </c>
      <c r="BI71" s="13">
        <v>22097952</v>
      </c>
      <c r="BJ71" s="13">
        <v>19529392</v>
      </c>
      <c r="BK71" s="13">
        <v>3465171</v>
      </c>
      <c r="BL71" s="13">
        <v>1859691</v>
      </c>
      <c r="BM71" s="13">
        <v>740841</v>
      </c>
      <c r="BN71" s="13">
        <v>729920</v>
      </c>
      <c r="BO71" s="13">
        <v>22188795</v>
      </c>
      <c r="BP71" s="13">
        <v>1079950</v>
      </c>
      <c r="BQ71" s="13">
        <v>396090</v>
      </c>
      <c r="BR71" s="29">
        <v>861953</v>
      </c>
      <c r="BS71" s="41">
        <f t="shared" si="2"/>
        <v>1024237248</v>
      </c>
    </row>
    <row r="72" spans="1:71" x14ac:dyDescent="0.25">
      <c r="A72" s="7"/>
      <c r="B72" s="38">
        <v>600</v>
      </c>
      <c r="C72" s="8" t="s">
        <v>257</v>
      </c>
      <c r="D72" s="67">
        <v>0</v>
      </c>
      <c r="E72" s="67">
        <v>0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0</v>
      </c>
      <c r="S72" s="67">
        <v>0</v>
      </c>
      <c r="T72" s="67">
        <v>0</v>
      </c>
      <c r="U72" s="67">
        <v>0</v>
      </c>
      <c r="V72" s="67">
        <v>0</v>
      </c>
      <c r="W72" s="67">
        <v>0</v>
      </c>
      <c r="X72" s="67">
        <v>0</v>
      </c>
      <c r="Y72" s="67">
        <v>1885</v>
      </c>
      <c r="Z72" s="67">
        <v>0</v>
      </c>
      <c r="AA72" s="67">
        <v>0</v>
      </c>
      <c r="AB72" s="67">
        <v>0</v>
      </c>
      <c r="AC72" s="67">
        <v>0</v>
      </c>
      <c r="AD72" s="67">
        <v>0</v>
      </c>
      <c r="AE72" s="67">
        <v>0</v>
      </c>
      <c r="AF72" s="67">
        <v>0</v>
      </c>
      <c r="AG72" s="67">
        <v>0</v>
      </c>
      <c r="AH72" s="67">
        <v>0</v>
      </c>
      <c r="AI72" s="67">
        <v>0</v>
      </c>
      <c r="AJ72" s="67">
        <v>0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0</v>
      </c>
      <c r="AQ72" s="67">
        <v>0</v>
      </c>
      <c r="AR72" s="67">
        <v>0</v>
      </c>
      <c r="AS72" s="67">
        <v>0</v>
      </c>
      <c r="AT72" s="67">
        <v>0</v>
      </c>
      <c r="AU72" s="67">
        <v>0</v>
      </c>
      <c r="AV72" s="67">
        <v>0</v>
      </c>
      <c r="AW72" s="67">
        <v>0</v>
      </c>
      <c r="AX72" s="67">
        <v>0</v>
      </c>
      <c r="AY72" s="67">
        <v>0</v>
      </c>
      <c r="AZ72" s="67">
        <v>0</v>
      </c>
      <c r="BA72" s="67">
        <v>0</v>
      </c>
      <c r="BB72" s="67">
        <v>0</v>
      </c>
      <c r="BC72" s="67">
        <v>0</v>
      </c>
      <c r="BD72" s="67">
        <v>0</v>
      </c>
      <c r="BE72" s="67">
        <v>0</v>
      </c>
      <c r="BF72" s="67">
        <v>0</v>
      </c>
      <c r="BG72" s="67">
        <v>0</v>
      </c>
      <c r="BH72" s="67">
        <v>0</v>
      </c>
      <c r="BI72" s="67">
        <v>0</v>
      </c>
      <c r="BJ72" s="67">
        <v>0</v>
      </c>
      <c r="BK72" s="67">
        <v>0</v>
      </c>
      <c r="BL72" s="67">
        <v>0</v>
      </c>
      <c r="BM72" s="67">
        <v>0</v>
      </c>
      <c r="BN72" s="67">
        <v>0</v>
      </c>
      <c r="BO72" s="67">
        <v>0</v>
      </c>
      <c r="BP72" s="67">
        <v>0</v>
      </c>
      <c r="BQ72" s="67">
        <v>0</v>
      </c>
      <c r="BR72" s="68">
        <v>0</v>
      </c>
      <c r="BS72" s="40">
        <f t="shared" si="2"/>
        <v>1885</v>
      </c>
    </row>
    <row r="73" spans="1:71" x14ac:dyDescent="0.25">
      <c r="A73" s="7"/>
      <c r="B73" s="38">
        <v>601</v>
      </c>
      <c r="C73" s="8" t="s">
        <v>145</v>
      </c>
      <c r="D73" s="9">
        <v>374578</v>
      </c>
      <c r="E73" s="9">
        <v>54078</v>
      </c>
      <c r="F73" s="9">
        <v>0</v>
      </c>
      <c r="G73" s="9">
        <v>11895</v>
      </c>
      <c r="H73" s="9">
        <v>153277</v>
      </c>
      <c r="I73" s="9">
        <v>231000</v>
      </c>
      <c r="J73" s="9">
        <v>8391</v>
      </c>
      <c r="K73" s="9">
        <v>433398</v>
      </c>
      <c r="L73" s="9">
        <v>0</v>
      </c>
      <c r="M73" s="9">
        <v>0</v>
      </c>
      <c r="N73" s="9">
        <v>0</v>
      </c>
      <c r="O73" s="9">
        <v>38159</v>
      </c>
      <c r="P73" s="9">
        <v>0</v>
      </c>
      <c r="Q73" s="9">
        <v>8526</v>
      </c>
      <c r="R73" s="9">
        <v>328571</v>
      </c>
      <c r="S73" s="9">
        <v>84004</v>
      </c>
      <c r="T73" s="9">
        <v>21762</v>
      </c>
      <c r="U73" s="9">
        <v>0</v>
      </c>
      <c r="V73" s="9">
        <v>34956</v>
      </c>
      <c r="W73" s="9">
        <v>242711</v>
      </c>
      <c r="X73" s="9">
        <v>11322</v>
      </c>
      <c r="Y73" s="9">
        <v>0</v>
      </c>
      <c r="Z73" s="9">
        <v>268936</v>
      </c>
      <c r="AA73" s="9">
        <v>0</v>
      </c>
      <c r="AB73" s="9">
        <v>0</v>
      </c>
      <c r="AC73" s="9">
        <v>150023</v>
      </c>
      <c r="AD73" s="9">
        <v>3864</v>
      </c>
      <c r="AE73" s="9">
        <v>1139055</v>
      </c>
      <c r="AF73" s="9">
        <v>452580</v>
      </c>
      <c r="AG73" s="9">
        <v>239625</v>
      </c>
      <c r="AH73" s="9">
        <v>25312</v>
      </c>
      <c r="AI73" s="9">
        <v>0</v>
      </c>
      <c r="AJ73" s="9">
        <v>0</v>
      </c>
      <c r="AK73" s="9">
        <v>46363</v>
      </c>
      <c r="AL73" s="9">
        <v>1016578</v>
      </c>
      <c r="AM73" s="9">
        <v>191223</v>
      </c>
      <c r="AN73" s="9">
        <v>0</v>
      </c>
      <c r="AO73" s="9">
        <v>0</v>
      </c>
      <c r="AP73" s="9">
        <v>0</v>
      </c>
      <c r="AQ73" s="9">
        <v>129000</v>
      </c>
      <c r="AR73" s="9">
        <v>300251</v>
      </c>
      <c r="AS73" s="9">
        <v>0</v>
      </c>
      <c r="AT73" s="9">
        <v>16436515</v>
      </c>
      <c r="AU73" s="9">
        <v>99890</v>
      </c>
      <c r="AV73" s="9">
        <v>0</v>
      </c>
      <c r="AW73" s="9">
        <v>6438</v>
      </c>
      <c r="AX73" s="9">
        <v>38071</v>
      </c>
      <c r="AY73" s="9">
        <v>0</v>
      </c>
      <c r="AZ73" s="9">
        <v>6892074</v>
      </c>
      <c r="BA73" s="9">
        <v>2216014</v>
      </c>
      <c r="BB73" s="9">
        <v>360208</v>
      </c>
      <c r="BC73" s="9">
        <v>0</v>
      </c>
      <c r="BD73" s="9">
        <v>1208052</v>
      </c>
      <c r="BE73" s="9">
        <v>295390</v>
      </c>
      <c r="BF73" s="9">
        <v>812472</v>
      </c>
      <c r="BG73" s="9">
        <v>2570419</v>
      </c>
      <c r="BH73" s="9">
        <v>500896</v>
      </c>
      <c r="BI73" s="9">
        <v>667600</v>
      </c>
      <c r="BJ73" s="9">
        <v>0</v>
      </c>
      <c r="BK73" s="9">
        <v>6963</v>
      </c>
      <c r="BL73" s="9">
        <v>0</v>
      </c>
      <c r="BM73" s="9">
        <v>64823</v>
      </c>
      <c r="BN73" s="9">
        <v>25929</v>
      </c>
      <c r="BO73" s="9">
        <v>350870</v>
      </c>
      <c r="BP73" s="9">
        <v>0</v>
      </c>
      <c r="BQ73" s="9">
        <v>0</v>
      </c>
      <c r="BR73" s="39">
        <v>118158</v>
      </c>
      <c r="BS73" s="40">
        <f t="shared" si="2"/>
        <v>38670220</v>
      </c>
    </row>
    <row r="74" spans="1:71" x14ac:dyDescent="0.25">
      <c r="A74" s="7"/>
      <c r="B74" s="38">
        <v>602</v>
      </c>
      <c r="C74" s="8" t="s">
        <v>146</v>
      </c>
      <c r="D74" s="9">
        <v>81912</v>
      </c>
      <c r="E74" s="9">
        <v>22390</v>
      </c>
      <c r="F74" s="9">
        <v>293002</v>
      </c>
      <c r="G74" s="9">
        <v>18945</v>
      </c>
      <c r="H74" s="9">
        <v>394856</v>
      </c>
      <c r="I74" s="9">
        <v>2099000</v>
      </c>
      <c r="J74" s="9">
        <v>21081</v>
      </c>
      <c r="K74" s="9">
        <v>214881</v>
      </c>
      <c r="L74" s="9">
        <v>172981</v>
      </c>
      <c r="M74" s="9">
        <v>1733</v>
      </c>
      <c r="N74" s="9">
        <v>248657</v>
      </c>
      <c r="O74" s="9">
        <v>85591</v>
      </c>
      <c r="P74" s="9">
        <v>0</v>
      </c>
      <c r="Q74" s="9">
        <v>6681</v>
      </c>
      <c r="R74" s="9">
        <v>2431349</v>
      </c>
      <c r="S74" s="9">
        <v>348396</v>
      </c>
      <c r="T74" s="9">
        <v>47913</v>
      </c>
      <c r="U74" s="9">
        <v>3024</v>
      </c>
      <c r="V74" s="9">
        <v>42886</v>
      </c>
      <c r="W74" s="9">
        <v>0</v>
      </c>
      <c r="X74" s="9">
        <v>20855</v>
      </c>
      <c r="Y74" s="9">
        <v>4988</v>
      </c>
      <c r="Z74" s="9">
        <v>47146</v>
      </c>
      <c r="AA74" s="9">
        <v>0</v>
      </c>
      <c r="AB74" s="9">
        <v>58407</v>
      </c>
      <c r="AC74" s="9">
        <v>496</v>
      </c>
      <c r="AD74" s="9">
        <v>6309</v>
      </c>
      <c r="AE74" s="9">
        <v>1039394</v>
      </c>
      <c r="AF74" s="9">
        <v>0</v>
      </c>
      <c r="AG74" s="9">
        <v>139774</v>
      </c>
      <c r="AH74" s="9">
        <v>53330</v>
      </c>
      <c r="AI74" s="9">
        <v>0</v>
      </c>
      <c r="AJ74" s="9">
        <v>0</v>
      </c>
      <c r="AK74" s="9">
        <v>0</v>
      </c>
      <c r="AL74" s="9">
        <v>636475</v>
      </c>
      <c r="AM74" s="9">
        <v>40008</v>
      </c>
      <c r="AN74" s="9">
        <v>24534</v>
      </c>
      <c r="AO74" s="9">
        <v>0</v>
      </c>
      <c r="AP74" s="9">
        <v>0</v>
      </c>
      <c r="AQ74" s="9">
        <v>587000</v>
      </c>
      <c r="AR74" s="9">
        <v>534098</v>
      </c>
      <c r="AS74" s="9">
        <v>145851</v>
      </c>
      <c r="AT74" s="9">
        <v>6319850</v>
      </c>
      <c r="AU74" s="9">
        <v>283583</v>
      </c>
      <c r="AV74" s="9">
        <v>42384</v>
      </c>
      <c r="AW74" s="9">
        <v>81142</v>
      </c>
      <c r="AX74" s="9">
        <v>36463</v>
      </c>
      <c r="AY74" s="9">
        <v>43909</v>
      </c>
      <c r="AZ74" s="9">
        <v>8141</v>
      </c>
      <c r="BA74" s="9">
        <v>221315</v>
      </c>
      <c r="BB74" s="9">
        <v>85292</v>
      </c>
      <c r="BC74" s="9">
        <v>225541</v>
      </c>
      <c r="BD74" s="9">
        <v>767573</v>
      </c>
      <c r="BE74" s="9">
        <v>59343</v>
      </c>
      <c r="BF74" s="9">
        <v>61447</v>
      </c>
      <c r="BG74" s="9">
        <v>0</v>
      </c>
      <c r="BH74" s="9">
        <v>0</v>
      </c>
      <c r="BI74" s="9">
        <v>595626</v>
      </c>
      <c r="BJ74" s="9">
        <v>34790</v>
      </c>
      <c r="BK74" s="9">
        <v>417</v>
      </c>
      <c r="BL74" s="9">
        <v>123540</v>
      </c>
      <c r="BM74" s="9">
        <v>28514</v>
      </c>
      <c r="BN74" s="9">
        <v>15800</v>
      </c>
      <c r="BO74" s="9">
        <v>0</v>
      </c>
      <c r="BP74" s="9">
        <v>0</v>
      </c>
      <c r="BQ74" s="9">
        <v>67469</v>
      </c>
      <c r="BR74" s="39">
        <v>17417</v>
      </c>
      <c r="BS74" s="40">
        <f t="shared" si="2"/>
        <v>18993499</v>
      </c>
    </row>
    <row r="75" spans="1:71" x14ac:dyDescent="0.25">
      <c r="A75" s="7"/>
      <c r="B75" s="38">
        <v>603</v>
      </c>
      <c r="C75" s="8" t="s">
        <v>147</v>
      </c>
      <c r="D75" s="9">
        <v>95736</v>
      </c>
      <c r="E75" s="9">
        <v>12892</v>
      </c>
      <c r="F75" s="9">
        <v>102333</v>
      </c>
      <c r="G75" s="9">
        <v>3910</v>
      </c>
      <c r="H75" s="9">
        <v>0</v>
      </c>
      <c r="I75" s="9">
        <v>1109000</v>
      </c>
      <c r="J75" s="9">
        <v>5199</v>
      </c>
      <c r="K75" s="9">
        <v>152629</v>
      </c>
      <c r="L75" s="9">
        <v>56750</v>
      </c>
      <c r="M75" s="9">
        <v>0</v>
      </c>
      <c r="N75" s="9">
        <v>115534</v>
      </c>
      <c r="O75" s="9">
        <v>21211</v>
      </c>
      <c r="P75" s="9">
        <v>0</v>
      </c>
      <c r="Q75" s="9">
        <v>8321</v>
      </c>
      <c r="R75" s="9">
        <v>762443</v>
      </c>
      <c r="S75" s="9">
        <v>153344</v>
      </c>
      <c r="T75" s="9">
        <v>39392</v>
      </c>
      <c r="U75" s="9">
        <v>1544</v>
      </c>
      <c r="V75" s="9">
        <v>33173</v>
      </c>
      <c r="W75" s="9">
        <v>6163</v>
      </c>
      <c r="X75" s="9">
        <v>5235</v>
      </c>
      <c r="Y75" s="9">
        <v>832</v>
      </c>
      <c r="Z75" s="9">
        <v>9487</v>
      </c>
      <c r="AA75" s="9">
        <v>0</v>
      </c>
      <c r="AB75" s="9">
        <v>24284</v>
      </c>
      <c r="AC75" s="9">
        <v>2127</v>
      </c>
      <c r="AD75" s="9">
        <v>2546</v>
      </c>
      <c r="AE75" s="9">
        <v>1728867</v>
      </c>
      <c r="AF75" s="9">
        <v>0</v>
      </c>
      <c r="AG75" s="9">
        <v>68236</v>
      </c>
      <c r="AH75" s="9">
        <v>77391</v>
      </c>
      <c r="AI75" s="9">
        <v>0</v>
      </c>
      <c r="AJ75" s="9">
        <v>0</v>
      </c>
      <c r="AK75" s="9">
        <v>0</v>
      </c>
      <c r="AL75" s="9">
        <v>537862</v>
      </c>
      <c r="AM75" s="9">
        <v>41476</v>
      </c>
      <c r="AN75" s="9">
        <v>16147</v>
      </c>
      <c r="AO75" s="9">
        <v>0</v>
      </c>
      <c r="AP75" s="9">
        <v>0</v>
      </c>
      <c r="AQ75" s="9">
        <v>132000</v>
      </c>
      <c r="AR75" s="9">
        <v>303548</v>
      </c>
      <c r="AS75" s="9">
        <v>143695</v>
      </c>
      <c r="AT75" s="9">
        <v>3069273</v>
      </c>
      <c r="AU75" s="9">
        <v>600602</v>
      </c>
      <c r="AV75" s="9">
        <v>56259</v>
      </c>
      <c r="AW75" s="9">
        <v>894</v>
      </c>
      <c r="AX75" s="9">
        <v>20284</v>
      </c>
      <c r="AY75" s="9">
        <v>51896</v>
      </c>
      <c r="AZ75" s="9">
        <v>7087</v>
      </c>
      <c r="BA75" s="9">
        <v>173967</v>
      </c>
      <c r="BB75" s="9">
        <v>141918</v>
      </c>
      <c r="BC75" s="9">
        <v>944446</v>
      </c>
      <c r="BD75" s="9">
        <v>549467</v>
      </c>
      <c r="BE75" s="9">
        <v>5890</v>
      </c>
      <c r="BF75" s="9">
        <v>4410</v>
      </c>
      <c r="BG75" s="9">
        <v>0</v>
      </c>
      <c r="BH75" s="9">
        <v>0</v>
      </c>
      <c r="BI75" s="9">
        <v>527546</v>
      </c>
      <c r="BJ75" s="9">
        <v>11171</v>
      </c>
      <c r="BK75" s="9">
        <v>1802</v>
      </c>
      <c r="BL75" s="9">
        <v>48575</v>
      </c>
      <c r="BM75" s="9">
        <v>10352</v>
      </c>
      <c r="BN75" s="9">
        <v>2655</v>
      </c>
      <c r="BO75" s="9">
        <v>0</v>
      </c>
      <c r="BP75" s="9">
        <v>0</v>
      </c>
      <c r="BQ75" s="9">
        <v>16033</v>
      </c>
      <c r="BR75" s="39">
        <v>18321</v>
      </c>
      <c r="BS75" s="40">
        <f t="shared" si="2"/>
        <v>12036155</v>
      </c>
    </row>
    <row r="76" spans="1:71" x14ac:dyDescent="0.25">
      <c r="A76" s="7"/>
      <c r="B76" s="38">
        <v>604</v>
      </c>
      <c r="C76" s="8" t="s">
        <v>148</v>
      </c>
      <c r="D76" s="9">
        <v>567734</v>
      </c>
      <c r="E76" s="9">
        <v>227914</v>
      </c>
      <c r="F76" s="9">
        <v>1177581</v>
      </c>
      <c r="G76" s="9">
        <v>353611</v>
      </c>
      <c r="H76" s="9">
        <v>1626725</v>
      </c>
      <c r="I76" s="9">
        <v>6268000</v>
      </c>
      <c r="J76" s="9">
        <v>193194</v>
      </c>
      <c r="K76" s="9">
        <v>707919</v>
      </c>
      <c r="L76" s="9">
        <v>409520</v>
      </c>
      <c r="M76" s="9">
        <v>5008040</v>
      </c>
      <c r="N76" s="9">
        <v>851926</v>
      </c>
      <c r="O76" s="9">
        <v>590288</v>
      </c>
      <c r="P76" s="9">
        <v>939140</v>
      </c>
      <c r="Q76" s="9">
        <v>144918</v>
      </c>
      <c r="R76" s="9">
        <v>16414397</v>
      </c>
      <c r="S76" s="9">
        <v>963863</v>
      </c>
      <c r="T76" s="9">
        <v>228540</v>
      </c>
      <c r="U76" s="9">
        <v>701397</v>
      </c>
      <c r="V76" s="9">
        <v>270465</v>
      </c>
      <c r="W76" s="9">
        <v>171780</v>
      </c>
      <c r="X76" s="9">
        <v>27660</v>
      </c>
      <c r="Y76" s="9">
        <v>167696</v>
      </c>
      <c r="Z76" s="9">
        <v>8777</v>
      </c>
      <c r="AA76" s="9">
        <v>0</v>
      </c>
      <c r="AB76" s="9">
        <v>432194</v>
      </c>
      <c r="AC76" s="9">
        <v>1429235</v>
      </c>
      <c r="AD76" s="9">
        <v>484160</v>
      </c>
      <c r="AE76" s="9">
        <v>5270315</v>
      </c>
      <c r="AF76" s="9">
        <v>356327</v>
      </c>
      <c r="AG76" s="9">
        <v>800111</v>
      </c>
      <c r="AH76" s="9">
        <v>256269</v>
      </c>
      <c r="AI76" s="9">
        <v>199029</v>
      </c>
      <c r="AJ76" s="9">
        <v>0</v>
      </c>
      <c r="AK76" s="9">
        <v>716722</v>
      </c>
      <c r="AL76" s="9">
        <v>0</v>
      </c>
      <c r="AM76" s="9">
        <v>985191</v>
      </c>
      <c r="AN76" s="9">
        <v>146312</v>
      </c>
      <c r="AO76" s="9">
        <v>180110</v>
      </c>
      <c r="AP76" s="9">
        <v>189918</v>
      </c>
      <c r="AQ76" s="9">
        <v>0</v>
      </c>
      <c r="AR76" s="9">
        <v>1433234</v>
      </c>
      <c r="AS76" s="9">
        <v>611534</v>
      </c>
      <c r="AT76" s="9">
        <v>9031244</v>
      </c>
      <c r="AU76" s="9">
        <v>910515</v>
      </c>
      <c r="AV76" s="9">
        <v>385405</v>
      </c>
      <c r="AW76" s="9">
        <v>4625398</v>
      </c>
      <c r="AX76" s="9">
        <v>59083</v>
      </c>
      <c r="AY76" s="9">
        <v>7697079</v>
      </c>
      <c r="AZ76" s="9">
        <v>0</v>
      </c>
      <c r="BA76" s="9">
        <v>2662079</v>
      </c>
      <c r="BB76" s="9">
        <v>357041</v>
      </c>
      <c r="BC76" s="9">
        <v>1351318</v>
      </c>
      <c r="BD76" s="9">
        <v>1922939</v>
      </c>
      <c r="BE76" s="9">
        <v>342563</v>
      </c>
      <c r="BF76" s="9">
        <v>1188863</v>
      </c>
      <c r="BG76" s="9">
        <v>2624580</v>
      </c>
      <c r="BH76" s="9">
        <v>739694</v>
      </c>
      <c r="BI76" s="9">
        <v>1657833</v>
      </c>
      <c r="BJ76" s="9">
        <v>2196748</v>
      </c>
      <c r="BK76" s="9">
        <v>247945</v>
      </c>
      <c r="BL76" s="9">
        <v>1435538</v>
      </c>
      <c r="BM76" s="9">
        <v>80582</v>
      </c>
      <c r="BN76" s="9">
        <v>188673</v>
      </c>
      <c r="BO76" s="9">
        <v>3884550</v>
      </c>
      <c r="BP76" s="9">
        <v>513838</v>
      </c>
      <c r="BQ76" s="9">
        <v>0</v>
      </c>
      <c r="BR76" s="39">
        <v>228682</v>
      </c>
      <c r="BS76" s="40">
        <f t="shared" si="2"/>
        <v>95843936</v>
      </c>
    </row>
    <row r="77" spans="1:71" x14ac:dyDescent="0.25">
      <c r="A77" s="7"/>
      <c r="B77" s="38">
        <v>605</v>
      </c>
      <c r="C77" s="8" t="s">
        <v>149</v>
      </c>
      <c r="D77" s="9">
        <v>0</v>
      </c>
      <c r="E77" s="9">
        <v>0</v>
      </c>
      <c r="F77" s="9">
        <v>69101</v>
      </c>
      <c r="G77" s="9">
        <v>421</v>
      </c>
      <c r="H77" s="9">
        <v>0</v>
      </c>
      <c r="I77" s="9">
        <v>367000</v>
      </c>
      <c r="J77" s="9">
        <v>8633</v>
      </c>
      <c r="K77" s="9">
        <v>41287</v>
      </c>
      <c r="L77" s="9">
        <v>219690</v>
      </c>
      <c r="M77" s="9">
        <v>0</v>
      </c>
      <c r="N77" s="9">
        <v>4000</v>
      </c>
      <c r="O77" s="9">
        <v>73339</v>
      </c>
      <c r="P77" s="9">
        <v>0</v>
      </c>
      <c r="Q77" s="9">
        <v>4065</v>
      </c>
      <c r="R77" s="9">
        <v>250002</v>
      </c>
      <c r="S77" s="9">
        <v>8445</v>
      </c>
      <c r="T77" s="9">
        <v>0</v>
      </c>
      <c r="U77" s="9">
        <v>3947598</v>
      </c>
      <c r="V77" s="9">
        <v>39651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269576</v>
      </c>
      <c r="AC77" s="9">
        <v>10567</v>
      </c>
      <c r="AD77" s="9">
        <v>0</v>
      </c>
      <c r="AE77" s="9">
        <v>0</v>
      </c>
      <c r="AF77" s="9">
        <v>0</v>
      </c>
      <c r="AG77" s="9">
        <v>13762</v>
      </c>
      <c r="AH77" s="9">
        <v>28205</v>
      </c>
      <c r="AI77" s="9">
        <v>0</v>
      </c>
      <c r="AJ77" s="9">
        <v>0</v>
      </c>
      <c r="AK77" s="9">
        <v>0</v>
      </c>
      <c r="AL77" s="9">
        <v>8038</v>
      </c>
      <c r="AM77" s="9">
        <v>0</v>
      </c>
      <c r="AN77" s="9">
        <v>0</v>
      </c>
      <c r="AO77" s="9">
        <v>0</v>
      </c>
      <c r="AP77" s="9">
        <v>1249</v>
      </c>
      <c r="AQ77" s="9">
        <v>6000</v>
      </c>
      <c r="AR77" s="9">
        <v>192798</v>
      </c>
      <c r="AS77" s="9">
        <v>458809</v>
      </c>
      <c r="AT77" s="9">
        <v>134705</v>
      </c>
      <c r="AU77" s="9">
        <v>163438</v>
      </c>
      <c r="AV77" s="9">
        <v>72590</v>
      </c>
      <c r="AW77" s="9">
        <v>0</v>
      </c>
      <c r="AX77" s="9">
        <v>0</v>
      </c>
      <c r="AY77" s="9">
        <v>0</v>
      </c>
      <c r="AZ77" s="9">
        <v>0</v>
      </c>
      <c r="BA77" s="9">
        <v>290695</v>
      </c>
      <c r="BB77" s="9">
        <v>0</v>
      </c>
      <c r="BC77" s="9">
        <v>0</v>
      </c>
      <c r="BD77" s="9">
        <v>0</v>
      </c>
      <c r="BE77" s="9">
        <v>80224</v>
      </c>
      <c r="BF77" s="9">
        <v>0</v>
      </c>
      <c r="BG77" s="9">
        <v>3571187</v>
      </c>
      <c r="BH77" s="9">
        <v>0</v>
      </c>
      <c r="BI77" s="9">
        <v>0</v>
      </c>
      <c r="BJ77" s="9">
        <v>0</v>
      </c>
      <c r="BK77" s="9">
        <v>5929</v>
      </c>
      <c r="BL77" s="9">
        <v>199561</v>
      </c>
      <c r="BM77" s="9">
        <v>1632</v>
      </c>
      <c r="BN77" s="9">
        <v>3274</v>
      </c>
      <c r="BO77" s="9">
        <v>42578</v>
      </c>
      <c r="BP77" s="9">
        <v>0</v>
      </c>
      <c r="BQ77" s="9">
        <v>312588</v>
      </c>
      <c r="BR77" s="39">
        <v>0</v>
      </c>
      <c r="BS77" s="40">
        <f t="shared" si="2"/>
        <v>10900637</v>
      </c>
    </row>
    <row r="78" spans="1:71" x14ac:dyDescent="0.25">
      <c r="A78" s="7"/>
      <c r="B78" s="38">
        <v>606</v>
      </c>
      <c r="C78" s="8" t="s">
        <v>150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2400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16652</v>
      </c>
      <c r="AO78" s="9">
        <v>0</v>
      </c>
      <c r="AP78" s="9">
        <v>0</v>
      </c>
      <c r="AQ78" s="9">
        <v>0</v>
      </c>
      <c r="AR78" s="9">
        <v>161078</v>
      </c>
      <c r="AS78" s="9">
        <v>0</v>
      </c>
      <c r="AT78" s="9">
        <v>158232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602817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39">
        <v>0</v>
      </c>
      <c r="BS78" s="40">
        <f t="shared" si="2"/>
        <v>941179</v>
      </c>
    </row>
    <row r="79" spans="1:71" x14ac:dyDescent="0.25">
      <c r="A79" s="7"/>
      <c r="B79" s="38">
        <v>607</v>
      </c>
      <c r="C79" s="8" t="s">
        <v>151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754000</v>
      </c>
      <c r="J79" s="9">
        <v>0</v>
      </c>
      <c r="K79" s="9">
        <v>48263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93285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153792</v>
      </c>
      <c r="AS79" s="9">
        <v>59594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187955</v>
      </c>
      <c r="BP79" s="9">
        <v>0</v>
      </c>
      <c r="BQ79" s="9">
        <v>0</v>
      </c>
      <c r="BR79" s="39">
        <v>0</v>
      </c>
      <c r="BS79" s="40">
        <f t="shared" si="2"/>
        <v>1296889</v>
      </c>
    </row>
    <row r="80" spans="1:71" x14ac:dyDescent="0.25">
      <c r="A80" s="7"/>
      <c r="B80" s="38">
        <v>608</v>
      </c>
      <c r="C80" s="8" t="s">
        <v>152</v>
      </c>
      <c r="D80" s="9">
        <v>154151</v>
      </c>
      <c r="E80" s="9">
        <v>7178</v>
      </c>
      <c r="F80" s="9">
        <v>578763</v>
      </c>
      <c r="G80" s="9">
        <v>19615</v>
      </c>
      <c r="H80" s="9">
        <v>415183</v>
      </c>
      <c r="I80" s="9">
        <v>767000</v>
      </c>
      <c r="J80" s="9">
        <v>11018</v>
      </c>
      <c r="K80" s="9">
        <v>137306</v>
      </c>
      <c r="L80" s="9">
        <v>290880</v>
      </c>
      <c r="M80" s="9">
        <v>0</v>
      </c>
      <c r="N80" s="9">
        <v>124663</v>
      </c>
      <c r="O80" s="9">
        <v>36108</v>
      </c>
      <c r="P80" s="9">
        <v>0</v>
      </c>
      <c r="Q80" s="9">
        <v>23859</v>
      </c>
      <c r="R80" s="9">
        <v>0</v>
      </c>
      <c r="S80" s="9">
        <v>282212</v>
      </c>
      <c r="T80" s="9">
        <v>13230</v>
      </c>
      <c r="U80" s="9">
        <v>3851458</v>
      </c>
      <c r="V80" s="9">
        <v>45162</v>
      </c>
      <c r="W80" s="9">
        <v>4638</v>
      </c>
      <c r="X80" s="9">
        <v>0</v>
      </c>
      <c r="Y80" s="9">
        <v>15857</v>
      </c>
      <c r="Z80" s="9">
        <v>7456</v>
      </c>
      <c r="AA80" s="9">
        <v>0</v>
      </c>
      <c r="AB80" s="9">
        <v>70522</v>
      </c>
      <c r="AC80" s="9">
        <v>115371</v>
      </c>
      <c r="AD80" s="9">
        <v>96589</v>
      </c>
      <c r="AE80" s="9">
        <v>792748</v>
      </c>
      <c r="AF80" s="9">
        <v>0</v>
      </c>
      <c r="AG80" s="9">
        <v>151787</v>
      </c>
      <c r="AH80" s="9">
        <v>7463</v>
      </c>
      <c r="AI80" s="9">
        <v>32899</v>
      </c>
      <c r="AJ80" s="9">
        <v>0</v>
      </c>
      <c r="AK80" s="9">
        <v>236372</v>
      </c>
      <c r="AL80" s="9">
        <v>201493</v>
      </c>
      <c r="AM80" s="9">
        <v>193943</v>
      </c>
      <c r="AN80" s="9">
        <v>72635</v>
      </c>
      <c r="AO80" s="9">
        <v>4555</v>
      </c>
      <c r="AP80" s="9">
        <v>0</v>
      </c>
      <c r="AQ80" s="9">
        <v>0</v>
      </c>
      <c r="AR80" s="9">
        <v>250788</v>
      </c>
      <c r="AS80" s="9">
        <v>115617</v>
      </c>
      <c r="AT80" s="9">
        <v>1213640</v>
      </c>
      <c r="AU80" s="9">
        <v>143598</v>
      </c>
      <c r="AV80" s="9">
        <v>62877</v>
      </c>
      <c r="AW80" s="9">
        <v>0</v>
      </c>
      <c r="AX80" s="9">
        <v>24816</v>
      </c>
      <c r="AY80" s="9">
        <v>1130370</v>
      </c>
      <c r="AZ80" s="9">
        <v>287325</v>
      </c>
      <c r="BA80" s="9">
        <v>759208</v>
      </c>
      <c r="BB80" s="9">
        <v>215262</v>
      </c>
      <c r="BC80" s="9">
        <v>629024</v>
      </c>
      <c r="BD80" s="9">
        <v>364266</v>
      </c>
      <c r="BE80" s="9">
        <v>24822</v>
      </c>
      <c r="BF80" s="9">
        <v>0</v>
      </c>
      <c r="BG80" s="9">
        <v>0</v>
      </c>
      <c r="BH80" s="9">
        <v>0</v>
      </c>
      <c r="BI80" s="9">
        <v>323653</v>
      </c>
      <c r="BJ80" s="9">
        <v>85180</v>
      </c>
      <c r="BK80" s="9">
        <v>17046</v>
      </c>
      <c r="BL80" s="9">
        <v>0</v>
      </c>
      <c r="BM80" s="9">
        <v>3916</v>
      </c>
      <c r="BN80" s="9">
        <v>8790</v>
      </c>
      <c r="BO80" s="9">
        <v>266989</v>
      </c>
      <c r="BP80" s="9">
        <v>37564</v>
      </c>
      <c r="BQ80" s="9">
        <v>0</v>
      </c>
      <c r="BR80" s="39">
        <v>14806</v>
      </c>
      <c r="BS80" s="40">
        <f t="shared" si="2"/>
        <v>14741671</v>
      </c>
    </row>
    <row r="81" spans="1:71" x14ac:dyDescent="0.25">
      <c r="A81" s="7"/>
      <c r="B81" s="38">
        <v>609</v>
      </c>
      <c r="C81" s="8" t="s">
        <v>153</v>
      </c>
      <c r="D81" s="9">
        <v>0</v>
      </c>
      <c r="E81" s="9">
        <v>1455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1249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212904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100224</v>
      </c>
      <c r="AZ81" s="9">
        <v>0</v>
      </c>
      <c r="BA81" s="9">
        <v>0</v>
      </c>
      <c r="BB81" s="9">
        <v>0</v>
      </c>
      <c r="BC81" s="9">
        <v>575668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891500</v>
      </c>
    </row>
    <row r="82" spans="1:71" x14ac:dyDescent="0.25">
      <c r="A82" s="7"/>
      <c r="B82" s="38">
        <v>611</v>
      </c>
      <c r="C82" s="8" t="s">
        <v>154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879</v>
      </c>
      <c r="N82" s="9">
        <v>0</v>
      </c>
      <c r="O82" s="9">
        <v>0</v>
      </c>
      <c r="P82" s="9">
        <v>0</v>
      </c>
      <c r="Q82" s="9">
        <v>0</v>
      </c>
      <c r="R82" s="9">
        <v>798856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11391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33095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401690</v>
      </c>
      <c r="AU82" s="9">
        <v>0</v>
      </c>
      <c r="AV82" s="9">
        <v>0</v>
      </c>
      <c r="AW82" s="9">
        <v>0</v>
      </c>
      <c r="AX82" s="9">
        <v>0</v>
      </c>
      <c r="AY82" s="9">
        <v>174250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425404</v>
      </c>
      <c r="BF82" s="9">
        <v>414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2"/>
        <v>1845979</v>
      </c>
    </row>
    <row r="83" spans="1:71" x14ac:dyDescent="0.25">
      <c r="A83" s="7"/>
      <c r="B83" s="38">
        <v>614</v>
      </c>
      <c r="C83" s="8" t="s">
        <v>156</v>
      </c>
      <c r="D83" s="9">
        <v>1136935</v>
      </c>
      <c r="E83" s="9">
        <v>91210</v>
      </c>
      <c r="F83" s="9">
        <v>1492269</v>
      </c>
      <c r="G83" s="9">
        <v>83198</v>
      </c>
      <c r="H83" s="9">
        <v>1719828</v>
      </c>
      <c r="I83" s="9">
        <v>5604000</v>
      </c>
      <c r="J83" s="9">
        <v>56194</v>
      </c>
      <c r="K83" s="9">
        <v>224750</v>
      </c>
      <c r="L83" s="9">
        <v>278057</v>
      </c>
      <c r="M83" s="9">
        <v>0</v>
      </c>
      <c r="N83" s="9">
        <v>1074051</v>
      </c>
      <c r="O83" s="9">
        <v>229143</v>
      </c>
      <c r="P83" s="9">
        <v>0</v>
      </c>
      <c r="Q83" s="9">
        <v>58968</v>
      </c>
      <c r="R83" s="9">
        <v>0</v>
      </c>
      <c r="S83" s="9">
        <v>910351</v>
      </c>
      <c r="T83" s="9">
        <v>172958</v>
      </c>
      <c r="U83" s="9">
        <v>107806</v>
      </c>
      <c r="V83" s="9">
        <v>109693</v>
      </c>
      <c r="W83" s="9">
        <v>35112</v>
      </c>
      <c r="X83" s="9">
        <v>178282</v>
      </c>
      <c r="Y83" s="9">
        <v>79596</v>
      </c>
      <c r="Z83" s="9">
        <v>56866</v>
      </c>
      <c r="AA83" s="9">
        <v>0</v>
      </c>
      <c r="AB83" s="9">
        <v>78544</v>
      </c>
      <c r="AC83" s="9">
        <v>425483</v>
      </c>
      <c r="AD83" s="9">
        <v>293693</v>
      </c>
      <c r="AE83" s="9">
        <v>4626712</v>
      </c>
      <c r="AF83" s="9">
        <v>0</v>
      </c>
      <c r="AG83" s="9">
        <v>538175</v>
      </c>
      <c r="AH83" s="9">
        <v>103096</v>
      </c>
      <c r="AI83" s="9">
        <v>70672</v>
      </c>
      <c r="AJ83" s="9">
        <v>0</v>
      </c>
      <c r="AK83" s="9">
        <v>953728</v>
      </c>
      <c r="AL83" s="9">
        <v>1480738</v>
      </c>
      <c r="AM83" s="9">
        <v>927857</v>
      </c>
      <c r="AN83" s="9">
        <v>76484</v>
      </c>
      <c r="AO83" s="9">
        <v>37574</v>
      </c>
      <c r="AP83" s="9">
        <v>59832</v>
      </c>
      <c r="AQ83" s="9">
        <v>0</v>
      </c>
      <c r="AR83" s="9">
        <v>1037697</v>
      </c>
      <c r="AS83" s="9">
        <v>428038</v>
      </c>
      <c r="AT83" s="9">
        <v>10631021</v>
      </c>
      <c r="AU83" s="9">
        <v>603696</v>
      </c>
      <c r="AV83" s="9">
        <v>209644</v>
      </c>
      <c r="AW83" s="9">
        <v>0</v>
      </c>
      <c r="AX83" s="9">
        <v>366154</v>
      </c>
      <c r="AY83" s="9">
        <v>2257796</v>
      </c>
      <c r="AZ83" s="9">
        <v>2912785</v>
      </c>
      <c r="BA83" s="9">
        <v>4099464</v>
      </c>
      <c r="BB83" s="9">
        <v>1904773</v>
      </c>
      <c r="BC83" s="9">
        <v>4256426</v>
      </c>
      <c r="BD83" s="9">
        <v>2728073</v>
      </c>
      <c r="BE83" s="9">
        <v>0</v>
      </c>
      <c r="BF83" s="9">
        <v>516389</v>
      </c>
      <c r="BG83" s="9">
        <v>1546356</v>
      </c>
      <c r="BH83" s="9">
        <v>434726</v>
      </c>
      <c r="BI83" s="9">
        <v>1150408</v>
      </c>
      <c r="BJ83" s="9">
        <v>972824</v>
      </c>
      <c r="BK83" s="9">
        <v>375370</v>
      </c>
      <c r="BL83" s="9">
        <v>0</v>
      </c>
      <c r="BM83" s="9">
        <v>203325</v>
      </c>
      <c r="BN83" s="9">
        <v>56351</v>
      </c>
      <c r="BO83" s="9">
        <v>1631419</v>
      </c>
      <c r="BP83" s="9">
        <v>63916</v>
      </c>
      <c r="BQ83" s="9">
        <v>0</v>
      </c>
      <c r="BR83" s="39">
        <v>93028</v>
      </c>
      <c r="BS83" s="40">
        <f t="shared" si="2"/>
        <v>61851534</v>
      </c>
    </row>
    <row r="84" spans="1:71" x14ac:dyDescent="0.25">
      <c r="A84" s="7"/>
      <c r="B84" s="38">
        <v>615</v>
      </c>
      <c r="C84" s="8" t="s">
        <v>157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214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703</v>
      </c>
      <c r="U84" s="9">
        <v>0</v>
      </c>
      <c r="V84" s="9">
        <v>1810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159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1435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1580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5901</v>
      </c>
    </row>
    <row r="85" spans="1:71" x14ac:dyDescent="0.25">
      <c r="A85" s="7"/>
      <c r="B85" s="38">
        <v>616</v>
      </c>
      <c r="C85" s="8" t="s">
        <v>158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243012</v>
      </c>
      <c r="O85" s="9">
        <v>0</v>
      </c>
      <c r="P85" s="9">
        <v>0</v>
      </c>
      <c r="Q85" s="9">
        <v>4800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39">
        <v>0</v>
      </c>
      <c r="BS85" s="40">
        <f t="shared" si="2"/>
        <v>247812</v>
      </c>
    </row>
    <row r="86" spans="1:71" x14ac:dyDescent="0.25">
      <c r="A86" s="7"/>
      <c r="B86" s="38">
        <v>617</v>
      </c>
      <c r="C86" s="8" t="s">
        <v>159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1000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3112</v>
      </c>
      <c r="BP86" s="9">
        <v>0</v>
      </c>
      <c r="BQ86" s="9">
        <v>0</v>
      </c>
      <c r="BR86" s="39">
        <v>0</v>
      </c>
      <c r="BS86" s="40">
        <f t="shared" si="2"/>
        <v>4112</v>
      </c>
    </row>
    <row r="87" spans="1:71" x14ac:dyDescent="0.25">
      <c r="A87" s="7"/>
      <c r="B87" s="38">
        <v>618</v>
      </c>
      <c r="C87" s="8" t="s">
        <v>160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484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6110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27184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39">
        <v>0</v>
      </c>
      <c r="BS87" s="40">
        <f t="shared" si="2"/>
        <v>33778</v>
      </c>
    </row>
    <row r="88" spans="1:71" x14ac:dyDescent="0.25">
      <c r="A88" s="7"/>
      <c r="B88" s="38">
        <v>619</v>
      </c>
      <c r="C88" s="8" t="s">
        <v>161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142320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39">
        <v>0</v>
      </c>
      <c r="BS88" s="40">
        <f t="shared" si="2"/>
        <v>142320</v>
      </c>
    </row>
    <row r="89" spans="1:71" x14ac:dyDescent="0.25">
      <c r="A89" s="7"/>
      <c r="B89" s="38">
        <v>622</v>
      </c>
      <c r="C89" s="8" t="s">
        <v>163</v>
      </c>
      <c r="D89" s="9">
        <v>510755</v>
      </c>
      <c r="E89" s="9">
        <v>0</v>
      </c>
      <c r="F89" s="9">
        <v>19642</v>
      </c>
      <c r="G89" s="9">
        <v>7583</v>
      </c>
      <c r="H89" s="9">
        <v>609043</v>
      </c>
      <c r="I89" s="9">
        <v>0</v>
      </c>
      <c r="J89" s="9">
        <v>0</v>
      </c>
      <c r="K89" s="9">
        <v>0</v>
      </c>
      <c r="L89" s="9">
        <v>113731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335098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997733</v>
      </c>
      <c r="AF89" s="9">
        <v>0</v>
      </c>
      <c r="AG89" s="9">
        <v>0</v>
      </c>
      <c r="AH89" s="9">
        <v>146</v>
      </c>
      <c r="AI89" s="9">
        <v>0</v>
      </c>
      <c r="AJ89" s="9">
        <v>0</v>
      </c>
      <c r="AK89" s="9">
        <v>0</v>
      </c>
      <c r="AL89" s="9">
        <v>0</v>
      </c>
      <c r="AM89" s="9">
        <v>36324</v>
      </c>
      <c r="AN89" s="9">
        <v>0</v>
      </c>
      <c r="AO89" s="9">
        <v>0</v>
      </c>
      <c r="AP89" s="9">
        <v>0</v>
      </c>
      <c r="AQ89" s="9">
        <v>500000</v>
      </c>
      <c r="AR89" s="9">
        <v>180196</v>
      </c>
      <c r="AS89" s="9">
        <v>0</v>
      </c>
      <c r="AT89" s="9">
        <v>383543</v>
      </c>
      <c r="AU89" s="9">
        <v>379871</v>
      </c>
      <c r="AV89" s="9">
        <v>0</v>
      </c>
      <c r="AW89" s="9">
        <v>145847</v>
      </c>
      <c r="AX89" s="9">
        <v>0</v>
      </c>
      <c r="AY89" s="9">
        <v>819572</v>
      </c>
      <c r="AZ89" s="9">
        <v>582519</v>
      </c>
      <c r="BA89" s="9">
        <v>838744</v>
      </c>
      <c r="BB89" s="9">
        <v>0</v>
      </c>
      <c r="BC89" s="9">
        <v>587029</v>
      </c>
      <c r="BD89" s="9">
        <v>1439471</v>
      </c>
      <c r="BE89" s="9">
        <v>211156</v>
      </c>
      <c r="BF89" s="9">
        <v>0</v>
      </c>
      <c r="BG89" s="9">
        <v>0</v>
      </c>
      <c r="BH89" s="9">
        <v>0</v>
      </c>
      <c r="BI89" s="9">
        <v>1080827</v>
      </c>
      <c r="BJ89" s="9">
        <v>221046</v>
      </c>
      <c r="BK89" s="9">
        <v>0</v>
      </c>
      <c r="BL89" s="9">
        <v>0</v>
      </c>
      <c r="BM89" s="9">
        <v>0</v>
      </c>
      <c r="BN89" s="9">
        <v>0</v>
      </c>
      <c r="BO89" s="9">
        <v>342905</v>
      </c>
      <c r="BP89" s="9">
        <v>0</v>
      </c>
      <c r="BQ89" s="9">
        <v>0</v>
      </c>
      <c r="BR89" s="39">
        <v>0</v>
      </c>
      <c r="BS89" s="40">
        <f t="shared" si="2"/>
        <v>10342781</v>
      </c>
    </row>
    <row r="90" spans="1:71" x14ac:dyDescent="0.25">
      <c r="A90" s="7"/>
      <c r="B90" s="38">
        <v>623</v>
      </c>
      <c r="C90" s="8" t="s">
        <v>164</v>
      </c>
      <c r="D90" s="9">
        <v>1426365</v>
      </c>
      <c r="E90" s="9">
        <v>0</v>
      </c>
      <c r="F90" s="9">
        <v>67965</v>
      </c>
      <c r="G90" s="9">
        <v>0</v>
      </c>
      <c r="H90" s="9">
        <v>0</v>
      </c>
      <c r="I90" s="9">
        <v>0</v>
      </c>
      <c r="J90" s="9">
        <v>0</v>
      </c>
      <c r="K90" s="9">
        <v>413225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94715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2188346</v>
      </c>
      <c r="AM90" s="9">
        <v>0</v>
      </c>
      <c r="AN90" s="9">
        <v>0</v>
      </c>
      <c r="AO90" s="9">
        <v>0</v>
      </c>
      <c r="AP90" s="9">
        <v>0</v>
      </c>
      <c r="AQ90" s="9">
        <v>410000</v>
      </c>
      <c r="AR90" s="9">
        <v>81456</v>
      </c>
      <c r="AS90" s="9">
        <v>0</v>
      </c>
      <c r="AT90" s="9">
        <v>0</v>
      </c>
      <c r="AU90" s="9">
        <v>619392</v>
      </c>
      <c r="AV90" s="9">
        <v>0</v>
      </c>
      <c r="AW90" s="9">
        <v>348505</v>
      </c>
      <c r="AX90" s="9">
        <v>0</v>
      </c>
      <c r="AY90" s="9">
        <v>0</v>
      </c>
      <c r="AZ90" s="9">
        <v>0</v>
      </c>
      <c r="BA90" s="9">
        <v>1221134</v>
      </c>
      <c r="BB90" s="9">
        <v>0</v>
      </c>
      <c r="BC90" s="9">
        <v>1070695</v>
      </c>
      <c r="BD90" s="9">
        <v>1019391</v>
      </c>
      <c r="BE90" s="9">
        <v>0</v>
      </c>
      <c r="BF90" s="9">
        <v>0</v>
      </c>
      <c r="BG90" s="9">
        <v>0</v>
      </c>
      <c r="BH90" s="9">
        <v>0</v>
      </c>
      <c r="BI90" s="9">
        <v>1125188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1344423</v>
      </c>
      <c r="BP90" s="9">
        <v>0</v>
      </c>
      <c r="BQ90" s="9">
        <v>0</v>
      </c>
      <c r="BR90" s="39">
        <v>0</v>
      </c>
      <c r="BS90" s="40">
        <f t="shared" si="2"/>
        <v>11430800</v>
      </c>
    </row>
    <row r="91" spans="1:71" x14ac:dyDescent="0.25">
      <c r="A91" s="7"/>
      <c r="B91" s="38">
        <v>624</v>
      </c>
      <c r="C91" s="8" t="s">
        <v>165</v>
      </c>
      <c r="D91" s="9">
        <v>551817</v>
      </c>
      <c r="E91" s="9">
        <v>0</v>
      </c>
      <c r="F91" s="9">
        <v>265195</v>
      </c>
      <c r="G91" s="9">
        <v>0</v>
      </c>
      <c r="H91" s="9">
        <v>0</v>
      </c>
      <c r="I91" s="9">
        <v>164000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476943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5000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2"/>
        <v>1462955</v>
      </c>
    </row>
    <row r="92" spans="1:71" x14ac:dyDescent="0.25">
      <c r="A92" s="7"/>
      <c r="B92" s="38">
        <v>629</v>
      </c>
      <c r="C92" s="8" t="s">
        <v>166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95779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46091</v>
      </c>
      <c r="AO92" s="9">
        <v>0</v>
      </c>
      <c r="AP92" s="9">
        <v>0</v>
      </c>
      <c r="AQ92" s="9">
        <v>3000</v>
      </c>
      <c r="AR92" s="9">
        <v>0</v>
      </c>
      <c r="AS92" s="9">
        <v>67614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149</v>
      </c>
      <c r="BF92" s="9">
        <v>83322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2"/>
        <v>295955</v>
      </c>
    </row>
    <row r="93" spans="1:71" x14ac:dyDescent="0.25">
      <c r="A93" s="7"/>
      <c r="B93" s="38">
        <v>631</v>
      </c>
      <c r="C93" s="8" t="s">
        <v>167</v>
      </c>
      <c r="D93" s="9">
        <v>0</v>
      </c>
      <c r="E93" s="9">
        <v>0</v>
      </c>
      <c r="F93" s="9">
        <v>144919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107230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726</v>
      </c>
      <c r="BG93" s="9">
        <v>0</v>
      </c>
      <c r="BH93" s="9">
        <v>0</v>
      </c>
      <c r="BI93" s="9">
        <v>0</v>
      </c>
      <c r="BJ93" s="9">
        <v>219145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2"/>
        <v>472020</v>
      </c>
    </row>
    <row r="94" spans="1:71" x14ac:dyDescent="0.25">
      <c r="A94" s="7"/>
      <c r="B94" s="38">
        <v>634</v>
      </c>
      <c r="C94" s="8" t="s">
        <v>168</v>
      </c>
      <c r="D94" s="9">
        <v>541086</v>
      </c>
      <c r="E94" s="9">
        <v>14560</v>
      </c>
      <c r="F94" s="9">
        <v>381514</v>
      </c>
      <c r="G94" s="9">
        <v>60086</v>
      </c>
      <c r="H94" s="9">
        <v>1618195</v>
      </c>
      <c r="I94" s="9">
        <v>5960000</v>
      </c>
      <c r="J94" s="9">
        <v>14608</v>
      </c>
      <c r="K94" s="9">
        <v>577732</v>
      </c>
      <c r="L94" s="9">
        <v>254347</v>
      </c>
      <c r="M94" s="9">
        <v>0</v>
      </c>
      <c r="N94" s="9">
        <v>998346</v>
      </c>
      <c r="O94" s="9">
        <v>107628</v>
      </c>
      <c r="P94" s="9">
        <v>0</v>
      </c>
      <c r="Q94" s="9">
        <v>73251</v>
      </c>
      <c r="R94" s="9">
        <v>0</v>
      </c>
      <c r="S94" s="9">
        <v>444307</v>
      </c>
      <c r="T94" s="9">
        <v>343076</v>
      </c>
      <c r="U94" s="9">
        <v>65967</v>
      </c>
      <c r="V94" s="9">
        <v>233771</v>
      </c>
      <c r="W94" s="9">
        <v>42098</v>
      </c>
      <c r="X94" s="9">
        <v>0</v>
      </c>
      <c r="Y94" s="9">
        <v>51924</v>
      </c>
      <c r="Z94" s="9">
        <v>39950</v>
      </c>
      <c r="AA94" s="9">
        <v>0</v>
      </c>
      <c r="AB94" s="9">
        <v>88972</v>
      </c>
      <c r="AC94" s="9">
        <v>329341</v>
      </c>
      <c r="AD94" s="9">
        <v>136123</v>
      </c>
      <c r="AE94" s="9">
        <v>3028285</v>
      </c>
      <c r="AF94" s="9">
        <v>0</v>
      </c>
      <c r="AG94" s="9">
        <v>537260</v>
      </c>
      <c r="AH94" s="9">
        <v>86667</v>
      </c>
      <c r="AI94" s="9">
        <v>144190</v>
      </c>
      <c r="AJ94" s="9">
        <v>0</v>
      </c>
      <c r="AK94" s="9">
        <v>842666</v>
      </c>
      <c r="AL94" s="9">
        <v>2519255</v>
      </c>
      <c r="AM94" s="9">
        <v>866472</v>
      </c>
      <c r="AN94" s="9">
        <v>48189</v>
      </c>
      <c r="AO94" s="9">
        <v>17676</v>
      </c>
      <c r="AP94" s="9">
        <v>57313</v>
      </c>
      <c r="AQ94" s="9">
        <v>0</v>
      </c>
      <c r="AR94" s="9">
        <v>525006</v>
      </c>
      <c r="AS94" s="9">
        <v>422615</v>
      </c>
      <c r="AT94" s="9">
        <v>8346180</v>
      </c>
      <c r="AU94" s="9">
        <v>411566</v>
      </c>
      <c r="AV94" s="9">
        <v>163650</v>
      </c>
      <c r="AW94" s="9">
        <v>0</v>
      </c>
      <c r="AX94" s="9">
        <v>242941</v>
      </c>
      <c r="AY94" s="9">
        <v>1863978</v>
      </c>
      <c r="AZ94" s="9">
        <v>0</v>
      </c>
      <c r="BA94" s="9">
        <v>5096569</v>
      </c>
      <c r="BB94" s="9">
        <v>0</v>
      </c>
      <c r="BC94" s="9">
        <v>3293704</v>
      </c>
      <c r="BD94" s="9">
        <v>1652283</v>
      </c>
      <c r="BE94" s="9">
        <v>124499</v>
      </c>
      <c r="BF94" s="9">
        <v>679407</v>
      </c>
      <c r="BG94" s="9">
        <v>724473</v>
      </c>
      <c r="BH94" s="9">
        <v>231003</v>
      </c>
      <c r="BI94" s="9">
        <v>1281750</v>
      </c>
      <c r="BJ94" s="9">
        <v>849433</v>
      </c>
      <c r="BK94" s="9">
        <v>251274</v>
      </c>
      <c r="BL94" s="9">
        <v>0</v>
      </c>
      <c r="BM94" s="9">
        <v>93906</v>
      </c>
      <c r="BN94" s="9">
        <v>34599</v>
      </c>
      <c r="BO94" s="9">
        <v>1346972</v>
      </c>
      <c r="BP94" s="9">
        <v>49066</v>
      </c>
      <c r="BQ94" s="9">
        <v>0</v>
      </c>
      <c r="BR94" s="39">
        <v>36559</v>
      </c>
      <c r="BS94" s="40">
        <f t="shared" si="2"/>
        <v>48246288</v>
      </c>
    </row>
    <row r="95" spans="1:71" x14ac:dyDescent="0.25">
      <c r="A95" s="7"/>
      <c r="B95" s="38">
        <v>635</v>
      </c>
      <c r="C95" s="8" t="s">
        <v>259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19751</v>
      </c>
      <c r="BS95" s="40">
        <f t="shared" si="2"/>
        <v>19751</v>
      </c>
    </row>
    <row r="96" spans="1:71" x14ac:dyDescent="0.25">
      <c r="A96" s="7"/>
      <c r="B96" s="38">
        <v>636</v>
      </c>
      <c r="C96" s="8" t="s">
        <v>169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11621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11621</v>
      </c>
    </row>
    <row r="97" spans="1:71" x14ac:dyDescent="0.25">
      <c r="A97" s="7"/>
      <c r="B97" s="38">
        <v>642</v>
      </c>
      <c r="C97" s="8" t="s">
        <v>170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5780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165664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236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171680</v>
      </c>
    </row>
    <row r="98" spans="1:71" x14ac:dyDescent="0.25">
      <c r="A98" s="7"/>
      <c r="B98" s="38">
        <v>649</v>
      </c>
      <c r="C98" s="8" t="s">
        <v>171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69663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89071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66004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224738</v>
      </c>
    </row>
    <row r="99" spans="1:71" x14ac:dyDescent="0.25">
      <c r="A99" s="7"/>
      <c r="B99" s="38">
        <v>651</v>
      </c>
      <c r="C99" s="8" t="s">
        <v>172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152500</v>
      </c>
      <c r="AV99" s="9">
        <v>0</v>
      </c>
      <c r="AW99" s="9">
        <v>0</v>
      </c>
      <c r="AX99" s="9">
        <v>0</v>
      </c>
      <c r="AY99" s="9">
        <v>453291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10414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616205</v>
      </c>
    </row>
    <row r="100" spans="1:71" x14ac:dyDescent="0.25">
      <c r="A100" s="7"/>
      <c r="B100" s="38">
        <v>654</v>
      </c>
      <c r="C100" s="8" t="s">
        <v>173</v>
      </c>
      <c r="D100" s="9">
        <v>460420</v>
      </c>
      <c r="E100" s="9">
        <v>37365</v>
      </c>
      <c r="F100" s="9">
        <v>0</v>
      </c>
      <c r="G100" s="9">
        <v>87420</v>
      </c>
      <c r="H100" s="9">
        <v>1218244</v>
      </c>
      <c r="I100" s="9">
        <v>2285000</v>
      </c>
      <c r="J100" s="9">
        <v>43520</v>
      </c>
      <c r="K100" s="9">
        <v>107685</v>
      </c>
      <c r="L100" s="9">
        <v>234329</v>
      </c>
      <c r="M100" s="9">
        <v>0</v>
      </c>
      <c r="N100" s="9">
        <v>487288</v>
      </c>
      <c r="O100" s="9">
        <v>80762</v>
      </c>
      <c r="P100" s="9">
        <v>0</v>
      </c>
      <c r="Q100" s="9">
        <v>79728</v>
      </c>
      <c r="R100" s="9">
        <v>0</v>
      </c>
      <c r="S100" s="9">
        <v>404316</v>
      </c>
      <c r="T100" s="9">
        <v>154014</v>
      </c>
      <c r="U100" s="9">
        <v>55216</v>
      </c>
      <c r="V100" s="9">
        <v>0</v>
      </c>
      <c r="W100" s="9">
        <v>33729</v>
      </c>
      <c r="X100" s="9">
        <v>0</v>
      </c>
      <c r="Y100" s="9">
        <v>49734</v>
      </c>
      <c r="Z100" s="9">
        <v>3</v>
      </c>
      <c r="AA100" s="9">
        <v>0</v>
      </c>
      <c r="AB100" s="9">
        <v>78737</v>
      </c>
      <c r="AC100" s="9">
        <v>362739</v>
      </c>
      <c r="AD100" s="9">
        <v>310130</v>
      </c>
      <c r="AE100" s="9">
        <v>1365444</v>
      </c>
      <c r="AF100" s="9">
        <v>0</v>
      </c>
      <c r="AG100" s="9">
        <v>381496</v>
      </c>
      <c r="AH100" s="9">
        <v>5597</v>
      </c>
      <c r="AI100" s="9">
        <v>0</v>
      </c>
      <c r="AJ100" s="9">
        <v>0</v>
      </c>
      <c r="AK100" s="9">
        <v>303909</v>
      </c>
      <c r="AL100" s="9">
        <v>336402</v>
      </c>
      <c r="AM100" s="9">
        <v>866946</v>
      </c>
      <c r="AN100" s="9">
        <v>96070</v>
      </c>
      <c r="AO100" s="9">
        <v>47730</v>
      </c>
      <c r="AP100" s="9">
        <v>43590</v>
      </c>
      <c r="AQ100" s="9">
        <v>301000</v>
      </c>
      <c r="AR100" s="9">
        <v>911448</v>
      </c>
      <c r="AS100" s="9">
        <v>352548</v>
      </c>
      <c r="AT100" s="9">
        <v>9588388</v>
      </c>
      <c r="AU100" s="9">
        <v>111956</v>
      </c>
      <c r="AV100" s="9">
        <v>208583</v>
      </c>
      <c r="AW100" s="9">
        <v>0</v>
      </c>
      <c r="AX100" s="9">
        <v>155831</v>
      </c>
      <c r="AY100" s="9">
        <v>2623945</v>
      </c>
      <c r="AZ100" s="9">
        <v>0</v>
      </c>
      <c r="BA100" s="9">
        <v>1777480</v>
      </c>
      <c r="BB100" s="9">
        <v>113944</v>
      </c>
      <c r="BC100" s="9">
        <v>2247100</v>
      </c>
      <c r="BD100" s="9">
        <v>995571</v>
      </c>
      <c r="BE100" s="9">
        <v>393642</v>
      </c>
      <c r="BF100" s="9">
        <v>437660</v>
      </c>
      <c r="BG100" s="9">
        <v>646104</v>
      </c>
      <c r="BH100" s="9">
        <v>224366</v>
      </c>
      <c r="BI100" s="9">
        <v>748170</v>
      </c>
      <c r="BJ100" s="9">
        <v>784934</v>
      </c>
      <c r="BK100" s="9">
        <v>274213</v>
      </c>
      <c r="BL100" s="9">
        <v>0</v>
      </c>
      <c r="BM100" s="9">
        <v>34034</v>
      </c>
      <c r="BN100" s="9">
        <v>76246</v>
      </c>
      <c r="BO100" s="9">
        <v>1656665</v>
      </c>
      <c r="BP100" s="9">
        <v>67007</v>
      </c>
      <c r="BQ100" s="9">
        <v>0</v>
      </c>
      <c r="BR100" s="39">
        <v>40191</v>
      </c>
      <c r="BS100" s="40">
        <f t="shared" ref="BS100:BS131" si="3">SUM(D100:BR100)</f>
        <v>34788589</v>
      </c>
    </row>
    <row r="101" spans="1:71" x14ac:dyDescent="0.25">
      <c r="A101" s="7"/>
      <c r="B101" s="38">
        <v>656</v>
      </c>
      <c r="C101" s="8" t="s">
        <v>174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9300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3"/>
        <v>9300</v>
      </c>
    </row>
    <row r="102" spans="1:71" x14ac:dyDescent="0.25">
      <c r="A102" s="7"/>
      <c r="B102" s="38">
        <v>658</v>
      </c>
      <c r="C102" s="8" t="s">
        <v>175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3380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3380</v>
      </c>
    </row>
    <row r="103" spans="1:71" x14ac:dyDescent="0.25">
      <c r="A103" s="7"/>
      <c r="B103" s="38">
        <v>661</v>
      </c>
      <c r="C103" s="8" t="s">
        <v>176</v>
      </c>
      <c r="D103" s="9">
        <v>2964</v>
      </c>
      <c r="E103" s="9">
        <v>0</v>
      </c>
      <c r="F103" s="9">
        <v>0</v>
      </c>
      <c r="G103" s="9">
        <v>0</v>
      </c>
      <c r="H103" s="9">
        <v>167369</v>
      </c>
      <c r="I103" s="9">
        <v>54000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1032357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6070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1262760</v>
      </c>
    </row>
    <row r="104" spans="1:71" x14ac:dyDescent="0.25">
      <c r="A104" s="7"/>
      <c r="B104" s="38">
        <v>662</v>
      </c>
      <c r="C104" s="8" t="s">
        <v>177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132480</v>
      </c>
      <c r="AM104" s="9">
        <v>203451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335931</v>
      </c>
    </row>
    <row r="105" spans="1:71" x14ac:dyDescent="0.25">
      <c r="A105" s="7"/>
      <c r="B105" s="38">
        <v>663</v>
      </c>
      <c r="C105" s="8" t="s">
        <v>178</v>
      </c>
      <c r="D105" s="9">
        <v>101149</v>
      </c>
      <c r="E105" s="9">
        <v>0</v>
      </c>
      <c r="F105" s="9">
        <v>0</v>
      </c>
      <c r="G105" s="9">
        <v>8342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48618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820782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1138828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2117719</v>
      </c>
    </row>
    <row r="106" spans="1:71" x14ac:dyDescent="0.25">
      <c r="A106" s="7"/>
      <c r="B106" s="38">
        <v>664</v>
      </c>
      <c r="C106" s="8" t="s">
        <v>179</v>
      </c>
      <c r="D106" s="9">
        <v>0</v>
      </c>
      <c r="E106" s="9">
        <v>0</v>
      </c>
      <c r="F106" s="9">
        <v>15801</v>
      </c>
      <c r="G106" s="9">
        <v>0</v>
      </c>
      <c r="H106" s="9">
        <v>0</v>
      </c>
      <c r="I106" s="9">
        <v>0</v>
      </c>
      <c r="J106" s="9">
        <v>0</v>
      </c>
      <c r="K106" s="9">
        <v>51121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133285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334878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4965</v>
      </c>
      <c r="AS106" s="9">
        <v>69308</v>
      </c>
      <c r="AT106" s="9">
        <v>169862</v>
      </c>
      <c r="AU106" s="9">
        <v>0</v>
      </c>
      <c r="AV106" s="9">
        <v>0</v>
      </c>
      <c r="AW106" s="9">
        <v>16976</v>
      </c>
      <c r="AX106" s="9">
        <v>0</v>
      </c>
      <c r="AY106" s="9">
        <v>111228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907424</v>
      </c>
    </row>
    <row r="107" spans="1:71" x14ac:dyDescent="0.25">
      <c r="A107" s="7"/>
      <c r="B107" s="38">
        <v>665</v>
      </c>
      <c r="C107" s="8" t="s">
        <v>180</v>
      </c>
      <c r="D107" s="9">
        <v>0</v>
      </c>
      <c r="E107" s="9">
        <v>0</v>
      </c>
      <c r="F107" s="9">
        <v>0</v>
      </c>
      <c r="G107" s="9">
        <v>21300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21300</v>
      </c>
    </row>
    <row r="108" spans="1:71" x14ac:dyDescent="0.25">
      <c r="A108" s="7"/>
      <c r="B108" s="38">
        <v>666</v>
      </c>
      <c r="C108" s="8" t="s">
        <v>181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411454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411454</v>
      </c>
    </row>
    <row r="109" spans="1:71" x14ac:dyDescent="0.25">
      <c r="A109" s="7"/>
      <c r="B109" s="38">
        <v>667</v>
      </c>
      <c r="C109" s="8" t="s">
        <v>182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1879590</v>
      </c>
      <c r="AF109" s="9">
        <v>0</v>
      </c>
      <c r="AG109" s="9">
        <v>81252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53500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63255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2077597</v>
      </c>
    </row>
    <row r="110" spans="1:71" x14ac:dyDescent="0.25">
      <c r="A110" s="7"/>
      <c r="B110" s="38">
        <v>669</v>
      </c>
      <c r="C110" s="8" t="s">
        <v>183</v>
      </c>
      <c r="D110" s="9">
        <v>236386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3800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360581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21083</v>
      </c>
      <c r="AO110" s="9">
        <v>0</v>
      </c>
      <c r="AP110" s="9">
        <v>0</v>
      </c>
      <c r="AQ110" s="9">
        <v>0</v>
      </c>
      <c r="AR110" s="9">
        <v>12041</v>
      </c>
      <c r="AS110" s="9">
        <v>0</v>
      </c>
      <c r="AT110" s="9">
        <v>216423</v>
      </c>
      <c r="AU110" s="9">
        <v>0</v>
      </c>
      <c r="AV110" s="9">
        <v>4970</v>
      </c>
      <c r="AW110" s="9">
        <v>0</v>
      </c>
      <c r="AX110" s="9">
        <v>0</v>
      </c>
      <c r="AY110" s="9">
        <v>0</v>
      </c>
      <c r="AZ110" s="9">
        <v>110417</v>
      </c>
      <c r="BA110" s="9">
        <v>215500</v>
      </c>
      <c r="BB110" s="9">
        <v>0</v>
      </c>
      <c r="BC110" s="9">
        <v>0</v>
      </c>
      <c r="BD110" s="9">
        <v>0</v>
      </c>
      <c r="BE110" s="9">
        <v>0</v>
      </c>
      <c r="BF110" s="9">
        <v>86676</v>
      </c>
      <c r="BG110" s="9">
        <v>0</v>
      </c>
      <c r="BH110" s="9">
        <v>166577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3"/>
        <v>1434454</v>
      </c>
    </row>
    <row r="111" spans="1:71" x14ac:dyDescent="0.25">
      <c r="A111" s="7"/>
      <c r="B111" s="38">
        <v>671</v>
      </c>
      <c r="C111" s="8" t="s">
        <v>184</v>
      </c>
      <c r="D111" s="9">
        <v>56500</v>
      </c>
      <c r="E111" s="9">
        <v>0</v>
      </c>
      <c r="F111" s="9">
        <v>0</v>
      </c>
      <c r="G111" s="9">
        <v>0</v>
      </c>
      <c r="H111" s="9">
        <v>14210</v>
      </c>
      <c r="I111" s="9">
        <v>165000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320389</v>
      </c>
      <c r="S111" s="9">
        <v>0</v>
      </c>
      <c r="T111" s="9">
        <v>0</v>
      </c>
      <c r="U111" s="9">
        <v>0</v>
      </c>
      <c r="V111" s="9">
        <v>0</v>
      </c>
      <c r="W111" s="9">
        <v>12661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142832</v>
      </c>
      <c r="AT111" s="9">
        <v>0</v>
      </c>
      <c r="AU111" s="9">
        <v>0</v>
      </c>
      <c r="AV111" s="9">
        <v>0</v>
      </c>
      <c r="AW111" s="9">
        <v>87997</v>
      </c>
      <c r="AX111" s="9">
        <v>7883</v>
      </c>
      <c r="AY111" s="9">
        <v>554888</v>
      </c>
      <c r="AZ111" s="9">
        <v>132300</v>
      </c>
      <c r="BA111" s="9">
        <v>0</v>
      </c>
      <c r="BB111" s="9">
        <v>118</v>
      </c>
      <c r="BC111" s="9">
        <v>406698</v>
      </c>
      <c r="BD111" s="9">
        <v>268997</v>
      </c>
      <c r="BE111" s="9">
        <v>0</v>
      </c>
      <c r="BF111" s="9">
        <v>139</v>
      </c>
      <c r="BG111" s="9">
        <v>0</v>
      </c>
      <c r="BH111" s="9">
        <v>0</v>
      </c>
      <c r="BI111" s="9">
        <v>0</v>
      </c>
      <c r="BJ111" s="9">
        <v>0</v>
      </c>
      <c r="BK111" s="9">
        <v>72102</v>
      </c>
      <c r="BL111" s="9">
        <v>12286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2255000</v>
      </c>
    </row>
    <row r="112" spans="1:71" x14ac:dyDescent="0.25">
      <c r="A112" s="7"/>
      <c r="B112" s="38">
        <v>674</v>
      </c>
      <c r="C112" s="8" t="s">
        <v>185</v>
      </c>
      <c r="D112" s="9">
        <v>228222</v>
      </c>
      <c r="E112" s="9">
        <v>0</v>
      </c>
      <c r="F112" s="9">
        <v>153604</v>
      </c>
      <c r="G112" s="9">
        <v>43332</v>
      </c>
      <c r="H112" s="9">
        <v>1450072</v>
      </c>
      <c r="I112" s="9">
        <v>2173000</v>
      </c>
      <c r="J112" s="9">
        <v>10268</v>
      </c>
      <c r="K112" s="9">
        <v>96344</v>
      </c>
      <c r="L112" s="9">
        <v>80036</v>
      </c>
      <c r="M112" s="9">
        <v>0</v>
      </c>
      <c r="N112" s="9">
        <v>191189</v>
      </c>
      <c r="O112" s="9">
        <v>67892</v>
      </c>
      <c r="P112" s="9">
        <v>0</v>
      </c>
      <c r="Q112" s="9">
        <v>31242</v>
      </c>
      <c r="R112" s="9">
        <v>0</v>
      </c>
      <c r="S112" s="9">
        <v>934242</v>
      </c>
      <c r="T112" s="9">
        <v>101522</v>
      </c>
      <c r="U112" s="9">
        <v>23070</v>
      </c>
      <c r="V112" s="9">
        <v>90515</v>
      </c>
      <c r="W112" s="9">
        <v>7695</v>
      </c>
      <c r="X112" s="9">
        <v>0</v>
      </c>
      <c r="Y112" s="9">
        <v>11632</v>
      </c>
      <c r="Z112" s="9">
        <v>16732</v>
      </c>
      <c r="AA112" s="9">
        <v>0</v>
      </c>
      <c r="AB112" s="9">
        <v>50086</v>
      </c>
      <c r="AC112" s="9">
        <v>143934</v>
      </c>
      <c r="AD112" s="9">
        <v>172501</v>
      </c>
      <c r="AE112" s="9">
        <v>1848612</v>
      </c>
      <c r="AF112" s="9">
        <v>0</v>
      </c>
      <c r="AG112" s="9">
        <v>235439</v>
      </c>
      <c r="AH112" s="9">
        <v>38260</v>
      </c>
      <c r="AI112" s="9">
        <v>0</v>
      </c>
      <c r="AJ112" s="9">
        <v>0</v>
      </c>
      <c r="AK112" s="9">
        <v>256519</v>
      </c>
      <c r="AL112" s="9">
        <v>536629</v>
      </c>
      <c r="AM112" s="9">
        <v>293602</v>
      </c>
      <c r="AN112" s="9">
        <v>81672</v>
      </c>
      <c r="AO112" s="9">
        <v>2629</v>
      </c>
      <c r="AP112" s="9">
        <v>13610</v>
      </c>
      <c r="AQ112" s="9">
        <v>0</v>
      </c>
      <c r="AR112" s="9">
        <v>290964</v>
      </c>
      <c r="AS112" s="9">
        <v>175964</v>
      </c>
      <c r="AT112" s="9">
        <v>3956082</v>
      </c>
      <c r="AU112" s="9">
        <v>98356</v>
      </c>
      <c r="AV112" s="9">
        <v>45226</v>
      </c>
      <c r="AW112" s="9">
        <v>0</v>
      </c>
      <c r="AX112" s="9">
        <v>32434</v>
      </c>
      <c r="AY112" s="9">
        <v>1281921</v>
      </c>
      <c r="AZ112" s="9">
        <v>508929</v>
      </c>
      <c r="BA112" s="9">
        <v>1132375</v>
      </c>
      <c r="BB112" s="9">
        <v>433827</v>
      </c>
      <c r="BC112" s="9">
        <v>1452523</v>
      </c>
      <c r="BD112" s="9">
        <v>999547</v>
      </c>
      <c r="BE112" s="9">
        <v>77020</v>
      </c>
      <c r="BF112" s="9">
        <v>59176</v>
      </c>
      <c r="BG112" s="9">
        <v>1024325</v>
      </c>
      <c r="BH112" s="9">
        <v>181101</v>
      </c>
      <c r="BI112" s="9">
        <v>363294</v>
      </c>
      <c r="BJ112" s="9">
        <v>326194</v>
      </c>
      <c r="BK112" s="9">
        <v>116921</v>
      </c>
      <c r="BL112" s="9">
        <v>0</v>
      </c>
      <c r="BM112" s="9">
        <v>20795</v>
      </c>
      <c r="BN112" s="9">
        <v>17794</v>
      </c>
      <c r="BO112" s="9">
        <v>616012</v>
      </c>
      <c r="BP112" s="9">
        <v>20167</v>
      </c>
      <c r="BQ112" s="9">
        <v>0</v>
      </c>
      <c r="BR112" s="39">
        <v>9123</v>
      </c>
      <c r="BS112" s="40">
        <f t="shared" si="3"/>
        <v>22624172</v>
      </c>
    </row>
    <row r="113" spans="1:71" x14ac:dyDescent="0.25">
      <c r="A113" s="7"/>
      <c r="B113" s="38">
        <v>675</v>
      </c>
      <c r="C113" s="8" t="s">
        <v>186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1000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1000</v>
      </c>
    </row>
    <row r="114" spans="1:71" x14ac:dyDescent="0.25">
      <c r="A114" s="7"/>
      <c r="B114" s="38">
        <v>682</v>
      </c>
      <c r="C114" s="8" t="s">
        <v>187</v>
      </c>
      <c r="D114" s="9">
        <v>2025</v>
      </c>
      <c r="E114" s="9">
        <v>0</v>
      </c>
      <c r="F114" s="9">
        <v>0</v>
      </c>
      <c r="G114" s="9">
        <v>998</v>
      </c>
      <c r="H114" s="9">
        <v>0</v>
      </c>
      <c r="I114" s="9">
        <v>403000</v>
      </c>
      <c r="J114" s="9">
        <v>721</v>
      </c>
      <c r="K114" s="9">
        <v>0</v>
      </c>
      <c r="L114" s="9">
        <v>34661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507828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137968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153136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192410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1432747</v>
      </c>
    </row>
    <row r="115" spans="1:71" x14ac:dyDescent="0.25">
      <c r="A115" s="7"/>
      <c r="B115" s="38">
        <v>683</v>
      </c>
      <c r="C115" s="8" t="s">
        <v>188</v>
      </c>
      <c r="D115" s="9">
        <v>0</v>
      </c>
      <c r="E115" s="9">
        <v>0</v>
      </c>
      <c r="F115" s="9">
        <v>0</v>
      </c>
      <c r="G115" s="9">
        <v>12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7000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3"/>
        <v>7012</v>
      </c>
    </row>
    <row r="116" spans="1:71" x14ac:dyDescent="0.25">
      <c r="A116" s="7"/>
      <c r="B116" s="38">
        <v>684</v>
      </c>
      <c r="C116" s="8" t="s">
        <v>189</v>
      </c>
      <c r="D116" s="9">
        <v>0</v>
      </c>
      <c r="E116" s="9">
        <v>0</v>
      </c>
      <c r="F116" s="9">
        <v>99027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23894</v>
      </c>
      <c r="P116" s="9">
        <v>0</v>
      </c>
      <c r="Q116" s="9">
        <v>0</v>
      </c>
      <c r="R116" s="9">
        <v>290053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116980</v>
      </c>
      <c r="AS116" s="9">
        <v>0</v>
      </c>
      <c r="AT116" s="9">
        <v>7936</v>
      </c>
      <c r="AU116" s="9">
        <v>0</v>
      </c>
      <c r="AV116" s="9">
        <v>0</v>
      </c>
      <c r="AW116" s="9">
        <v>0</v>
      </c>
      <c r="AX116" s="9">
        <v>0</v>
      </c>
      <c r="AY116" s="9">
        <v>182895</v>
      </c>
      <c r="AZ116" s="9">
        <v>0</v>
      </c>
      <c r="BA116" s="9">
        <v>0</v>
      </c>
      <c r="BB116" s="9">
        <v>0</v>
      </c>
      <c r="BC116" s="9">
        <v>0</v>
      </c>
      <c r="BD116" s="9">
        <v>166121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3"/>
        <v>886906</v>
      </c>
    </row>
    <row r="117" spans="1:71" x14ac:dyDescent="0.25">
      <c r="A117" s="7"/>
      <c r="B117" s="38">
        <v>685</v>
      </c>
      <c r="C117" s="8" t="s">
        <v>190</v>
      </c>
      <c r="D117" s="9">
        <v>108157</v>
      </c>
      <c r="E117" s="9">
        <v>1490</v>
      </c>
      <c r="F117" s="9">
        <v>13774</v>
      </c>
      <c r="G117" s="9">
        <v>2625</v>
      </c>
      <c r="H117" s="9">
        <v>7807</v>
      </c>
      <c r="I117" s="9">
        <v>31000</v>
      </c>
      <c r="J117" s="9">
        <v>844</v>
      </c>
      <c r="K117" s="9">
        <v>1250</v>
      </c>
      <c r="L117" s="9">
        <v>3286</v>
      </c>
      <c r="M117" s="9">
        <v>8719</v>
      </c>
      <c r="N117" s="9">
        <v>0</v>
      </c>
      <c r="O117" s="9">
        <v>42756</v>
      </c>
      <c r="P117" s="9">
        <v>0</v>
      </c>
      <c r="Q117" s="9">
        <v>10368</v>
      </c>
      <c r="R117" s="9">
        <v>200879</v>
      </c>
      <c r="S117" s="9">
        <v>0</v>
      </c>
      <c r="T117" s="9">
        <v>40452</v>
      </c>
      <c r="U117" s="9">
        <v>8336</v>
      </c>
      <c r="V117" s="9">
        <v>12837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4178</v>
      </c>
      <c r="AD117" s="9">
        <v>575</v>
      </c>
      <c r="AE117" s="9">
        <v>213339</v>
      </c>
      <c r="AF117" s="9">
        <v>0</v>
      </c>
      <c r="AG117" s="9">
        <v>76549</v>
      </c>
      <c r="AH117" s="9">
        <v>3071</v>
      </c>
      <c r="AI117" s="9">
        <v>0</v>
      </c>
      <c r="AJ117" s="9">
        <v>0</v>
      </c>
      <c r="AK117" s="9">
        <v>15570</v>
      </c>
      <c r="AL117" s="9">
        <v>43547</v>
      </c>
      <c r="AM117" s="9">
        <v>-1406</v>
      </c>
      <c r="AN117" s="9">
        <v>2595</v>
      </c>
      <c r="AO117" s="9">
        <v>0</v>
      </c>
      <c r="AP117" s="9">
        <v>13431</v>
      </c>
      <c r="AQ117" s="9">
        <v>55000</v>
      </c>
      <c r="AR117" s="9">
        <v>20109</v>
      </c>
      <c r="AS117" s="9">
        <v>88237</v>
      </c>
      <c r="AT117" s="9">
        <v>0</v>
      </c>
      <c r="AU117" s="9">
        <v>137381</v>
      </c>
      <c r="AV117" s="9">
        <v>2137</v>
      </c>
      <c r="AW117" s="9">
        <v>0</v>
      </c>
      <c r="AX117" s="9">
        <v>4224</v>
      </c>
      <c r="AY117" s="9">
        <v>0</v>
      </c>
      <c r="AZ117" s="9">
        <v>0</v>
      </c>
      <c r="BA117" s="9">
        <v>107473</v>
      </c>
      <c r="BB117" s="9">
        <v>7553</v>
      </c>
      <c r="BC117" s="9">
        <v>15762</v>
      </c>
      <c r="BD117" s="9">
        <v>3097</v>
      </c>
      <c r="BE117" s="9">
        <v>6625</v>
      </c>
      <c r="BF117" s="9">
        <v>62410</v>
      </c>
      <c r="BG117" s="9">
        <v>0</v>
      </c>
      <c r="BH117" s="9">
        <v>0</v>
      </c>
      <c r="BI117" s="9">
        <v>166901</v>
      </c>
      <c r="BJ117" s="9">
        <v>103637</v>
      </c>
      <c r="BK117" s="9">
        <v>1852</v>
      </c>
      <c r="BL117" s="9">
        <v>23629</v>
      </c>
      <c r="BM117" s="9">
        <v>15077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1687133</v>
      </c>
    </row>
    <row r="118" spans="1:71" x14ac:dyDescent="0.25">
      <c r="A118" s="7"/>
      <c r="B118" s="38">
        <v>689</v>
      </c>
      <c r="C118" s="8" t="s">
        <v>191</v>
      </c>
      <c r="D118" s="9">
        <v>442756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2869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57</v>
      </c>
      <c r="R118" s="9">
        <v>0</v>
      </c>
      <c r="S118" s="9">
        <v>73070</v>
      </c>
      <c r="T118" s="9">
        <v>168620</v>
      </c>
      <c r="U118" s="9">
        <v>0</v>
      </c>
      <c r="V118" s="9">
        <v>0</v>
      </c>
      <c r="W118" s="9">
        <v>0</v>
      </c>
      <c r="X118" s="9">
        <v>0</v>
      </c>
      <c r="Y118" s="9">
        <v>70</v>
      </c>
      <c r="Z118" s="9">
        <v>0</v>
      </c>
      <c r="AA118" s="9">
        <v>0</v>
      </c>
      <c r="AB118" s="9">
        <v>0</v>
      </c>
      <c r="AC118" s="9">
        <v>71083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1718643</v>
      </c>
      <c r="AM118" s="9">
        <v>954909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45728</v>
      </c>
      <c r="AV118" s="9">
        <v>0</v>
      </c>
      <c r="AW118" s="9">
        <v>0</v>
      </c>
      <c r="AX118" s="9">
        <v>0</v>
      </c>
      <c r="AY118" s="9">
        <v>127365</v>
      </c>
      <c r="AZ118" s="9">
        <v>0</v>
      </c>
      <c r="BA118" s="9">
        <v>0</v>
      </c>
      <c r="BB118" s="9">
        <v>141852</v>
      </c>
      <c r="BC118" s="9">
        <v>0</v>
      </c>
      <c r="BD118" s="9">
        <v>0</v>
      </c>
      <c r="BE118" s="9">
        <v>0</v>
      </c>
      <c r="BF118" s="9">
        <v>25160</v>
      </c>
      <c r="BG118" s="9">
        <v>0</v>
      </c>
      <c r="BH118" s="9">
        <v>461283</v>
      </c>
      <c r="BI118" s="9">
        <v>0</v>
      </c>
      <c r="BJ118" s="9">
        <v>421766</v>
      </c>
      <c r="BK118" s="9">
        <v>0</v>
      </c>
      <c r="BL118" s="9">
        <v>0</v>
      </c>
      <c r="BM118" s="9">
        <v>0</v>
      </c>
      <c r="BN118" s="9">
        <v>0</v>
      </c>
      <c r="BO118" s="9">
        <v>248827</v>
      </c>
      <c r="BP118" s="9">
        <v>0</v>
      </c>
      <c r="BQ118" s="9">
        <v>0</v>
      </c>
      <c r="BR118" s="39">
        <v>0</v>
      </c>
      <c r="BS118" s="40">
        <f t="shared" si="3"/>
        <v>4904058</v>
      </c>
    </row>
    <row r="119" spans="1:71" x14ac:dyDescent="0.25">
      <c r="A119" s="7"/>
      <c r="B119" s="38">
        <v>691</v>
      </c>
      <c r="C119" s="8" t="s">
        <v>192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45346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13404</v>
      </c>
      <c r="AZ119" s="9">
        <v>0</v>
      </c>
      <c r="BA119" s="9">
        <v>0</v>
      </c>
      <c r="BB119" s="9">
        <v>0</v>
      </c>
      <c r="BC119" s="9">
        <v>574441</v>
      </c>
      <c r="BD119" s="9">
        <v>0</v>
      </c>
      <c r="BE119" s="9">
        <v>0</v>
      </c>
      <c r="BF119" s="9">
        <v>69</v>
      </c>
      <c r="BG119" s="9">
        <v>0</v>
      </c>
      <c r="BH119" s="9">
        <v>0</v>
      </c>
      <c r="BI119" s="9">
        <v>0</v>
      </c>
      <c r="BJ119" s="9">
        <v>198987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832247</v>
      </c>
    </row>
    <row r="120" spans="1:71" x14ac:dyDescent="0.25">
      <c r="A120" s="7"/>
      <c r="B120" s="38">
        <v>694</v>
      </c>
      <c r="C120" s="8" t="s">
        <v>193</v>
      </c>
      <c r="D120" s="9">
        <v>209904</v>
      </c>
      <c r="E120" s="9">
        <v>10652</v>
      </c>
      <c r="F120" s="9">
        <v>104953</v>
      </c>
      <c r="G120" s="9">
        <v>17134</v>
      </c>
      <c r="H120" s="9">
        <v>383986</v>
      </c>
      <c r="I120" s="9">
        <v>1860000</v>
      </c>
      <c r="J120" s="9">
        <v>4093</v>
      </c>
      <c r="K120" s="9">
        <v>168046</v>
      </c>
      <c r="L120" s="9">
        <v>87714</v>
      </c>
      <c r="M120" s="9">
        <v>0</v>
      </c>
      <c r="N120" s="9">
        <v>334280</v>
      </c>
      <c r="O120" s="9">
        <v>36608</v>
      </c>
      <c r="P120" s="9">
        <v>0</v>
      </c>
      <c r="Q120" s="9">
        <v>25454</v>
      </c>
      <c r="R120" s="9">
        <v>0</v>
      </c>
      <c r="S120" s="9">
        <v>167924</v>
      </c>
      <c r="T120" s="9">
        <v>75841</v>
      </c>
      <c r="U120" s="9">
        <v>5402</v>
      </c>
      <c r="V120" s="9">
        <v>10882</v>
      </c>
      <c r="W120" s="9">
        <v>27342</v>
      </c>
      <c r="X120" s="9">
        <v>0</v>
      </c>
      <c r="Y120" s="9">
        <v>19204</v>
      </c>
      <c r="Z120" s="9">
        <v>7256</v>
      </c>
      <c r="AA120" s="9">
        <v>0</v>
      </c>
      <c r="AB120" s="9">
        <v>27966</v>
      </c>
      <c r="AC120" s="9">
        <v>182115</v>
      </c>
      <c r="AD120" s="9">
        <v>152956</v>
      </c>
      <c r="AE120" s="9">
        <v>1185332</v>
      </c>
      <c r="AF120" s="9">
        <v>0</v>
      </c>
      <c r="AG120" s="9">
        <v>137410</v>
      </c>
      <c r="AH120" s="9">
        <v>31872</v>
      </c>
      <c r="AI120" s="9">
        <v>0</v>
      </c>
      <c r="AJ120" s="9">
        <v>0</v>
      </c>
      <c r="AK120" s="9">
        <v>280451</v>
      </c>
      <c r="AL120" s="9">
        <v>355072</v>
      </c>
      <c r="AM120" s="9">
        <v>234677</v>
      </c>
      <c r="AN120" s="9">
        <v>21225</v>
      </c>
      <c r="AO120" s="9">
        <v>1174</v>
      </c>
      <c r="AP120" s="9">
        <v>9181</v>
      </c>
      <c r="AQ120" s="9">
        <v>0</v>
      </c>
      <c r="AR120" s="9">
        <v>341387</v>
      </c>
      <c r="AS120" s="9">
        <v>127188</v>
      </c>
      <c r="AT120" s="9">
        <v>2147159</v>
      </c>
      <c r="AU120" s="9">
        <v>91873</v>
      </c>
      <c r="AV120" s="9">
        <v>27698</v>
      </c>
      <c r="AW120" s="9">
        <v>0</v>
      </c>
      <c r="AX120" s="9">
        <v>59589</v>
      </c>
      <c r="AY120" s="9">
        <v>616478</v>
      </c>
      <c r="AZ120" s="9">
        <v>157569</v>
      </c>
      <c r="BA120" s="9">
        <v>1801683</v>
      </c>
      <c r="BB120" s="9">
        <v>996502</v>
      </c>
      <c r="BC120" s="9">
        <v>1395706</v>
      </c>
      <c r="BD120" s="9">
        <v>510852</v>
      </c>
      <c r="BE120" s="9">
        <v>42788</v>
      </c>
      <c r="BF120" s="9">
        <v>119429</v>
      </c>
      <c r="BG120" s="9">
        <v>205791</v>
      </c>
      <c r="BH120" s="9">
        <v>125498</v>
      </c>
      <c r="BI120" s="9">
        <v>434912</v>
      </c>
      <c r="BJ120" s="9">
        <v>0</v>
      </c>
      <c r="BK120" s="9">
        <v>67032</v>
      </c>
      <c r="BL120" s="9">
        <v>0</v>
      </c>
      <c r="BM120" s="9">
        <v>7175</v>
      </c>
      <c r="BN120" s="9">
        <v>5969</v>
      </c>
      <c r="BO120" s="9">
        <v>433337</v>
      </c>
      <c r="BP120" s="9">
        <v>15323</v>
      </c>
      <c r="BQ120" s="9">
        <v>0</v>
      </c>
      <c r="BR120" s="39">
        <v>28241</v>
      </c>
      <c r="BS120" s="40">
        <f t="shared" si="3"/>
        <v>15935285</v>
      </c>
    </row>
    <row r="121" spans="1:71" x14ac:dyDescent="0.25">
      <c r="A121" s="7"/>
      <c r="B121" s="38">
        <v>698</v>
      </c>
      <c r="C121" s="8" t="s">
        <v>194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25486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3"/>
        <v>25486</v>
      </c>
    </row>
    <row r="122" spans="1:71" x14ac:dyDescent="0.25">
      <c r="A122" s="7"/>
      <c r="B122" s="38">
        <v>704</v>
      </c>
      <c r="C122" s="8" t="s">
        <v>195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185400</v>
      </c>
      <c r="L122" s="9">
        <v>0</v>
      </c>
      <c r="M122" s="9">
        <v>0</v>
      </c>
      <c r="N122" s="9">
        <v>189000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241488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1310138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154530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3"/>
        <v>2080556</v>
      </c>
    </row>
    <row r="123" spans="1:71" x14ac:dyDescent="0.25">
      <c r="A123" s="7"/>
      <c r="B123" s="38">
        <v>709</v>
      </c>
      <c r="C123" s="8" t="s">
        <v>196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124371</v>
      </c>
      <c r="BC123" s="9">
        <v>0</v>
      </c>
      <c r="BD123" s="9">
        <v>0</v>
      </c>
      <c r="BE123" s="9">
        <v>1170</v>
      </c>
      <c r="BF123" s="9">
        <v>57910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183451</v>
      </c>
    </row>
    <row r="124" spans="1:71" x14ac:dyDescent="0.25">
      <c r="A124" s="7"/>
      <c r="B124" s="38">
        <v>711</v>
      </c>
      <c r="C124" s="8" t="s">
        <v>197</v>
      </c>
      <c r="D124" s="9">
        <v>2746273</v>
      </c>
      <c r="E124" s="9">
        <v>468521</v>
      </c>
      <c r="F124" s="9">
        <v>0</v>
      </c>
      <c r="G124" s="9">
        <v>168821</v>
      </c>
      <c r="H124" s="9">
        <v>5810829</v>
      </c>
      <c r="I124" s="9">
        <v>12381000</v>
      </c>
      <c r="J124" s="9">
        <v>17578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399781</v>
      </c>
      <c r="Q124" s="9">
        <v>48897</v>
      </c>
      <c r="R124" s="9">
        <v>0</v>
      </c>
      <c r="S124" s="9">
        <v>2525251</v>
      </c>
      <c r="T124" s="9">
        <v>601172</v>
      </c>
      <c r="U124" s="9">
        <v>14305</v>
      </c>
      <c r="V124" s="9">
        <v>308569</v>
      </c>
      <c r="W124" s="9">
        <v>0</v>
      </c>
      <c r="X124" s="9">
        <v>0</v>
      </c>
      <c r="Y124" s="9">
        <v>0</v>
      </c>
      <c r="Z124" s="9">
        <v>23224</v>
      </c>
      <c r="AA124" s="9">
        <v>0</v>
      </c>
      <c r="AB124" s="9">
        <v>74702</v>
      </c>
      <c r="AC124" s="9">
        <v>0</v>
      </c>
      <c r="AD124" s="9">
        <v>846857</v>
      </c>
      <c r="AE124" s="9">
        <v>13938552</v>
      </c>
      <c r="AF124" s="9">
        <v>0</v>
      </c>
      <c r="AG124" s="9">
        <v>2011139</v>
      </c>
      <c r="AH124" s="9">
        <v>0</v>
      </c>
      <c r="AI124" s="9">
        <v>0</v>
      </c>
      <c r="AJ124" s="9">
        <v>0</v>
      </c>
      <c r="AK124" s="9">
        <v>2210770</v>
      </c>
      <c r="AL124" s="9">
        <v>9587404</v>
      </c>
      <c r="AM124" s="9">
        <v>3801200</v>
      </c>
      <c r="AN124" s="9">
        <v>189813</v>
      </c>
      <c r="AO124" s="9">
        <v>0</v>
      </c>
      <c r="AP124" s="9">
        <v>0</v>
      </c>
      <c r="AQ124" s="9">
        <v>4438000</v>
      </c>
      <c r="AR124" s="9">
        <v>639191</v>
      </c>
      <c r="AS124" s="9">
        <v>2442227</v>
      </c>
      <c r="AT124" s="9">
        <v>7513543</v>
      </c>
      <c r="AU124" s="9">
        <v>1689750</v>
      </c>
      <c r="AV124" s="9">
        <v>797713</v>
      </c>
      <c r="AW124" s="9">
        <v>1467455</v>
      </c>
      <c r="AX124" s="9">
        <v>256861</v>
      </c>
      <c r="AY124" s="9">
        <v>13356850</v>
      </c>
      <c r="AZ124" s="9">
        <v>519946</v>
      </c>
      <c r="BA124" s="9">
        <v>25441595</v>
      </c>
      <c r="BB124" s="9">
        <v>3362306</v>
      </c>
      <c r="BC124" s="9">
        <v>16331760</v>
      </c>
      <c r="BD124" s="9">
        <v>5719429</v>
      </c>
      <c r="BE124" s="9">
        <v>661844</v>
      </c>
      <c r="BF124" s="9">
        <v>0</v>
      </c>
      <c r="BG124" s="9">
        <v>1585274</v>
      </c>
      <c r="BH124" s="9">
        <v>0</v>
      </c>
      <c r="BI124" s="9">
        <v>5847728</v>
      </c>
      <c r="BJ124" s="9">
        <v>4681969</v>
      </c>
      <c r="BK124" s="9">
        <v>986256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39">
        <v>0</v>
      </c>
      <c r="BS124" s="40">
        <f t="shared" si="3"/>
        <v>155914355</v>
      </c>
    </row>
    <row r="125" spans="1:71" x14ac:dyDescent="0.25">
      <c r="A125" s="7"/>
      <c r="B125" s="38">
        <v>712</v>
      </c>
      <c r="C125" s="8" t="s">
        <v>198</v>
      </c>
      <c r="D125" s="9">
        <v>3655197</v>
      </c>
      <c r="E125" s="9">
        <v>0</v>
      </c>
      <c r="F125" s="9">
        <v>927309</v>
      </c>
      <c r="G125" s="9">
        <v>204904</v>
      </c>
      <c r="H125" s="9">
        <v>4338288</v>
      </c>
      <c r="I125" s="9">
        <v>94330000</v>
      </c>
      <c r="J125" s="9">
        <v>25044</v>
      </c>
      <c r="K125" s="9">
        <v>0</v>
      </c>
      <c r="L125" s="9">
        <v>0</v>
      </c>
      <c r="M125" s="9">
        <v>0</v>
      </c>
      <c r="N125" s="9">
        <v>879044</v>
      </c>
      <c r="O125" s="9">
        <v>0</v>
      </c>
      <c r="P125" s="9">
        <v>0</v>
      </c>
      <c r="Q125" s="9">
        <v>94496</v>
      </c>
      <c r="R125" s="9">
        <v>0</v>
      </c>
      <c r="S125" s="9">
        <v>548989</v>
      </c>
      <c r="T125" s="9">
        <v>246894</v>
      </c>
      <c r="U125" s="9">
        <v>0</v>
      </c>
      <c r="V125" s="9">
        <v>0</v>
      </c>
      <c r="W125" s="9">
        <v>0</v>
      </c>
      <c r="X125" s="9">
        <v>0</v>
      </c>
      <c r="Y125" s="9">
        <v>49678</v>
      </c>
      <c r="Z125" s="9">
        <v>0</v>
      </c>
      <c r="AA125" s="9">
        <v>487640</v>
      </c>
      <c r="AB125" s="9">
        <v>0</v>
      </c>
      <c r="AC125" s="9">
        <v>1089526</v>
      </c>
      <c r="AD125" s="9">
        <v>527288</v>
      </c>
      <c r="AE125" s="9">
        <v>6112729</v>
      </c>
      <c r="AF125" s="9">
        <v>7695</v>
      </c>
      <c r="AG125" s="9">
        <v>0</v>
      </c>
      <c r="AH125" s="9">
        <v>63105</v>
      </c>
      <c r="AI125" s="9">
        <v>0</v>
      </c>
      <c r="AJ125" s="9">
        <v>0</v>
      </c>
      <c r="AK125" s="9">
        <v>1231199</v>
      </c>
      <c r="AL125" s="9">
        <v>8863611</v>
      </c>
      <c r="AM125" s="9">
        <v>1085299</v>
      </c>
      <c r="AN125" s="9">
        <v>42687</v>
      </c>
      <c r="AO125" s="9">
        <v>0</v>
      </c>
      <c r="AP125" s="9">
        <v>124778</v>
      </c>
      <c r="AQ125" s="9">
        <v>1213000</v>
      </c>
      <c r="AR125" s="9">
        <v>0</v>
      </c>
      <c r="AS125" s="9">
        <v>0</v>
      </c>
      <c r="AT125" s="9">
        <v>1531490</v>
      </c>
      <c r="AU125" s="9">
        <v>158633</v>
      </c>
      <c r="AV125" s="9">
        <v>915847</v>
      </c>
      <c r="AW125" s="9">
        <v>0</v>
      </c>
      <c r="AX125" s="9">
        <v>89395</v>
      </c>
      <c r="AY125" s="9">
        <v>4746372</v>
      </c>
      <c r="AZ125" s="9">
        <v>2259337</v>
      </c>
      <c r="BA125" s="9">
        <v>0</v>
      </c>
      <c r="BB125" s="9">
        <v>1481</v>
      </c>
      <c r="BC125" s="9">
        <v>5367956</v>
      </c>
      <c r="BD125" s="9">
        <v>2992867</v>
      </c>
      <c r="BE125" s="9">
        <v>469886</v>
      </c>
      <c r="BF125" s="9">
        <v>11747</v>
      </c>
      <c r="BG125" s="9">
        <v>185508</v>
      </c>
      <c r="BH125" s="9">
        <v>440039</v>
      </c>
      <c r="BI125" s="9">
        <v>780519</v>
      </c>
      <c r="BJ125" s="9">
        <v>0</v>
      </c>
      <c r="BK125" s="9">
        <v>893</v>
      </c>
      <c r="BL125" s="9">
        <v>0</v>
      </c>
      <c r="BM125" s="9">
        <v>0</v>
      </c>
      <c r="BN125" s="9">
        <v>133554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3"/>
        <v>146233924</v>
      </c>
    </row>
    <row r="126" spans="1:71" x14ac:dyDescent="0.25">
      <c r="A126" s="7"/>
      <c r="B126" s="38">
        <v>713</v>
      </c>
      <c r="C126" s="8" t="s">
        <v>199</v>
      </c>
      <c r="D126" s="9">
        <v>830829</v>
      </c>
      <c r="E126" s="9">
        <v>22123</v>
      </c>
      <c r="F126" s="9">
        <v>457662</v>
      </c>
      <c r="G126" s="9">
        <v>181965</v>
      </c>
      <c r="H126" s="9">
        <v>0</v>
      </c>
      <c r="I126" s="9">
        <v>8539000</v>
      </c>
      <c r="J126" s="9">
        <v>1442</v>
      </c>
      <c r="K126" s="9">
        <v>689384</v>
      </c>
      <c r="L126" s="9">
        <v>0</v>
      </c>
      <c r="M126" s="9">
        <v>722343</v>
      </c>
      <c r="N126" s="9">
        <v>2252322</v>
      </c>
      <c r="O126" s="9">
        <v>109788</v>
      </c>
      <c r="P126" s="9">
        <v>0</v>
      </c>
      <c r="Q126" s="9">
        <v>49944</v>
      </c>
      <c r="R126" s="9">
        <v>2790296</v>
      </c>
      <c r="S126" s="9">
        <v>1274501</v>
      </c>
      <c r="T126" s="9">
        <v>66290</v>
      </c>
      <c r="U126" s="9">
        <v>34881</v>
      </c>
      <c r="V126" s="9">
        <v>17216</v>
      </c>
      <c r="W126" s="9">
        <v>0</v>
      </c>
      <c r="X126" s="9">
        <v>0</v>
      </c>
      <c r="Y126" s="9">
        <v>33522</v>
      </c>
      <c r="Z126" s="9">
        <v>0</v>
      </c>
      <c r="AA126" s="9">
        <v>26752</v>
      </c>
      <c r="AB126" s="9">
        <v>0</v>
      </c>
      <c r="AC126" s="9">
        <v>1308599</v>
      </c>
      <c r="AD126" s="9">
        <v>448383</v>
      </c>
      <c r="AE126" s="9">
        <v>16218769</v>
      </c>
      <c r="AF126" s="9">
        <v>18048</v>
      </c>
      <c r="AG126" s="9">
        <v>0</v>
      </c>
      <c r="AH126" s="9">
        <v>0</v>
      </c>
      <c r="AI126" s="9">
        <v>0</v>
      </c>
      <c r="AJ126" s="9">
        <v>0</v>
      </c>
      <c r="AK126" s="9">
        <v>1051402</v>
      </c>
      <c r="AL126" s="9">
        <v>5634621</v>
      </c>
      <c r="AM126" s="9">
        <v>1350060</v>
      </c>
      <c r="AN126" s="9">
        <v>141197</v>
      </c>
      <c r="AO126" s="9">
        <v>0</v>
      </c>
      <c r="AP126" s="9">
        <v>0</v>
      </c>
      <c r="AQ126" s="9">
        <v>2735000</v>
      </c>
      <c r="AR126" s="9">
        <v>217830</v>
      </c>
      <c r="AS126" s="9">
        <v>206566</v>
      </c>
      <c r="AT126" s="9">
        <v>9596367</v>
      </c>
      <c r="AU126" s="9">
        <v>227899</v>
      </c>
      <c r="AV126" s="9">
        <v>85777</v>
      </c>
      <c r="AW126" s="9">
        <v>320418</v>
      </c>
      <c r="AX126" s="9">
        <v>0</v>
      </c>
      <c r="AY126" s="9">
        <v>8376452</v>
      </c>
      <c r="AZ126" s="9">
        <v>2719507</v>
      </c>
      <c r="BA126" s="9">
        <v>8190992</v>
      </c>
      <c r="BB126" s="9">
        <v>3857017</v>
      </c>
      <c r="BC126" s="9">
        <v>9262803</v>
      </c>
      <c r="BD126" s="9">
        <v>150757</v>
      </c>
      <c r="BE126" s="9">
        <v>144096</v>
      </c>
      <c r="BF126" s="9">
        <v>0</v>
      </c>
      <c r="BG126" s="9">
        <v>891215</v>
      </c>
      <c r="BH126" s="9">
        <v>270752</v>
      </c>
      <c r="BI126" s="9">
        <v>1915968</v>
      </c>
      <c r="BJ126" s="9">
        <v>2064345</v>
      </c>
      <c r="BK126" s="9">
        <v>342114</v>
      </c>
      <c r="BL126" s="9">
        <v>16562</v>
      </c>
      <c r="BM126" s="9">
        <v>59688</v>
      </c>
      <c r="BN126" s="9">
        <v>44324</v>
      </c>
      <c r="BO126" s="9">
        <v>3663232</v>
      </c>
      <c r="BP126" s="9">
        <v>27030</v>
      </c>
      <c r="BQ126" s="9">
        <v>0</v>
      </c>
      <c r="BR126" s="39">
        <v>17093</v>
      </c>
      <c r="BS126" s="40">
        <f t="shared" si="3"/>
        <v>99675143</v>
      </c>
    </row>
    <row r="127" spans="1:71" x14ac:dyDescent="0.25">
      <c r="A127" s="7"/>
      <c r="B127" s="38">
        <v>714</v>
      </c>
      <c r="C127" s="8" t="s">
        <v>200</v>
      </c>
      <c r="D127" s="9">
        <v>56573</v>
      </c>
      <c r="E127" s="9">
        <v>0</v>
      </c>
      <c r="F127" s="9">
        <v>101950</v>
      </c>
      <c r="G127" s="9">
        <v>6248</v>
      </c>
      <c r="H127" s="9">
        <v>0</v>
      </c>
      <c r="I127" s="9">
        <v>481000</v>
      </c>
      <c r="J127" s="9">
        <v>0</v>
      </c>
      <c r="K127" s="9">
        <v>17039</v>
      </c>
      <c r="L127" s="9">
        <v>39274</v>
      </c>
      <c r="M127" s="9">
        <v>0</v>
      </c>
      <c r="N127" s="9">
        <v>0</v>
      </c>
      <c r="O127" s="9">
        <v>2472</v>
      </c>
      <c r="P127" s="9">
        <v>0</v>
      </c>
      <c r="Q127" s="9">
        <v>1124</v>
      </c>
      <c r="R127" s="9">
        <v>263806</v>
      </c>
      <c r="S127" s="9">
        <v>75447</v>
      </c>
      <c r="T127" s="9">
        <v>18993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5128</v>
      </c>
      <c r="AD127" s="9">
        <v>92593</v>
      </c>
      <c r="AE127" s="9">
        <v>373102</v>
      </c>
      <c r="AF127" s="9">
        <v>0</v>
      </c>
      <c r="AG127" s="9">
        <v>45006</v>
      </c>
      <c r="AH127" s="9">
        <v>0</v>
      </c>
      <c r="AI127" s="9">
        <v>0</v>
      </c>
      <c r="AJ127" s="9">
        <v>0</v>
      </c>
      <c r="AK127" s="9">
        <v>0</v>
      </c>
      <c r="AL127" s="9">
        <v>229466</v>
      </c>
      <c r="AM127" s="9">
        <v>510</v>
      </c>
      <c r="AN127" s="9">
        <v>7142</v>
      </c>
      <c r="AO127" s="9">
        <v>0</v>
      </c>
      <c r="AP127" s="9">
        <v>2349</v>
      </c>
      <c r="AQ127" s="9">
        <v>164000</v>
      </c>
      <c r="AR127" s="9">
        <v>156427</v>
      </c>
      <c r="AS127" s="9">
        <v>0</v>
      </c>
      <c r="AT127" s="9">
        <v>0</v>
      </c>
      <c r="AU127" s="9">
        <v>68220</v>
      </c>
      <c r="AV127" s="9">
        <v>30823</v>
      </c>
      <c r="AW127" s="9">
        <v>87997</v>
      </c>
      <c r="AX127" s="9">
        <v>0</v>
      </c>
      <c r="AY127" s="9">
        <v>234444</v>
      </c>
      <c r="AZ127" s="9">
        <v>119360</v>
      </c>
      <c r="BA127" s="9">
        <v>341347</v>
      </c>
      <c r="BB127" s="9">
        <v>149070</v>
      </c>
      <c r="BC127" s="9">
        <v>253511</v>
      </c>
      <c r="BD127" s="9">
        <v>286175</v>
      </c>
      <c r="BE127" s="9">
        <v>24369</v>
      </c>
      <c r="BF127" s="9">
        <v>0</v>
      </c>
      <c r="BG127" s="9">
        <v>0</v>
      </c>
      <c r="BH127" s="9">
        <v>42378</v>
      </c>
      <c r="BI127" s="9">
        <v>189055</v>
      </c>
      <c r="BJ127" s="9">
        <v>279869</v>
      </c>
      <c r="BK127" s="9">
        <v>20652</v>
      </c>
      <c r="BL127" s="9">
        <v>0</v>
      </c>
      <c r="BM127" s="9">
        <v>0</v>
      </c>
      <c r="BN127" s="9">
        <v>243</v>
      </c>
      <c r="BO127" s="9">
        <v>1256108</v>
      </c>
      <c r="BP127" s="9">
        <v>0</v>
      </c>
      <c r="BQ127" s="9">
        <v>0</v>
      </c>
      <c r="BR127" s="39">
        <v>0</v>
      </c>
      <c r="BS127" s="40">
        <f t="shared" si="3"/>
        <v>5523270</v>
      </c>
    </row>
    <row r="128" spans="1:71" x14ac:dyDescent="0.25">
      <c r="A128" s="7"/>
      <c r="B128" s="38">
        <v>715</v>
      </c>
      <c r="C128" s="8" t="s">
        <v>201</v>
      </c>
      <c r="D128" s="9">
        <v>0</v>
      </c>
      <c r="E128" s="9">
        <v>0</v>
      </c>
      <c r="F128" s="9">
        <v>17474</v>
      </c>
      <c r="G128" s="9">
        <v>7943</v>
      </c>
      <c r="H128" s="9">
        <v>0</v>
      </c>
      <c r="I128" s="9">
        <v>0</v>
      </c>
      <c r="J128" s="9">
        <v>1670</v>
      </c>
      <c r="K128" s="9">
        <v>0</v>
      </c>
      <c r="L128" s="9">
        <v>0</v>
      </c>
      <c r="M128" s="9">
        <v>0</v>
      </c>
      <c r="N128" s="9">
        <v>0</v>
      </c>
      <c r="O128" s="9">
        <v>20951</v>
      </c>
      <c r="P128" s="9">
        <v>0</v>
      </c>
      <c r="Q128" s="9">
        <v>0</v>
      </c>
      <c r="R128" s="9">
        <v>0</v>
      </c>
      <c r="S128" s="9">
        <v>124688</v>
      </c>
      <c r="T128" s="9">
        <v>0</v>
      </c>
      <c r="U128" s="9">
        <v>7310</v>
      </c>
      <c r="V128" s="9">
        <v>15349</v>
      </c>
      <c r="W128" s="9">
        <v>0</v>
      </c>
      <c r="X128" s="9">
        <v>0</v>
      </c>
      <c r="Y128" s="9">
        <v>3510</v>
      </c>
      <c r="Z128" s="9">
        <v>0</v>
      </c>
      <c r="AA128" s="9">
        <v>0</v>
      </c>
      <c r="AB128" s="9">
        <v>0</v>
      </c>
      <c r="AC128" s="9">
        <v>44731</v>
      </c>
      <c r="AD128" s="9">
        <v>0</v>
      </c>
      <c r="AE128" s="9">
        <v>1099904</v>
      </c>
      <c r="AF128" s="9">
        <v>4850</v>
      </c>
      <c r="AG128" s="9">
        <v>0</v>
      </c>
      <c r="AH128" s="9">
        <v>0</v>
      </c>
      <c r="AI128" s="9">
        <v>0</v>
      </c>
      <c r="AJ128" s="9">
        <v>0</v>
      </c>
      <c r="AK128" s="9">
        <v>115070</v>
      </c>
      <c r="AL128" s="9">
        <v>530421</v>
      </c>
      <c r="AM128" s="9">
        <v>176500</v>
      </c>
      <c r="AN128" s="9">
        <v>7045</v>
      </c>
      <c r="AO128" s="9">
        <v>0</v>
      </c>
      <c r="AP128" s="9">
        <v>6960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87997</v>
      </c>
      <c r="AX128" s="9">
        <v>9083</v>
      </c>
      <c r="AY128" s="9">
        <v>722954</v>
      </c>
      <c r="AZ128" s="9">
        <v>0</v>
      </c>
      <c r="BA128" s="9">
        <v>0</v>
      </c>
      <c r="BB128" s="9">
        <v>0</v>
      </c>
      <c r="BC128" s="9">
        <v>357467</v>
      </c>
      <c r="BD128" s="9">
        <v>305116</v>
      </c>
      <c r="BE128" s="9">
        <v>0</v>
      </c>
      <c r="BF128" s="9">
        <v>0</v>
      </c>
      <c r="BG128" s="9">
        <v>0</v>
      </c>
      <c r="BH128" s="9">
        <v>0</v>
      </c>
      <c r="BI128" s="9">
        <v>136911</v>
      </c>
      <c r="BJ128" s="9">
        <v>330808</v>
      </c>
      <c r="BK128" s="9">
        <v>0</v>
      </c>
      <c r="BL128" s="9">
        <v>0</v>
      </c>
      <c r="BM128" s="9">
        <v>0</v>
      </c>
      <c r="BN128" s="9">
        <v>0</v>
      </c>
      <c r="BO128" s="9">
        <v>0</v>
      </c>
      <c r="BP128" s="9">
        <v>0</v>
      </c>
      <c r="BQ128" s="9">
        <v>0</v>
      </c>
      <c r="BR128" s="39">
        <v>0</v>
      </c>
      <c r="BS128" s="40">
        <f t="shared" si="3"/>
        <v>4134712</v>
      </c>
    </row>
    <row r="129" spans="1:71" x14ac:dyDescent="0.25">
      <c r="A129" s="7"/>
      <c r="B129" s="38">
        <v>716</v>
      </c>
      <c r="C129" s="8" t="s">
        <v>202</v>
      </c>
      <c r="D129" s="9">
        <v>671036</v>
      </c>
      <c r="E129" s="9">
        <v>0</v>
      </c>
      <c r="F129" s="9">
        <v>0</v>
      </c>
      <c r="G129" s="9">
        <v>0</v>
      </c>
      <c r="H129" s="9">
        <v>2299274</v>
      </c>
      <c r="I129" s="9">
        <v>0</v>
      </c>
      <c r="J129" s="9">
        <v>0</v>
      </c>
      <c r="K129" s="9">
        <v>91007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432100</v>
      </c>
      <c r="T129" s="9">
        <v>191974</v>
      </c>
      <c r="U129" s="9">
        <v>19401</v>
      </c>
      <c r="V129" s="9">
        <v>0</v>
      </c>
      <c r="W129" s="9">
        <v>18952</v>
      </c>
      <c r="X129" s="9">
        <v>0</v>
      </c>
      <c r="Y129" s="9">
        <v>21664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2015342</v>
      </c>
      <c r="AF129" s="9">
        <v>0</v>
      </c>
      <c r="AG129" s="9">
        <v>0</v>
      </c>
      <c r="AH129" s="9">
        <v>100950</v>
      </c>
      <c r="AI129" s="9">
        <v>0</v>
      </c>
      <c r="AJ129" s="9">
        <v>0</v>
      </c>
      <c r="AK129" s="9">
        <v>399449</v>
      </c>
      <c r="AL129" s="9">
        <v>882965</v>
      </c>
      <c r="AM129" s="9">
        <v>442605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82985</v>
      </c>
      <c r="AT129" s="9">
        <v>0</v>
      </c>
      <c r="AU129" s="9">
        <v>0</v>
      </c>
      <c r="AV129" s="9">
        <v>109697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721820</v>
      </c>
      <c r="BD129" s="9">
        <v>1884187</v>
      </c>
      <c r="BE129" s="9">
        <v>0</v>
      </c>
      <c r="BF129" s="9">
        <v>0</v>
      </c>
      <c r="BG129" s="9">
        <v>0</v>
      </c>
      <c r="BH129" s="9">
        <v>378640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692371</v>
      </c>
      <c r="BP129" s="9">
        <v>0</v>
      </c>
      <c r="BQ129" s="9">
        <v>0</v>
      </c>
      <c r="BR129" s="39">
        <v>0</v>
      </c>
      <c r="BS129" s="40">
        <f t="shared" si="3"/>
        <v>11456419</v>
      </c>
    </row>
    <row r="130" spans="1:71" x14ac:dyDescent="0.25">
      <c r="A130" s="7"/>
      <c r="B130" s="38">
        <v>719</v>
      </c>
      <c r="C130" s="8" t="s">
        <v>203</v>
      </c>
      <c r="D130" s="9">
        <v>0</v>
      </c>
      <c r="E130" s="9">
        <v>18012</v>
      </c>
      <c r="F130" s="9">
        <v>185519</v>
      </c>
      <c r="G130" s="9">
        <v>20759</v>
      </c>
      <c r="H130" s="9">
        <v>3880914</v>
      </c>
      <c r="I130" s="9">
        <v>0</v>
      </c>
      <c r="J130" s="9">
        <v>0</v>
      </c>
      <c r="K130" s="9">
        <v>1769442</v>
      </c>
      <c r="L130" s="9">
        <v>455998</v>
      </c>
      <c r="M130" s="9">
        <v>528757</v>
      </c>
      <c r="N130" s="9">
        <v>0</v>
      </c>
      <c r="O130" s="9">
        <v>0</v>
      </c>
      <c r="P130" s="9">
        <v>0</v>
      </c>
      <c r="Q130" s="9">
        <v>2831</v>
      </c>
      <c r="R130" s="9">
        <v>0</v>
      </c>
      <c r="S130" s="9">
        <v>374260</v>
      </c>
      <c r="T130" s="9">
        <v>203734</v>
      </c>
      <c r="U130" s="9">
        <v>0</v>
      </c>
      <c r="V130" s="9">
        <v>0</v>
      </c>
      <c r="W130" s="9">
        <v>0</v>
      </c>
      <c r="X130" s="9">
        <v>0</v>
      </c>
      <c r="Y130" s="9">
        <v>612</v>
      </c>
      <c r="Z130" s="9">
        <v>0</v>
      </c>
      <c r="AA130" s="9">
        <v>0</v>
      </c>
      <c r="AB130" s="9">
        <v>0</v>
      </c>
      <c r="AC130" s="9">
        <v>176930</v>
      </c>
      <c r="AD130" s="9">
        <v>155525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103268</v>
      </c>
      <c r="AL130" s="9">
        <v>63536</v>
      </c>
      <c r="AM130" s="9">
        <v>43043</v>
      </c>
      <c r="AN130" s="9">
        <v>5748</v>
      </c>
      <c r="AO130" s="9">
        <v>0</v>
      </c>
      <c r="AP130" s="9">
        <v>57854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850</v>
      </c>
      <c r="AW130" s="9">
        <v>170172</v>
      </c>
      <c r="AX130" s="9">
        <v>35506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64818</v>
      </c>
      <c r="BF130" s="9">
        <v>0</v>
      </c>
      <c r="BG130" s="9">
        <v>0</v>
      </c>
      <c r="BH130" s="9">
        <v>187157</v>
      </c>
      <c r="BI130" s="9">
        <v>689</v>
      </c>
      <c r="BJ130" s="9">
        <v>0</v>
      </c>
      <c r="BK130" s="9">
        <v>34567</v>
      </c>
      <c r="BL130" s="9">
        <v>0</v>
      </c>
      <c r="BM130" s="9">
        <v>0</v>
      </c>
      <c r="BN130" s="9">
        <v>0</v>
      </c>
      <c r="BO130" s="9">
        <v>365739</v>
      </c>
      <c r="BP130" s="9">
        <v>0</v>
      </c>
      <c r="BQ130" s="9">
        <v>0</v>
      </c>
      <c r="BR130" s="39">
        <v>0</v>
      </c>
      <c r="BS130" s="40">
        <f t="shared" si="3"/>
        <v>8906240</v>
      </c>
    </row>
    <row r="131" spans="1:71" x14ac:dyDescent="0.25">
      <c r="A131" s="7"/>
      <c r="B131" s="38">
        <v>721</v>
      </c>
      <c r="C131" s="8" t="s">
        <v>204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2997877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1494</v>
      </c>
      <c r="AA131" s="9">
        <v>0</v>
      </c>
      <c r="AB131" s="9">
        <v>0</v>
      </c>
      <c r="AC131" s="9">
        <v>0</v>
      </c>
      <c r="AD131" s="9">
        <v>0</v>
      </c>
      <c r="AE131" s="9">
        <v>208</v>
      </c>
      <c r="AF131" s="9">
        <v>0</v>
      </c>
      <c r="AG131" s="9">
        <v>0</v>
      </c>
      <c r="AH131" s="9">
        <v>22339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187654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4412</v>
      </c>
      <c r="BG131" s="9">
        <v>0</v>
      </c>
      <c r="BH131" s="9">
        <v>0</v>
      </c>
      <c r="BI131" s="9">
        <v>0</v>
      </c>
      <c r="BJ131" s="9">
        <v>0</v>
      </c>
      <c r="BK131" s="9">
        <v>7086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39">
        <v>0</v>
      </c>
      <c r="BS131" s="40">
        <f t="shared" si="3"/>
        <v>3221070</v>
      </c>
    </row>
    <row r="132" spans="1:71" x14ac:dyDescent="0.25">
      <c r="A132" s="7"/>
      <c r="B132" s="38">
        <v>724</v>
      </c>
      <c r="C132" s="8" t="s">
        <v>206</v>
      </c>
      <c r="D132" s="9">
        <v>848405</v>
      </c>
      <c r="E132" s="9">
        <v>49398</v>
      </c>
      <c r="F132" s="9">
        <v>359739</v>
      </c>
      <c r="G132" s="9">
        <v>37053</v>
      </c>
      <c r="H132" s="9">
        <v>1951534</v>
      </c>
      <c r="I132" s="9">
        <v>4816000</v>
      </c>
      <c r="J132" s="9">
        <v>28419</v>
      </c>
      <c r="K132" s="9">
        <v>247482</v>
      </c>
      <c r="L132" s="9">
        <v>74858</v>
      </c>
      <c r="M132" s="9">
        <v>0</v>
      </c>
      <c r="N132" s="9">
        <v>1352318</v>
      </c>
      <c r="O132" s="9">
        <v>206601</v>
      </c>
      <c r="P132" s="9">
        <v>0</v>
      </c>
      <c r="Q132" s="9">
        <v>51502</v>
      </c>
      <c r="R132" s="9">
        <v>0</v>
      </c>
      <c r="S132" s="9">
        <v>1060832</v>
      </c>
      <c r="T132" s="9">
        <v>168972</v>
      </c>
      <c r="U132" s="9">
        <v>82256</v>
      </c>
      <c r="V132" s="9">
        <v>124717</v>
      </c>
      <c r="W132" s="9">
        <v>38197</v>
      </c>
      <c r="X132" s="9">
        <v>0</v>
      </c>
      <c r="Y132" s="9">
        <v>22787</v>
      </c>
      <c r="Z132" s="9">
        <v>65472</v>
      </c>
      <c r="AA132" s="9">
        <v>0</v>
      </c>
      <c r="AB132" s="9">
        <v>125089</v>
      </c>
      <c r="AC132" s="9">
        <v>440740</v>
      </c>
      <c r="AD132" s="9">
        <v>146792</v>
      </c>
      <c r="AE132" s="9">
        <v>2406344</v>
      </c>
      <c r="AF132" s="9">
        <v>122252</v>
      </c>
      <c r="AG132" s="9">
        <v>309703</v>
      </c>
      <c r="AH132" s="9">
        <v>116479</v>
      </c>
      <c r="AI132" s="9">
        <v>70672</v>
      </c>
      <c r="AJ132" s="9">
        <v>0</v>
      </c>
      <c r="AK132" s="9">
        <v>639723</v>
      </c>
      <c r="AL132" s="9">
        <v>1097509</v>
      </c>
      <c r="AM132" s="9">
        <v>658543</v>
      </c>
      <c r="AN132" s="9">
        <v>90713</v>
      </c>
      <c r="AO132" s="9">
        <v>20372</v>
      </c>
      <c r="AP132" s="9">
        <v>42294</v>
      </c>
      <c r="AQ132" s="9">
        <v>0</v>
      </c>
      <c r="AR132" s="9">
        <v>887413</v>
      </c>
      <c r="AS132" s="9">
        <v>375307</v>
      </c>
      <c r="AT132" s="9">
        <v>4531350</v>
      </c>
      <c r="AU132" s="9">
        <v>509460</v>
      </c>
      <c r="AV132" s="9">
        <v>176136</v>
      </c>
      <c r="AW132" s="9">
        <v>0</v>
      </c>
      <c r="AX132" s="9">
        <v>0</v>
      </c>
      <c r="AY132" s="9">
        <v>2545142</v>
      </c>
      <c r="AZ132" s="9">
        <v>632874</v>
      </c>
      <c r="BA132" s="9">
        <v>3164262</v>
      </c>
      <c r="BB132" s="9">
        <v>533049</v>
      </c>
      <c r="BC132" s="9">
        <v>3313411</v>
      </c>
      <c r="BD132" s="9">
        <v>1441380</v>
      </c>
      <c r="BE132" s="9">
        <v>275268</v>
      </c>
      <c r="BF132" s="9">
        <v>640161</v>
      </c>
      <c r="BG132" s="9">
        <v>319801</v>
      </c>
      <c r="BH132" s="9">
        <v>532241</v>
      </c>
      <c r="BI132" s="9">
        <v>807328</v>
      </c>
      <c r="BJ132" s="9">
        <v>1592691</v>
      </c>
      <c r="BK132" s="9">
        <v>284599</v>
      </c>
      <c r="BL132" s="9">
        <v>0</v>
      </c>
      <c r="BM132" s="9">
        <v>0</v>
      </c>
      <c r="BN132" s="9">
        <v>48725</v>
      </c>
      <c r="BO132" s="9">
        <v>1437343</v>
      </c>
      <c r="BP132" s="9">
        <v>126000</v>
      </c>
      <c r="BQ132" s="9">
        <v>0</v>
      </c>
      <c r="BR132" s="39">
        <v>122052</v>
      </c>
      <c r="BS132" s="40">
        <f t="shared" ref="BS132:BS163" si="4">SUM(D132:BR132)</f>
        <v>42169760</v>
      </c>
    </row>
    <row r="133" spans="1:71" x14ac:dyDescent="0.25">
      <c r="A133" s="7"/>
      <c r="B133" s="38">
        <v>732</v>
      </c>
      <c r="C133" s="8" t="s">
        <v>207</v>
      </c>
      <c r="D133" s="9">
        <v>56495</v>
      </c>
      <c r="E133" s="9">
        <v>0</v>
      </c>
      <c r="F133" s="9">
        <v>66587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47420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42061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557261</v>
      </c>
      <c r="BB133" s="9">
        <v>699988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1469812</v>
      </c>
    </row>
    <row r="134" spans="1:71" x14ac:dyDescent="0.25">
      <c r="A134" s="7"/>
      <c r="B134" s="38">
        <v>733</v>
      </c>
      <c r="C134" s="8" t="s">
        <v>208</v>
      </c>
      <c r="D134" s="9">
        <v>0</v>
      </c>
      <c r="E134" s="9">
        <v>0</v>
      </c>
      <c r="F134" s="9">
        <v>0</v>
      </c>
      <c r="G134" s="9">
        <v>0</v>
      </c>
      <c r="H134" s="9">
        <v>356677</v>
      </c>
      <c r="I134" s="9">
        <v>0</v>
      </c>
      <c r="J134" s="9">
        <v>41152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242443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1799798</v>
      </c>
      <c r="AM134" s="9">
        <v>0</v>
      </c>
      <c r="AN134" s="9">
        <v>0</v>
      </c>
      <c r="AO134" s="9">
        <v>0</v>
      </c>
      <c r="AP134" s="9">
        <v>0</v>
      </c>
      <c r="AQ134" s="9">
        <v>1097000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2043079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5580149</v>
      </c>
    </row>
    <row r="135" spans="1:71" x14ac:dyDescent="0.25">
      <c r="A135" s="7"/>
      <c r="B135" s="38">
        <v>734</v>
      </c>
      <c r="C135" s="8" t="s">
        <v>209</v>
      </c>
      <c r="D135" s="9">
        <v>0</v>
      </c>
      <c r="E135" s="9">
        <v>0</v>
      </c>
      <c r="F135" s="9">
        <v>0</v>
      </c>
      <c r="G135" s="9">
        <v>0</v>
      </c>
      <c r="H135" s="9">
        <v>59523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178159</v>
      </c>
      <c r="AT135" s="9">
        <v>0</v>
      </c>
      <c r="AU135" s="9">
        <v>0</v>
      </c>
      <c r="AV135" s="9">
        <v>0</v>
      </c>
      <c r="AW135" s="9">
        <v>9539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20719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267940</v>
      </c>
    </row>
    <row r="136" spans="1:71" x14ac:dyDescent="0.25">
      <c r="A136" s="7"/>
      <c r="B136" s="38">
        <v>739</v>
      </c>
      <c r="C136" s="8" t="s">
        <v>210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81471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46894</v>
      </c>
      <c r="AO136" s="9">
        <v>0</v>
      </c>
      <c r="AP136" s="9">
        <v>0</v>
      </c>
      <c r="AQ136" s="9">
        <v>0</v>
      </c>
      <c r="AR136" s="9">
        <v>143499</v>
      </c>
      <c r="AS136" s="9">
        <v>40066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354980</v>
      </c>
      <c r="BE136" s="9">
        <v>0</v>
      </c>
      <c r="BF136" s="9">
        <v>214238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4"/>
        <v>881148</v>
      </c>
    </row>
    <row r="137" spans="1:71" x14ac:dyDescent="0.25">
      <c r="A137" s="7"/>
      <c r="B137" s="38">
        <v>741</v>
      </c>
      <c r="C137" s="8" t="s">
        <v>211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7691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53615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155</v>
      </c>
      <c r="BG137" s="9">
        <v>0</v>
      </c>
      <c r="BH137" s="9">
        <v>0</v>
      </c>
      <c r="BI137" s="9">
        <v>0</v>
      </c>
      <c r="BJ137" s="9">
        <v>2540658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4"/>
        <v>2602119</v>
      </c>
    </row>
    <row r="138" spans="1:71" x14ac:dyDescent="0.25">
      <c r="A138" s="7"/>
      <c r="B138" s="38">
        <v>744</v>
      </c>
      <c r="C138" s="8" t="s">
        <v>212</v>
      </c>
      <c r="D138" s="9">
        <v>509197</v>
      </c>
      <c r="E138" s="9">
        <v>14308</v>
      </c>
      <c r="F138" s="9">
        <v>204347</v>
      </c>
      <c r="G138" s="9">
        <v>50852</v>
      </c>
      <c r="H138" s="9">
        <v>703019</v>
      </c>
      <c r="I138" s="9">
        <v>3373000</v>
      </c>
      <c r="J138" s="9">
        <v>17475</v>
      </c>
      <c r="K138" s="9">
        <v>143051</v>
      </c>
      <c r="L138" s="9">
        <v>30343</v>
      </c>
      <c r="M138" s="9">
        <v>0</v>
      </c>
      <c r="N138" s="9">
        <v>758291</v>
      </c>
      <c r="O138" s="9">
        <v>98043</v>
      </c>
      <c r="P138" s="9">
        <v>0</v>
      </c>
      <c r="Q138" s="9">
        <v>21249</v>
      </c>
      <c r="R138" s="9">
        <v>0</v>
      </c>
      <c r="S138" s="9">
        <v>246755</v>
      </c>
      <c r="T138" s="9">
        <v>123439</v>
      </c>
      <c r="U138" s="9">
        <v>27421</v>
      </c>
      <c r="V138" s="9">
        <v>120478</v>
      </c>
      <c r="W138" s="9">
        <v>13259</v>
      </c>
      <c r="X138" s="9">
        <v>0</v>
      </c>
      <c r="Y138" s="9">
        <v>19340</v>
      </c>
      <c r="Z138" s="9">
        <v>28325</v>
      </c>
      <c r="AA138" s="9">
        <v>0</v>
      </c>
      <c r="AB138" s="9">
        <v>39046</v>
      </c>
      <c r="AC138" s="9">
        <v>177849</v>
      </c>
      <c r="AD138" s="9">
        <v>63981</v>
      </c>
      <c r="AE138" s="9">
        <v>2012661</v>
      </c>
      <c r="AF138" s="9">
        <v>4027</v>
      </c>
      <c r="AG138" s="9">
        <v>234771</v>
      </c>
      <c r="AH138" s="9">
        <v>58339</v>
      </c>
      <c r="AI138" s="9">
        <v>29436</v>
      </c>
      <c r="AJ138" s="9">
        <v>0</v>
      </c>
      <c r="AK138" s="9">
        <v>523668</v>
      </c>
      <c r="AL138" s="9">
        <v>680183</v>
      </c>
      <c r="AM138" s="9">
        <v>448677</v>
      </c>
      <c r="AN138" s="9">
        <v>32760</v>
      </c>
      <c r="AO138" s="9">
        <v>289</v>
      </c>
      <c r="AP138" s="9">
        <v>13491</v>
      </c>
      <c r="AQ138" s="9">
        <v>0</v>
      </c>
      <c r="AR138" s="9">
        <v>391728</v>
      </c>
      <c r="AS138" s="9">
        <v>381216</v>
      </c>
      <c r="AT138" s="9">
        <v>8175326</v>
      </c>
      <c r="AU138" s="9">
        <v>165829</v>
      </c>
      <c r="AV138" s="9">
        <v>174435</v>
      </c>
      <c r="AW138" s="9">
        <v>0</v>
      </c>
      <c r="AX138" s="9">
        <v>1809</v>
      </c>
      <c r="AY138" s="9">
        <v>2151324</v>
      </c>
      <c r="AZ138" s="9">
        <v>292260</v>
      </c>
      <c r="BA138" s="9">
        <v>2334627</v>
      </c>
      <c r="BB138" s="9">
        <v>722409</v>
      </c>
      <c r="BC138" s="9">
        <v>2057532</v>
      </c>
      <c r="BD138" s="9">
        <v>896214</v>
      </c>
      <c r="BE138" s="9">
        <v>102827</v>
      </c>
      <c r="BF138" s="9">
        <v>197514</v>
      </c>
      <c r="BG138" s="9">
        <v>453181</v>
      </c>
      <c r="BH138" s="9">
        <v>145103</v>
      </c>
      <c r="BI138" s="9">
        <v>601232</v>
      </c>
      <c r="BJ138" s="9">
        <v>487013</v>
      </c>
      <c r="BK138" s="9">
        <v>58781</v>
      </c>
      <c r="BL138" s="9">
        <v>0</v>
      </c>
      <c r="BM138" s="9">
        <v>34924</v>
      </c>
      <c r="BN138" s="9">
        <v>32453</v>
      </c>
      <c r="BO138" s="9">
        <v>745067</v>
      </c>
      <c r="BP138" s="9">
        <v>0</v>
      </c>
      <c r="BQ138" s="9">
        <v>0</v>
      </c>
      <c r="BR138" s="39">
        <v>61563</v>
      </c>
      <c r="BS138" s="40">
        <f t="shared" si="4"/>
        <v>31485737</v>
      </c>
    </row>
    <row r="139" spans="1:71" x14ac:dyDescent="0.25">
      <c r="A139" s="7"/>
      <c r="B139" s="38">
        <v>751</v>
      </c>
      <c r="C139" s="8" t="s">
        <v>258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1320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4"/>
        <v>1320</v>
      </c>
    </row>
    <row r="140" spans="1:71" x14ac:dyDescent="0.25">
      <c r="A140" s="7"/>
      <c r="B140" s="38">
        <v>752</v>
      </c>
      <c r="C140" s="8" t="s">
        <v>213</v>
      </c>
      <c r="D140" s="9">
        <v>6166</v>
      </c>
      <c r="E140" s="9">
        <v>0</v>
      </c>
      <c r="F140" s="9">
        <v>0</v>
      </c>
      <c r="G140" s="9">
        <v>0</v>
      </c>
      <c r="H140" s="9">
        <v>0</v>
      </c>
      <c r="I140" s="9">
        <v>174000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4111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52000</v>
      </c>
      <c r="AR140" s="9">
        <v>3787</v>
      </c>
      <c r="AS140" s="9">
        <v>0</v>
      </c>
      <c r="AT140" s="9">
        <v>430553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57040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10525</v>
      </c>
      <c r="BP140" s="9">
        <v>0</v>
      </c>
      <c r="BQ140" s="9">
        <v>0</v>
      </c>
      <c r="BR140" s="39">
        <v>0</v>
      </c>
      <c r="BS140" s="40">
        <f t="shared" si="4"/>
        <v>738182</v>
      </c>
    </row>
    <row r="141" spans="1:71" x14ac:dyDescent="0.25">
      <c r="A141" s="7"/>
      <c r="B141" s="38">
        <v>759</v>
      </c>
      <c r="C141" s="8" t="s">
        <v>214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12638</v>
      </c>
      <c r="BF141" s="9">
        <v>79883</v>
      </c>
      <c r="BG141" s="9">
        <v>0</v>
      </c>
      <c r="BH141" s="9">
        <v>0</v>
      </c>
      <c r="BI141" s="9">
        <v>0</v>
      </c>
      <c r="BJ141" s="9">
        <v>43745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136266</v>
      </c>
    </row>
    <row r="142" spans="1:71" x14ac:dyDescent="0.25">
      <c r="A142" s="7"/>
      <c r="B142" s="38">
        <v>761</v>
      </c>
      <c r="C142" s="8" t="s">
        <v>215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64124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58741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2259594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2382459</v>
      </c>
    </row>
    <row r="143" spans="1:71" x14ac:dyDescent="0.25">
      <c r="A143" s="7"/>
      <c r="B143" s="38">
        <v>764</v>
      </c>
      <c r="C143" s="8" t="s">
        <v>218</v>
      </c>
      <c r="D143" s="9">
        <v>1245360</v>
      </c>
      <c r="E143" s="9">
        <v>131983</v>
      </c>
      <c r="F143" s="9">
        <v>437993</v>
      </c>
      <c r="G143" s="9">
        <v>112422</v>
      </c>
      <c r="H143" s="9">
        <v>817319</v>
      </c>
      <c r="I143" s="9">
        <v>6896000</v>
      </c>
      <c r="J143" s="9">
        <v>64731</v>
      </c>
      <c r="K143" s="9">
        <v>300470</v>
      </c>
      <c r="L143" s="9">
        <v>121749</v>
      </c>
      <c r="M143" s="9">
        <v>0</v>
      </c>
      <c r="N143" s="9">
        <v>668159</v>
      </c>
      <c r="O143" s="9">
        <v>188784</v>
      </c>
      <c r="P143" s="9">
        <v>0</v>
      </c>
      <c r="Q143" s="9">
        <v>42028</v>
      </c>
      <c r="R143" s="9">
        <v>0</v>
      </c>
      <c r="S143" s="9">
        <v>572804</v>
      </c>
      <c r="T143" s="9">
        <v>192437</v>
      </c>
      <c r="U143" s="9">
        <v>101159</v>
      </c>
      <c r="V143" s="9">
        <v>174241</v>
      </c>
      <c r="W143" s="9">
        <v>70305</v>
      </c>
      <c r="X143" s="9">
        <v>0</v>
      </c>
      <c r="Y143" s="9">
        <v>35203</v>
      </c>
      <c r="Z143" s="9">
        <v>95365</v>
      </c>
      <c r="AA143" s="9">
        <v>0</v>
      </c>
      <c r="AB143" s="9">
        <v>126491</v>
      </c>
      <c r="AC143" s="9">
        <v>253654</v>
      </c>
      <c r="AD143" s="9">
        <v>326678</v>
      </c>
      <c r="AE143" s="9">
        <v>5567974</v>
      </c>
      <c r="AF143" s="9">
        <v>0</v>
      </c>
      <c r="AG143" s="9">
        <v>416748</v>
      </c>
      <c r="AH143" s="9">
        <v>130425</v>
      </c>
      <c r="AI143" s="9">
        <v>67285</v>
      </c>
      <c r="AJ143" s="9">
        <v>0</v>
      </c>
      <c r="AK143" s="9">
        <v>1254454</v>
      </c>
      <c r="AL143" s="9">
        <v>2688625</v>
      </c>
      <c r="AM143" s="9">
        <v>940258</v>
      </c>
      <c r="AN143" s="9">
        <v>172511</v>
      </c>
      <c r="AO143" s="9">
        <v>36542</v>
      </c>
      <c r="AP143" s="9">
        <v>115961</v>
      </c>
      <c r="AQ143" s="9">
        <v>0</v>
      </c>
      <c r="AR143" s="9">
        <v>447988</v>
      </c>
      <c r="AS143" s="9">
        <v>621887</v>
      </c>
      <c r="AT143" s="9">
        <v>16372747</v>
      </c>
      <c r="AU143" s="9">
        <v>584884</v>
      </c>
      <c r="AV143" s="9">
        <v>183382</v>
      </c>
      <c r="AW143" s="9">
        <v>0</v>
      </c>
      <c r="AX143" s="9">
        <v>77941</v>
      </c>
      <c r="AY143" s="9">
        <v>5662340</v>
      </c>
      <c r="AZ143" s="9">
        <v>1360733</v>
      </c>
      <c r="BA143" s="9">
        <v>8144813</v>
      </c>
      <c r="BB143" s="9">
        <v>1884658</v>
      </c>
      <c r="BC143" s="9">
        <v>4021153</v>
      </c>
      <c r="BD143" s="9">
        <v>1635808</v>
      </c>
      <c r="BE143" s="9">
        <v>101593</v>
      </c>
      <c r="BF143" s="9">
        <v>399478</v>
      </c>
      <c r="BG143" s="9">
        <v>747676</v>
      </c>
      <c r="BH143" s="9">
        <v>425929</v>
      </c>
      <c r="BI143" s="9">
        <v>1637774</v>
      </c>
      <c r="BJ143" s="9">
        <v>889793</v>
      </c>
      <c r="BK143" s="9">
        <v>291357</v>
      </c>
      <c r="BL143" s="9">
        <v>0</v>
      </c>
      <c r="BM143" s="9">
        <v>82098</v>
      </c>
      <c r="BN143" s="9">
        <v>34541</v>
      </c>
      <c r="BO143" s="9">
        <v>1661796</v>
      </c>
      <c r="BP143" s="9">
        <v>160039</v>
      </c>
      <c r="BQ143" s="9">
        <v>0</v>
      </c>
      <c r="BR143" s="39">
        <v>36968</v>
      </c>
      <c r="BS143" s="40">
        <f t="shared" si="4"/>
        <v>71833494</v>
      </c>
    </row>
    <row r="144" spans="1:71" x14ac:dyDescent="0.25">
      <c r="A144" s="7"/>
      <c r="B144" s="38">
        <v>765</v>
      </c>
      <c r="C144" s="8" t="s">
        <v>219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147166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1080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4"/>
        <v>148246</v>
      </c>
    </row>
    <row r="145" spans="1:71" ht="15.75" thickBot="1" x14ac:dyDescent="0.3">
      <c r="A145" s="7"/>
      <c r="B145" s="38">
        <v>769</v>
      </c>
      <c r="C145" s="8" t="s">
        <v>220</v>
      </c>
      <c r="D145" s="9">
        <v>0</v>
      </c>
      <c r="E145" s="9">
        <v>0</v>
      </c>
      <c r="F145" s="9">
        <v>0</v>
      </c>
      <c r="G145" s="9">
        <v>59164</v>
      </c>
      <c r="H145" s="9">
        <v>0</v>
      </c>
      <c r="I145" s="9">
        <v>220000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661</v>
      </c>
      <c r="AS145" s="9">
        <v>0</v>
      </c>
      <c r="AT145" s="9">
        <v>0</v>
      </c>
      <c r="AU145" s="9">
        <v>0</v>
      </c>
      <c r="AV145" s="9">
        <v>0</v>
      </c>
      <c r="AW145" s="9">
        <v>84761</v>
      </c>
      <c r="AX145" s="9">
        <v>0</v>
      </c>
      <c r="AY145" s="9">
        <v>0</v>
      </c>
      <c r="AZ145" s="9">
        <v>99754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1042381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 t="shared" si="4"/>
        <v>1506721</v>
      </c>
    </row>
    <row r="146" spans="1:71" ht="16.5" thickBot="1" x14ac:dyDescent="0.3">
      <c r="A146" s="14" t="s">
        <v>1</v>
      </c>
      <c r="B146" s="15"/>
      <c r="C146" s="16"/>
      <c r="D146" s="17">
        <v>311413624</v>
      </c>
      <c r="E146" s="17">
        <v>47319654</v>
      </c>
      <c r="F146" s="17">
        <v>209427891</v>
      </c>
      <c r="G146" s="17">
        <v>36227625</v>
      </c>
      <c r="H146" s="17">
        <v>677187326</v>
      </c>
      <c r="I146" s="17">
        <v>2571642000</v>
      </c>
      <c r="J146" s="17">
        <v>13046624</v>
      </c>
      <c r="K146" s="17">
        <v>472009105</v>
      </c>
      <c r="L146" s="17">
        <v>182909709</v>
      </c>
      <c r="M146" s="17">
        <v>192808700</v>
      </c>
      <c r="N146" s="17">
        <v>907655294</v>
      </c>
      <c r="O146" s="17">
        <v>97608241</v>
      </c>
      <c r="P146" s="17">
        <v>48897001</v>
      </c>
      <c r="Q146" s="17">
        <v>20751157</v>
      </c>
      <c r="R146" s="17">
        <v>4419188874</v>
      </c>
      <c r="S146" s="17">
        <v>379848069</v>
      </c>
      <c r="T146" s="17">
        <v>98571708</v>
      </c>
      <c r="U146" s="17">
        <v>33338074</v>
      </c>
      <c r="V146" s="17">
        <v>60178257</v>
      </c>
      <c r="W146" s="17">
        <v>19449418</v>
      </c>
      <c r="X146" s="17">
        <v>23062580</v>
      </c>
      <c r="Y146" s="17">
        <v>21973631</v>
      </c>
      <c r="Z146" s="17">
        <v>20968998</v>
      </c>
      <c r="AA146" s="17">
        <v>43175252</v>
      </c>
      <c r="AB146" s="17">
        <v>63687362</v>
      </c>
      <c r="AC146" s="17">
        <v>205267644</v>
      </c>
      <c r="AD146" s="17">
        <v>106083475</v>
      </c>
      <c r="AE146" s="17">
        <v>2644157556</v>
      </c>
      <c r="AF146" s="17">
        <v>14802597</v>
      </c>
      <c r="AG146" s="17">
        <v>249063334</v>
      </c>
      <c r="AH146" s="17">
        <v>53780315</v>
      </c>
      <c r="AI146" s="17">
        <v>29241196</v>
      </c>
      <c r="AJ146" s="17">
        <v>12638183</v>
      </c>
      <c r="AK146" s="17">
        <v>303304657</v>
      </c>
      <c r="AL146" s="17">
        <v>1166610459</v>
      </c>
      <c r="AM146" s="17">
        <v>356031263</v>
      </c>
      <c r="AN146" s="17">
        <v>47611377</v>
      </c>
      <c r="AO146" s="17">
        <v>16289500</v>
      </c>
      <c r="AP146" s="17">
        <v>40493042</v>
      </c>
      <c r="AQ146" s="17">
        <v>701862000</v>
      </c>
      <c r="AR146" s="17">
        <v>365435328</v>
      </c>
      <c r="AS146" s="17">
        <v>318658713</v>
      </c>
      <c r="AT146" s="17">
        <v>9276682123</v>
      </c>
      <c r="AU146" s="17">
        <v>380171324</v>
      </c>
      <c r="AV146" s="17">
        <v>104472459</v>
      </c>
      <c r="AW146" s="17">
        <v>236587758</v>
      </c>
      <c r="AX146" s="17">
        <v>42227118</v>
      </c>
      <c r="AY146" s="17">
        <v>2276941839</v>
      </c>
      <c r="AZ146" s="17">
        <v>517701625</v>
      </c>
      <c r="BA146" s="17">
        <v>2563262905</v>
      </c>
      <c r="BB146" s="17">
        <v>631073859</v>
      </c>
      <c r="BC146" s="17">
        <v>1301776449</v>
      </c>
      <c r="BD146" s="17">
        <v>682546405</v>
      </c>
      <c r="BE146" s="17">
        <v>84126924</v>
      </c>
      <c r="BF146" s="17">
        <v>366897393</v>
      </c>
      <c r="BG146" s="17">
        <v>331452142</v>
      </c>
      <c r="BH146" s="17">
        <v>124606365</v>
      </c>
      <c r="BI146" s="17">
        <v>902674007</v>
      </c>
      <c r="BJ146" s="17">
        <v>441206630</v>
      </c>
      <c r="BK146" s="17">
        <v>133243261</v>
      </c>
      <c r="BL146" s="17">
        <v>59131224</v>
      </c>
      <c r="BM146" s="17">
        <v>35581614</v>
      </c>
      <c r="BN146" s="17">
        <v>11942384</v>
      </c>
      <c r="BO146" s="17">
        <v>650286035</v>
      </c>
      <c r="BP146" s="17">
        <v>56186805</v>
      </c>
      <c r="BQ146" s="17">
        <v>133171673</v>
      </c>
      <c r="BR146" s="30">
        <v>28165283</v>
      </c>
      <c r="BS146" s="42">
        <f t="shared" si="4"/>
        <v>38975792417</v>
      </c>
    </row>
    <row r="147" spans="1:71" x14ac:dyDescent="0.25">
      <c r="A147" s="18"/>
      <c r="B147" s="19"/>
      <c r="C147" s="19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43"/>
    </row>
    <row r="148" spans="1:71" x14ac:dyDescent="0.25">
      <c r="A148" s="18" t="s">
        <v>57</v>
      </c>
      <c r="B148" s="19"/>
      <c r="C148" s="19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44"/>
    </row>
    <row r="149" spans="1:71" ht="15.75" thickBot="1" x14ac:dyDescent="0.3">
      <c r="A149" s="87" t="s">
        <v>58</v>
      </c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45"/>
    </row>
  </sheetData>
  <mergeCells count="3">
    <mergeCell ref="A3:C3"/>
    <mergeCell ref="A149:BR149"/>
    <mergeCell ref="A4:C4"/>
  </mergeCells>
  <pageMargins left="0.5" right="0.5" top="0.5" bottom="0.5" header="0.3" footer="0.3"/>
  <pageSetup paperSize="5" scale="38" fitToWidth="4" fitToHeight="2" orientation="landscape" r:id="rId1"/>
  <headerFooter>
    <oddFooter>&amp;L&amp;14Office of Economic and Demographic Research&amp;R&amp;14Page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0E3D-0FE0-41D6-8CD2-35995ED94490}">
  <sheetPr>
    <pageSetUpPr fitToPage="1"/>
  </sheetPr>
  <dimension ref="A1:BS148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2" width="20.28515625" style="1"/>
    <col min="103" max="321" width="20.28515625" style="1" customWidth="1"/>
    <col min="322" max="322" width="21.5703125" style="1" customWidth="1"/>
    <col min="323" max="355" width="20.28515625" style="1"/>
    <col min="356" max="356" width="2.28515625" style="1" customWidth="1"/>
    <col min="357" max="357" width="8.7109375" style="1" customWidth="1"/>
    <col min="358" max="358" width="78.140625" style="1" customWidth="1"/>
    <col min="359" max="577" width="20.28515625" style="1" customWidth="1"/>
    <col min="578" max="578" width="21.5703125" style="1" customWidth="1"/>
    <col min="579" max="611" width="20.28515625" style="1"/>
    <col min="612" max="612" width="2.28515625" style="1" customWidth="1"/>
    <col min="613" max="613" width="8.7109375" style="1" customWidth="1"/>
    <col min="614" max="614" width="78.140625" style="1" customWidth="1"/>
    <col min="615" max="833" width="20.28515625" style="1" customWidth="1"/>
    <col min="834" max="834" width="21.5703125" style="1" customWidth="1"/>
    <col min="835" max="867" width="20.28515625" style="1"/>
    <col min="868" max="868" width="2.28515625" style="1" customWidth="1"/>
    <col min="869" max="869" width="8.7109375" style="1" customWidth="1"/>
    <col min="870" max="870" width="78.140625" style="1" customWidth="1"/>
    <col min="871" max="1089" width="20.28515625" style="1" customWidth="1"/>
    <col min="1090" max="1090" width="21.5703125" style="1" customWidth="1"/>
    <col min="1091" max="1123" width="20.28515625" style="1"/>
    <col min="1124" max="1124" width="2.28515625" style="1" customWidth="1"/>
    <col min="1125" max="1125" width="8.7109375" style="1" customWidth="1"/>
    <col min="1126" max="1126" width="78.140625" style="1" customWidth="1"/>
    <col min="1127" max="1345" width="20.28515625" style="1" customWidth="1"/>
    <col min="1346" max="1346" width="21.5703125" style="1" customWidth="1"/>
    <col min="1347" max="1379" width="20.28515625" style="1"/>
    <col min="1380" max="1380" width="2.28515625" style="1" customWidth="1"/>
    <col min="1381" max="1381" width="8.7109375" style="1" customWidth="1"/>
    <col min="1382" max="1382" width="78.140625" style="1" customWidth="1"/>
    <col min="1383" max="1601" width="20.28515625" style="1" customWidth="1"/>
    <col min="1602" max="1602" width="21.5703125" style="1" customWidth="1"/>
    <col min="1603" max="1635" width="20.28515625" style="1"/>
    <col min="1636" max="1636" width="2.28515625" style="1" customWidth="1"/>
    <col min="1637" max="1637" width="8.7109375" style="1" customWidth="1"/>
    <col min="1638" max="1638" width="78.140625" style="1" customWidth="1"/>
    <col min="1639" max="1857" width="20.28515625" style="1" customWidth="1"/>
    <col min="1858" max="1858" width="21.5703125" style="1" customWidth="1"/>
    <col min="1859" max="1891" width="20.28515625" style="1"/>
    <col min="1892" max="1892" width="2.28515625" style="1" customWidth="1"/>
    <col min="1893" max="1893" width="8.7109375" style="1" customWidth="1"/>
    <col min="1894" max="1894" width="78.140625" style="1" customWidth="1"/>
    <col min="1895" max="2113" width="20.28515625" style="1" customWidth="1"/>
    <col min="2114" max="2114" width="21.5703125" style="1" customWidth="1"/>
    <col min="2115" max="2147" width="20.28515625" style="1"/>
    <col min="2148" max="2148" width="2.28515625" style="1" customWidth="1"/>
    <col min="2149" max="2149" width="8.7109375" style="1" customWidth="1"/>
    <col min="2150" max="2150" width="78.140625" style="1" customWidth="1"/>
    <col min="2151" max="2369" width="20.28515625" style="1" customWidth="1"/>
    <col min="2370" max="2370" width="21.5703125" style="1" customWidth="1"/>
    <col min="2371" max="2403" width="20.28515625" style="1"/>
    <col min="2404" max="2404" width="2.28515625" style="1" customWidth="1"/>
    <col min="2405" max="2405" width="8.7109375" style="1" customWidth="1"/>
    <col min="2406" max="2406" width="78.140625" style="1" customWidth="1"/>
    <col min="2407" max="2625" width="20.28515625" style="1" customWidth="1"/>
    <col min="2626" max="2626" width="21.5703125" style="1" customWidth="1"/>
    <col min="2627" max="2659" width="20.28515625" style="1"/>
    <col min="2660" max="2660" width="2.28515625" style="1" customWidth="1"/>
    <col min="2661" max="2661" width="8.7109375" style="1" customWidth="1"/>
    <col min="2662" max="2662" width="78.140625" style="1" customWidth="1"/>
    <col min="2663" max="2881" width="20.28515625" style="1" customWidth="1"/>
    <col min="2882" max="2882" width="21.5703125" style="1" customWidth="1"/>
    <col min="2883" max="2915" width="20.28515625" style="1"/>
    <col min="2916" max="2916" width="2.28515625" style="1" customWidth="1"/>
    <col min="2917" max="2917" width="8.7109375" style="1" customWidth="1"/>
    <col min="2918" max="2918" width="78.140625" style="1" customWidth="1"/>
    <col min="2919" max="3137" width="20.28515625" style="1" customWidth="1"/>
    <col min="3138" max="3138" width="21.5703125" style="1" customWidth="1"/>
    <col min="3139" max="3171" width="20.28515625" style="1"/>
    <col min="3172" max="3172" width="2.28515625" style="1" customWidth="1"/>
    <col min="3173" max="3173" width="8.7109375" style="1" customWidth="1"/>
    <col min="3174" max="3174" width="78.140625" style="1" customWidth="1"/>
    <col min="3175" max="3393" width="20.28515625" style="1" customWidth="1"/>
    <col min="3394" max="3394" width="21.5703125" style="1" customWidth="1"/>
    <col min="3395" max="3427" width="20.28515625" style="1"/>
    <col min="3428" max="3428" width="2.28515625" style="1" customWidth="1"/>
    <col min="3429" max="3429" width="8.7109375" style="1" customWidth="1"/>
    <col min="3430" max="3430" width="78.140625" style="1" customWidth="1"/>
    <col min="3431" max="3649" width="20.28515625" style="1" customWidth="1"/>
    <col min="3650" max="3650" width="21.5703125" style="1" customWidth="1"/>
    <col min="3651" max="3683" width="20.28515625" style="1"/>
    <col min="3684" max="3684" width="2.28515625" style="1" customWidth="1"/>
    <col min="3685" max="3685" width="8.7109375" style="1" customWidth="1"/>
    <col min="3686" max="3686" width="78.140625" style="1" customWidth="1"/>
    <col min="3687" max="3905" width="20.28515625" style="1" customWidth="1"/>
    <col min="3906" max="3906" width="21.5703125" style="1" customWidth="1"/>
    <col min="3907" max="3939" width="20.28515625" style="1"/>
    <col min="3940" max="3940" width="2.28515625" style="1" customWidth="1"/>
    <col min="3941" max="3941" width="8.7109375" style="1" customWidth="1"/>
    <col min="3942" max="3942" width="78.140625" style="1" customWidth="1"/>
    <col min="3943" max="4161" width="20.28515625" style="1" customWidth="1"/>
    <col min="4162" max="4162" width="21.5703125" style="1" customWidth="1"/>
    <col min="4163" max="4195" width="20.28515625" style="1"/>
    <col min="4196" max="4196" width="2.28515625" style="1" customWidth="1"/>
    <col min="4197" max="4197" width="8.7109375" style="1" customWidth="1"/>
    <col min="4198" max="4198" width="78.140625" style="1" customWidth="1"/>
    <col min="4199" max="4417" width="20.28515625" style="1" customWidth="1"/>
    <col min="4418" max="4418" width="21.5703125" style="1" customWidth="1"/>
    <col min="4419" max="4451" width="20.28515625" style="1"/>
    <col min="4452" max="4452" width="2.28515625" style="1" customWidth="1"/>
    <col min="4453" max="4453" width="8.7109375" style="1" customWidth="1"/>
    <col min="4454" max="4454" width="78.140625" style="1" customWidth="1"/>
    <col min="4455" max="4673" width="20.28515625" style="1" customWidth="1"/>
    <col min="4674" max="4674" width="21.5703125" style="1" customWidth="1"/>
    <col min="4675" max="4707" width="20.28515625" style="1"/>
    <col min="4708" max="4708" width="2.28515625" style="1" customWidth="1"/>
    <col min="4709" max="4709" width="8.7109375" style="1" customWidth="1"/>
    <col min="4710" max="4710" width="78.140625" style="1" customWidth="1"/>
    <col min="4711" max="4929" width="20.28515625" style="1" customWidth="1"/>
    <col min="4930" max="4930" width="21.5703125" style="1" customWidth="1"/>
    <col min="4931" max="4963" width="20.28515625" style="1"/>
    <col min="4964" max="4964" width="2.28515625" style="1" customWidth="1"/>
    <col min="4965" max="4965" width="8.7109375" style="1" customWidth="1"/>
    <col min="4966" max="4966" width="78.140625" style="1" customWidth="1"/>
    <col min="4967" max="5185" width="20.28515625" style="1" customWidth="1"/>
    <col min="5186" max="5186" width="21.5703125" style="1" customWidth="1"/>
    <col min="5187" max="5219" width="20.28515625" style="1"/>
    <col min="5220" max="5220" width="2.28515625" style="1" customWidth="1"/>
    <col min="5221" max="5221" width="8.7109375" style="1" customWidth="1"/>
    <col min="5222" max="5222" width="78.140625" style="1" customWidth="1"/>
    <col min="5223" max="5441" width="20.28515625" style="1" customWidth="1"/>
    <col min="5442" max="5442" width="21.5703125" style="1" customWidth="1"/>
    <col min="5443" max="5475" width="20.28515625" style="1"/>
    <col min="5476" max="5476" width="2.28515625" style="1" customWidth="1"/>
    <col min="5477" max="5477" width="8.7109375" style="1" customWidth="1"/>
    <col min="5478" max="5478" width="78.140625" style="1" customWidth="1"/>
    <col min="5479" max="5697" width="20.28515625" style="1" customWidth="1"/>
    <col min="5698" max="5698" width="21.5703125" style="1" customWidth="1"/>
    <col min="5699" max="5731" width="20.28515625" style="1"/>
    <col min="5732" max="5732" width="2.28515625" style="1" customWidth="1"/>
    <col min="5733" max="5733" width="8.7109375" style="1" customWidth="1"/>
    <col min="5734" max="5734" width="78.140625" style="1" customWidth="1"/>
    <col min="5735" max="5953" width="20.28515625" style="1" customWidth="1"/>
    <col min="5954" max="5954" width="21.5703125" style="1" customWidth="1"/>
    <col min="5955" max="5987" width="20.28515625" style="1"/>
    <col min="5988" max="5988" width="2.28515625" style="1" customWidth="1"/>
    <col min="5989" max="5989" width="8.7109375" style="1" customWidth="1"/>
    <col min="5990" max="5990" width="78.140625" style="1" customWidth="1"/>
    <col min="5991" max="6209" width="20.28515625" style="1" customWidth="1"/>
    <col min="6210" max="6210" width="21.5703125" style="1" customWidth="1"/>
    <col min="6211" max="6243" width="20.28515625" style="1"/>
    <col min="6244" max="6244" width="2.28515625" style="1" customWidth="1"/>
    <col min="6245" max="6245" width="8.7109375" style="1" customWidth="1"/>
    <col min="6246" max="6246" width="78.140625" style="1" customWidth="1"/>
    <col min="6247" max="6465" width="20.28515625" style="1" customWidth="1"/>
    <col min="6466" max="6466" width="21.5703125" style="1" customWidth="1"/>
    <col min="6467" max="6499" width="20.28515625" style="1"/>
    <col min="6500" max="6500" width="2.28515625" style="1" customWidth="1"/>
    <col min="6501" max="6501" width="8.7109375" style="1" customWidth="1"/>
    <col min="6502" max="6502" width="78.140625" style="1" customWidth="1"/>
    <col min="6503" max="6721" width="20.28515625" style="1" customWidth="1"/>
    <col min="6722" max="6722" width="21.5703125" style="1" customWidth="1"/>
    <col min="6723" max="6755" width="20.28515625" style="1"/>
    <col min="6756" max="6756" width="2.28515625" style="1" customWidth="1"/>
    <col min="6757" max="6757" width="8.7109375" style="1" customWidth="1"/>
    <col min="6758" max="6758" width="78.140625" style="1" customWidth="1"/>
    <col min="6759" max="6977" width="20.28515625" style="1" customWidth="1"/>
    <col min="6978" max="6978" width="21.5703125" style="1" customWidth="1"/>
    <col min="6979" max="7011" width="20.28515625" style="1"/>
    <col min="7012" max="7012" width="2.28515625" style="1" customWidth="1"/>
    <col min="7013" max="7013" width="8.7109375" style="1" customWidth="1"/>
    <col min="7014" max="7014" width="78.140625" style="1" customWidth="1"/>
    <col min="7015" max="7233" width="20.28515625" style="1" customWidth="1"/>
    <col min="7234" max="7234" width="21.5703125" style="1" customWidth="1"/>
    <col min="7235" max="7267" width="20.28515625" style="1"/>
    <col min="7268" max="7268" width="2.28515625" style="1" customWidth="1"/>
    <col min="7269" max="7269" width="8.7109375" style="1" customWidth="1"/>
    <col min="7270" max="7270" width="78.140625" style="1" customWidth="1"/>
    <col min="7271" max="7489" width="20.28515625" style="1" customWidth="1"/>
    <col min="7490" max="7490" width="21.5703125" style="1" customWidth="1"/>
    <col min="7491" max="7523" width="20.28515625" style="1"/>
    <col min="7524" max="7524" width="2.28515625" style="1" customWidth="1"/>
    <col min="7525" max="7525" width="8.7109375" style="1" customWidth="1"/>
    <col min="7526" max="7526" width="78.140625" style="1" customWidth="1"/>
    <col min="7527" max="7745" width="20.28515625" style="1" customWidth="1"/>
    <col min="7746" max="7746" width="21.5703125" style="1" customWidth="1"/>
    <col min="7747" max="7779" width="20.28515625" style="1"/>
    <col min="7780" max="7780" width="2.28515625" style="1" customWidth="1"/>
    <col min="7781" max="7781" width="8.7109375" style="1" customWidth="1"/>
    <col min="7782" max="7782" width="78.140625" style="1" customWidth="1"/>
    <col min="7783" max="8001" width="20.28515625" style="1" customWidth="1"/>
    <col min="8002" max="8002" width="21.5703125" style="1" customWidth="1"/>
    <col min="8003" max="8035" width="20.28515625" style="1"/>
    <col min="8036" max="8036" width="2.28515625" style="1" customWidth="1"/>
    <col min="8037" max="8037" width="8.7109375" style="1" customWidth="1"/>
    <col min="8038" max="8038" width="78.140625" style="1" customWidth="1"/>
    <col min="8039" max="8257" width="20.28515625" style="1" customWidth="1"/>
    <col min="8258" max="8258" width="21.5703125" style="1" customWidth="1"/>
    <col min="8259" max="8291" width="20.28515625" style="1"/>
    <col min="8292" max="8292" width="2.28515625" style="1" customWidth="1"/>
    <col min="8293" max="8293" width="8.7109375" style="1" customWidth="1"/>
    <col min="8294" max="8294" width="78.140625" style="1" customWidth="1"/>
    <col min="8295" max="8513" width="20.28515625" style="1" customWidth="1"/>
    <col min="8514" max="8514" width="21.5703125" style="1" customWidth="1"/>
    <col min="8515" max="8547" width="20.28515625" style="1"/>
    <col min="8548" max="8548" width="2.28515625" style="1" customWidth="1"/>
    <col min="8549" max="8549" width="8.7109375" style="1" customWidth="1"/>
    <col min="8550" max="8550" width="78.140625" style="1" customWidth="1"/>
    <col min="8551" max="8769" width="20.28515625" style="1" customWidth="1"/>
    <col min="8770" max="8770" width="21.5703125" style="1" customWidth="1"/>
    <col min="8771" max="8803" width="20.28515625" style="1"/>
    <col min="8804" max="8804" width="2.28515625" style="1" customWidth="1"/>
    <col min="8805" max="8805" width="8.7109375" style="1" customWidth="1"/>
    <col min="8806" max="8806" width="78.140625" style="1" customWidth="1"/>
    <col min="8807" max="9025" width="20.28515625" style="1" customWidth="1"/>
    <col min="9026" max="9026" width="21.5703125" style="1" customWidth="1"/>
    <col min="9027" max="9059" width="20.28515625" style="1"/>
    <col min="9060" max="9060" width="2.28515625" style="1" customWidth="1"/>
    <col min="9061" max="9061" width="8.7109375" style="1" customWidth="1"/>
    <col min="9062" max="9062" width="78.140625" style="1" customWidth="1"/>
    <col min="9063" max="9281" width="20.28515625" style="1" customWidth="1"/>
    <col min="9282" max="9282" width="21.5703125" style="1" customWidth="1"/>
    <col min="9283" max="9315" width="20.28515625" style="1"/>
    <col min="9316" max="9316" width="2.28515625" style="1" customWidth="1"/>
    <col min="9317" max="9317" width="8.7109375" style="1" customWidth="1"/>
    <col min="9318" max="9318" width="78.140625" style="1" customWidth="1"/>
    <col min="9319" max="9537" width="20.28515625" style="1" customWidth="1"/>
    <col min="9538" max="9538" width="21.5703125" style="1" customWidth="1"/>
    <col min="9539" max="9571" width="20.28515625" style="1"/>
    <col min="9572" max="9572" width="2.28515625" style="1" customWidth="1"/>
    <col min="9573" max="9573" width="8.7109375" style="1" customWidth="1"/>
    <col min="9574" max="9574" width="78.140625" style="1" customWidth="1"/>
    <col min="9575" max="9793" width="20.28515625" style="1" customWidth="1"/>
    <col min="9794" max="9794" width="21.5703125" style="1" customWidth="1"/>
    <col min="9795" max="9827" width="20.28515625" style="1"/>
    <col min="9828" max="9828" width="2.28515625" style="1" customWidth="1"/>
    <col min="9829" max="9829" width="8.7109375" style="1" customWidth="1"/>
    <col min="9830" max="9830" width="78.140625" style="1" customWidth="1"/>
    <col min="9831" max="10049" width="20.28515625" style="1" customWidth="1"/>
    <col min="10050" max="10050" width="21.5703125" style="1" customWidth="1"/>
    <col min="10051" max="10083" width="20.28515625" style="1"/>
    <col min="10084" max="10084" width="2.28515625" style="1" customWidth="1"/>
    <col min="10085" max="10085" width="8.7109375" style="1" customWidth="1"/>
    <col min="10086" max="10086" width="78.140625" style="1" customWidth="1"/>
    <col min="10087" max="10305" width="20.28515625" style="1" customWidth="1"/>
    <col min="10306" max="10306" width="21.5703125" style="1" customWidth="1"/>
    <col min="10307" max="10339" width="20.28515625" style="1"/>
    <col min="10340" max="10340" width="2.28515625" style="1" customWidth="1"/>
    <col min="10341" max="10341" width="8.7109375" style="1" customWidth="1"/>
    <col min="10342" max="10342" width="78.140625" style="1" customWidth="1"/>
    <col min="10343" max="10561" width="20.28515625" style="1" customWidth="1"/>
    <col min="10562" max="10562" width="21.5703125" style="1" customWidth="1"/>
    <col min="10563" max="10595" width="20.28515625" style="1"/>
    <col min="10596" max="10596" width="2.28515625" style="1" customWidth="1"/>
    <col min="10597" max="10597" width="8.7109375" style="1" customWidth="1"/>
    <col min="10598" max="10598" width="78.140625" style="1" customWidth="1"/>
    <col min="10599" max="10817" width="20.28515625" style="1" customWidth="1"/>
    <col min="10818" max="10818" width="21.5703125" style="1" customWidth="1"/>
    <col min="10819" max="10851" width="20.28515625" style="1"/>
    <col min="10852" max="10852" width="2.28515625" style="1" customWidth="1"/>
    <col min="10853" max="10853" width="8.7109375" style="1" customWidth="1"/>
    <col min="10854" max="10854" width="78.140625" style="1" customWidth="1"/>
    <col min="10855" max="11073" width="20.28515625" style="1" customWidth="1"/>
    <col min="11074" max="11074" width="21.5703125" style="1" customWidth="1"/>
    <col min="11075" max="11107" width="20.28515625" style="1"/>
    <col min="11108" max="11108" width="2.28515625" style="1" customWidth="1"/>
    <col min="11109" max="11109" width="8.7109375" style="1" customWidth="1"/>
    <col min="11110" max="11110" width="78.140625" style="1" customWidth="1"/>
    <col min="11111" max="11329" width="20.28515625" style="1" customWidth="1"/>
    <col min="11330" max="11330" width="21.5703125" style="1" customWidth="1"/>
    <col min="11331" max="11363" width="20.28515625" style="1"/>
    <col min="11364" max="11364" width="2.28515625" style="1" customWidth="1"/>
    <col min="11365" max="11365" width="8.7109375" style="1" customWidth="1"/>
    <col min="11366" max="11366" width="78.140625" style="1" customWidth="1"/>
    <col min="11367" max="11585" width="20.28515625" style="1" customWidth="1"/>
    <col min="11586" max="11586" width="21.5703125" style="1" customWidth="1"/>
    <col min="11587" max="11619" width="20.28515625" style="1"/>
    <col min="11620" max="11620" width="2.28515625" style="1" customWidth="1"/>
    <col min="11621" max="11621" width="8.7109375" style="1" customWidth="1"/>
    <col min="11622" max="11622" width="78.140625" style="1" customWidth="1"/>
    <col min="11623" max="11841" width="20.28515625" style="1" customWidth="1"/>
    <col min="11842" max="11842" width="21.5703125" style="1" customWidth="1"/>
    <col min="11843" max="11875" width="20.28515625" style="1"/>
    <col min="11876" max="11876" width="2.28515625" style="1" customWidth="1"/>
    <col min="11877" max="11877" width="8.7109375" style="1" customWidth="1"/>
    <col min="11878" max="11878" width="78.140625" style="1" customWidth="1"/>
    <col min="11879" max="12097" width="20.28515625" style="1" customWidth="1"/>
    <col min="12098" max="12098" width="21.5703125" style="1" customWidth="1"/>
    <col min="12099" max="12131" width="20.28515625" style="1"/>
    <col min="12132" max="12132" width="2.28515625" style="1" customWidth="1"/>
    <col min="12133" max="12133" width="8.7109375" style="1" customWidth="1"/>
    <col min="12134" max="12134" width="78.140625" style="1" customWidth="1"/>
    <col min="12135" max="12353" width="20.28515625" style="1" customWidth="1"/>
    <col min="12354" max="12354" width="21.5703125" style="1" customWidth="1"/>
    <col min="12355" max="12387" width="20.28515625" style="1"/>
    <col min="12388" max="12388" width="2.28515625" style="1" customWidth="1"/>
    <col min="12389" max="12389" width="8.7109375" style="1" customWidth="1"/>
    <col min="12390" max="12390" width="78.140625" style="1" customWidth="1"/>
    <col min="12391" max="12609" width="20.28515625" style="1" customWidth="1"/>
    <col min="12610" max="12610" width="21.5703125" style="1" customWidth="1"/>
    <col min="12611" max="12643" width="20.28515625" style="1"/>
    <col min="12644" max="12644" width="2.28515625" style="1" customWidth="1"/>
    <col min="12645" max="12645" width="8.7109375" style="1" customWidth="1"/>
    <col min="12646" max="12646" width="78.140625" style="1" customWidth="1"/>
    <col min="12647" max="12865" width="20.28515625" style="1" customWidth="1"/>
    <col min="12866" max="12866" width="21.5703125" style="1" customWidth="1"/>
    <col min="12867" max="12899" width="20.28515625" style="1"/>
    <col min="12900" max="12900" width="2.28515625" style="1" customWidth="1"/>
    <col min="12901" max="12901" width="8.7109375" style="1" customWidth="1"/>
    <col min="12902" max="12902" width="78.140625" style="1" customWidth="1"/>
    <col min="12903" max="13121" width="20.28515625" style="1" customWidth="1"/>
    <col min="13122" max="13122" width="21.5703125" style="1" customWidth="1"/>
    <col min="13123" max="13155" width="20.28515625" style="1"/>
    <col min="13156" max="13156" width="2.28515625" style="1" customWidth="1"/>
    <col min="13157" max="13157" width="8.7109375" style="1" customWidth="1"/>
    <col min="13158" max="13158" width="78.140625" style="1" customWidth="1"/>
    <col min="13159" max="13377" width="20.28515625" style="1" customWidth="1"/>
    <col min="13378" max="13378" width="21.5703125" style="1" customWidth="1"/>
    <col min="13379" max="13411" width="20.28515625" style="1"/>
    <col min="13412" max="13412" width="2.28515625" style="1" customWidth="1"/>
    <col min="13413" max="13413" width="8.7109375" style="1" customWidth="1"/>
    <col min="13414" max="13414" width="78.140625" style="1" customWidth="1"/>
    <col min="13415" max="13633" width="20.28515625" style="1" customWidth="1"/>
    <col min="13634" max="13634" width="21.5703125" style="1" customWidth="1"/>
    <col min="13635" max="13667" width="20.28515625" style="1"/>
    <col min="13668" max="13668" width="2.28515625" style="1" customWidth="1"/>
    <col min="13669" max="13669" width="8.7109375" style="1" customWidth="1"/>
    <col min="13670" max="13670" width="78.140625" style="1" customWidth="1"/>
    <col min="13671" max="13889" width="20.28515625" style="1" customWidth="1"/>
    <col min="13890" max="13890" width="21.5703125" style="1" customWidth="1"/>
    <col min="13891" max="13923" width="20.28515625" style="1"/>
    <col min="13924" max="13924" width="2.28515625" style="1" customWidth="1"/>
    <col min="13925" max="13925" width="8.7109375" style="1" customWidth="1"/>
    <col min="13926" max="13926" width="78.140625" style="1" customWidth="1"/>
    <col min="13927" max="14145" width="20.28515625" style="1" customWidth="1"/>
    <col min="14146" max="14146" width="21.5703125" style="1" customWidth="1"/>
    <col min="14147" max="14179" width="20.28515625" style="1"/>
    <col min="14180" max="14180" width="2.28515625" style="1" customWidth="1"/>
    <col min="14181" max="14181" width="8.7109375" style="1" customWidth="1"/>
    <col min="14182" max="14182" width="78.140625" style="1" customWidth="1"/>
    <col min="14183" max="14401" width="20.28515625" style="1" customWidth="1"/>
    <col min="14402" max="14402" width="21.5703125" style="1" customWidth="1"/>
    <col min="14403" max="14435" width="20.28515625" style="1"/>
    <col min="14436" max="14436" width="2.28515625" style="1" customWidth="1"/>
    <col min="14437" max="14437" width="8.7109375" style="1" customWidth="1"/>
    <col min="14438" max="14438" width="78.140625" style="1" customWidth="1"/>
    <col min="14439" max="14657" width="20.28515625" style="1" customWidth="1"/>
    <col min="14658" max="14658" width="21.5703125" style="1" customWidth="1"/>
    <col min="14659" max="14691" width="20.28515625" style="1"/>
    <col min="14692" max="14692" width="2.28515625" style="1" customWidth="1"/>
    <col min="14693" max="14693" width="8.7109375" style="1" customWidth="1"/>
    <col min="14694" max="14694" width="78.140625" style="1" customWidth="1"/>
    <col min="14695" max="14913" width="20.28515625" style="1" customWidth="1"/>
    <col min="14914" max="14914" width="21.5703125" style="1" customWidth="1"/>
    <col min="14915" max="14947" width="20.28515625" style="1"/>
    <col min="14948" max="14948" width="2.28515625" style="1" customWidth="1"/>
    <col min="14949" max="14949" width="8.7109375" style="1" customWidth="1"/>
    <col min="14950" max="14950" width="78.140625" style="1" customWidth="1"/>
    <col min="14951" max="15169" width="20.28515625" style="1" customWidth="1"/>
    <col min="15170" max="15170" width="21.5703125" style="1" customWidth="1"/>
    <col min="15171" max="15203" width="20.28515625" style="1"/>
    <col min="15204" max="15204" width="2.28515625" style="1" customWidth="1"/>
    <col min="15205" max="15205" width="8.7109375" style="1" customWidth="1"/>
    <col min="15206" max="15206" width="78.140625" style="1" customWidth="1"/>
    <col min="15207" max="15425" width="20.28515625" style="1" customWidth="1"/>
    <col min="15426" max="15426" width="21.5703125" style="1" customWidth="1"/>
    <col min="15427" max="15459" width="20.28515625" style="1"/>
    <col min="15460" max="15460" width="2.28515625" style="1" customWidth="1"/>
    <col min="15461" max="15461" width="8.7109375" style="1" customWidth="1"/>
    <col min="15462" max="15462" width="78.140625" style="1" customWidth="1"/>
    <col min="15463" max="15681" width="20.28515625" style="1" customWidth="1"/>
    <col min="15682" max="15682" width="21.5703125" style="1" customWidth="1"/>
    <col min="15683" max="15715" width="20.28515625" style="1"/>
    <col min="15716" max="15716" width="2.28515625" style="1" customWidth="1"/>
    <col min="15717" max="15717" width="8.7109375" style="1" customWidth="1"/>
    <col min="15718" max="15718" width="78.140625" style="1" customWidth="1"/>
    <col min="15719" max="15937" width="20.28515625" style="1" customWidth="1"/>
    <col min="15938" max="15938" width="21.5703125" style="1" customWidth="1"/>
    <col min="15939" max="15971" width="20.28515625" style="1"/>
    <col min="15972" max="15972" width="2.28515625" style="1" customWidth="1"/>
    <col min="15973" max="15973" width="8.7109375" style="1" customWidth="1"/>
    <col min="15974" max="15974" width="78.140625" style="1" customWidth="1"/>
    <col min="15975" max="16001" width="20.28515625" style="1" customWidth="1"/>
    <col min="16002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241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242</v>
      </c>
      <c r="B4" s="85"/>
      <c r="C4" s="86"/>
      <c r="D4" s="25">
        <v>248002</v>
      </c>
      <c r="E4" s="25">
        <v>26881</v>
      </c>
      <c r="F4" s="25">
        <v>169866</v>
      </c>
      <c r="G4" s="25">
        <v>27217</v>
      </c>
      <c r="H4" s="25">
        <v>548424</v>
      </c>
      <c r="I4" s="25">
        <v>1784715</v>
      </c>
      <c r="J4" s="25">
        <v>14621</v>
      </c>
      <c r="K4" s="25">
        <v>163679</v>
      </c>
      <c r="L4" s="25">
        <v>140519</v>
      </c>
      <c r="M4" s="25">
        <v>192843</v>
      </c>
      <c r="N4" s="25">
        <v>333663</v>
      </c>
      <c r="O4" s="25">
        <v>67489</v>
      </c>
      <c r="P4" s="25">
        <v>34367</v>
      </c>
      <c r="Q4" s="25">
        <v>16263</v>
      </c>
      <c r="R4" s="25">
        <v>832993</v>
      </c>
      <c r="S4" s="25">
        <v>301120</v>
      </c>
      <c r="T4" s="25">
        <v>97843</v>
      </c>
      <c r="U4" s="25">
        <v>11562</v>
      </c>
      <c r="V4" s="25">
        <v>47588</v>
      </c>
      <c r="W4" s="25">
        <v>16880</v>
      </c>
      <c r="X4" s="25">
        <v>12658</v>
      </c>
      <c r="Y4" s="25">
        <v>16106</v>
      </c>
      <c r="Z4" s="25">
        <v>14507</v>
      </c>
      <c r="AA4" s="25">
        <v>27682</v>
      </c>
      <c r="AB4" s="25">
        <v>37808</v>
      </c>
      <c r="AC4" s="25">
        <v>173808</v>
      </c>
      <c r="AD4" s="25">
        <v>99092</v>
      </c>
      <c r="AE4" s="25">
        <v>1276410</v>
      </c>
      <c r="AF4" s="25">
        <v>20022</v>
      </c>
      <c r="AG4" s="25">
        <v>139586</v>
      </c>
      <c r="AH4" s="25">
        <v>50166</v>
      </c>
      <c r="AI4" s="25">
        <v>14554</v>
      </c>
      <c r="AJ4" s="25">
        <v>8618</v>
      </c>
      <c r="AK4" s="25">
        <v>303317</v>
      </c>
      <c r="AL4" s="25">
        <v>643367</v>
      </c>
      <c r="AM4" s="25">
        <v>278377</v>
      </c>
      <c r="AN4" s="25">
        <v>40304</v>
      </c>
      <c r="AO4" s="25">
        <v>8483</v>
      </c>
      <c r="AP4" s="25">
        <v>19395</v>
      </c>
      <c r="AQ4" s="25">
        <v>333880</v>
      </c>
      <c r="AR4" s="25">
        <v>335008</v>
      </c>
      <c r="AS4" s="25">
        <v>148077</v>
      </c>
      <c r="AT4" s="25">
        <v>2582375</v>
      </c>
      <c r="AU4" s="25">
        <v>73560</v>
      </c>
      <c r="AV4" s="25">
        <v>74661</v>
      </c>
      <c r="AW4" s="25">
        <v>188349</v>
      </c>
      <c r="AX4" s="25">
        <v>39762</v>
      </c>
      <c r="AY4" s="25">
        <v>1202978</v>
      </c>
      <c r="AZ4" s="25">
        <v>288361</v>
      </c>
      <c r="BA4" s="25">
        <v>1345652</v>
      </c>
      <c r="BB4" s="25">
        <v>473566</v>
      </c>
      <c r="BC4" s="25">
        <v>926610</v>
      </c>
      <c r="BD4" s="25">
        <v>613950</v>
      </c>
      <c r="BE4" s="25">
        <v>72605</v>
      </c>
      <c r="BF4" s="25">
        <v>201541</v>
      </c>
      <c r="BG4" s="25">
        <v>281151</v>
      </c>
      <c r="BH4" s="25">
        <v>157317</v>
      </c>
      <c r="BI4" s="25">
        <v>385292</v>
      </c>
      <c r="BJ4" s="25">
        <v>431074</v>
      </c>
      <c r="BK4" s="25">
        <v>105104</v>
      </c>
      <c r="BL4" s="25">
        <v>43873</v>
      </c>
      <c r="BM4" s="25">
        <v>23018</v>
      </c>
      <c r="BN4" s="25">
        <v>15483</v>
      </c>
      <c r="BO4" s="25">
        <v>498978</v>
      </c>
      <c r="BP4" s="25">
        <v>30869</v>
      </c>
      <c r="BQ4" s="25">
        <v>57779</v>
      </c>
      <c r="BR4" s="26">
        <v>24793</v>
      </c>
      <c r="BS4" s="35">
        <f t="shared" ref="BS4:BS35" si="0">SUM(D4:BR4)</f>
        <v>19216461</v>
      </c>
    </row>
    <row r="5" spans="1:71" ht="15.75" x14ac:dyDescent="0.25">
      <c r="A5" s="4" t="s">
        <v>76</v>
      </c>
      <c r="B5" s="5"/>
      <c r="C5" s="5"/>
      <c r="D5" s="36">
        <v>75335508</v>
      </c>
      <c r="E5" s="36">
        <v>4263992</v>
      </c>
      <c r="F5" s="36">
        <v>27378388</v>
      </c>
      <c r="G5" s="36">
        <v>4637766</v>
      </c>
      <c r="H5" s="36">
        <v>187055624</v>
      </c>
      <c r="I5" s="36">
        <v>378859000</v>
      </c>
      <c r="J5" s="36">
        <v>2537776</v>
      </c>
      <c r="K5" s="36">
        <v>70221835</v>
      </c>
      <c r="L5" s="36">
        <v>35465322</v>
      </c>
      <c r="M5" s="36">
        <v>43954912</v>
      </c>
      <c r="N5" s="36">
        <v>239049724</v>
      </c>
      <c r="O5" s="36">
        <v>9237455</v>
      </c>
      <c r="P5" s="36">
        <v>9247226</v>
      </c>
      <c r="Q5" s="36">
        <v>3570000</v>
      </c>
      <c r="R5" s="36">
        <v>1247049090</v>
      </c>
      <c r="S5" s="36">
        <v>116673562</v>
      </c>
      <c r="T5" s="36">
        <v>22646619</v>
      </c>
      <c r="U5" s="36">
        <v>3696709</v>
      </c>
      <c r="V5" s="36">
        <v>7374494</v>
      </c>
      <c r="W5" s="36">
        <v>3804800</v>
      </c>
      <c r="X5" s="36">
        <v>3713241</v>
      </c>
      <c r="Y5" s="36">
        <v>4992331</v>
      </c>
      <c r="Z5" s="36">
        <v>3221729</v>
      </c>
      <c r="AA5" s="36">
        <v>13265432</v>
      </c>
      <c r="AB5" s="36">
        <v>10916037</v>
      </c>
      <c r="AC5" s="36">
        <v>40588269</v>
      </c>
      <c r="AD5" s="36">
        <v>20626303</v>
      </c>
      <c r="AE5" s="36">
        <v>424447939</v>
      </c>
      <c r="AF5" s="36">
        <v>2454615</v>
      </c>
      <c r="AG5" s="36">
        <v>49370772</v>
      </c>
      <c r="AH5" s="36">
        <v>8515298</v>
      </c>
      <c r="AI5" s="36">
        <v>3181824</v>
      </c>
      <c r="AJ5" s="36">
        <v>2091036</v>
      </c>
      <c r="AK5" s="36">
        <v>63195044</v>
      </c>
      <c r="AL5" s="36">
        <v>246312870</v>
      </c>
      <c r="AM5" s="36">
        <v>70089905</v>
      </c>
      <c r="AN5" s="36">
        <v>7095117</v>
      </c>
      <c r="AO5" s="36">
        <v>1812149</v>
      </c>
      <c r="AP5" s="36">
        <v>4022380</v>
      </c>
      <c r="AQ5" s="36">
        <v>140078000</v>
      </c>
      <c r="AR5" s="36">
        <v>69288841</v>
      </c>
      <c r="AS5" s="36">
        <v>94210024</v>
      </c>
      <c r="AT5" s="36">
        <v>1706619727</v>
      </c>
      <c r="AU5" s="36">
        <v>41482856</v>
      </c>
      <c r="AV5" s="36">
        <v>19447512</v>
      </c>
      <c r="AW5" s="36">
        <v>50132982</v>
      </c>
      <c r="AX5" s="36">
        <v>6967433</v>
      </c>
      <c r="AY5" s="36">
        <v>429437344</v>
      </c>
      <c r="AZ5" s="36">
        <v>114222025</v>
      </c>
      <c r="BA5" s="36">
        <v>488643645</v>
      </c>
      <c r="BB5" s="36">
        <v>166354617</v>
      </c>
      <c r="BC5" s="36">
        <v>245167056</v>
      </c>
      <c r="BD5" s="36">
        <v>137665875</v>
      </c>
      <c r="BE5" s="36">
        <v>24162311</v>
      </c>
      <c r="BF5" s="36">
        <v>97712457</v>
      </c>
      <c r="BG5" s="36">
        <v>119814180</v>
      </c>
      <c r="BH5" s="36">
        <v>23669977</v>
      </c>
      <c r="BI5" s="36">
        <v>121087356</v>
      </c>
      <c r="BJ5" s="36">
        <v>78028012</v>
      </c>
      <c r="BK5" s="36">
        <v>31180428</v>
      </c>
      <c r="BL5" s="36">
        <v>10724515</v>
      </c>
      <c r="BM5" s="36">
        <v>4320129</v>
      </c>
      <c r="BN5" s="36">
        <v>2091832</v>
      </c>
      <c r="BO5" s="36">
        <v>174182467</v>
      </c>
      <c r="BP5" s="36">
        <v>5660149</v>
      </c>
      <c r="BQ5" s="36">
        <v>22860115</v>
      </c>
      <c r="BR5" s="28">
        <v>5876505</v>
      </c>
      <c r="BS5" s="37">
        <f t="shared" si="0"/>
        <v>7903060463</v>
      </c>
    </row>
    <row r="6" spans="1:71" x14ac:dyDescent="0.25">
      <c r="A6" s="7"/>
      <c r="B6" s="38">
        <v>511</v>
      </c>
      <c r="C6" s="8" t="s">
        <v>77</v>
      </c>
      <c r="D6" s="9">
        <v>488177</v>
      </c>
      <c r="E6" s="9">
        <v>910110</v>
      </c>
      <c r="F6" s="9">
        <v>670592</v>
      </c>
      <c r="G6" s="9">
        <v>1644066</v>
      </c>
      <c r="H6" s="9">
        <v>1291016</v>
      </c>
      <c r="I6" s="9">
        <v>1800000</v>
      </c>
      <c r="J6" s="9">
        <v>175986</v>
      </c>
      <c r="K6" s="9">
        <v>427892</v>
      </c>
      <c r="L6" s="9">
        <v>10606300</v>
      </c>
      <c r="M6" s="9">
        <v>520524</v>
      </c>
      <c r="N6" s="9">
        <v>999084</v>
      </c>
      <c r="O6" s="9">
        <v>1753303</v>
      </c>
      <c r="P6" s="9">
        <v>0</v>
      </c>
      <c r="Q6" s="9">
        <v>442021</v>
      </c>
      <c r="R6" s="9">
        <v>8123504</v>
      </c>
      <c r="S6" s="9">
        <v>1000287</v>
      </c>
      <c r="T6" s="9">
        <v>450015</v>
      </c>
      <c r="U6" s="9">
        <v>2940535</v>
      </c>
      <c r="V6" s="9">
        <v>793885</v>
      </c>
      <c r="W6" s="9">
        <v>899613</v>
      </c>
      <c r="X6" s="9">
        <v>738476</v>
      </c>
      <c r="Y6" s="9">
        <v>992611</v>
      </c>
      <c r="Z6" s="9">
        <v>638598</v>
      </c>
      <c r="AA6" s="9">
        <v>263420</v>
      </c>
      <c r="AB6" s="9">
        <v>995581</v>
      </c>
      <c r="AC6" s="9">
        <v>870693</v>
      </c>
      <c r="AD6" s="9">
        <v>327221</v>
      </c>
      <c r="AE6" s="9">
        <v>2540337</v>
      </c>
      <c r="AF6" s="9">
        <v>797761</v>
      </c>
      <c r="AG6" s="9">
        <v>743215</v>
      </c>
      <c r="AH6" s="9">
        <v>280889</v>
      </c>
      <c r="AI6" s="9">
        <v>179777</v>
      </c>
      <c r="AJ6" s="9">
        <v>179420</v>
      </c>
      <c r="AK6" s="9">
        <v>513224</v>
      </c>
      <c r="AL6" s="9">
        <v>1218777</v>
      </c>
      <c r="AM6" s="9">
        <v>1308896</v>
      </c>
      <c r="AN6" s="9">
        <v>262158</v>
      </c>
      <c r="AO6" s="9">
        <v>562044</v>
      </c>
      <c r="AP6" s="9">
        <v>358801</v>
      </c>
      <c r="AQ6" s="9">
        <v>1422000</v>
      </c>
      <c r="AR6" s="9">
        <v>2421477</v>
      </c>
      <c r="AS6" s="9">
        <v>820798</v>
      </c>
      <c r="AT6" s="9">
        <v>16043142</v>
      </c>
      <c r="AU6" s="9">
        <v>1571530</v>
      </c>
      <c r="AV6" s="9">
        <v>388765</v>
      </c>
      <c r="AW6" s="9">
        <v>723263</v>
      </c>
      <c r="AX6" s="9">
        <v>790192</v>
      </c>
      <c r="AY6" s="9">
        <v>2110818</v>
      </c>
      <c r="AZ6" s="9">
        <v>0</v>
      </c>
      <c r="BA6" s="9">
        <v>13253100</v>
      </c>
      <c r="BB6" s="9">
        <v>949853</v>
      </c>
      <c r="BC6" s="9">
        <v>1407554</v>
      </c>
      <c r="BD6" s="9">
        <v>616975</v>
      </c>
      <c r="BE6" s="9">
        <v>441940</v>
      </c>
      <c r="BF6" s="9">
        <v>727672</v>
      </c>
      <c r="BG6" s="9">
        <v>1277303</v>
      </c>
      <c r="BH6" s="9">
        <v>630433</v>
      </c>
      <c r="BI6" s="9">
        <v>621342</v>
      </c>
      <c r="BJ6" s="9">
        <v>420045</v>
      </c>
      <c r="BK6" s="9">
        <v>1246633</v>
      </c>
      <c r="BL6" s="9">
        <v>4800061</v>
      </c>
      <c r="BM6" s="9">
        <v>240046</v>
      </c>
      <c r="BN6" s="9">
        <v>434759</v>
      </c>
      <c r="BO6" s="9">
        <v>409787</v>
      </c>
      <c r="BP6" s="9">
        <v>253127</v>
      </c>
      <c r="BQ6" s="9">
        <v>8165076</v>
      </c>
      <c r="BR6" s="39">
        <v>145788</v>
      </c>
      <c r="BS6" s="40">
        <f t="shared" si="0"/>
        <v>112042288</v>
      </c>
    </row>
    <row r="7" spans="1:71" x14ac:dyDescent="0.25">
      <c r="A7" s="7"/>
      <c r="B7" s="38">
        <v>512</v>
      </c>
      <c r="C7" s="8" t="s">
        <v>78</v>
      </c>
      <c r="D7" s="9">
        <v>816353</v>
      </c>
      <c r="E7" s="9">
        <v>291673</v>
      </c>
      <c r="F7" s="9">
        <v>2088823</v>
      </c>
      <c r="G7" s="9">
        <v>119532</v>
      </c>
      <c r="H7" s="9">
        <v>902922</v>
      </c>
      <c r="I7" s="9">
        <v>4827000</v>
      </c>
      <c r="J7" s="9">
        <v>2763</v>
      </c>
      <c r="K7" s="9">
        <v>666495</v>
      </c>
      <c r="L7" s="9">
        <v>188569</v>
      </c>
      <c r="M7" s="9">
        <v>311713</v>
      </c>
      <c r="N7" s="9">
        <v>880555</v>
      </c>
      <c r="O7" s="9">
        <v>1226</v>
      </c>
      <c r="P7" s="9">
        <v>786707</v>
      </c>
      <c r="Q7" s="9">
        <v>140478</v>
      </c>
      <c r="R7" s="9">
        <v>4471996</v>
      </c>
      <c r="S7" s="9">
        <v>19562657</v>
      </c>
      <c r="T7" s="9">
        <v>731402</v>
      </c>
      <c r="U7" s="9">
        <v>84797</v>
      </c>
      <c r="V7" s="9">
        <v>256752</v>
      </c>
      <c r="W7" s="9">
        <v>404534</v>
      </c>
      <c r="X7" s="9">
        <v>133139</v>
      </c>
      <c r="Y7" s="9">
        <v>452550</v>
      </c>
      <c r="Z7" s="9">
        <v>129454</v>
      </c>
      <c r="AA7" s="9">
        <v>216556</v>
      </c>
      <c r="AB7" s="9">
        <v>211257</v>
      </c>
      <c r="AC7" s="9">
        <v>579532</v>
      </c>
      <c r="AD7" s="9">
        <v>375556</v>
      </c>
      <c r="AE7" s="9">
        <v>2362376</v>
      </c>
      <c r="AF7" s="9">
        <v>0</v>
      </c>
      <c r="AG7" s="9">
        <v>410189</v>
      </c>
      <c r="AH7" s="9">
        <v>273010</v>
      </c>
      <c r="AI7" s="9">
        <v>279364</v>
      </c>
      <c r="AJ7" s="9">
        <v>3168</v>
      </c>
      <c r="AK7" s="9">
        <v>618226</v>
      </c>
      <c r="AL7" s="9">
        <v>12265521</v>
      </c>
      <c r="AM7" s="9">
        <v>1578463</v>
      </c>
      <c r="AN7" s="9">
        <v>170877</v>
      </c>
      <c r="AO7" s="9">
        <v>0</v>
      </c>
      <c r="AP7" s="9">
        <v>133141</v>
      </c>
      <c r="AQ7" s="9">
        <v>1703000</v>
      </c>
      <c r="AR7" s="9">
        <v>851064</v>
      </c>
      <c r="AS7" s="9">
        <v>928560</v>
      </c>
      <c r="AT7" s="9">
        <v>5233640</v>
      </c>
      <c r="AU7" s="9">
        <v>939352</v>
      </c>
      <c r="AV7" s="9">
        <v>584523</v>
      </c>
      <c r="AW7" s="9">
        <v>3302963</v>
      </c>
      <c r="AX7" s="9">
        <v>551210</v>
      </c>
      <c r="AY7" s="9">
        <v>2030906</v>
      </c>
      <c r="AZ7" s="9">
        <v>1946175</v>
      </c>
      <c r="BA7" s="9">
        <v>0</v>
      </c>
      <c r="BB7" s="9">
        <v>1010502</v>
      </c>
      <c r="BC7" s="9">
        <v>1347855</v>
      </c>
      <c r="BD7" s="9">
        <v>3190950</v>
      </c>
      <c r="BE7" s="9">
        <v>449110</v>
      </c>
      <c r="BF7" s="9">
        <v>5977792</v>
      </c>
      <c r="BG7" s="9">
        <v>968014</v>
      </c>
      <c r="BH7" s="9">
        <v>1790610</v>
      </c>
      <c r="BI7" s="9">
        <v>11512466</v>
      </c>
      <c r="BJ7" s="9">
        <v>488312</v>
      </c>
      <c r="BK7" s="9">
        <v>105354</v>
      </c>
      <c r="BL7" s="9">
        <v>233228</v>
      </c>
      <c r="BM7" s="9">
        <v>496412</v>
      </c>
      <c r="BN7" s="9">
        <v>0</v>
      </c>
      <c r="BO7" s="9">
        <v>1048831</v>
      </c>
      <c r="BP7" s="9">
        <v>632557</v>
      </c>
      <c r="BQ7" s="9">
        <v>571598</v>
      </c>
      <c r="BR7" s="39">
        <v>331794</v>
      </c>
      <c r="BS7" s="40">
        <f t="shared" si="0"/>
        <v>105956104</v>
      </c>
    </row>
    <row r="8" spans="1:71" x14ac:dyDescent="0.25">
      <c r="A8" s="7"/>
      <c r="B8" s="38">
        <v>513</v>
      </c>
      <c r="C8" s="8" t="s">
        <v>79</v>
      </c>
      <c r="D8" s="9">
        <v>21645136</v>
      </c>
      <c r="E8" s="9">
        <v>1475659</v>
      </c>
      <c r="F8" s="9">
        <v>16861815</v>
      </c>
      <c r="G8" s="9">
        <v>1973707</v>
      </c>
      <c r="H8" s="9">
        <v>93222094</v>
      </c>
      <c r="I8" s="9">
        <v>71008000</v>
      </c>
      <c r="J8" s="9">
        <v>1638428</v>
      </c>
      <c r="K8" s="9">
        <v>15044021</v>
      </c>
      <c r="L8" s="9">
        <v>14463944</v>
      </c>
      <c r="M8" s="9">
        <v>12013627</v>
      </c>
      <c r="N8" s="9">
        <v>11040268</v>
      </c>
      <c r="O8" s="9">
        <v>4222662</v>
      </c>
      <c r="P8" s="9">
        <v>4590235</v>
      </c>
      <c r="Q8" s="9">
        <v>1874979</v>
      </c>
      <c r="R8" s="9">
        <v>200233828</v>
      </c>
      <c r="S8" s="9">
        <v>71801332</v>
      </c>
      <c r="T8" s="9">
        <v>5552856</v>
      </c>
      <c r="U8" s="9">
        <v>181742</v>
      </c>
      <c r="V8" s="9">
        <v>683637</v>
      </c>
      <c r="W8" s="9">
        <v>1443109</v>
      </c>
      <c r="X8" s="9">
        <v>1671720</v>
      </c>
      <c r="Y8" s="9">
        <v>1971386</v>
      </c>
      <c r="Z8" s="9">
        <v>1527509</v>
      </c>
      <c r="AA8" s="9">
        <v>2838426</v>
      </c>
      <c r="AB8" s="9">
        <v>7223268</v>
      </c>
      <c r="AC8" s="9">
        <v>9157694</v>
      </c>
      <c r="AD8" s="9">
        <v>10786558</v>
      </c>
      <c r="AE8" s="9">
        <v>133469067</v>
      </c>
      <c r="AF8" s="9">
        <v>1206073</v>
      </c>
      <c r="AG8" s="9">
        <v>11008907</v>
      </c>
      <c r="AH8" s="9">
        <v>3542804</v>
      </c>
      <c r="AI8" s="9">
        <v>1825476</v>
      </c>
      <c r="AJ8" s="9">
        <v>78042</v>
      </c>
      <c r="AK8" s="9">
        <v>22516100</v>
      </c>
      <c r="AL8" s="9">
        <v>123641899</v>
      </c>
      <c r="AM8" s="9">
        <v>20276104</v>
      </c>
      <c r="AN8" s="9">
        <v>2305230</v>
      </c>
      <c r="AO8" s="9">
        <v>0</v>
      </c>
      <c r="AP8" s="9">
        <v>1628218</v>
      </c>
      <c r="AQ8" s="9">
        <v>21957000</v>
      </c>
      <c r="AR8" s="9">
        <v>4736520</v>
      </c>
      <c r="AS8" s="9">
        <v>44433114</v>
      </c>
      <c r="AT8" s="9">
        <v>92723108</v>
      </c>
      <c r="AU8" s="9">
        <v>15777367</v>
      </c>
      <c r="AV8" s="9">
        <v>7933675</v>
      </c>
      <c r="AW8" s="9">
        <v>14660774</v>
      </c>
      <c r="AX8" s="9">
        <v>3165876</v>
      </c>
      <c r="AY8" s="9">
        <v>58619282</v>
      </c>
      <c r="AZ8" s="9">
        <v>30741535</v>
      </c>
      <c r="BA8" s="9">
        <v>91159072</v>
      </c>
      <c r="BB8" s="9">
        <v>15410283</v>
      </c>
      <c r="BC8" s="9">
        <v>50646721</v>
      </c>
      <c r="BD8" s="9">
        <v>35093844</v>
      </c>
      <c r="BE8" s="9">
        <v>6075657</v>
      </c>
      <c r="BF8" s="9">
        <v>983114</v>
      </c>
      <c r="BG8" s="9">
        <v>18972181</v>
      </c>
      <c r="BH8" s="9">
        <v>10327211</v>
      </c>
      <c r="BI8" s="9">
        <v>30543045</v>
      </c>
      <c r="BJ8" s="9">
        <v>2767418</v>
      </c>
      <c r="BK8" s="9">
        <v>5437634</v>
      </c>
      <c r="BL8" s="9">
        <v>3533653</v>
      </c>
      <c r="BM8" s="9">
        <v>2849337</v>
      </c>
      <c r="BN8" s="9">
        <v>353586</v>
      </c>
      <c r="BO8" s="9">
        <v>14297592</v>
      </c>
      <c r="BP8" s="9">
        <v>2319441</v>
      </c>
      <c r="BQ8" s="9">
        <v>10530004</v>
      </c>
      <c r="BR8" s="39">
        <v>1643379</v>
      </c>
      <c r="BS8" s="40">
        <f t="shared" si="0"/>
        <v>1505336983</v>
      </c>
    </row>
    <row r="9" spans="1:71" x14ac:dyDescent="0.25">
      <c r="A9" s="7"/>
      <c r="B9" s="38">
        <v>514</v>
      </c>
      <c r="C9" s="8" t="s">
        <v>80</v>
      </c>
      <c r="D9" s="9">
        <v>825456</v>
      </c>
      <c r="E9" s="9">
        <v>22470</v>
      </c>
      <c r="F9" s="9">
        <v>560317</v>
      </c>
      <c r="G9" s="9">
        <v>64539</v>
      </c>
      <c r="H9" s="9">
        <v>1308465</v>
      </c>
      <c r="I9" s="9">
        <v>7265000</v>
      </c>
      <c r="J9" s="9">
        <v>39024</v>
      </c>
      <c r="K9" s="9">
        <v>555042</v>
      </c>
      <c r="L9" s="9">
        <v>410512</v>
      </c>
      <c r="M9" s="9">
        <v>557377</v>
      </c>
      <c r="N9" s="9">
        <v>2316774</v>
      </c>
      <c r="O9" s="9">
        <v>107858</v>
      </c>
      <c r="P9" s="9">
        <v>251597</v>
      </c>
      <c r="Q9" s="9">
        <v>71779</v>
      </c>
      <c r="R9" s="9">
        <v>7535307</v>
      </c>
      <c r="S9" s="9">
        <v>1157266</v>
      </c>
      <c r="T9" s="9">
        <v>641969</v>
      </c>
      <c r="U9" s="9">
        <v>74196</v>
      </c>
      <c r="V9" s="9">
        <v>127683</v>
      </c>
      <c r="W9" s="9">
        <v>65000</v>
      </c>
      <c r="X9" s="9">
        <v>111735</v>
      </c>
      <c r="Y9" s="9">
        <v>162534</v>
      </c>
      <c r="Z9" s="9">
        <v>32964</v>
      </c>
      <c r="AA9" s="9">
        <v>93648</v>
      </c>
      <c r="AB9" s="9">
        <v>219890</v>
      </c>
      <c r="AC9" s="9">
        <v>915405</v>
      </c>
      <c r="AD9" s="9">
        <v>297649</v>
      </c>
      <c r="AE9" s="9">
        <v>7282695</v>
      </c>
      <c r="AF9" s="9">
        <v>40867</v>
      </c>
      <c r="AG9" s="9">
        <v>659568</v>
      </c>
      <c r="AH9" s="9">
        <v>81918</v>
      </c>
      <c r="AI9" s="9">
        <v>26192</v>
      </c>
      <c r="AJ9" s="9">
        <v>36307</v>
      </c>
      <c r="AK9" s="9">
        <v>544630</v>
      </c>
      <c r="AL9" s="9">
        <v>2861075</v>
      </c>
      <c r="AM9" s="9">
        <v>1744442</v>
      </c>
      <c r="AN9" s="9">
        <v>295760</v>
      </c>
      <c r="AO9" s="9">
        <v>39796</v>
      </c>
      <c r="AP9" s="9">
        <v>48701</v>
      </c>
      <c r="AQ9" s="9">
        <v>2128000</v>
      </c>
      <c r="AR9" s="9">
        <v>659706</v>
      </c>
      <c r="AS9" s="9">
        <v>917892</v>
      </c>
      <c r="AT9" s="9">
        <v>15628697</v>
      </c>
      <c r="AU9" s="9">
        <v>1661978</v>
      </c>
      <c r="AV9" s="9">
        <v>470282</v>
      </c>
      <c r="AW9" s="9">
        <v>461880</v>
      </c>
      <c r="AX9" s="9">
        <v>168760</v>
      </c>
      <c r="AY9" s="9">
        <v>4091134</v>
      </c>
      <c r="AZ9" s="9">
        <v>954596</v>
      </c>
      <c r="BA9" s="9">
        <v>5255680</v>
      </c>
      <c r="BB9" s="9">
        <v>1256749</v>
      </c>
      <c r="BC9" s="9">
        <v>4454137</v>
      </c>
      <c r="BD9" s="9">
        <v>1166890</v>
      </c>
      <c r="BE9" s="9">
        <v>224390</v>
      </c>
      <c r="BF9" s="9">
        <v>1237366</v>
      </c>
      <c r="BG9" s="9">
        <v>1179822</v>
      </c>
      <c r="BH9" s="9">
        <v>324843</v>
      </c>
      <c r="BI9" s="9">
        <v>2768361</v>
      </c>
      <c r="BJ9" s="9">
        <v>872553</v>
      </c>
      <c r="BK9" s="9">
        <v>0</v>
      </c>
      <c r="BL9" s="9">
        <v>191334</v>
      </c>
      <c r="BM9" s="9">
        <v>19765</v>
      </c>
      <c r="BN9" s="9">
        <v>26170</v>
      </c>
      <c r="BO9" s="9">
        <v>1638406</v>
      </c>
      <c r="BP9" s="9">
        <v>336697</v>
      </c>
      <c r="BQ9" s="9">
        <v>357872</v>
      </c>
      <c r="BR9" s="39">
        <v>75784</v>
      </c>
      <c r="BS9" s="40">
        <f t="shared" si="0"/>
        <v>87983151</v>
      </c>
    </row>
    <row r="10" spans="1:71" x14ac:dyDescent="0.25">
      <c r="A10" s="7"/>
      <c r="B10" s="38">
        <v>515</v>
      </c>
      <c r="C10" s="8" t="s">
        <v>81</v>
      </c>
      <c r="D10" s="9">
        <v>87891</v>
      </c>
      <c r="E10" s="9">
        <v>116441</v>
      </c>
      <c r="F10" s="9">
        <v>950929</v>
      </c>
      <c r="G10" s="9">
        <v>221127</v>
      </c>
      <c r="H10" s="9">
        <v>2123715</v>
      </c>
      <c r="I10" s="9">
        <v>12391000</v>
      </c>
      <c r="J10" s="9">
        <v>63707</v>
      </c>
      <c r="K10" s="9">
        <v>3312646</v>
      </c>
      <c r="L10" s="9">
        <v>859140</v>
      </c>
      <c r="M10" s="9">
        <v>2517150</v>
      </c>
      <c r="N10" s="9">
        <v>5370911</v>
      </c>
      <c r="O10" s="9">
        <v>0</v>
      </c>
      <c r="P10" s="9">
        <v>527232</v>
      </c>
      <c r="Q10" s="9">
        <v>13000</v>
      </c>
      <c r="R10" s="9">
        <v>5711706</v>
      </c>
      <c r="S10" s="9">
        <v>1982250</v>
      </c>
      <c r="T10" s="9">
        <v>570142</v>
      </c>
      <c r="U10" s="9">
        <v>125328</v>
      </c>
      <c r="V10" s="9">
        <v>5000</v>
      </c>
      <c r="W10" s="9">
        <v>0</v>
      </c>
      <c r="X10" s="9">
        <v>207539</v>
      </c>
      <c r="Y10" s="9">
        <v>111563</v>
      </c>
      <c r="Z10" s="9">
        <v>20517</v>
      </c>
      <c r="AA10" s="9">
        <v>193397</v>
      </c>
      <c r="AB10" s="9">
        <v>126368</v>
      </c>
      <c r="AC10" s="9">
        <v>652764</v>
      </c>
      <c r="AD10" s="9">
        <v>510940</v>
      </c>
      <c r="AE10" s="9">
        <v>14207313</v>
      </c>
      <c r="AF10" s="9">
        <v>28027</v>
      </c>
      <c r="AG10" s="9">
        <v>2250772</v>
      </c>
      <c r="AH10" s="9">
        <v>308961</v>
      </c>
      <c r="AI10" s="9">
        <v>164235</v>
      </c>
      <c r="AJ10" s="9">
        <v>16064</v>
      </c>
      <c r="AK10" s="9">
        <v>1566691</v>
      </c>
      <c r="AL10" s="9">
        <v>5683756</v>
      </c>
      <c r="AM10" s="9">
        <v>1029214</v>
      </c>
      <c r="AN10" s="9">
        <v>44716</v>
      </c>
      <c r="AO10" s="9">
        <v>0</v>
      </c>
      <c r="AP10" s="9">
        <v>56046</v>
      </c>
      <c r="AQ10" s="9">
        <v>2591000</v>
      </c>
      <c r="AR10" s="9">
        <v>759751</v>
      </c>
      <c r="AS10" s="9">
        <v>2103849</v>
      </c>
      <c r="AT10" s="9">
        <v>372699</v>
      </c>
      <c r="AU10" s="9">
        <v>1627049</v>
      </c>
      <c r="AV10" s="9">
        <v>1231873</v>
      </c>
      <c r="AW10" s="9">
        <v>842105</v>
      </c>
      <c r="AX10" s="9">
        <v>342285</v>
      </c>
      <c r="AY10" s="9">
        <v>5710679</v>
      </c>
      <c r="AZ10" s="9">
        <v>5611618</v>
      </c>
      <c r="BA10" s="9">
        <v>7252445</v>
      </c>
      <c r="BB10" s="9">
        <v>4775224</v>
      </c>
      <c r="BC10" s="9">
        <v>5031024</v>
      </c>
      <c r="BD10" s="9">
        <v>3258859</v>
      </c>
      <c r="BE10" s="9">
        <v>613206</v>
      </c>
      <c r="BF10" s="9">
        <v>2652224</v>
      </c>
      <c r="BG10" s="9">
        <v>3723676</v>
      </c>
      <c r="BH10" s="9">
        <v>0</v>
      </c>
      <c r="BI10" s="9">
        <v>2559874</v>
      </c>
      <c r="BJ10" s="9">
        <v>2341040</v>
      </c>
      <c r="BK10" s="9">
        <v>900665</v>
      </c>
      <c r="BL10" s="9">
        <v>0</v>
      </c>
      <c r="BM10" s="9">
        <v>50105</v>
      </c>
      <c r="BN10" s="9">
        <v>10120</v>
      </c>
      <c r="BO10" s="9">
        <v>2651779</v>
      </c>
      <c r="BP10" s="9">
        <v>341657</v>
      </c>
      <c r="BQ10" s="9">
        <v>1361265</v>
      </c>
      <c r="BR10" s="39">
        <v>70558</v>
      </c>
      <c r="BS10" s="40">
        <f t="shared" si="0"/>
        <v>122914827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138106</v>
      </c>
      <c r="F11" s="9">
        <v>0</v>
      </c>
      <c r="G11" s="9">
        <v>92970</v>
      </c>
      <c r="H11" s="9">
        <v>0</v>
      </c>
      <c r="I11" s="9">
        <v>21014000</v>
      </c>
      <c r="J11" s="9">
        <v>0</v>
      </c>
      <c r="K11" s="9">
        <v>3062951</v>
      </c>
      <c r="L11" s="9">
        <v>0</v>
      </c>
      <c r="M11" s="9">
        <v>0</v>
      </c>
      <c r="N11" s="9">
        <v>0</v>
      </c>
      <c r="O11" s="9">
        <v>166366</v>
      </c>
      <c r="P11" s="9">
        <v>0</v>
      </c>
      <c r="Q11" s="9">
        <v>0</v>
      </c>
      <c r="R11" s="9">
        <v>0</v>
      </c>
      <c r="S11" s="9">
        <v>397672</v>
      </c>
      <c r="T11" s="9">
        <v>0</v>
      </c>
      <c r="U11" s="9">
        <v>0</v>
      </c>
      <c r="V11" s="9">
        <v>0</v>
      </c>
      <c r="W11" s="9">
        <v>0</v>
      </c>
      <c r="X11" s="9">
        <v>7133</v>
      </c>
      <c r="Y11" s="9">
        <v>69979</v>
      </c>
      <c r="Z11" s="9">
        <v>0</v>
      </c>
      <c r="AA11" s="9">
        <v>209453</v>
      </c>
      <c r="AB11" s="9">
        <v>0</v>
      </c>
      <c r="AC11" s="9">
        <v>0</v>
      </c>
      <c r="AD11" s="9">
        <v>0</v>
      </c>
      <c r="AE11" s="9">
        <v>16664847</v>
      </c>
      <c r="AF11" s="9">
        <v>74765</v>
      </c>
      <c r="AG11" s="9">
        <v>0</v>
      </c>
      <c r="AH11" s="9">
        <v>0</v>
      </c>
      <c r="AI11" s="9">
        <v>74980</v>
      </c>
      <c r="AJ11" s="9">
        <v>0</v>
      </c>
      <c r="AK11" s="9">
        <v>363928</v>
      </c>
      <c r="AL11" s="9">
        <v>8805675</v>
      </c>
      <c r="AM11" s="9">
        <v>350520</v>
      </c>
      <c r="AN11" s="9">
        <v>0</v>
      </c>
      <c r="AO11" s="9">
        <v>0</v>
      </c>
      <c r="AP11" s="9">
        <v>10529</v>
      </c>
      <c r="AQ11" s="9">
        <v>0</v>
      </c>
      <c r="AR11" s="9">
        <v>2963257</v>
      </c>
      <c r="AS11" s="9">
        <v>218571</v>
      </c>
      <c r="AT11" s="9">
        <v>0</v>
      </c>
      <c r="AU11" s="9">
        <v>0</v>
      </c>
      <c r="AV11" s="9">
        <v>942662</v>
      </c>
      <c r="AW11" s="9">
        <v>0</v>
      </c>
      <c r="AX11" s="9">
        <v>0</v>
      </c>
      <c r="AY11" s="9">
        <v>22875010</v>
      </c>
      <c r="AZ11" s="9">
        <v>0</v>
      </c>
      <c r="BA11" s="9">
        <v>0</v>
      </c>
      <c r="BB11" s="9">
        <v>7791</v>
      </c>
      <c r="BC11" s="9">
        <v>46957004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4088692</v>
      </c>
      <c r="BK11" s="9">
        <v>0</v>
      </c>
      <c r="BL11" s="9">
        <v>20387</v>
      </c>
      <c r="BM11" s="9">
        <v>0</v>
      </c>
      <c r="BN11" s="9">
        <v>0</v>
      </c>
      <c r="BO11" s="9">
        <v>3235703</v>
      </c>
      <c r="BP11" s="9">
        <v>94495</v>
      </c>
      <c r="BQ11" s="9">
        <v>171165</v>
      </c>
      <c r="BR11" s="39">
        <v>0</v>
      </c>
      <c r="BS11" s="40">
        <f t="shared" si="0"/>
        <v>133078611</v>
      </c>
    </row>
    <row r="12" spans="1:71" x14ac:dyDescent="0.25">
      <c r="A12" s="7"/>
      <c r="B12" s="38">
        <v>517</v>
      </c>
      <c r="C12" s="8" t="s">
        <v>83</v>
      </c>
      <c r="D12" s="9">
        <v>12656998</v>
      </c>
      <c r="E12" s="9">
        <v>760155</v>
      </c>
      <c r="F12" s="9">
        <v>0</v>
      </c>
      <c r="G12" s="9">
        <v>8330</v>
      </c>
      <c r="H12" s="9">
        <v>72023338</v>
      </c>
      <c r="I12" s="9">
        <v>72649000</v>
      </c>
      <c r="J12" s="9">
        <v>0</v>
      </c>
      <c r="K12" s="9">
        <v>0</v>
      </c>
      <c r="L12" s="9">
        <v>1333219</v>
      </c>
      <c r="M12" s="9">
        <v>9851355</v>
      </c>
      <c r="N12" s="9">
        <v>118614060</v>
      </c>
      <c r="O12" s="9">
        <v>0</v>
      </c>
      <c r="P12" s="9">
        <v>1774252</v>
      </c>
      <c r="Q12" s="9">
        <v>493051</v>
      </c>
      <c r="R12" s="9">
        <v>523274856</v>
      </c>
      <c r="S12" s="9">
        <v>7292519</v>
      </c>
      <c r="T12" s="9">
        <v>6649924</v>
      </c>
      <c r="U12" s="9">
        <v>390</v>
      </c>
      <c r="V12" s="9">
        <v>0</v>
      </c>
      <c r="W12" s="9">
        <v>435347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63962442</v>
      </c>
      <c r="AF12" s="9">
        <v>0</v>
      </c>
      <c r="AG12" s="9">
        <v>8168704</v>
      </c>
      <c r="AH12" s="9">
        <v>263494</v>
      </c>
      <c r="AI12" s="9">
        <v>356751</v>
      </c>
      <c r="AJ12" s="9">
        <v>0</v>
      </c>
      <c r="AK12" s="9">
        <v>9867567</v>
      </c>
      <c r="AL12" s="9">
        <v>31792000</v>
      </c>
      <c r="AM12" s="9">
        <v>0</v>
      </c>
      <c r="AN12" s="9">
        <v>584873</v>
      </c>
      <c r="AO12" s="9">
        <v>0</v>
      </c>
      <c r="AP12" s="9">
        <v>3331</v>
      </c>
      <c r="AQ12" s="9">
        <v>18418000</v>
      </c>
      <c r="AR12" s="9">
        <v>10769571</v>
      </c>
      <c r="AS12" s="9">
        <v>13518471</v>
      </c>
      <c r="AT12" s="9">
        <v>867257741</v>
      </c>
      <c r="AU12" s="9">
        <v>6481710</v>
      </c>
      <c r="AV12" s="9">
        <v>4394777</v>
      </c>
      <c r="AW12" s="9">
        <v>2380834</v>
      </c>
      <c r="AX12" s="9">
        <v>493523</v>
      </c>
      <c r="AY12" s="9">
        <v>258859869</v>
      </c>
      <c r="AZ12" s="9">
        <v>44460483</v>
      </c>
      <c r="BA12" s="9">
        <v>138781359</v>
      </c>
      <c r="BB12" s="9">
        <v>58691044</v>
      </c>
      <c r="BC12" s="9">
        <v>12034331</v>
      </c>
      <c r="BD12" s="9">
        <v>0</v>
      </c>
      <c r="BE12" s="9">
        <v>2935330</v>
      </c>
      <c r="BF12" s="9">
        <v>62348728</v>
      </c>
      <c r="BG12" s="9">
        <v>3595643</v>
      </c>
      <c r="BH12" s="9">
        <v>1661175</v>
      </c>
      <c r="BI12" s="9">
        <v>46929626</v>
      </c>
      <c r="BJ12" s="9">
        <v>17553946</v>
      </c>
      <c r="BK12" s="9">
        <v>4382238</v>
      </c>
      <c r="BL12" s="9">
        <v>0</v>
      </c>
      <c r="BM12" s="9">
        <v>0</v>
      </c>
      <c r="BN12" s="9">
        <v>208362</v>
      </c>
      <c r="BO12" s="9">
        <v>64961864</v>
      </c>
      <c r="BP12" s="9">
        <v>0</v>
      </c>
      <c r="BQ12" s="9">
        <v>0</v>
      </c>
      <c r="BR12" s="39">
        <v>1993062</v>
      </c>
      <c r="BS12" s="40">
        <f t="shared" si="0"/>
        <v>2585927643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349717924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4805000</v>
      </c>
      <c r="AU13" s="9">
        <v>27900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89782</v>
      </c>
      <c r="BP13" s="9">
        <v>0</v>
      </c>
      <c r="BQ13" s="9">
        <v>0</v>
      </c>
      <c r="BR13" s="39">
        <v>0</v>
      </c>
      <c r="BS13" s="40">
        <f t="shared" si="0"/>
        <v>354640606</v>
      </c>
    </row>
    <row r="14" spans="1:71" x14ac:dyDescent="0.25">
      <c r="A14" s="7"/>
      <c r="B14" s="38">
        <v>519</v>
      </c>
      <c r="C14" s="8" t="s">
        <v>85</v>
      </c>
      <c r="D14" s="9">
        <v>38815497</v>
      </c>
      <c r="E14" s="9">
        <v>549378</v>
      </c>
      <c r="F14" s="9">
        <v>6245912</v>
      </c>
      <c r="G14" s="9">
        <v>513495</v>
      </c>
      <c r="H14" s="9">
        <v>16184074</v>
      </c>
      <c r="I14" s="9">
        <v>187905000</v>
      </c>
      <c r="J14" s="9">
        <v>617868</v>
      </c>
      <c r="K14" s="9">
        <v>47152788</v>
      </c>
      <c r="L14" s="9">
        <v>7603638</v>
      </c>
      <c r="M14" s="9">
        <v>18183166</v>
      </c>
      <c r="N14" s="9">
        <v>99828072</v>
      </c>
      <c r="O14" s="9">
        <v>2986040</v>
      </c>
      <c r="P14" s="9">
        <v>1317203</v>
      </c>
      <c r="Q14" s="9">
        <v>534692</v>
      </c>
      <c r="R14" s="9">
        <v>147979969</v>
      </c>
      <c r="S14" s="9">
        <v>13479579</v>
      </c>
      <c r="T14" s="9">
        <v>8050311</v>
      </c>
      <c r="U14" s="9">
        <v>289721</v>
      </c>
      <c r="V14" s="9">
        <v>5507537</v>
      </c>
      <c r="W14" s="9">
        <v>557197</v>
      </c>
      <c r="X14" s="9">
        <v>843499</v>
      </c>
      <c r="Y14" s="9">
        <v>1231708</v>
      </c>
      <c r="Z14" s="9">
        <v>872687</v>
      </c>
      <c r="AA14" s="9">
        <v>9450532</v>
      </c>
      <c r="AB14" s="9">
        <v>2139673</v>
      </c>
      <c r="AC14" s="9">
        <v>28412181</v>
      </c>
      <c r="AD14" s="9">
        <v>8328379</v>
      </c>
      <c r="AE14" s="9">
        <v>183958862</v>
      </c>
      <c r="AF14" s="9">
        <v>307122</v>
      </c>
      <c r="AG14" s="9">
        <v>26129417</v>
      </c>
      <c r="AH14" s="9">
        <v>3764222</v>
      </c>
      <c r="AI14" s="9">
        <v>275049</v>
      </c>
      <c r="AJ14" s="9">
        <v>1778035</v>
      </c>
      <c r="AK14" s="9">
        <v>27204678</v>
      </c>
      <c r="AL14" s="9">
        <v>60044167</v>
      </c>
      <c r="AM14" s="9">
        <v>43802266</v>
      </c>
      <c r="AN14" s="9">
        <v>3431503</v>
      </c>
      <c r="AO14" s="9">
        <v>1210309</v>
      </c>
      <c r="AP14" s="9">
        <v>1783613</v>
      </c>
      <c r="AQ14" s="9">
        <v>91859000</v>
      </c>
      <c r="AR14" s="9">
        <v>46127495</v>
      </c>
      <c r="AS14" s="9">
        <v>31268769</v>
      </c>
      <c r="AT14" s="9">
        <v>704555700</v>
      </c>
      <c r="AU14" s="9">
        <v>13395970</v>
      </c>
      <c r="AV14" s="9">
        <v>3500955</v>
      </c>
      <c r="AW14" s="9">
        <v>27761163</v>
      </c>
      <c r="AX14" s="9">
        <v>1455587</v>
      </c>
      <c r="AY14" s="9">
        <v>75139646</v>
      </c>
      <c r="AZ14" s="9">
        <v>30507618</v>
      </c>
      <c r="BA14" s="9">
        <v>232941989</v>
      </c>
      <c r="BB14" s="9">
        <v>84253171</v>
      </c>
      <c r="BC14" s="9">
        <v>123288430</v>
      </c>
      <c r="BD14" s="9">
        <v>94338357</v>
      </c>
      <c r="BE14" s="9">
        <v>13422678</v>
      </c>
      <c r="BF14" s="9">
        <v>23785561</v>
      </c>
      <c r="BG14" s="9">
        <v>90097541</v>
      </c>
      <c r="BH14" s="9">
        <v>8935705</v>
      </c>
      <c r="BI14" s="9">
        <v>26152642</v>
      </c>
      <c r="BJ14" s="9">
        <v>49496006</v>
      </c>
      <c r="BK14" s="9">
        <v>19107904</v>
      </c>
      <c r="BL14" s="9">
        <v>1945852</v>
      </c>
      <c r="BM14" s="9">
        <v>664464</v>
      </c>
      <c r="BN14" s="9">
        <v>1058835</v>
      </c>
      <c r="BO14" s="9">
        <v>85848723</v>
      </c>
      <c r="BP14" s="9">
        <v>1682175</v>
      </c>
      <c r="BQ14" s="9">
        <v>1703135</v>
      </c>
      <c r="BR14" s="39">
        <v>1616140</v>
      </c>
      <c r="BS14" s="40">
        <f t="shared" si="0"/>
        <v>2895180250</v>
      </c>
    </row>
    <row r="15" spans="1:71" ht="15.75" x14ac:dyDescent="0.25">
      <c r="A15" s="10" t="s">
        <v>86</v>
      </c>
      <c r="B15" s="11"/>
      <c r="C15" s="12"/>
      <c r="D15" s="13">
        <v>108988699</v>
      </c>
      <c r="E15" s="13">
        <v>27629312</v>
      </c>
      <c r="F15" s="13">
        <v>56115392</v>
      </c>
      <c r="G15" s="13">
        <v>10587734</v>
      </c>
      <c r="H15" s="13">
        <v>168156858</v>
      </c>
      <c r="I15" s="13">
        <v>730646000</v>
      </c>
      <c r="J15" s="13">
        <v>4493580</v>
      </c>
      <c r="K15" s="13">
        <v>94692711</v>
      </c>
      <c r="L15" s="13">
        <v>64092787</v>
      </c>
      <c r="M15" s="13">
        <v>62522010</v>
      </c>
      <c r="N15" s="13">
        <v>200759759</v>
      </c>
      <c r="O15" s="13">
        <v>19601398</v>
      </c>
      <c r="P15" s="13">
        <v>15303118</v>
      </c>
      <c r="Q15" s="13">
        <v>8493106</v>
      </c>
      <c r="R15" s="13">
        <v>574461098</v>
      </c>
      <c r="S15" s="13">
        <v>118659408</v>
      </c>
      <c r="T15" s="13">
        <v>35251672</v>
      </c>
      <c r="U15" s="13">
        <v>5622941</v>
      </c>
      <c r="V15" s="13">
        <v>12128378</v>
      </c>
      <c r="W15" s="13">
        <v>7069608</v>
      </c>
      <c r="X15" s="13">
        <v>13378694</v>
      </c>
      <c r="Y15" s="13">
        <v>6436792</v>
      </c>
      <c r="Z15" s="13">
        <v>6893054</v>
      </c>
      <c r="AA15" s="13">
        <v>12435603</v>
      </c>
      <c r="AB15" s="13">
        <v>16677046</v>
      </c>
      <c r="AC15" s="13">
        <v>71939998</v>
      </c>
      <c r="AD15" s="13">
        <v>46414439</v>
      </c>
      <c r="AE15" s="13">
        <v>513922464</v>
      </c>
      <c r="AF15" s="13">
        <v>8444677</v>
      </c>
      <c r="AG15" s="13">
        <v>69052876</v>
      </c>
      <c r="AH15" s="13">
        <v>12690428</v>
      </c>
      <c r="AI15" s="13">
        <v>7707914</v>
      </c>
      <c r="AJ15" s="13">
        <v>2939264</v>
      </c>
      <c r="AK15" s="13">
        <v>117924714</v>
      </c>
      <c r="AL15" s="13">
        <v>228888829</v>
      </c>
      <c r="AM15" s="13">
        <v>104017703</v>
      </c>
      <c r="AN15" s="13">
        <v>17610039</v>
      </c>
      <c r="AO15" s="13">
        <v>2865250</v>
      </c>
      <c r="AP15" s="13">
        <v>8346833</v>
      </c>
      <c r="AQ15" s="13">
        <v>132570000</v>
      </c>
      <c r="AR15" s="13">
        <v>130840361</v>
      </c>
      <c r="AS15" s="13">
        <v>102883883</v>
      </c>
      <c r="AT15" s="13">
        <v>1272707083</v>
      </c>
      <c r="AU15" s="13">
        <v>95667145</v>
      </c>
      <c r="AV15" s="13">
        <v>33558317</v>
      </c>
      <c r="AW15" s="13">
        <v>57784412</v>
      </c>
      <c r="AX15" s="13">
        <v>19585170</v>
      </c>
      <c r="AY15" s="13">
        <v>492940687</v>
      </c>
      <c r="AZ15" s="13">
        <v>136725393</v>
      </c>
      <c r="BA15" s="13">
        <v>752126894</v>
      </c>
      <c r="BB15" s="13">
        <v>153015242</v>
      </c>
      <c r="BC15" s="13">
        <v>478875085</v>
      </c>
      <c r="BD15" s="13">
        <v>213431692</v>
      </c>
      <c r="BE15" s="13">
        <v>27714314</v>
      </c>
      <c r="BF15" s="13">
        <v>111638613</v>
      </c>
      <c r="BG15" s="13">
        <v>76523900</v>
      </c>
      <c r="BH15" s="13">
        <v>39773625</v>
      </c>
      <c r="BI15" s="13">
        <v>180472872</v>
      </c>
      <c r="BJ15" s="13">
        <v>160944029</v>
      </c>
      <c r="BK15" s="13">
        <v>51545049</v>
      </c>
      <c r="BL15" s="13">
        <v>13800322</v>
      </c>
      <c r="BM15" s="13">
        <v>7777969</v>
      </c>
      <c r="BN15" s="13">
        <v>4280547</v>
      </c>
      <c r="BO15" s="13">
        <v>158146372</v>
      </c>
      <c r="BP15" s="13">
        <v>15364881</v>
      </c>
      <c r="BQ15" s="13">
        <v>37730133</v>
      </c>
      <c r="BR15" s="29">
        <v>7221829</v>
      </c>
      <c r="BS15" s="41">
        <f t="shared" si="0"/>
        <v>8559508005</v>
      </c>
    </row>
    <row r="16" spans="1:71" x14ac:dyDescent="0.25">
      <c r="A16" s="7"/>
      <c r="B16" s="38">
        <v>521</v>
      </c>
      <c r="C16" s="8" t="s">
        <v>87</v>
      </c>
      <c r="D16" s="9">
        <v>32644446</v>
      </c>
      <c r="E16" s="9">
        <v>4174932</v>
      </c>
      <c r="F16" s="9">
        <v>24406220</v>
      </c>
      <c r="G16" s="9">
        <v>3534653</v>
      </c>
      <c r="H16" s="9">
        <v>58251907</v>
      </c>
      <c r="I16" s="9">
        <v>372961000</v>
      </c>
      <c r="J16" s="9">
        <v>1504076</v>
      </c>
      <c r="K16" s="9">
        <v>54101185</v>
      </c>
      <c r="L16" s="9">
        <v>31035325</v>
      </c>
      <c r="M16" s="9">
        <v>32876995</v>
      </c>
      <c r="N16" s="9">
        <v>157335530</v>
      </c>
      <c r="O16" s="9">
        <v>8397224</v>
      </c>
      <c r="P16" s="9">
        <v>5437841</v>
      </c>
      <c r="Q16" s="9">
        <v>2629715</v>
      </c>
      <c r="R16" s="9">
        <v>355950901</v>
      </c>
      <c r="S16" s="9">
        <v>48242072</v>
      </c>
      <c r="T16" s="9">
        <v>15852167</v>
      </c>
      <c r="U16" s="9">
        <v>2786180</v>
      </c>
      <c r="V16" s="9">
        <v>118442</v>
      </c>
      <c r="W16" s="9">
        <v>2395314</v>
      </c>
      <c r="X16" s="9">
        <v>3841002</v>
      </c>
      <c r="Y16" s="9">
        <v>2615051</v>
      </c>
      <c r="Z16" s="9">
        <v>2300961</v>
      </c>
      <c r="AA16" s="9">
        <v>7443995</v>
      </c>
      <c r="AB16" s="9">
        <v>9232903</v>
      </c>
      <c r="AC16" s="9">
        <v>27588596</v>
      </c>
      <c r="AD16" s="9">
        <v>15535036</v>
      </c>
      <c r="AE16" s="9">
        <v>222957650</v>
      </c>
      <c r="AF16" s="9">
        <v>2231679</v>
      </c>
      <c r="AG16" s="9">
        <v>27155954</v>
      </c>
      <c r="AH16" s="9">
        <v>4745700</v>
      </c>
      <c r="AI16" s="9">
        <v>2993044</v>
      </c>
      <c r="AJ16" s="9">
        <v>1137403</v>
      </c>
      <c r="AK16" s="9">
        <v>41351633</v>
      </c>
      <c r="AL16" s="9">
        <v>122390181</v>
      </c>
      <c r="AM16" s="9">
        <v>33151962</v>
      </c>
      <c r="AN16" s="9">
        <v>5084669</v>
      </c>
      <c r="AO16" s="9">
        <v>1831444</v>
      </c>
      <c r="AP16" s="9">
        <v>3108977</v>
      </c>
      <c r="AQ16" s="9">
        <v>78443000</v>
      </c>
      <c r="AR16" s="9">
        <v>38115043</v>
      </c>
      <c r="AS16" s="9">
        <v>39501035</v>
      </c>
      <c r="AT16" s="9">
        <v>544998907</v>
      </c>
      <c r="AU16" s="9">
        <v>40709260</v>
      </c>
      <c r="AV16" s="9">
        <v>12064376</v>
      </c>
      <c r="AW16" s="9">
        <v>31081625</v>
      </c>
      <c r="AX16" s="9">
        <v>8040724</v>
      </c>
      <c r="AY16" s="9">
        <v>191377090</v>
      </c>
      <c r="AZ16" s="9">
        <v>60009349</v>
      </c>
      <c r="BA16" s="9">
        <v>325345689</v>
      </c>
      <c r="BB16" s="9">
        <v>59705533</v>
      </c>
      <c r="BC16" s="9">
        <v>198242642</v>
      </c>
      <c r="BD16" s="9">
        <v>92114211</v>
      </c>
      <c r="BE16" s="9">
        <v>12310585</v>
      </c>
      <c r="BF16" s="9">
        <v>60544394</v>
      </c>
      <c r="BG16" s="9">
        <v>40226348</v>
      </c>
      <c r="BH16" s="9">
        <v>31147090</v>
      </c>
      <c r="BI16" s="9">
        <v>59915806</v>
      </c>
      <c r="BJ16" s="9">
        <v>65882915</v>
      </c>
      <c r="BK16" s="9">
        <v>13335867</v>
      </c>
      <c r="BL16" s="9">
        <v>7655672</v>
      </c>
      <c r="BM16" s="9">
        <v>3663546</v>
      </c>
      <c r="BN16" s="9">
        <v>1826814</v>
      </c>
      <c r="BO16" s="9">
        <v>64446774</v>
      </c>
      <c r="BP16" s="9">
        <v>7051185</v>
      </c>
      <c r="BQ16" s="9">
        <v>22057314</v>
      </c>
      <c r="BR16" s="39">
        <v>3099887</v>
      </c>
      <c r="BS16" s="40">
        <f t="shared" si="0"/>
        <v>3864246646</v>
      </c>
    </row>
    <row r="17" spans="1:71" x14ac:dyDescent="0.25">
      <c r="A17" s="7"/>
      <c r="B17" s="38">
        <v>522</v>
      </c>
      <c r="C17" s="8" t="s">
        <v>88</v>
      </c>
      <c r="D17" s="9">
        <v>12772607</v>
      </c>
      <c r="E17" s="9">
        <v>246899</v>
      </c>
      <c r="F17" s="9">
        <v>5877056</v>
      </c>
      <c r="G17" s="9">
        <v>1008404</v>
      </c>
      <c r="H17" s="9">
        <v>30237059</v>
      </c>
      <c r="I17" s="9">
        <v>106191000</v>
      </c>
      <c r="J17" s="9">
        <v>89401</v>
      </c>
      <c r="K17" s="9">
        <v>20539066</v>
      </c>
      <c r="L17" s="9">
        <v>6332422</v>
      </c>
      <c r="M17" s="9">
        <v>3512274</v>
      </c>
      <c r="N17" s="9">
        <v>3244717</v>
      </c>
      <c r="O17" s="9">
        <v>3321101</v>
      </c>
      <c r="P17" s="9">
        <v>606874</v>
      </c>
      <c r="Q17" s="9">
        <v>960059</v>
      </c>
      <c r="R17" s="9">
        <v>133599379</v>
      </c>
      <c r="S17" s="9">
        <v>11094677</v>
      </c>
      <c r="T17" s="9">
        <v>8977093</v>
      </c>
      <c r="U17" s="9">
        <v>384876</v>
      </c>
      <c r="V17" s="9">
        <v>876750</v>
      </c>
      <c r="W17" s="9">
        <v>492543</v>
      </c>
      <c r="X17" s="9">
        <v>288464</v>
      </c>
      <c r="Y17" s="9">
        <v>376492</v>
      </c>
      <c r="Z17" s="9">
        <v>328707</v>
      </c>
      <c r="AA17" s="9">
        <v>2422762</v>
      </c>
      <c r="AB17" s="9">
        <v>1081665</v>
      </c>
      <c r="AC17" s="9">
        <v>20966351</v>
      </c>
      <c r="AD17" s="9">
        <v>3097643</v>
      </c>
      <c r="AE17" s="9">
        <v>98129174</v>
      </c>
      <c r="AF17" s="9">
        <v>87054</v>
      </c>
      <c r="AG17" s="9">
        <v>25517819</v>
      </c>
      <c r="AH17" s="9">
        <v>41243</v>
      </c>
      <c r="AI17" s="9">
        <v>709427</v>
      </c>
      <c r="AJ17" s="9">
        <v>50946</v>
      </c>
      <c r="AK17" s="9">
        <v>21006516</v>
      </c>
      <c r="AL17" s="9">
        <v>879628</v>
      </c>
      <c r="AM17" s="9">
        <v>7009245</v>
      </c>
      <c r="AN17" s="9">
        <v>1641210</v>
      </c>
      <c r="AO17" s="9">
        <v>26008</v>
      </c>
      <c r="AP17" s="9">
        <v>329445</v>
      </c>
      <c r="AQ17" s="9">
        <v>27000</v>
      </c>
      <c r="AR17" s="9">
        <v>33229986</v>
      </c>
      <c r="AS17" s="9">
        <v>355489</v>
      </c>
      <c r="AT17" s="9">
        <v>340891103</v>
      </c>
      <c r="AU17" s="9">
        <v>6061623</v>
      </c>
      <c r="AV17" s="9">
        <v>7148615</v>
      </c>
      <c r="AW17" s="9">
        <v>0</v>
      </c>
      <c r="AX17" s="9">
        <v>2358889</v>
      </c>
      <c r="AY17" s="9">
        <v>119501951</v>
      </c>
      <c r="AZ17" s="9">
        <v>38693745</v>
      </c>
      <c r="BA17" s="9">
        <v>253463957</v>
      </c>
      <c r="BB17" s="9">
        <v>28760247</v>
      </c>
      <c r="BC17" s="9">
        <v>14450692</v>
      </c>
      <c r="BD17" s="9">
        <v>33113688</v>
      </c>
      <c r="BE17" s="9">
        <v>1993479</v>
      </c>
      <c r="BF17" s="9">
        <v>22206427</v>
      </c>
      <c r="BG17" s="9">
        <v>0</v>
      </c>
      <c r="BH17" s="9">
        <v>3425426</v>
      </c>
      <c r="BI17" s="9">
        <v>38688048</v>
      </c>
      <c r="BJ17" s="9">
        <v>45434934</v>
      </c>
      <c r="BK17" s="9">
        <v>13586632</v>
      </c>
      <c r="BL17" s="9">
        <v>1015081</v>
      </c>
      <c r="BM17" s="9">
        <v>783605</v>
      </c>
      <c r="BN17" s="9">
        <v>105206</v>
      </c>
      <c r="BO17" s="9">
        <v>22520801</v>
      </c>
      <c r="BP17" s="9">
        <v>1357713</v>
      </c>
      <c r="BQ17" s="9">
        <v>596558</v>
      </c>
      <c r="BR17" s="39">
        <v>393229</v>
      </c>
      <c r="BS17" s="40">
        <f t="shared" si="0"/>
        <v>1564518180</v>
      </c>
    </row>
    <row r="18" spans="1:71" x14ac:dyDescent="0.25">
      <c r="A18" s="7"/>
      <c r="B18" s="38">
        <v>523</v>
      </c>
      <c r="C18" s="8" t="s">
        <v>89</v>
      </c>
      <c r="D18" s="9">
        <v>40043505</v>
      </c>
      <c r="E18" s="9">
        <v>17145692</v>
      </c>
      <c r="F18" s="9">
        <v>15519124</v>
      </c>
      <c r="G18" s="9">
        <v>2430410</v>
      </c>
      <c r="H18" s="9">
        <v>39332505</v>
      </c>
      <c r="I18" s="9">
        <v>214278000</v>
      </c>
      <c r="J18" s="9">
        <v>783406</v>
      </c>
      <c r="K18" s="9">
        <v>2979826</v>
      </c>
      <c r="L18" s="9">
        <v>14647624</v>
      </c>
      <c r="M18" s="9">
        <v>11249319</v>
      </c>
      <c r="N18" s="9">
        <v>1597285</v>
      </c>
      <c r="O18" s="9">
        <v>4824534</v>
      </c>
      <c r="P18" s="9">
        <v>3415596</v>
      </c>
      <c r="Q18" s="9">
        <v>1666457</v>
      </c>
      <c r="R18" s="9">
        <v>952175</v>
      </c>
      <c r="S18" s="9">
        <v>39181593</v>
      </c>
      <c r="T18" s="9">
        <v>5039317</v>
      </c>
      <c r="U18" s="9">
        <v>1774260</v>
      </c>
      <c r="V18" s="9">
        <v>0</v>
      </c>
      <c r="W18" s="9">
        <v>1199167</v>
      </c>
      <c r="X18" s="9">
        <v>7441417</v>
      </c>
      <c r="Y18" s="9">
        <v>1530855</v>
      </c>
      <c r="Z18" s="9">
        <v>2064223</v>
      </c>
      <c r="AA18" s="9">
        <v>183</v>
      </c>
      <c r="AB18" s="9">
        <v>3068600</v>
      </c>
      <c r="AC18" s="9">
        <v>12227334</v>
      </c>
      <c r="AD18" s="9">
        <v>11526383</v>
      </c>
      <c r="AE18" s="9">
        <v>136097717</v>
      </c>
      <c r="AF18" s="9">
        <v>4250223</v>
      </c>
      <c r="AG18" s="9">
        <v>13181014</v>
      </c>
      <c r="AH18" s="9">
        <v>3114585</v>
      </c>
      <c r="AI18" s="9">
        <v>1135524</v>
      </c>
      <c r="AJ18" s="9">
        <v>836089</v>
      </c>
      <c r="AK18" s="9">
        <v>23731516</v>
      </c>
      <c r="AL18" s="9">
        <v>50054504</v>
      </c>
      <c r="AM18" s="9">
        <v>33682901</v>
      </c>
      <c r="AN18" s="9">
        <v>3942784</v>
      </c>
      <c r="AO18" s="9">
        <v>68265</v>
      </c>
      <c r="AP18" s="9">
        <v>1863376</v>
      </c>
      <c r="AQ18" s="9">
        <v>26150000</v>
      </c>
      <c r="AR18" s="9">
        <v>29091189</v>
      </c>
      <c r="AS18" s="9">
        <v>18201283</v>
      </c>
      <c r="AT18" s="9">
        <v>284932934</v>
      </c>
      <c r="AU18" s="9">
        <v>4536720</v>
      </c>
      <c r="AV18" s="9">
        <v>5600650</v>
      </c>
      <c r="AW18" s="9">
        <v>13295594</v>
      </c>
      <c r="AX18" s="9">
        <v>5739130</v>
      </c>
      <c r="AY18" s="9">
        <v>143025547</v>
      </c>
      <c r="AZ18" s="9">
        <v>33796486</v>
      </c>
      <c r="BA18" s="9">
        <v>135120000</v>
      </c>
      <c r="BB18" s="9">
        <v>39435660</v>
      </c>
      <c r="BC18" s="9">
        <v>107258697</v>
      </c>
      <c r="BD18" s="9">
        <v>49522993</v>
      </c>
      <c r="BE18" s="9">
        <v>5680395</v>
      </c>
      <c r="BF18" s="9">
        <v>554335</v>
      </c>
      <c r="BG18" s="9">
        <v>32327679</v>
      </c>
      <c r="BH18" s="9">
        <v>897723</v>
      </c>
      <c r="BI18" s="9">
        <v>26377296</v>
      </c>
      <c r="BJ18" s="9">
        <v>34710232</v>
      </c>
      <c r="BK18" s="9">
        <v>8612985</v>
      </c>
      <c r="BL18" s="9">
        <v>305675</v>
      </c>
      <c r="BM18" s="9">
        <v>2308868</v>
      </c>
      <c r="BN18" s="9">
        <v>315781</v>
      </c>
      <c r="BO18" s="9">
        <v>38809319</v>
      </c>
      <c r="BP18" s="9">
        <v>4803673</v>
      </c>
      <c r="BQ18" s="9">
        <v>5325153</v>
      </c>
      <c r="BR18" s="39">
        <v>1383123</v>
      </c>
      <c r="BS18" s="40">
        <f t="shared" si="0"/>
        <v>1785996408</v>
      </c>
    </row>
    <row r="19" spans="1:71" x14ac:dyDescent="0.25">
      <c r="A19" s="7"/>
      <c r="B19" s="38">
        <v>524</v>
      </c>
      <c r="C19" s="8" t="s">
        <v>90</v>
      </c>
      <c r="D19" s="9">
        <v>1542166</v>
      </c>
      <c r="E19" s="9">
        <v>362433</v>
      </c>
      <c r="F19" s="9">
        <v>3498708</v>
      </c>
      <c r="G19" s="9">
        <v>0</v>
      </c>
      <c r="H19" s="9">
        <v>3015733</v>
      </c>
      <c r="I19" s="9">
        <v>0</v>
      </c>
      <c r="J19" s="9">
        <v>38971</v>
      </c>
      <c r="K19" s="9">
        <v>3829210</v>
      </c>
      <c r="L19" s="9">
        <v>1383554</v>
      </c>
      <c r="M19" s="9">
        <v>1828871</v>
      </c>
      <c r="N19" s="9">
        <v>11753720</v>
      </c>
      <c r="O19" s="9">
        <v>479457</v>
      </c>
      <c r="P19" s="9">
        <v>371632</v>
      </c>
      <c r="Q19" s="9">
        <v>223664</v>
      </c>
      <c r="R19" s="9">
        <v>9235352</v>
      </c>
      <c r="S19" s="9">
        <v>3571643</v>
      </c>
      <c r="T19" s="9">
        <v>465846</v>
      </c>
      <c r="U19" s="9">
        <v>309999</v>
      </c>
      <c r="V19" s="9">
        <v>392322</v>
      </c>
      <c r="W19" s="9">
        <v>288959</v>
      </c>
      <c r="X19" s="9">
        <v>126353</v>
      </c>
      <c r="Y19" s="9">
        <v>239159</v>
      </c>
      <c r="Z19" s="9">
        <v>123610</v>
      </c>
      <c r="AA19" s="9">
        <v>239513</v>
      </c>
      <c r="AB19" s="9">
        <v>364805</v>
      </c>
      <c r="AC19" s="9">
        <v>2529760</v>
      </c>
      <c r="AD19" s="9">
        <v>1011032</v>
      </c>
      <c r="AE19" s="9">
        <v>16534933</v>
      </c>
      <c r="AF19" s="9">
        <v>86048</v>
      </c>
      <c r="AG19" s="9">
        <v>1854652</v>
      </c>
      <c r="AH19" s="9">
        <v>230588</v>
      </c>
      <c r="AI19" s="9">
        <v>126193</v>
      </c>
      <c r="AJ19" s="9">
        <v>111992</v>
      </c>
      <c r="AK19" s="9">
        <v>1759639</v>
      </c>
      <c r="AL19" s="9">
        <v>7565278</v>
      </c>
      <c r="AM19" s="9">
        <v>1246119</v>
      </c>
      <c r="AN19" s="9">
        <v>441929</v>
      </c>
      <c r="AO19" s="9">
        <v>64230</v>
      </c>
      <c r="AP19" s="9">
        <v>675091</v>
      </c>
      <c r="AQ19" s="9">
        <v>6840000</v>
      </c>
      <c r="AR19" s="9">
        <v>2919543</v>
      </c>
      <c r="AS19" s="9">
        <v>3383015</v>
      </c>
      <c r="AT19" s="9">
        <v>708351</v>
      </c>
      <c r="AU19" s="9">
        <v>3400020</v>
      </c>
      <c r="AV19" s="9">
        <v>605876</v>
      </c>
      <c r="AW19" s="9">
        <v>1705248</v>
      </c>
      <c r="AX19" s="9">
        <v>569756</v>
      </c>
      <c r="AY19" s="9">
        <v>20932187</v>
      </c>
      <c r="AZ19" s="9">
        <v>2599681</v>
      </c>
      <c r="BA19" s="9">
        <v>14088364</v>
      </c>
      <c r="BB19" s="9">
        <v>3029513</v>
      </c>
      <c r="BC19" s="9">
        <v>4963478</v>
      </c>
      <c r="BD19" s="9">
        <v>4956977</v>
      </c>
      <c r="BE19" s="9">
        <v>1131260</v>
      </c>
      <c r="BF19" s="9">
        <v>3445722</v>
      </c>
      <c r="BG19" s="9">
        <v>1707410</v>
      </c>
      <c r="BH19" s="9">
        <v>1617696</v>
      </c>
      <c r="BI19" s="9">
        <v>8398178</v>
      </c>
      <c r="BJ19" s="9">
        <v>2182141</v>
      </c>
      <c r="BK19" s="9">
        <v>3030112</v>
      </c>
      <c r="BL19" s="9">
        <v>276562</v>
      </c>
      <c r="BM19" s="9">
        <v>163431</v>
      </c>
      <c r="BN19" s="9">
        <v>0</v>
      </c>
      <c r="BO19" s="9">
        <v>2384075</v>
      </c>
      <c r="BP19" s="9">
        <v>291295</v>
      </c>
      <c r="BQ19" s="9">
        <v>766398</v>
      </c>
      <c r="BR19" s="39">
        <v>106737</v>
      </c>
      <c r="BS19" s="40">
        <f t="shared" si="0"/>
        <v>174126190</v>
      </c>
    </row>
    <row r="20" spans="1:71" x14ac:dyDescent="0.25">
      <c r="A20" s="7"/>
      <c r="B20" s="38">
        <v>525</v>
      </c>
      <c r="C20" s="8" t="s">
        <v>91</v>
      </c>
      <c r="D20" s="9">
        <v>7938297</v>
      </c>
      <c r="E20" s="9">
        <v>211170</v>
      </c>
      <c r="F20" s="9">
        <v>2214127</v>
      </c>
      <c r="G20" s="9">
        <v>828529</v>
      </c>
      <c r="H20" s="9">
        <v>11793571</v>
      </c>
      <c r="I20" s="9">
        <v>23391000</v>
      </c>
      <c r="J20" s="9">
        <v>1398192</v>
      </c>
      <c r="K20" s="9">
        <v>1361061</v>
      </c>
      <c r="L20" s="9">
        <v>173647</v>
      </c>
      <c r="M20" s="9">
        <v>0</v>
      </c>
      <c r="N20" s="9">
        <v>3134524</v>
      </c>
      <c r="O20" s="9">
        <v>2207387</v>
      </c>
      <c r="P20" s="9">
        <v>278744</v>
      </c>
      <c r="Q20" s="9">
        <v>410441</v>
      </c>
      <c r="R20" s="9">
        <v>13864986</v>
      </c>
      <c r="S20" s="9">
        <v>3512963</v>
      </c>
      <c r="T20" s="9">
        <v>453868</v>
      </c>
      <c r="U20" s="9">
        <v>320418</v>
      </c>
      <c r="V20" s="9">
        <v>8479982</v>
      </c>
      <c r="W20" s="9">
        <v>229627</v>
      </c>
      <c r="X20" s="9">
        <v>1601197</v>
      </c>
      <c r="Y20" s="9">
        <v>300412</v>
      </c>
      <c r="Z20" s="9">
        <v>884234</v>
      </c>
      <c r="AA20" s="9">
        <v>258691</v>
      </c>
      <c r="AB20" s="9">
        <v>474342</v>
      </c>
      <c r="AC20" s="9">
        <v>2759456</v>
      </c>
      <c r="AD20" s="9">
        <v>9301499</v>
      </c>
      <c r="AE20" s="9">
        <v>3506037</v>
      </c>
      <c r="AF20" s="9">
        <v>417033</v>
      </c>
      <c r="AG20" s="9">
        <v>1042547</v>
      </c>
      <c r="AH20" s="9">
        <v>508774</v>
      </c>
      <c r="AI20" s="9">
        <v>1402901</v>
      </c>
      <c r="AJ20" s="9">
        <v>150161</v>
      </c>
      <c r="AK20" s="9">
        <v>5141434</v>
      </c>
      <c r="AL20" s="9">
        <v>1723037</v>
      </c>
      <c r="AM20" s="9">
        <v>1926658</v>
      </c>
      <c r="AN20" s="9">
        <v>858495</v>
      </c>
      <c r="AO20" s="9">
        <v>323836</v>
      </c>
      <c r="AP20" s="9">
        <v>347365</v>
      </c>
      <c r="AQ20" s="9">
        <v>4690000</v>
      </c>
      <c r="AR20" s="9">
        <v>2156717</v>
      </c>
      <c r="AS20" s="9">
        <v>1814415</v>
      </c>
      <c r="AT20" s="9">
        <v>11594383</v>
      </c>
      <c r="AU20" s="9">
        <v>968262</v>
      </c>
      <c r="AV20" s="9">
        <v>976455</v>
      </c>
      <c r="AW20" s="9">
        <v>2576390</v>
      </c>
      <c r="AX20" s="9">
        <v>142626</v>
      </c>
      <c r="AY20" s="9">
        <v>8110843</v>
      </c>
      <c r="AZ20" s="9">
        <v>984951</v>
      </c>
      <c r="BA20" s="9">
        <v>9800013</v>
      </c>
      <c r="BB20" s="9">
        <v>1555464</v>
      </c>
      <c r="BC20" s="9">
        <v>10788580</v>
      </c>
      <c r="BD20" s="9">
        <v>2232322</v>
      </c>
      <c r="BE20" s="9">
        <v>892743</v>
      </c>
      <c r="BF20" s="9">
        <v>590130</v>
      </c>
      <c r="BG20" s="9">
        <v>1289458</v>
      </c>
      <c r="BH20" s="9">
        <v>2573002</v>
      </c>
      <c r="BI20" s="9">
        <v>6808387</v>
      </c>
      <c r="BJ20" s="9">
        <v>5535562</v>
      </c>
      <c r="BK20" s="9">
        <v>11715943</v>
      </c>
      <c r="BL20" s="9">
        <v>195758</v>
      </c>
      <c r="BM20" s="9">
        <v>342827</v>
      </c>
      <c r="BN20" s="9">
        <v>0</v>
      </c>
      <c r="BO20" s="9">
        <v>3952179</v>
      </c>
      <c r="BP20" s="9">
        <v>24734</v>
      </c>
      <c r="BQ20" s="9">
        <v>484613</v>
      </c>
      <c r="BR20" s="39">
        <v>1920006</v>
      </c>
      <c r="BS20" s="40">
        <f t="shared" si="0"/>
        <v>209847406</v>
      </c>
    </row>
    <row r="21" spans="1:71" x14ac:dyDescent="0.25">
      <c r="A21" s="7"/>
      <c r="B21" s="38">
        <v>526</v>
      </c>
      <c r="C21" s="8" t="s">
        <v>92</v>
      </c>
      <c r="D21" s="9">
        <v>9549728</v>
      </c>
      <c r="E21" s="9">
        <v>842559</v>
      </c>
      <c r="F21" s="9">
        <v>116886</v>
      </c>
      <c r="G21" s="9">
        <v>2711096</v>
      </c>
      <c r="H21" s="9">
        <v>22069040</v>
      </c>
      <c r="I21" s="9">
        <v>0</v>
      </c>
      <c r="J21" s="9">
        <v>263319</v>
      </c>
      <c r="K21" s="9">
        <v>11016806</v>
      </c>
      <c r="L21" s="9">
        <v>8090644</v>
      </c>
      <c r="M21" s="9">
        <v>10409977</v>
      </c>
      <c r="N21" s="9">
        <v>22310036</v>
      </c>
      <c r="O21" s="9">
        <v>0</v>
      </c>
      <c r="P21" s="9">
        <v>384390</v>
      </c>
      <c r="Q21" s="9">
        <v>2239309</v>
      </c>
      <c r="R21" s="9">
        <v>48367560</v>
      </c>
      <c r="S21" s="9">
        <v>12124161</v>
      </c>
      <c r="T21" s="9">
        <v>9094</v>
      </c>
      <c r="U21" s="9">
        <v>0</v>
      </c>
      <c r="V21" s="9">
        <v>2260882</v>
      </c>
      <c r="W21" s="9">
        <v>1653376</v>
      </c>
      <c r="X21" s="9">
        <v>0</v>
      </c>
      <c r="Y21" s="9">
        <v>1217722</v>
      </c>
      <c r="Z21" s="9">
        <v>1137602</v>
      </c>
      <c r="AA21" s="9">
        <v>1521237</v>
      </c>
      <c r="AB21" s="9">
        <v>2339859</v>
      </c>
      <c r="AC21" s="9">
        <v>5415751</v>
      </c>
      <c r="AD21" s="9">
        <v>5274675</v>
      </c>
      <c r="AE21" s="9">
        <v>21321223</v>
      </c>
      <c r="AF21" s="9">
        <v>1182404</v>
      </c>
      <c r="AG21" s="9">
        <v>0</v>
      </c>
      <c r="AH21" s="9">
        <v>3859843</v>
      </c>
      <c r="AI21" s="9">
        <v>1299773</v>
      </c>
      <c r="AJ21" s="9">
        <v>626009</v>
      </c>
      <c r="AK21" s="9">
        <v>21779526</v>
      </c>
      <c r="AL21" s="9">
        <v>34248561</v>
      </c>
      <c r="AM21" s="9">
        <v>18028867</v>
      </c>
      <c r="AN21" s="9">
        <v>4356745</v>
      </c>
      <c r="AO21" s="9">
        <v>397401</v>
      </c>
      <c r="AP21" s="9">
        <v>1969019</v>
      </c>
      <c r="AQ21" s="9">
        <v>14746000</v>
      </c>
      <c r="AR21" s="9">
        <v>15495555</v>
      </c>
      <c r="AS21" s="9">
        <v>35482477</v>
      </c>
      <c r="AT21" s="9">
        <v>10694750</v>
      </c>
      <c r="AU21" s="9">
        <v>6302499</v>
      </c>
      <c r="AV21" s="9">
        <v>6626622</v>
      </c>
      <c r="AW21" s="9">
        <v>7236419</v>
      </c>
      <c r="AX21" s="9">
        <v>2121080</v>
      </c>
      <c r="AY21" s="9">
        <v>0</v>
      </c>
      <c r="AZ21" s="9">
        <v>0</v>
      </c>
      <c r="BA21" s="9">
        <v>0</v>
      </c>
      <c r="BB21" s="9">
        <v>15627754</v>
      </c>
      <c r="BC21" s="9">
        <v>90077398</v>
      </c>
      <c r="BD21" s="9">
        <v>18313500</v>
      </c>
      <c r="BE21" s="9">
        <v>5260716</v>
      </c>
      <c r="BF21" s="9">
        <v>7715847</v>
      </c>
      <c r="BG21" s="9">
        <v>73198</v>
      </c>
      <c r="BH21" s="9">
        <v>0</v>
      </c>
      <c r="BI21" s="9">
        <v>35036965</v>
      </c>
      <c r="BJ21" s="9">
        <v>0</v>
      </c>
      <c r="BK21" s="9">
        <v>1008120</v>
      </c>
      <c r="BL21" s="9">
        <v>3784519</v>
      </c>
      <c r="BM21" s="9">
        <v>445565</v>
      </c>
      <c r="BN21" s="9">
        <v>1608645</v>
      </c>
      <c r="BO21" s="9">
        <v>16223540</v>
      </c>
      <c r="BP21" s="9">
        <v>1605541</v>
      </c>
      <c r="BQ21" s="9">
        <v>8067928</v>
      </c>
      <c r="BR21" s="39">
        <v>217936</v>
      </c>
      <c r="BS21" s="40">
        <f t="shared" si="0"/>
        <v>584167654</v>
      </c>
    </row>
    <row r="22" spans="1:71" x14ac:dyDescent="0.25">
      <c r="A22" s="7"/>
      <c r="B22" s="38">
        <v>527</v>
      </c>
      <c r="C22" s="8" t="s">
        <v>93</v>
      </c>
      <c r="D22" s="9">
        <v>802700</v>
      </c>
      <c r="E22" s="9">
        <v>49889</v>
      </c>
      <c r="F22" s="9">
        <v>801106</v>
      </c>
      <c r="G22" s="9">
        <v>74642</v>
      </c>
      <c r="H22" s="9">
        <v>1413565</v>
      </c>
      <c r="I22" s="9">
        <v>6203000</v>
      </c>
      <c r="J22" s="9">
        <v>42157</v>
      </c>
      <c r="K22" s="9">
        <v>512934</v>
      </c>
      <c r="L22" s="9">
        <v>368188</v>
      </c>
      <c r="M22" s="9">
        <v>373531</v>
      </c>
      <c r="N22" s="9">
        <v>1075716</v>
      </c>
      <c r="O22" s="9">
        <v>224164</v>
      </c>
      <c r="P22" s="9">
        <v>129802</v>
      </c>
      <c r="Q22" s="9">
        <v>69784</v>
      </c>
      <c r="R22" s="9">
        <v>2603305</v>
      </c>
      <c r="S22" s="9">
        <v>847370</v>
      </c>
      <c r="T22" s="9">
        <v>239183</v>
      </c>
      <c r="U22" s="9">
        <v>47208</v>
      </c>
      <c r="V22" s="9">
        <v>0</v>
      </c>
      <c r="W22" s="9">
        <v>38825</v>
      </c>
      <c r="X22" s="9">
        <v>80261</v>
      </c>
      <c r="Y22" s="9">
        <v>47495</v>
      </c>
      <c r="Z22" s="9">
        <v>53717</v>
      </c>
      <c r="AA22" s="9">
        <v>85791</v>
      </c>
      <c r="AB22" s="9">
        <v>92986</v>
      </c>
      <c r="AC22" s="9">
        <v>452736</v>
      </c>
      <c r="AD22" s="9">
        <v>265938</v>
      </c>
      <c r="AE22" s="9">
        <v>4379572</v>
      </c>
      <c r="AF22" s="9">
        <v>52858</v>
      </c>
      <c r="AG22" s="9">
        <v>283817</v>
      </c>
      <c r="AH22" s="9">
        <v>141473</v>
      </c>
      <c r="AI22" s="9">
        <v>41052</v>
      </c>
      <c r="AJ22" s="9">
        <v>26664</v>
      </c>
      <c r="AK22" s="9">
        <v>782741</v>
      </c>
      <c r="AL22" s="9">
        <v>2516595</v>
      </c>
      <c r="AM22" s="9">
        <v>479523</v>
      </c>
      <c r="AN22" s="9">
        <v>116596</v>
      </c>
      <c r="AO22" s="9">
        <v>4741</v>
      </c>
      <c r="AP22" s="9">
        <v>53296</v>
      </c>
      <c r="AQ22" s="9">
        <v>1336000</v>
      </c>
      <c r="AR22" s="9">
        <v>2916179</v>
      </c>
      <c r="AS22" s="9">
        <v>310720</v>
      </c>
      <c r="AT22" s="9">
        <v>9643223</v>
      </c>
      <c r="AU22" s="9">
        <v>584838</v>
      </c>
      <c r="AV22" s="9">
        <v>162803</v>
      </c>
      <c r="AW22" s="9">
        <v>434324</v>
      </c>
      <c r="AX22" s="9">
        <v>73604</v>
      </c>
      <c r="AY22" s="9">
        <v>4236871</v>
      </c>
      <c r="AZ22" s="9">
        <v>641181</v>
      </c>
      <c r="BA22" s="9">
        <v>2539660</v>
      </c>
      <c r="BB22" s="9">
        <v>1242331</v>
      </c>
      <c r="BC22" s="9">
        <v>4601185</v>
      </c>
      <c r="BD22" s="9">
        <v>1183716</v>
      </c>
      <c r="BE22" s="9">
        <v>254342</v>
      </c>
      <c r="BF22" s="9">
        <v>321594</v>
      </c>
      <c r="BG22" s="9">
        <v>496477</v>
      </c>
      <c r="BH22" s="9">
        <v>0</v>
      </c>
      <c r="BI22" s="9">
        <v>2530575</v>
      </c>
      <c r="BJ22" s="9">
        <v>550000</v>
      </c>
      <c r="BK22" s="9">
        <v>253640</v>
      </c>
      <c r="BL22" s="9">
        <v>102906</v>
      </c>
      <c r="BM22" s="9">
        <v>68027</v>
      </c>
      <c r="BN22" s="9">
        <v>31546</v>
      </c>
      <c r="BO22" s="9">
        <v>1887625</v>
      </c>
      <c r="BP22" s="9">
        <v>58970</v>
      </c>
      <c r="BQ22" s="9">
        <v>200645</v>
      </c>
      <c r="BR22" s="39">
        <v>70330</v>
      </c>
      <c r="BS22" s="40">
        <f t="shared" si="0"/>
        <v>62608233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2119000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714539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49673098</v>
      </c>
      <c r="AU23" s="9">
        <v>0</v>
      </c>
      <c r="AV23" s="9">
        <v>0</v>
      </c>
      <c r="AW23" s="9">
        <v>0</v>
      </c>
      <c r="AX23" s="9">
        <v>0</v>
      </c>
      <c r="AY23" s="9">
        <v>243069</v>
      </c>
      <c r="AZ23" s="9">
        <v>0</v>
      </c>
      <c r="BA23" s="9">
        <v>949237</v>
      </c>
      <c r="BB23" s="9">
        <v>0</v>
      </c>
      <c r="BC23" s="9">
        <v>1122278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54821221</v>
      </c>
    </row>
    <row r="24" spans="1:71" x14ac:dyDescent="0.25">
      <c r="A24" s="7"/>
      <c r="B24" s="38">
        <v>529</v>
      </c>
      <c r="C24" s="8" t="s">
        <v>95</v>
      </c>
      <c r="D24" s="9">
        <v>3695250</v>
      </c>
      <c r="E24" s="9">
        <v>4595738</v>
      </c>
      <c r="F24" s="9">
        <v>3682165</v>
      </c>
      <c r="G24" s="9">
        <v>0</v>
      </c>
      <c r="H24" s="9">
        <v>2043478</v>
      </c>
      <c r="I24" s="9">
        <v>5503000</v>
      </c>
      <c r="J24" s="9">
        <v>374058</v>
      </c>
      <c r="K24" s="9">
        <v>352623</v>
      </c>
      <c r="L24" s="9">
        <v>2061383</v>
      </c>
      <c r="M24" s="9">
        <v>2271043</v>
      </c>
      <c r="N24" s="9">
        <v>308231</v>
      </c>
      <c r="O24" s="9">
        <v>147531</v>
      </c>
      <c r="P24" s="9">
        <v>4678239</v>
      </c>
      <c r="Q24" s="9">
        <v>293677</v>
      </c>
      <c r="R24" s="9">
        <v>9887440</v>
      </c>
      <c r="S24" s="9">
        <v>84929</v>
      </c>
      <c r="T24" s="9">
        <v>4215104</v>
      </c>
      <c r="U24" s="9">
        <v>0</v>
      </c>
      <c r="V24" s="9">
        <v>0</v>
      </c>
      <c r="W24" s="9">
        <v>771797</v>
      </c>
      <c r="X24" s="9">
        <v>0</v>
      </c>
      <c r="Y24" s="9">
        <v>109606</v>
      </c>
      <c r="Z24" s="9">
        <v>0</v>
      </c>
      <c r="AA24" s="9">
        <v>463431</v>
      </c>
      <c r="AB24" s="9">
        <v>21886</v>
      </c>
      <c r="AC24" s="9">
        <v>14</v>
      </c>
      <c r="AD24" s="9">
        <v>402233</v>
      </c>
      <c r="AE24" s="9">
        <v>10281619</v>
      </c>
      <c r="AF24" s="9">
        <v>137378</v>
      </c>
      <c r="AG24" s="9">
        <v>17073</v>
      </c>
      <c r="AH24" s="9">
        <v>48222</v>
      </c>
      <c r="AI24" s="9">
        <v>0</v>
      </c>
      <c r="AJ24" s="9">
        <v>0</v>
      </c>
      <c r="AK24" s="9">
        <v>2371709</v>
      </c>
      <c r="AL24" s="9">
        <v>9511045</v>
      </c>
      <c r="AM24" s="9">
        <v>8492428</v>
      </c>
      <c r="AN24" s="9">
        <v>1167611</v>
      </c>
      <c r="AO24" s="9">
        <v>149325</v>
      </c>
      <c r="AP24" s="9">
        <v>264</v>
      </c>
      <c r="AQ24" s="9">
        <v>338000</v>
      </c>
      <c r="AR24" s="9">
        <v>6916149</v>
      </c>
      <c r="AS24" s="9">
        <v>3835449</v>
      </c>
      <c r="AT24" s="9">
        <v>19570334</v>
      </c>
      <c r="AU24" s="9">
        <v>33103923</v>
      </c>
      <c r="AV24" s="9">
        <v>372920</v>
      </c>
      <c r="AW24" s="9">
        <v>1454812</v>
      </c>
      <c r="AX24" s="9">
        <v>539361</v>
      </c>
      <c r="AY24" s="9">
        <v>5513129</v>
      </c>
      <c r="AZ24" s="9">
        <v>0</v>
      </c>
      <c r="BA24" s="9">
        <v>10819974</v>
      </c>
      <c r="BB24" s="9">
        <v>3658740</v>
      </c>
      <c r="BC24" s="9">
        <v>47370135</v>
      </c>
      <c r="BD24" s="9">
        <v>11994285</v>
      </c>
      <c r="BE24" s="9">
        <v>190794</v>
      </c>
      <c r="BF24" s="9">
        <v>16260164</v>
      </c>
      <c r="BG24" s="9">
        <v>403330</v>
      </c>
      <c r="BH24" s="9">
        <v>112688</v>
      </c>
      <c r="BI24" s="9">
        <v>2717617</v>
      </c>
      <c r="BJ24" s="9">
        <v>6648245</v>
      </c>
      <c r="BK24" s="9">
        <v>1750</v>
      </c>
      <c r="BL24" s="9">
        <v>464149</v>
      </c>
      <c r="BM24" s="9">
        <v>2100</v>
      </c>
      <c r="BN24" s="9">
        <v>392555</v>
      </c>
      <c r="BO24" s="9">
        <v>7922059</v>
      </c>
      <c r="BP24" s="9">
        <v>171770</v>
      </c>
      <c r="BQ24" s="9">
        <v>231524</v>
      </c>
      <c r="BR24" s="39">
        <v>30581</v>
      </c>
      <c r="BS24" s="40">
        <f t="shared" si="0"/>
        <v>259176067</v>
      </c>
    </row>
    <row r="25" spans="1:71" ht="15.75" x14ac:dyDescent="0.25">
      <c r="A25" s="10" t="s">
        <v>96</v>
      </c>
      <c r="B25" s="11"/>
      <c r="C25" s="12"/>
      <c r="D25" s="13">
        <v>20653035</v>
      </c>
      <c r="E25" s="13">
        <v>895698</v>
      </c>
      <c r="F25" s="13">
        <v>40596223</v>
      </c>
      <c r="G25" s="13">
        <v>1355913</v>
      </c>
      <c r="H25" s="13">
        <v>78535201</v>
      </c>
      <c r="I25" s="13">
        <v>180500000</v>
      </c>
      <c r="J25" s="13">
        <v>337324</v>
      </c>
      <c r="K25" s="13">
        <v>82636795</v>
      </c>
      <c r="L25" s="13">
        <v>22704936</v>
      </c>
      <c r="M25" s="13">
        <v>19394638</v>
      </c>
      <c r="N25" s="13">
        <v>129691319</v>
      </c>
      <c r="O25" s="13">
        <v>6796174</v>
      </c>
      <c r="P25" s="13">
        <v>8134733</v>
      </c>
      <c r="Q25" s="13">
        <v>1721642</v>
      </c>
      <c r="R25" s="13">
        <v>1890199681</v>
      </c>
      <c r="S25" s="13">
        <v>14673022</v>
      </c>
      <c r="T25" s="13">
        <v>2507696</v>
      </c>
      <c r="U25" s="13">
        <v>1673154</v>
      </c>
      <c r="V25" s="13">
        <v>483854</v>
      </c>
      <c r="W25" s="13">
        <v>1043240</v>
      </c>
      <c r="X25" s="13">
        <v>1166208</v>
      </c>
      <c r="Y25" s="13">
        <v>2910130</v>
      </c>
      <c r="Z25" s="13">
        <v>1011605</v>
      </c>
      <c r="AA25" s="13">
        <v>6152633</v>
      </c>
      <c r="AB25" s="13">
        <v>5673838</v>
      </c>
      <c r="AC25" s="13">
        <v>33488377</v>
      </c>
      <c r="AD25" s="13">
        <v>11807332</v>
      </c>
      <c r="AE25" s="13">
        <v>342675346</v>
      </c>
      <c r="AF25" s="13">
        <v>280209</v>
      </c>
      <c r="AG25" s="13">
        <v>46668122</v>
      </c>
      <c r="AH25" s="13">
        <v>1591571</v>
      </c>
      <c r="AI25" s="13">
        <v>2152702</v>
      </c>
      <c r="AJ25" s="13">
        <v>946314</v>
      </c>
      <c r="AK25" s="13">
        <v>22539690</v>
      </c>
      <c r="AL25" s="13">
        <v>164743157</v>
      </c>
      <c r="AM25" s="13">
        <v>24184810</v>
      </c>
      <c r="AN25" s="13">
        <v>2834686</v>
      </c>
      <c r="AO25" s="13">
        <v>938556</v>
      </c>
      <c r="AP25" s="13">
        <v>2387002</v>
      </c>
      <c r="AQ25" s="13">
        <v>134947000</v>
      </c>
      <c r="AR25" s="13">
        <v>43158325</v>
      </c>
      <c r="AS25" s="13">
        <v>57852574</v>
      </c>
      <c r="AT25" s="13">
        <v>861982743</v>
      </c>
      <c r="AU25" s="13">
        <v>42093868</v>
      </c>
      <c r="AV25" s="13">
        <v>3299031</v>
      </c>
      <c r="AW25" s="13">
        <v>36599479</v>
      </c>
      <c r="AX25" s="13">
        <v>2963431</v>
      </c>
      <c r="AY25" s="13">
        <v>269255895</v>
      </c>
      <c r="AZ25" s="13">
        <v>6557449</v>
      </c>
      <c r="BA25" s="13">
        <v>382772984</v>
      </c>
      <c r="BB25" s="13">
        <v>145652452</v>
      </c>
      <c r="BC25" s="13">
        <v>248536639</v>
      </c>
      <c r="BD25" s="13">
        <v>90398568</v>
      </c>
      <c r="BE25" s="13">
        <v>9028139</v>
      </c>
      <c r="BF25" s="13">
        <v>59643451</v>
      </c>
      <c r="BG25" s="13">
        <v>42782141</v>
      </c>
      <c r="BH25" s="13">
        <v>9035338</v>
      </c>
      <c r="BI25" s="13">
        <v>143058804</v>
      </c>
      <c r="BJ25" s="13">
        <v>68093936</v>
      </c>
      <c r="BK25" s="13">
        <v>2247661</v>
      </c>
      <c r="BL25" s="13">
        <v>3382699</v>
      </c>
      <c r="BM25" s="13">
        <v>1698509</v>
      </c>
      <c r="BN25" s="13">
        <v>1022754</v>
      </c>
      <c r="BO25" s="13">
        <v>42215324</v>
      </c>
      <c r="BP25" s="13">
        <v>4214427</v>
      </c>
      <c r="BQ25" s="13">
        <v>8911217</v>
      </c>
      <c r="BR25" s="29">
        <v>305441</v>
      </c>
      <c r="BS25" s="41">
        <f t="shared" si="0"/>
        <v>5900396845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43080</v>
      </c>
      <c r="Q26" s="9">
        <v>0</v>
      </c>
      <c r="R26" s="9">
        <v>1417614000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61746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4400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275801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1417999027</v>
      </c>
    </row>
    <row r="27" spans="1:71" x14ac:dyDescent="0.25">
      <c r="A27" s="7"/>
      <c r="B27" s="38">
        <v>533</v>
      </c>
      <c r="C27" s="8" t="s">
        <v>98</v>
      </c>
      <c r="D27" s="9">
        <v>12765</v>
      </c>
      <c r="E27" s="9">
        <v>0</v>
      </c>
      <c r="F27" s="9">
        <v>11403031</v>
      </c>
      <c r="G27" s="9">
        <v>0</v>
      </c>
      <c r="H27" s="9">
        <v>0</v>
      </c>
      <c r="I27" s="9">
        <v>0</v>
      </c>
      <c r="J27" s="9">
        <v>4898</v>
      </c>
      <c r="K27" s="9">
        <v>16454485</v>
      </c>
      <c r="L27" s="9">
        <v>609115</v>
      </c>
      <c r="M27" s="9">
        <v>0</v>
      </c>
      <c r="N27" s="9">
        <v>237365</v>
      </c>
      <c r="O27" s="9">
        <v>37267</v>
      </c>
      <c r="P27" s="9">
        <v>1316456</v>
      </c>
      <c r="Q27" s="9">
        <v>0</v>
      </c>
      <c r="R27" s="9">
        <v>0</v>
      </c>
      <c r="S27" s="9">
        <v>0</v>
      </c>
      <c r="T27" s="9">
        <v>510608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464108</v>
      </c>
      <c r="AB27" s="9">
        <v>0</v>
      </c>
      <c r="AC27" s="9">
        <v>5437835</v>
      </c>
      <c r="AD27" s="9">
        <v>0</v>
      </c>
      <c r="AE27" s="9">
        <v>75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4664</v>
      </c>
      <c r="AL27" s="9">
        <v>0</v>
      </c>
      <c r="AM27" s="9">
        <v>0</v>
      </c>
      <c r="AN27" s="9">
        <v>120769</v>
      </c>
      <c r="AO27" s="9">
        <v>403853</v>
      </c>
      <c r="AP27" s="9">
        <v>0</v>
      </c>
      <c r="AQ27" s="9">
        <v>16347000</v>
      </c>
      <c r="AR27" s="9">
        <v>3935842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62117684</v>
      </c>
      <c r="BC27" s="9">
        <v>91370032</v>
      </c>
      <c r="BD27" s="9">
        <v>0</v>
      </c>
      <c r="BE27" s="9">
        <v>1664090</v>
      </c>
      <c r="BF27" s="9">
        <v>0</v>
      </c>
      <c r="BG27" s="9">
        <v>0</v>
      </c>
      <c r="BH27" s="9">
        <v>0</v>
      </c>
      <c r="BI27" s="9">
        <v>60320223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158780</v>
      </c>
      <c r="BP27" s="9">
        <v>0</v>
      </c>
      <c r="BQ27" s="9">
        <v>0</v>
      </c>
      <c r="BR27" s="39">
        <v>0</v>
      </c>
      <c r="BS27" s="40">
        <f t="shared" si="0"/>
        <v>272945245</v>
      </c>
    </row>
    <row r="28" spans="1:71" x14ac:dyDescent="0.25">
      <c r="A28" s="7"/>
      <c r="B28" s="38">
        <v>534</v>
      </c>
      <c r="C28" s="8" t="s">
        <v>99</v>
      </c>
      <c r="D28" s="9">
        <v>14600770</v>
      </c>
      <c r="E28" s="9">
        <v>113938</v>
      </c>
      <c r="F28" s="9">
        <v>14764844</v>
      </c>
      <c r="G28" s="9">
        <v>1097548</v>
      </c>
      <c r="H28" s="9">
        <v>35741016</v>
      </c>
      <c r="I28" s="9">
        <v>52833000</v>
      </c>
      <c r="J28" s="9">
        <v>0</v>
      </c>
      <c r="K28" s="9">
        <v>17879495</v>
      </c>
      <c r="L28" s="9">
        <v>4100133</v>
      </c>
      <c r="M28" s="9">
        <v>18379879</v>
      </c>
      <c r="N28" s="9">
        <v>31631949</v>
      </c>
      <c r="O28" s="9">
        <v>5420908</v>
      </c>
      <c r="P28" s="9">
        <v>2757953</v>
      </c>
      <c r="Q28" s="9">
        <v>1630219</v>
      </c>
      <c r="R28" s="9">
        <v>68410699</v>
      </c>
      <c r="S28" s="9">
        <v>10042010</v>
      </c>
      <c r="T28" s="9">
        <v>1523561</v>
      </c>
      <c r="U28" s="9">
        <v>1492476</v>
      </c>
      <c r="V28" s="9">
        <v>131328</v>
      </c>
      <c r="W28" s="9">
        <v>772045</v>
      </c>
      <c r="X28" s="9">
        <v>446766</v>
      </c>
      <c r="Y28" s="9">
        <v>479065</v>
      </c>
      <c r="Z28" s="9">
        <v>425466</v>
      </c>
      <c r="AA28" s="9">
        <v>4504815</v>
      </c>
      <c r="AB28" s="9">
        <v>1773132</v>
      </c>
      <c r="AC28" s="9">
        <v>6901679</v>
      </c>
      <c r="AD28" s="9">
        <v>8005003</v>
      </c>
      <c r="AE28" s="9">
        <v>105673572</v>
      </c>
      <c r="AF28" s="9">
        <v>123518</v>
      </c>
      <c r="AG28" s="9">
        <v>10523148</v>
      </c>
      <c r="AH28" s="9">
        <v>329463</v>
      </c>
      <c r="AI28" s="9">
        <v>1843426</v>
      </c>
      <c r="AJ28" s="9">
        <v>774973</v>
      </c>
      <c r="AK28" s="9">
        <v>18664496</v>
      </c>
      <c r="AL28" s="9">
        <v>67144381</v>
      </c>
      <c r="AM28" s="9">
        <v>10411915</v>
      </c>
      <c r="AN28" s="9">
        <v>2208917</v>
      </c>
      <c r="AO28" s="9">
        <v>473225</v>
      </c>
      <c r="AP28" s="9">
        <v>2227124</v>
      </c>
      <c r="AQ28" s="9">
        <v>32496000</v>
      </c>
      <c r="AR28" s="9">
        <v>15814679</v>
      </c>
      <c r="AS28" s="9">
        <v>18068942</v>
      </c>
      <c r="AT28" s="9">
        <v>253557650</v>
      </c>
      <c r="AU28" s="9">
        <v>16175471</v>
      </c>
      <c r="AV28" s="9">
        <v>274458</v>
      </c>
      <c r="AW28" s="9">
        <v>7683665</v>
      </c>
      <c r="AX28" s="9">
        <v>2719985</v>
      </c>
      <c r="AY28" s="9">
        <v>71077706</v>
      </c>
      <c r="AZ28" s="9">
        <v>2826389</v>
      </c>
      <c r="BA28" s="9">
        <v>195252661</v>
      </c>
      <c r="BB28" s="9">
        <v>29240251</v>
      </c>
      <c r="BC28" s="9">
        <v>66548333</v>
      </c>
      <c r="BD28" s="9">
        <v>31396451</v>
      </c>
      <c r="BE28" s="9">
        <v>6809302</v>
      </c>
      <c r="BF28" s="9">
        <v>18832837</v>
      </c>
      <c r="BG28" s="9">
        <v>13815361</v>
      </c>
      <c r="BH28" s="9">
        <v>3682621</v>
      </c>
      <c r="BI28" s="9">
        <v>35567426</v>
      </c>
      <c r="BJ28" s="9">
        <v>24977459</v>
      </c>
      <c r="BK28" s="9">
        <v>421081</v>
      </c>
      <c r="BL28" s="9">
        <v>2894883</v>
      </c>
      <c r="BM28" s="9">
        <v>1342573</v>
      </c>
      <c r="BN28" s="9">
        <v>892261</v>
      </c>
      <c r="BO28" s="9">
        <v>23299098</v>
      </c>
      <c r="BP28" s="9">
        <v>2373424</v>
      </c>
      <c r="BQ28" s="9">
        <v>8445481</v>
      </c>
      <c r="BR28" s="39">
        <v>154871</v>
      </c>
      <c r="BS28" s="40">
        <f t="shared" si="0"/>
        <v>1412899174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0</v>
      </c>
      <c r="F29" s="9">
        <v>1611176</v>
      </c>
      <c r="G29" s="9">
        <v>0</v>
      </c>
      <c r="H29" s="9">
        <v>0</v>
      </c>
      <c r="I29" s="9">
        <v>0</v>
      </c>
      <c r="J29" s="9">
        <v>0</v>
      </c>
      <c r="K29" s="9">
        <v>11684045</v>
      </c>
      <c r="L29" s="9">
        <v>3087</v>
      </c>
      <c r="M29" s="9">
        <v>0</v>
      </c>
      <c r="N29" s="9">
        <v>74353925</v>
      </c>
      <c r="O29" s="9">
        <v>345115</v>
      </c>
      <c r="P29" s="9">
        <v>869996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594689</v>
      </c>
      <c r="Y29" s="9">
        <v>0</v>
      </c>
      <c r="Z29" s="9">
        <v>0</v>
      </c>
      <c r="AA29" s="9">
        <v>957664</v>
      </c>
      <c r="AB29" s="9">
        <v>0</v>
      </c>
      <c r="AC29" s="9">
        <v>6569205</v>
      </c>
      <c r="AD29" s="9">
        <v>5181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223698</v>
      </c>
      <c r="AN29" s="9">
        <v>0</v>
      </c>
      <c r="AO29" s="9">
        <v>0</v>
      </c>
      <c r="AP29" s="9">
        <v>0</v>
      </c>
      <c r="AQ29" s="9">
        <v>25448000</v>
      </c>
      <c r="AR29" s="9">
        <v>2919616</v>
      </c>
      <c r="AS29" s="9">
        <v>0</v>
      </c>
      <c r="AT29" s="9">
        <v>0</v>
      </c>
      <c r="AU29" s="9">
        <v>24309911</v>
      </c>
      <c r="AV29" s="9">
        <v>0</v>
      </c>
      <c r="AW29" s="9">
        <v>0</v>
      </c>
      <c r="AX29" s="9">
        <v>0</v>
      </c>
      <c r="AY29" s="9">
        <v>0</v>
      </c>
      <c r="AZ29" s="9">
        <v>36405</v>
      </c>
      <c r="BA29" s="9">
        <v>0</v>
      </c>
      <c r="BB29" s="9">
        <v>38862823</v>
      </c>
      <c r="BC29" s="9">
        <v>58116351</v>
      </c>
      <c r="BD29" s="9">
        <v>0</v>
      </c>
      <c r="BE29" s="9">
        <v>123285</v>
      </c>
      <c r="BF29" s="9">
        <v>0</v>
      </c>
      <c r="BG29" s="9">
        <v>2000611</v>
      </c>
      <c r="BH29" s="9">
        <v>16768</v>
      </c>
      <c r="BI29" s="9">
        <v>18855855</v>
      </c>
      <c r="BJ29" s="9">
        <v>0</v>
      </c>
      <c r="BK29" s="9">
        <v>56000</v>
      </c>
      <c r="BL29" s="9">
        <v>0</v>
      </c>
      <c r="BM29" s="9">
        <v>0</v>
      </c>
      <c r="BN29" s="9">
        <v>0</v>
      </c>
      <c r="BO29" s="9">
        <v>0</v>
      </c>
      <c r="BP29" s="9">
        <v>1663236</v>
      </c>
      <c r="BQ29" s="9">
        <v>0</v>
      </c>
      <c r="BR29" s="39">
        <v>0</v>
      </c>
      <c r="BS29" s="40">
        <f t="shared" si="0"/>
        <v>269626642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10775180</v>
      </c>
      <c r="G30" s="9">
        <v>0</v>
      </c>
      <c r="H30" s="9">
        <v>26200972</v>
      </c>
      <c r="I30" s="9">
        <v>99138000</v>
      </c>
      <c r="J30" s="9">
        <v>0</v>
      </c>
      <c r="K30" s="9">
        <v>22819363</v>
      </c>
      <c r="L30" s="9">
        <v>14603975</v>
      </c>
      <c r="M30" s="9">
        <v>0</v>
      </c>
      <c r="N30" s="9">
        <v>0</v>
      </c>
      <c r="O30" s="9">
        <v>2</v>
      </c>
      <c r="P30" s="9">
        <v>3000077</v>
      </c>
      <c r="Q30" s="9">
        <v>0</v>
      </c>
      <c r="R30" s="9">
        <v>340735439</v>
      </c>
      <c r="S30" s="9">
        <v>0</v>
      </c>
      <c r="T30" s="9">
        <v>119657</v>
      </c>
      <c r="U30" s="9">
        <v>0</v>
      </c>
      <c r="V30" s="9">
        <v>0</v>
      </c>
      <c r="W30" s="9">
        <v>0</v>
      </c>
      <c r="X30" s="9">
        <v>0</v>
      </c>
      <c r="Y30" s="9">
        <v>6736</v>
      </c>
      <c r="Z30" s="9">
        <v>437369</v>
      </c>
      <c r="AA30" s="9">
        <v>0</v>
      </c>
      <c r="AB30" s="9">
        <v>2309532</v>
      </c>
      <c r="AC30" s="9">
        <v>13071689</v>
      </c>
      <c r="AD30" s="9">
        <v>0</v>
      </c>
      <c r="AE30" s="9">
        <v>192257130</v>
      </c>
      <c r="AF30" s="9">
        <v>0</v>
      </c>
      <c r="AG30" s="9">
        <v>33815749</v>
      </c>
      <c r="AH30" s="9">
        <v>928529</v>
      </c>
      <c r="AI30" s="9">
        <v>0</v>
      </c>
      <c r="AJ30" s="9">
        <v>0</v>
      </c>
      <c r="AK30" s="9">
        <v>0</v>
      </c>
      <c r="AL30" s="9">
        <v>80778578</v>
      </c>
      <c r="AM30" s="9">
        <v>0</v>
      </c>
      <c r="AN30" s="9">
        <v>0</v>
      </c>
      <c r="AO30" s="9">
        <v>0</v>
      </c>
      <c r="AP30" s="9">
        <v>0</v>
      </c>
      <c r="AQ30" s="9">
        <v>50321000</v>
      </c>
      <c r="AR30" s="9">
        <v>15497483</v>
      </c>
      <c r="AS30" s="9">
        <v>30016768</v>
      </c>
      <c r="AT30" s="9">
        <v>519873735</v>
      </c>
      <c r="AU30" s="9">
        <v>0</v>
      </c>
      <c r="AV30" s="9">
        <v>1961661</v>
      </c>
      <c r="AW30" s="9">
        <v>27642997</v>
      </c>
      <c r="AX30" s="9">
        <v>0</v>
      </c>
      <c r="AY30" s="9">
        <v>173868489</v>
      </c>
      <c r="AZ30" s="9">
        <v>0</v>
      </c>
      <c r="BA30" s="9">
        <v>148749805</v>
      </c>
      <c r="BB30" s="9">
        <v>11586541</v>
      </c>
      <c r="BC30" s="9">
        <v>0</v>
      </c>
      <c r="BD30" s="9">
        <v>50526294</v>
      </c>
      <c r="BE30" s="9">
        <v>0</v>
      </c>
      <c r="BF30" s="9">
        <v>39108146</v>
      </c>
      <c r="BG30" s="9">
        <v>7177151</v>
      </c>
      <c r="BH30" s="9">
        <v>1774575</v>
      </c>
      <c r="BI30" s="9">
        <v>129289</v>
      </c>
      <c r="BJ30" s="9">
        <v>39121809</v>
      </c>
      <c r="BK30" s="9">
        <v>0</v>
      </c>
      <c r="BL30" s="9">
        <v>0</v>
      </c>
      <c r="BM30" s="9">
        <v>0</v>
      </c>
      <c r="BN30" s="9">
        <v>0</v>
      </c>
      <c r="BO30" s="9">
        <v>12654229</v>
      </c>
      <c r="BP30" s="9">
        <v>0</v>
      </c>
      <c r="BQ30" s="9">
        <v>0</v>
      </c>
      <c r="BR30" s="39">
        <v>0</v>
      </c>
      <c r="BS30" s="40">
        <f t="shared" si="0"/>
        <v>1971007949</v>
      </c>
    </row>
    <row r="31" spans="1:71" x14ac:dyDescent="0.25">
      <c r="A31" s="7"/>
      <c r="B31" s="38">
        <v>537</v>
      </c>
      <c r="C31" s="8" t="s">
        <v>102</v>
      </c>
      <c r="D31" s="9">
        <v>6039500</v>
      </c>
      <c r="E31" s="9">
        <v>161734</v>
      </c>
      <c r="F31" s="9">
        <v>239029</v>
      </c>
      <c r="G31" s="9">
        <v>218803</v>
      </c>
      <c r="H31" s="9">
        <v>5913233</v>
      </c>
      <c r="I31" s="9">
        <v>18096000</v>
      </c>
      <c r="J31" s="9">
        <v>70275</v>
      </c>
      <c r="K31" s="9">
        <v>5151519</v>
      </c>
      <c r="L31" s="9">
        <v>3225172</v>
      </c>
      <c r="M31" s="9">
        <v>0</v>
      </c>
      <c r="N31" s="9">
        <v>8683623</v>
      </c>
      <c r="O31" s="9">
        <v>734655</v>
      </c>
      <c r="P31" s="9">
        <v>147171</v>
      </c>
      <c r="Q31" s="9">
        <v>91329</v>
      </c>
      <c r="R31" s="9">
        <v>34668986</v>
      </c>
      <c r="S31" s="9">
        <v>2118506</v>
      </c>
      <c r="T31" s="9">
        <v>353870</v>
      </c>
      <c r="U31" s="9">
        <v>77965</v>
      </c>
      <c r="V31" s="9">
        <v>352526</v>
      </c>
      <c r="W31" s="9">
        <v>271195</v>
      </c>
      <c r="X31" s="9">
        <v>99207</v>
      </c>
      <c r="Y31" s="9">
        <v>1967841</v>
      </c>
      <c r="Z31" s="9">
        <v>148770</v>
      </c>
      <c r="AA31" s="9">
        <v>12585</v>
      </c>
      <c r="AB31" s="9">
        <v>344736</v>
      </c>
      <c r="AC31" s="9">
        <v>824948</v>
      </c>
      <c r="AD31" s="9">
        <v>1478897</v>
      </c>
      <c r="AE31" s="9">
        <v>19046987</v>
      </c>
      <c r="AF31" s="9">
        <v>156691</v>
      </c>
      <c r="AG31" s="9">
        <v>237611</v>
      </c>
      <c r="AH31" s="9">
        <v>324371</v>
      </c>
      <c r="AI31" s="9">
        <v>283538</v>
      </c>
      <c r="AJ31" s="9">
        <v>171341</v>
      </c>
      <c r="AK31" s="9">
        <v>2617423</v>
      </c>
      <c r="AL31" s="9">
        <v>15953054</v>
      </c>
      <c r="AM31" s="9">
        <v>3661475</v>
      </c>
      <c r="AN31" s="9">
        <v>505000</v>
      </c>
      <c r="AO31" s="9">
        <v>61478</v>
      </c>
      <c r="AP31" s="9">
        <v>159878</v>
      </c>
      <c r="AQ31" s="9">
        <v>2903000</v>
      </c>
      <c r="AR31" s="9">
        <v>942027</v>
      </c>
      <c r="AS31" s="9">
        <v>4692707</v>
      </c>
      <c r="AT31" s="9">
        <v>18403258</v>
      </c>
      <c r="AU31" s="9">
        <v>1411600</v>
      </c>
      <c r="AV31" s="9">
        <v>327016</v>
      </c>
      <c r="AW31" s="9">
        <v>451122</v>
      </c>
      <c r="AX31" s="9">
        <v>243446</v>
      </c>
      <c r="AY31" s="9">
        <v>12244228</v>
      </c>
      <c r="AZ31" s="9">
        <v>2787535</v>
      </c>
      <c r="BA31" s="9">
        <v>38769727</v>
      </c>
      <c r="BB31" s="9">
        <v>3230560</v>
      </c>
      <c r="BC31" s="9">
        <v>19496751</v>
      </c>
      <c r="BD31" s="9">
        <v>6182285</v>
      </c>
      <c r="BE31" s="9">
        <v>311847</v>
      </c>
      <c r="BF31" s="9">
        <v>1702468</v>
      </c>
      <c r="BG31" s="9">
        <v>18333348</v>
      </c>
      <c r="BH31" s="9">
        <v>693465</v>
      </c>
      <c r="BI31" s="9">
        <v>12936387</v>
      </c>
      <c r="BJ31" s="9">
        <v>68110</v>
      </c>
      <c r="BK31" s="9">
        <v>361347</v>
      </c>
      <c r="BL31" s="9">
        <v>487816</v>
      </c>
      <c r="BM31" s="9">
        <v>298529</v>
      </c>
      <c r="BN31" s="9">
        <v>127263</v>
      </c>
      <c r="BO31" s="9">
        <v>5446538</v>
      </c>
      <c r="BP31" s="9">
        <v>177767</v>
      </c>
      <c r="BQ31" s="9">
        <v>379750</v>
      </c>
      <c r="BR31" s="39">
        <v>118923</v>
      </c>
      <c r="BS31" s="40">
        <f t="shared" si="0"/>
        <v>288199742</v>
      </c>
    </row>
    <row r="32" spans="1:71" x14ac:dyDescent="0.25">
      <c r="A32" s="7"/>
      <c r="B32" s="38">
        <v>538</v>
      </c>
      <c r="C32" s="8" t="s">
        <v>103</v>
      </c>
      <c r="D32" s="9">
        <v>0</v>
      </c>
      <c r="E32" s="9">
        <v>0</v>
      </c>
      <c r="F32" s="9">
        <v>1744352</v>
      </c>
      <c r="G32" s="9">
        <v>0</v>
      </c>
      <c r="H32" s="9">
        <v>10679980</v>
      </c>
      <c r="I32" s="9">
        <v>9823000</v>
      </c>
      <c r="J32" s="9">
        <v>138641</v>
      </c>
      <c r="K32" s="9">
        <v>1023324</v>
      </c>
      <c r="L32" s="9">
        <v>0</v>
      </c>
      <c r="M32" s="9">
        <v>0</v>
      </c>
      <c r="N32" s="9">
        <v>5411337</v>
      </c>
      <c r="O32" s="9">
        <v>0</v>
      </c>
      <c r="P32" s="9">
        <v>0</v>
      </c>
      <c r="Q32" s="9">
        <v>0</v>
      </c>
      <c r="R32" s="9">
        <v>19218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334301</v>
      </c>
      <c r="Z32" s="9">
        <v>0</v>
      </c>
      <c r="AA32" s="9">
        <v>0</v>
      </c>
      <c r="AB32" s="9">
        <v>408985</v>
      </c>
      <c r="AC32" s="9">
        <v>629636</v>
      </c>
      <c r="AD32" s="9">
        <v>0</v>
      </c>
      <c r="AE32" s="9">
        <v>25416607</v>
      </c>
      <c r="AF32" s="9">
        <v>0</v>
      </c>
      <c r="AG32" s="9">
        <v>2031834</v>
      </c>
      <c r="AH32" s="9">
        <v>0</v>
      </c>
      <c r="AI32" s="9">
        <v>25738</v>
      </c>
      <c r="AJ32" s="9">
        <v>0</v>
      </c>
      <c r="AK32" s="9">
        <v>1253107</v>
      </c>
      <c r="AL32" s="9">
        <v>283223</v>
      </c>
      <c r="AM32" s="9">
        <v>7867806</v>
      </c>
      <c r="AN32" s="9">
        <v>0</v>
      </c>
      <c r="AO32" s="9">
        <v>0</v>
      </c>
      <c r="AP32" s="9">
        <v>0</v>
      </c>
      <c r="AQ32" s="9">
        <v>4426000</v>
      </c>
      <c r="AR32" s="9">
        <v>4048678</v>
      </c>
      <c r="AS32" s="9">
        <v>5060621</v>
      </c>
      <c r="AT32" s="9">
        <v>3630425</v>
      </c>
      <c r="AU32" s="9">
        <v>0</v>
      </c>
      <c r="AV32" s="9">
        <v>141467</v>
      </c>
      <c r="AW32" s="9">
        <v>821695</v>
      </c>
      <c r="AX32" s="9">
        <v>0</v>
      </c>
      <c r="AY32" s="9">
        <v>9192551</v>
      </c>
      <c r="AZ32" s="9">
        <v>907120</v>
      </c>
      <c r="BA32" s="9">
        <v>0</v>
      </c>
      <c r="BB32" s="9">
        <v>54</v>
      </c>
      <c r="BC32" s="9">
        <v>13005172</v>
      </c>
      <c r="BD32" s="9">
        <v>2226156</v>
      </c>
      <c r="BE32" s="9">
        <v>0</v>
      </c>
      <c r="BF32" s="9">
        <v>0</v>
      </c>
      <c r="BG32" s="9">
        <v>0</v>
      </c>
      <c r="BH32" s="9">
        <v>1175680</v>
      </c>
      <c r="BI32" s="9">
        <v>15163009</v>
      </c>
      <c r="BJ32" s="9">
        <v>2497336</v>
      </c>
      <c r="BK32" s="9">
        <v>554172</v>
      </c>
      <c r="BL32" s="9">
        <v>0</v>
      </c>
      <c r="BM32" s="9">
        <v>53404</v>
      </c>
      <c r="BN32" s="9">
        <v>0</v>
      </c>
      <c r="BO32" s="9">
        <v>43845</v>
      </c>
      <c r="BP32" s="9">
        <v>0</v>
      </c>
      <c r="BQ32" s="9">
        <v>0</v>
      </c>
      <c r="BR32" s="39">
        <v>31647</v>
      </c>
      <c r="BS32" s="40">
        <f t="shared" si="0"/>
        <v>130070121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620026</v>
      </c>
      <c r="F33" s="9">
        <v>58611</v>
      </c>
      <c r="G33" s="9">
        <v>39562</v>
      </c>
      <c r="H33" s="9">
        <v>0</v>
      </c>
      <c r="I33" s="9">
        <v>610000</v>
      </c>
      <c r="J33" s="9">
        <v>123510</v>
      </c>
      <c r="K33" s="9">
        <v>7624564</v>
      </c>
      <c r="L33" s="9">
        <v>163454</v>
      </c>
      <c r="M33" s="9">
        <v>1014759</v>
      </c>
      <c r="N33" s="9">
        <v>9373120</v>
      </c>
      <c r="O33" s="9">
        <v>258227</v>
      </c>
      <c r="P33" s="9">
        <v>0</v>
      </c>
      <c r="Q33" s="9">
        <v>94</v>
      </c>
      <c r="R33" s="9">
        <v>28751339</v>
      </c>
      <c r="S33" s="9">
        <v>2512506</v>
      </c>
      <c r="T33" s="9">
        <v>0</v>
      </c>
      <c r="U33" s="9">
        <v>102713</v>
      </c>
      <c r="V33" s="9">
        <v>0</v>
      </c>
      <c r="W33" s="9">
        <v>0</v>
      </c>
      <c r="X33" s="9">
        <v>25546</v>
      </c>
      <c r="Y33" s="9">
        <v>107887</v>
      </c>
      <c r="Z33" s="9">
        <v>0</v>
      </c>
      <c r="AA33" s="9">
        <v>213461</v>
      </c>
      <c r="AB33" s="9">
        <v>775707</v>
      </c>
      <c r="AC33" s="9">
        <v>53385</v>
      </c>
      <c r="AD33" s="9">
        <v>2318251</v>
      </c>
      <c r="AE33" s="9">
        <v>280975</v>
      </c>
      <c r="AF33" s="9">
        <v>0</v>
      </c>
      <c r="AG33" s="9">
        <v>59780</v>
      </c>
      <c r="AH33" s="9">
        <v>4808</v>
      </c>
      <c r="AI33" s="9">
        <v>0</v>
      </c>
      <c r="AJ33" s="9">
        <v>0</v>
      </c>
      <c r="AK33" s="9">
        <v>0</v>
      </c>
      <c r="AL33" s="9">
        <v>583921</v>
      </c>
      <c r="AM33" s="9">
        <v>2019916</v>
      </c>
      <c r="AN33" s="9">
        <v>0</v>
      </c>
      <c r="AO33" s="9">
        <v>0</v>
      </c>
      <c r="AP33" s="9">
        <v>0</v>
      </c>
      <c r="AQ33" s="9">
        <v>3006000</v>
      </c>
      <c r="AR33" s="9">
        <v>0</v>
      </c>
      <c r="AS33" s="9">
        <v>13536</v>
      </c>
      <c r="AT33" s="9">
        <v>66517675</v>
      </c>
      <c r="AU33" s="9">
        <v>196886</v>
      </c>
      <c r="AV33" s="9">
        <v>594429</v>
      </c>
      <c r="AW33" s="9">
        <v>0</v>
      </c>
      <c r="AX33" s="9">
        <v>0</v>
      </c>
      <c r="AY33" s="9">
        <v>2872921</v>
      </c>
      <c r="AZ33" s="9">
        <v>0</v>
      </c>
      <c r="BA33" s="9">
        <v>791</v>
      </c>
      <c r="BB33" s="9">
        <v>614539</v>
      </c>
      <c r="BC33" s="9">
        <v>0</v>
      </c>
      <c r="BD33" s="9">
        <v>67382</v>
      </c>
      <c r="BE33" s="9">
        <v>119615</v>
      </c>
      <c r="BF33" s="9">
        <v>0</v>
      </c>
      <c r="BG33" s="9">
        <v>1455670</v>
      </c>
      <c r="BH33" s="9">
        <v>1416428</v>
      </c>
      <c r="BI33" s="9">
        <v>86615</v>
      </c>
      <c r="BJ33" s="9">
        <v>1429222</v>
      </c>
      <c r="BK33" s="9">
        <v>855061</v>
      </c>
      <c r="BL33" s="9">
        <v>0</v>
      </c>
      <c r="BM33" s="9">
        <v>4003</v>
      </c>
      <c r="BN33" s="9">
        <v>3230</v>
      </c>
      <c r="BO33" s="9">
        <v>612834</v>
      </c>
      <c r="BP33" s="9">
        <v>0</v>
      </c>
      <c r="BQ33" s="9">
        <v>85986</v>
      </c>
      <c r="BR33" s="39">
        <v>0</v>
      </c>
      <c r="BS33" s="40">
        <f t="shared" si="0"/>
        <v>137648945</v>
      </c>
    </row>
    <row r="34" spans="1:71" ht="15.75" x14ac:dyDescent="0.25">
      <c r="A34" s="10" t="s">
        <v>105</v>
      </c>
      <c r="B34" s="11"/>
      <c r="C34" s="12"/>
      <c r="D34" s="13">
        <v>11814466</v>
      </c>
      <c r="E34" s="13">
        <v>2373128</v>
      </c>
      <c r="F34" s="13">
        <v>17192822</v>
      </c>
      <c r="G34" s="13">
        <v>4783002</v>
      </c>
      <c r="H34" s="13">
        <v>60079430</v>
      </c>
      <c r="I34" s="13">
        <v>515354000</v>
      </c>
      <c r="J34" s="13">
        <v>5064826</v>
      </c>
      <c r="K34" s="13">
        <v>73266966</v>
      </c>
      <c r="L34" s="13">
        <v>24920685</v>
      </c>
      <c r="M34" s="13">
        <v>28057359</v>
      </c>
      <c r="N34" s="13">
        <v>84443831</v>
      </c>
      <c r="O34" s="13">
        <v>19040797</v>
      </c>
      <c r="P34" s="13">
        <v>4619964</v>
      </c>
      <c r="Q34" s="13">
        <v>2594734</v>
      </c>
      <c r="R34" s="13">
        <v>330737883</v>
      </c>
      <c r="S34" s="13">
        <v>44812919</v>
      </c>
      <c r="T34" s="13">
        <v>12966571</v>
      </c>
      <c r="U34" s="13">
        <v>2590681</v>
      </c>
      <c r="V34" s="13">
        <v>7335896</v>
      </c>
      <c r="W34" s="13">
        <v>2434054</v>
      </c>
      <c r="X34" s="13">
        <v>1746677</v>
      </c>
      <c r="Y34" s="13">
        <v>1933899</v>
      </c>
      <c r="Z34" s="13">
        <v>5312822</v>
      </c>
      <c r="AA34" s="13">
        <v>7821951</v>
      </c>
      <c r="AB34" s="13">
        <v>10327376</v>
      </c>
      <c r="AC34" s="13">
        <v>22237252</v>
      </c>
      <c r="AD34" s="13">
        <v>14920905</v>
      </c>
      <c r="AE34" s="13">
        <v>107915023</v>
      </c>
      <c r="AF34" s="13">
        <v>3179911</v>
      </c>
      <c r="AG34" s="13">
        <v>37687588</v>
      </c>
      <c r="AH34" s="13">
        <v>14858725</v>
      </c>
      <c r="AI34" s="13">
        <v>4423444</v>
      </c>
      <c r="AJ34" s="13">
        <v>1054224</v>
      </c>
      <c r="AK34" s="13">
        <v>29190400</v>
      </c>
      <c r="AL34" s="13">
        <v>222341650</v>
      </c>
      <c r="AM34" s="13">
        <v>19626218</v>
      </c>
      <c r="AN34" s="13">
        <v>7623493</v>
      </c>
      <c r="AO34" s="13">
        <v>2597300</v>
      </c>
      <c r="AP34" s="13">
        <v>4917767</v>
      </c>
      <c r="AQ34" s="13">
        <v>60209000</v>
      </c>
      <c r="AR34" s="13">
        <v>37232287</v>
      </c>
      <c r="AS34" s="13">
        <v>19711424</v>
      </c>
      <c r="AT34" s="13">
        <v>1463978323</v>
      </c>
      <c r="AU34" s="13">
        <v>18364765</v>
      </c>
      <c r="AV34" s="13">
        <v>10575011</v>
      </c>
      <c r="AW34" s="13">
        <v>26613998</v>
      </c>
      <c r="AX34" s="13">
        <v>3910210</v>
      </c>
      <c r="AY34" s="13">
        <v>207618285</v>
      </c>
      <c r="AZ34" s="13">
        <v>54565109</v>
      </c>
      <c r="BA34" s="13">
        <v>254198112</v>
      </c>
      <c r="BB34" s="13">
        <v>64836730</v>
      </c>
      <c r="BC34" s="13">
        <v>71727509</v>
      </c>
      <c r="BD34" s="13">
        <v>92200990</v>
      </c>
      <c r="BE34" s="13">
        <v>12633620</v>
      </c>
      <c r="BF34" s="13">
        <v>32210975</v>
      </c>
      <c r="BG34" s="13">
        <v>29430455</v>
      </c>
      <c r="BH34" s="13">
        <v>19822611</v>
      </c>
      <c r="BI34" s="13">
        <v>72840141</v>
      </c>
      <c r="BJ34" s="13">
        <v>63386344</v>
      </c>
      <c r="BK34" s="13">
        <v>17291585</v>
      </c>
      <c r="BL34" s="13">
        <v>9326628</v>
      </c>
      <c r="BM34" s="13">
        <v>6050065</v>
      </c>
      <c r="BN34" s="13">
        <v>3215954</v>
      </c>
      <c r="BO34" s="13">
        <v>75732384</v>
      </c>
      <c r="BP34" s="13">
        <v>4030084</v>
      </c>
      <c r="BQ34" s="13">
        <v>69261115</v>
      </c>
      <c r="BR34" s="29">
        <v>3878108</v>
      </c>
      <c r="BS34" s="41">
        <f t="shared" si="0"/>
        <v>4579052461</v>
      </c>
    </row>
    <row r="35" spans="1:71" x14ac:dyDescent="0.25">
      <c r="A35" s="7"/>
      <c r="B35" s="38">
        <v>541</v>
      </c>
      <c r="C35" s="8" t="s">
        <v>106</v>
      </c>
      <c r="D35" s="9">
        <v>10684438</v>
      </c>
      <c r="E35" s="9">
        <v>2373128</v>
      </c>
      <c r="F35" s="9">
        <v>17192822</v>
      </c>
      <c r="G35" s="9">
        <v>4783002</v>
      </c>
      <c r="H35" s="9">
        <v>39368627</v>
      </c>
      <c r="I35" s="9">
        <v>56749000</v>
      </c>
      <c r="J35" s="9">
        <v>4770043</v>
      </c>
      <c r="K35" s="9">
        <v>73266966</v>
      </c>
      <c r="L35" s="9">
        <v>19406659</v>
      </c>
      <c r="M35" s="9">
        <v>24967622</v>
      </c>
      <c r="N35" s="9">
        <v>71509035</v>
      </c>
      <c r="O35" s="9">
        <v>19040797</v>
      </c>
      <c r="P35" s="9">
        <v>4600778</v>
      </c>
      <c r="Q35" s="9">
        <v>2156676</v>
      </c>
      <c r="R35" s="9">
        <v>33404450</v>
      </c>
      <c r="S35" s="9">
        <v>35110296</v>
      </c>
      <c r="T35" s="9">
        <v>8527062</v>
      </c>
      <c r="U35" s="9">
        <v>2590681</v>
      </c>
      <c r="V35" s="9">
        <v>7243016</v>
      </c>
      <c r="W35" s="9">
        <v>2424501</v>
      </c>
      <c r="X35" s="9">
        <v>1746677</v>
      </c>
      <c r="Y35" s="9">
        <v>1933899</v>
      </c>
      <c r="Z35" s="9">
        <v>5312822</v>
      </c>
      <c r="AA35" s="9">
        <v>7821951</v>
      </c>
      <c r="AB35" s="9">
        <v>6572467</v>
      </c>
      <c r="AC35" s="9">
        <v>19351944</v>
      </c>
      <c r="AD35" s="9">
        <v>14920905</v>
      </c>
      <c r="AE35" s="9">
        <v>107632231</v>
      </c>
      <c r="AF35" s="9">
        <v>3150298</v>
      </c>
      <c r="AG35" s="9">
        <v>37687588</v>
      </c>
      <c r="AH35" s="9">
        <v>14849080</v>
      </c>
      <c r="AI35" s="9">
        <v>4423444</v>
      </c>
      <c r="AJ35" s="9">
        <v>1054224</v>
      </c>
      <c r="AK35" s="9">
        <v>22139528</v>
      </c>
      <c r="AL35" s="9">
        <v>69617344</v>
      </c>
      <c r="AM35" s="9">
        <v>19626218</v>
      </c>
      <c r="AN35" s="9">
        <v>6116629</v>
      </c>
      <c r="AO35" s="9">
        <v>2082778</v>
      </c>
      <c r="AP35" s="9">
        <v>4914417</v>
      </c>
      <c r="AQ35" s="9">
        <v>31849000</v>
      </c>
      <c r="AR35" s="9">
        <v>35431692</v>
      </c>
      <c r="AS35" s="9">
        <v>15544203</v>
      </c>
      <c r="AT35" s="9">
        <v>87279511</v>
      </c>
      <c r="AU35" s="9">
        <v>9433984</v>
      </c>
      <c r="AV35" s="9">
        <v>9891285</v>
      </c>
      <c r="AW35" s="9">
        <v>11522271</v>
      </c>
      <c r="AX35" s="9">
        <v>3653659</v>
      </c>
      <c r="AY35" s="9">
        <v>166356818</v>
      </c>
      <c r="AZ35" s="9">
        <v>49925529</v>
      </c>
      <c r="BA35" s="9">
        <v>93972798</v>
      </c>
      <c r="BB35" s="9">
        <v>56260262</v>
      </c>
      <c r="BC35" s="9">
        <v>54339708</v>
      </c>
      <c r="BD35" s="9">
        <v>73162044</v>
      </c>
      <c r="BE35" s="9">
        <v>12443962</v>
      </c>
      <c r="BF35" s="9">
        <v>30058177</v>
      </c>
      <c r="BG35" s="9">
        <v>18830081</v>
      </c>
      <c r="BH35" s="9">
        <v>19149532</v>
      </c>
      <c r="BI35" s="9">
        <v>47010141</v>
      </c>
      <c r="BJ35" s="9">
        <v>58262194</v>
      </c>
      <c r="BK35" s="9">
        <v>15623135</v>
      </c>
      <c r="BL35" s="9">
        <v>8771468</v>
      </c>
      <c r="BM35" s="9">
        <v>4768374</v>
      </c>
      <c r="BN35" s="9">
        <v>2838241</v>
      </c>
      <c r="BO35" s="9">
        <v>29543523</v>
      </c>
      <c r="BP35" s="9">
        <v>3219224</v>
      </c>
      <c r="BQ35" s="9">
        <v>69261115</v>
      </c>
      <c r="BR35" s="39">
        <v>3853850</v>
      </c>
      <c r="BS35" s="40">
        <f t="shared" si="0"/>
        <v>1813379824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8197083</v>
      </c>
      <c r="I36" s="9">
        <v>184707000</v>
      </c>
      <c r="J36" s="9">
        <v>294783</v>
      </c>
      <c r="K36" s="9">
        <v>0</v>
      </c>
      <c r="L36" s="9">
        <v>1921141</v>
      </c>
      <c r="M36" s="9">
        <v>0</v>
      </c>
      <c r="N36" s="9">
        <v>3581813</v>
      </c>
      <c r="O36" s="9">
        <v>0</v>
      </c>
      <c r="P36" s="9">
        <v>0</v>
      </c>
      <c r="Q36" s="9">
        <v>438058</v>
      </c>
      <c r="R36" s="9">
        <v>0</v>
      </c>
      <c r="S36" s="9">
        <v>0</v>
      </c>
      <c r="T36" s="9">
        <v>2567228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3754909</v>
      </c>
      <c r="AC36" s="9">
        <v>2569355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113935837</v>
      </c>
      <c r="AM36" s="9">
        <v>0</v>
      </c>
      <c r="AN36" s="9">
        <v>151775</v>
      </c>
      <c r="AO36" s="9">
        <v>0</v>
      </c>
      <c r="AP36" s="9">
        <v>3350</v>
      </c>
      <c r="AQ36" s="9">
        <v>0</v>
      </c>
      <c r="AR36" s="9">
        <v>963541</v>
      </c>
      <c r="AS36" s="9">
        <v>3091190</v>
      </c>
      <c r="AT36" s="9">
        <v>648420739</v>
      </c>
      <c r="AU36" s="9">
        <v>8672222</v>
      </c>
      <c r="AV36" s="9">
        <v>0</v>
      </c>
      <c r="AW36" s="9">
        <v>12449532</v>
      </c>
      <c r="AX36" s="9">
        <v>209140</v>
      </c>
      <c r="AY36" s="9">
        <v>0</v>
      </c>
      <c r="AZ36" s="9">
        <v>0</v>
      </c>
      <c r="BA36" s="9">
        <v>68360183</v>
      </c>
      <c r="BB36" s="9">
        <v>0</v>
      </c>
      <c r="BC36" s="9">
        <v>12539834</v>
      </c>
      <c r="BD36" s="9">
        <v>0</v>
      </c>
      <c r="BE36" s="9">
        <v>0</v>
      </c>
      <c r="BF36" s="9">
        <v>0</v>
      </c>
      <c r="BG36" s="9">
        <v>3489392</v>
      </c>
      <c r="BH36" s="9">
        <v>505659</v>
      </c>
      <c r="BI36" s="9">
        <v>0</v>
      </c>
      <c r="BJ36" s="9">
        <v>0</v>
      </c>
      <c r="BK36" s="9">
        <v>0</v>
      </c>
      <c r="BL36" s="9">
        <v>555160</v>
      </c>
      <c r="BM36" s="9">
        <v>1203496</v>
      </c>
      <c r="BN36" s="9">
        <v>0</v>
      </c>
      <c r="BO36" s="9">
        <v>16309497</v>
      </c>
      <c r="BP36" s="9">
        <v>66958</v>
      </c>
      <c r="BQ36" s="9">
        <v>0</v>
      </c>
      <c r="BR36" s="39">
        <v>0</v>
      </c>
      <c r="BS36" s="40">
        <f t="shared" ref="BS36:BS67" si="1">SUM(D36:BR36)</f>
        <v>1098958875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102376000</v>
      </c>
      <c r="J37" s="9">
        <v>0</v>
      </c>
      <c r="K37" s="9">
        <v>0</v>
      </c>
      <c r="L37" s="9">
        <v>100867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67385141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315953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15363000</v>
      </c>
      <c r="AR37" s="9">
        <v>0</v>
      </c>
      <c r="AS37" s="9">
        <v>0</v>
      </c>
      <c r="AT37" s="9">
        <v>91968000</v>
      </c>
      <c r="AU37" s="9">
        <v>231249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159658</v>
      </c>
      <c r="BF37" s="9">
        <v>0</v>
      </c>
      <c r="BG37" s="9">
        <v>2536083</v>
      </c>
      <c r="BH37" s="9">
        <v>16308</v>
      </c>
      <c r="BI37" s="9">
        <v>0</v>
      </c>
      <c r="BJ37" s="9">
        <v>1040202</v>
      </c>
      <c r="BK37" s="9">
        <v>0</v>
      </c>
      <c r="BL37" s="9">
        <v>0</v>
      </c>
      <c r="BM37" s="9">
        <v>0</v>
      </c>
      <c r="BN37" s="9">
        <v>0</v>
      </c>
      <c r="BO37" s="9">
        <v>2424473</v>
      </c>
      <c r="BP37" s="9">
        <v>0</v>
      </c>
      <c r="BQ37" s="9">
        <v>0</v>
      </c>
      <c r="BR37" s="39">
        <v>0</v>
      </c>
      <c r="BS37" s="40">
        <f t="shared" si="1"/>
        <v>283916934</v>
      </c>
    </row>
    <row r="38" spans="1:71" x14ac:dyDescent="0.25">
      <c r="A38" s="7"/>
      <c r="B38" s="38">
        <v>544</v>
      </c>
      <c r="C38" s="8" t="s">
        <v>109</v>
      </c>
      <c r="D38" s="9">
        <v>1130028</v>
      </c>
      <c r="E38" s="9">
        <v>0</v>
      </c>
      <c r="F38" s="9">
        <v>0</v>
      </c>
      <c r="G38" s="9">
        <v>0</v>
      </c>
      <c r="H38" s="9">
        <v>12513720</v>
      </c>
      <c r="I38" s="9">
        <v>171522000</v>
      </c>
      <c r="J38" s="9">
        <v>0</v>
      </c>
      <c r="K38" s="9">
        <v>0</v>
      </c>
      <c r="L38" s="9">
        <v>3451580</v>
      </c>
      <c r="M38" s="9">
        <v>33056</v>
      </c>
      <c r="N38" s="9">
        <v>9352983</v>
      </c>
      <c r="O38" s="9">
        <v>0</v>
      </c>
      <c r="P38" s="9">
        <v>19186</v>
      </c>
      <c r="Q38" s="9">
        <v>0</v>
      </c>
      <c r="R38" s="9">
        <v>135086396</v>
      </c>
      <c r="S38" s="9">
        <v>9702623</v>
      </c>
      <c r="T38" s="9">
        <v>1872281</v>
      </c>
      <c r="U38" s="9">
        <v>0</v>
      </c>
      <c r="V38" s="9">
        <v>92880</v>
      </c>
      <c r="W38" s="9">
        <v>58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206849</v>
      </c>
      <c r="AF38" s="9">
        <v>0</v>
      </c>
      <c r="AG38" s="9">
        <v>0</v>
      </c>
      <c r="AH38" s="9">
        <v>9645</v>
      </c>
      <c r="AI38" s="9">
        <v>0</v>
      </c>
      <c r="AJ38" s="9">
        <v>0</v>
      </c>
      <c r="AK38" s="9">
        <v>0</v>
      </c>
      <c r="AL38" s="9">
        <v>38788469</v>
      </c>
      <c r="AM38" s="9">
        <v>0</v>
      </c>
      <c r="AN38" s="9">
        <v>1355089</v>
      </c>
      <c r="AO38" s="9">
        <v>514522</v>
      </c>
      <c r="AP38" s="9">
        <v>0</v>
      </c>
      <c r="AQ38" s="9">
        <v>12246000</v>
      </c>
      <c r="AR38" s="9">
        <v>837054</v>
      </c>
      <c r="AS38" s="9">
        <v>1076031</v>
      </c>
      <c r="AT38" s="9">
        <v>568616300</v>
      </c>
      <c r="AU38" s="9">
        <v>0</v>
      </c>
      <c r="AV38" s="9">
        <v>0</v>
      </c>
      <c r="AW38" s="9">
        <v>2642195</v>
      </c>
      <c r="AX38" s="9">
        <v>0</v>
      </c>
      <c r="AY38" s="9">
        <v>40309510</v>
      </c>
      <c r="AZ38" s="9">
        <v>4639580</v>
      </c>
      <c r="BA38" s="9">
        <v>91865131</v>
      </c>
      <c r="BB38" s="9">
        <v>8387996</v>
      </c>
      <c r="BC38" s="9">
        <v>0</v>
      </c>
      <c r="BD38" s="9">
        <v>9519836</v>
      </c>
      <c r="BE38" s="9">
        <v>30000</v>
      </c>
      <c r="BF38" s="9">
        <v>2152798</v>
      </c>
      <c r="BG38" s="9">
        <v>0</v>
      </c>
      <c r="BH38" s="9">
        <v>30603</v>
      </c>
      <c r="BI38" s="9">
        <v>25805607</v>
      </c>
      <c r="BJ38" s="9">
        <v>4083948</v>
      </c>
      <c r="BK38" s="9">
        <v>0</v>
      </c>
      <c r="BL38" s="9">
        <v>0</v>
      </c>
      <c r="BM38" s="9">
        <v>0</v>
      </c>
      <c r="BN38" s="9">
        <v>377713</v>
      </c>
      <c r="BO38" s="9">
        <v>24743381</v>
      </c>
      <c r="BP38" s="9">
        <v>0</v>
      </c>
      <c r="BQ38" s="9">
        <v>0</v>
      </c>
      <c r="BR38" s="39">
        <v>0</v>
      </c>
      <c r="BS38" s="40">
        <f t="shared" si="1"/>
        <v>1183015048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3172630</v>
      </c>
      <c r="S39" s="9">
        <v>0</v>
      </c>
      <c r="T39" s="9">
        <v>0</v>
      </c>
      <c r="U39" s="9">
        <v>0</v>
      </c>
      <c r="V39" s="9">
        <v>0</v>
      </c>
      <c r="W39" s="9">
        <v>9154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188472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2711510</v>
      </c>
      <c r="BP39" s="9">
        <v>0</v>
      </c>
      <c r="BQ39" s="9">
        <v>0</v>
      </c>
      <c r="BR39" s="39">
        <v>0</v>
      </c>
      <c r="BS39" s="40">
        <f t="shared" si="1"/>
        <v>6081766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40438</v>
      </c>
      <c r="M40" s="9">
        <v>3056681</v>
      </c>
      <c r="N40" s="9">
        <v>0</v>
      </c>
      <c r="O40" s="9">
        <v>0</v>
      </c>
      <c r="P40" s="9">
        <v>0</v>
      </c>
      <c r="Q40" s="9">
        <v>0</v>
      </c>
      <c r="R40" s="9">
        <v>91689266</v>
      </c>
      <c r="S40" s="9">
        <v>0</v>
      </c>
      <c r="T40" s="9">
        <v>0</v>
      </c>
      <c r="U40" s="9">
        <v>0</v>
      </c>
      <c r="V40" s="9">
        <v>0</v>
      </c>
      <c r="W40" s="9">
        <v>341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75943</v>
      </c>
      <c r="AF40" s="9">
        <v>29613</v>
      </c>
      <c r="AG40" s="9">
        <v>0</v>
      </c>
      <c r="AH40" s="9">
        <v>0</v>
      </c>
      <c r="AI40" s="9">
        <v>0</v>
      </c>
      <c r="AJ40" s="9">
        <v>0</v>
      </c>
      <c r="AK40" s="9">
        <v>7050872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751000</v>
      </c>
      <c r="AR40" s="9">
        <v>0</v>
      </c>
      <c r="AS40" s="9">
        <v>0</v>
      </c>
      <c r="AT40" s="9">
        <v>67693773</v>
      </c>
      <c r="AU40" s="9">
        <v>27310</v>
      </c>
      <c r="AV40" s="9">
        <v>683726</v>
      </c>
      <c r="AW40" s="9">
        <v>0</v>
      </c>
      <c r="AX40" s="9">
        <v>47411</v>
      </c>
      <c r="AY40" s="9">
        <v>951957</v>
      </c>
      <c r="AZ40" s="9">
        <v>0</v>
      </c>
      <c r="BA40" s="9">
        <v>0</v>
      </c>
      <c r="BB40" s="9">
        <v>0</v>
      </c>
      <c r="BC40" s="9">
        <v>4847967</v>
      </c>
      <c r="BD40" s="9">
        <v>9519110</v>
      </c>
      <c r="BE40" s="9">
        <v>0</v>
      </c>
      <c r="BF40" s="9">
        <v>0</v>
      </c>
      <c r="BG40" s="9">
        <v>4574899</v>
      </c>
      <c r="BH40" s="9">
        <v>120509</v>
      </c>
      <c r="BI40" s="9">
        <v>24393</v>
      </c>
      <c r="BJ40" s="9">
        <v>0</v>
      </c>
      <c r="BK40" s="9">
        <v>1668450</v>
      </c>
      <c r="BL40" s="9">
        <v>0</v>
      </c>
      <c r="BM40" s="9">
        <v>78195</v>
      </c>
      <c r="BN40" s="9">
        <v>0</v>
      </c>
      <c r="BO40" s="9">
        <v>0</v>
      </c>
      <c r="BP40" s="9">
        <v>743902</v>
      </c>
      <c r="BQ40" s="9">
        <v>0</v>
      </c>
      <c r="BR40" s="39">
        <v>24258</v>
      </c>
      <c r="BS40" s="40">
        <f t="shared" si="1"/>
        <v>193700014</v>
      </c>
    </row>
    <row r="41" spans="1:71" ht="15.75" x14ac:dyDescent="0.25">
      <c r="A41" s="10" t="s">
        <v>112</v>
      </c>
      <c r="B41" s="11"/>
      <c r="C41" s="12"/>
      <c r="D41" s="13">
        <v>6481597</v>
      </c>
      <c r="E41" s="13">
        <v>743860</v>
      </c>
      <c r="F41" s="13">
        <v>37588435</v>
      </c>
      <c r="G41" s="13">
        <v>519065</v>
      </c>
      <c r="H41" s="13">
        <v>22824035</v>
      </c>
      <c r="I41" s="13">
        <v>17594000</v>
      </c>
      <c r="J41" s="13">
        <v>263991</v>
      </c>
      <c r="K41" s="13">
        <v>4607007</v>
      </c>
      <c r="L41" s="13">
        <v>2073127</v>
      </c>
      <c r="M41" s="13">
        <v>2118343</v>
      </c>
      <c r="N41" s="13">
        <v>16161168</v>
      </c>
      <c r="O41" s="13">
        <v>2453484</v>
      </c>
      <c r="P41" s="13">
        <v>1013139</v>
      </c>
      <c r="Q41" s="13">
        <v>102004</v>
      </c>
      <c r="R41" s="13">
        <v>50668321</v>
      </c>
      <c r="S41" s="13">
        <v>19552684</v>
      </c>
      <c r="T41" s="13">
        <v>2400016</v>
      </c>
      <c r="U41" s="13">
        <v>718936</v>
      </c>
      <c r="V41" s="13">
        <v>405672</v>
      </c>
      <c r="W41" s="13">
        <v>69611</v>
      </c>
      <c r="X41" s="13">
        <v>373895</v>
      </c>
      <c r="Y41" s="13">
        <v>1586583</v>
      </c>
      <c r="Z41" s="13">
        <v>383496</v>
      </c>
      <c r="AA41" s="13">
        <v>217473</v>
      </c>
      <c r="AB41" s="13">
        <v>949172</v>
      </c>
      <c r="AC41" s="13">
        <v>2350105</v>
      </c>
      <c r="AD41" s="13">
        <v>2415116</v>
      </c>
      <c r="AE41" s="13">
        <v>55292131</v>
      </c>
      <c r="AF41" s="13">
        <v>587754</v>
      </c>
      <c r="AG41" s="13">
        <v>2581401</v>
      </c>
      <c r="AH41" s="13">
        <v>807186</v>
      </c>
      <c r="AI41" s="13">
        <v>845950</v>
      </c>
      <c r="AJ41" s="13">
        <v>591222</v>
      </c>
      <c r="AK41" s="13">
        <v>8996118</v>
      </c>
      <c r="AL41" s="13">
        <v>25136028</v>
      </c>
      <c r="AM41" s="13">
        <v>5647159</v>
      </c>
      <c r="AN41" s="13">
        <v>2286087</v>
      </c>
      <c r="AO41" s="13">
        <v>376523</v>
      </c>
      <c r="AP41" s="13">
        <v>390040</v>
      </c>
      <c r="AQ41" s="13">
        <v>16413000</v>
      </c>
      <c r="AR41" s="13">
        <v>4650621</v>
      </c>
      <c r="AS41" s="13">
        <v>6785494</v>
      </c>
      <c r="AT41" s="13">
        <v>503828178</v>
      </c>
      <c r="AU41" s="13">
        <v>27383724</v>
      </c>
      <c r="AV41" s="13">
        <v>3365513</v>
      </c>
      <c r="AW41" s="13">
        <v>4958413</v>
      </c>
      <c r="AX41" s="13">
        <v>353561</v>
      </c>
      <c r="AY41" s="13">
        <v>216463923</v>
      </c>
      <c r="AZ41" s="13">
        <v>31515225</v>
      </c>
      <c r="BA41" s="13">
        <v>98540365</v>
      </c>
      <c r="BB41" s="13">
        <v>12464981</v>
      </c>
      <c r="BC41" s="13">
        <v>60182808</v>
      </c>
      <c r="BD41" s="13">
        <v>20385786</v>
      </c>
      <c r="BE41" s="13">
        <v>1703954</v>
      </c>
      <c r="BF41" s="13">
        <v>6198329</v>
      </c>
      <c r="BG41" s="13">
        <v>8584876</v>
      </c>
      <c r="BH41" s="13">
        <v>2752648</v>
      </c>
      <c r="BI41" s="13">
        <v>10628552</v>
      </c>
      <c r="BJ41" s="13">
        <v>12321680</v>
      </c>
      <c r="BK41" s="13">
        <v>961404</v>
      </c>
      <c r="BL41" s="13">
        <v>6270339</v>
      </c>
      <c r="BM41" s="13">
        <v>499977</v>
      </c>
      <c r="BN41" s="13">
        <v>130854</v>
      </c>
      <c r="BO41" s="13">
        <v>19880353</v>
      </c>
      <c r="BP41" s="13">
        <v>1605563</v>
      </c>
      <c r="BQ41" s="13">
        <v>15310098</v>
      </c>
      <c r="BR41" s="29">
        <v>995822</v>
      </c>
      <c r="BS41" s="41">
        <f t="shared" si="1"/>
        <v>1395307975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1068000</v>
      </c>
      <c r="J42" s="9">
        <v>0</v>
      </c>
      <c r="K42" s="9">
        <v>0</v>
      </c>
      <c r="L42" s="9">
        <v>11250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40225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198871</v>
      </c>
      <c r="AC42" s="9">
        <v>0</v>
      </c>
      <c r="AD42" s="9">
        <v>0</v>
      </c>
      <c r="AE42" s="9">
        <v>199994</v>
      </c>
      <c r="AF42" s="9">
        <v>0</v>
      </c>
      <c r="AG42" s="9">
        <v>0</v>
      </c>
      <c r="AH42" s="9">
        <v>2499</v>
      </c>
      <c r="AI42" s="9">
        <v>0</v>
      </c>
      <c r="AJ42" s="9">
        <v>0</v>
      </c>
      <c r="AK42" s="9">
        <v>0</v>
      </c>
      <c r="AL42" s="9">
        <v>0</v>
      </c>
      <c r="AM42" s="9">
        <v>71606</v>
      </c>
      <c r="AN42" s="9">
        <v>55282</v>
      </c>
      <c r="AO42" s="9">
        <v>0</v>
      </c>
      <c r="AP42" s="9">
        <v>0</v>
      </c>
      <c r="AQ42" s="9">
        <v>348000</v>
      </c>
      <c r="AR42" s="9">
        <v>0</v>
      </c>
      <c r="AS42" s="9">
        <v>0</v>
      </c>
      <c r="AT42" s="9">
        <v>61548067</v>
      </c>
      <c r="AU42" s="9">
        <v>10000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494582</v>
      </c>
      <c r="BB42" s="9">
        <v>0</v>
      </c>
      <c r="BC42" s="9">
        <v>745797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64794173</v>
      </c>
    </row>
    <row r="43" spans="1:71" x14ac:dyDescent="0.25">
      <c r="A43" s="7"/>
      <c r="B43" s="38">
        <v>552</v>
      </c>
      <c r="C43" s="8" t="s">
        <v>114</v>
      </c>
      <c r="D43" s="9">
        <v>3090253</v>
      </c>
      <c r="E43" s="9">
        <v>64500</v>
      </c>
      <c r="F43" s="9">
        <v>18165783</v>
      </c>
      <c r="G43" s="9">
        <v>75962</v>
      </c>
      <c r="H43" s="9">
        <v>9363401</v>
      </c>
      <c r="I43" s="9">
        <v>3901000</v>
      </c>
      <c r="J43" s="9">
        <v>27066</v>
      </c>
      <c r="K43" s="9">
        <v>1000151</v>
      </c>
      <c r="L43" s="9">
        <v>662358</v>
      </c>
      <c r="M43" s="9">
        <v>388153</v>
      </c>
      <c r="N43" s="9">
        <v>0</v>
      </c>
      <c r="O43" s="9">
        <v>1492991</v>
      </c>
      <c r="P43" s="9">
        <v>45413</v>
      </c>
      <c r="Q43" s="9">
        <v>10885</v>
      </c>
      <c r="R43" s="9">
        <v>25625435</v>
      </c>
      <c r="S43" s="9">
        <v>774887</v>
      </c>
      <c r="T43" s="9">
        <v>0</v>
      </c>
      <c r="U43" s="9">
        <v>490470</v>
      </c>
      <c r="V43" s="9">
        <v>118820</v>
      </c>
      <c r="W43" s="9">
        <v>18768</v>
      </c>
      <c r="X43" s="9">
        <v>82760</v>
      </c>
      <c r="Y43" s="9">
        <v>1098992</v>
      </c>
      <c r="Z43" s="9">
        <v>77996</v>
      </c>
      <c r="AA43" s="9">
        <v>0</v>
      </c>
      <c r="AB43" s="9">
        <v>0</v>
      </c>
      <c r="AC43" s="9">
        <v>751151</v>
      </c>
      <c r="AD43" s="9">
        <v>1618499</v>
      </c>
      <c r="AE43" s="9">
        <v>30602144</v>
      </c>
      <c r="AF43" s="9">
        <v>294819</v>
      </c>
      <c r="AG43" s="9">
        <v>138575</v>
      </c>
      <c r="AH43" s="9">
        <v>628809</v>
      </c>
      <c r="AI43" s="9">
        <v>120518</v>
      </c>
      <c r="AJ43" s="9">
        <v>23318</v>
      </c>
      <c r="AK43" s="9">
        <v>2365712</v>
      </c>
      <c r="AL43" s="9">
        <v>16018315</v>
      </c>
      <c r="AM43" s="9">
        <v>3628662</v>
      </c>
      <c r="AN43" s="9">
        <v>170068</v>
      </c>
      <c r="AO43" s="9">
        <v>1000</v>
      </c>
      <c r="AP43" s="9">
        <v>108086</v>
      </c>
      <c r="AQ43" s="9">
        <v>10044000</v>
      </c>
      <c r="AR43" s="9">
        <v>1757922</v>
      </c>
      <c r="AS43" s="9">
        <v>482813</v>
      </c>
      <c r="AT43" s="9">
        <v>0</v>
      </c>
      <c r="AU43" s="9">
        <v>25899571</v>
      </c>
      <c r="AV43" s="9">
        <v>3075459</v>
      </c>
      <c r="AW43" s="9">
        <v>4813021</v>
      </c>
      <c r="AX43" s="9">
        <v>119119</v>
      </c>
      <c r="AY43" s="9">
        <v>172944298</v>
      </c>
      <c r="AZ43" s="9">
        <v>21082052</v>
      </c>
      <c r="BA43" s="9">
        <v>20327263</v>
      </c>
      <c r="BB43" s="9">
        <v>759222</v>
      </c>
      <c r="BC43" s="9">
        <v>33592976</v>
      </c>
      <c r="BD43" s="9">
        <v>7978408</v>
      </c>
      <c r="BE43" s="9">
        <v>508021</v>
      </c>
      <c r="BF43" s="9">
        <v>471562</v>
      </c>
      <c r="BG43" s="9">
        <v>3636226</v>
      </c>
      <c r="BH43" s="9">
        <v>389722</v>
      </c>
      <c r="BI43" s="9">
        <v>6816035</v>
      </c>
      <c r="BJ43" s="9">
        <v>11988194</v>
      </c>
      <c r="BK43" s="9">
        <v>19259</v>
      </c>
      <c r="BL43" s="9">
        <v>5988620</v>
      </c>
      <c r="BM43" s="9">
        <v>356434</v>
      </c>
      <c r="BN43" s="9">
        <v>0</v>
      </c>
      <c r="BO43" s="9">
        <v>7008203</v>
      </c>
      <c r="BP43" s="9">
        <v>155602</v>
      </c>
      <c r="BQ43" s="9">
        <v>12898367</v>
      </c>
      <c r="BR43" s="39">
        <v>169551</v>
      </c>
      <c r="BS43" s="40">
        <f t="shared" si="1"/>
        <v>476327640</v>
      </c>
    </row>
    <row r="44" spans="1:71" x14ac:dyDescent="0.25">
      <c r="A44" s="7"/>
      <c r="B44" s="38">
        <v>553</v>
      </c>
      <c r="C44" s="8" t="s">
        <v>115</v>
      </c>
      <c r="D44" s="9">
        <v>200566</v>
      </c>
      <c r="E44" s="9">
        <v>30369</v>
      </c>
      <c r="F44" s="9">
        <v>243288</v>
      </c>
      <c r="G44" s="9">
        <v>27429</v>
      </c>
      <c r="H44" s="9">
        <v>208354</v>
      </c>
      <c r="I44" s="9">
        <v>504000</v>
      </c>
      <c r="J44" s="9">
        <v>22027</v>
      </c>
      <c r="K44" s="9">
        <v>257199</v>
      </c>
      <c r="L44" s="9">
        <v>169155</v>
      </c>
      <c r="M44" s="9">
        <v>41155</v>
      </c>
      <c r="N44" s="9">
        <v>248713</v>
      </c>
      <c r="O44" s="9">
        <v>17020</v>
      </c>
      <c r="P44" s="9">
        <v>37864</v>
      </c>
      <c r="Q44" s="9">
        <v>21211</v>
      </c>
      <c r="R44" s="9">
        <v>1732707</v>
      </c>
      <c r="S44" s="9">
        <v>0</v>
      </c>
      <c r="T44" s="9">
        <v>107311</v>
      </c>
      <c r="U44" s="9">
        <v>74240</v>
      </c>
      <c r="V44" s="9">
        <v>189338</v>
      </c>
      <c r="W44" s="9">
        <v>34343</v>
      </c>
      <c r="X44" s="9">
        <v>18891</v>
      </c>
      <c r="Y44" s="9">
        <v>53023</v>
      </c>
      <c r="Z44" s="9">
        <v>69158</v>
      </c>
      <c r="AA44" s="9">
        <v>0</v>
      </c>
      <c r="AB44" s="9">
        <v>50978</v>
      </c>
      <c r="AC44" s="9">
        <v>100906</v>
      </c>
      <c r="AD44" s="9">
        <v>116111</v>
      </c>
      <c r="AE44" s="9">
        <v>535044</v>
      </c>
      <c r="AF44" s="9">
        <v>47228</v>
      </c>
      <c r="AG44" s="9">
        <v>230211</v>
      </c>
      <c r="AH44" s="9">
        <v>73798</v>
      </c>
      <c r="AI44" s="9">
        <v>24694</v>
      </c>
      <c r="AJ44" s="9">
        <v>6008</v>
      </c>
      <c r="AK44" s="9">
        <v>131839</v>
      </c>
      <c r="AL44" s="9">
        <v>142513</v>
      </c>
      <c r="AM44" s="9">
        <v>252086</v>
      </c>
      <c r="AN44" s="9">
        <v>65160</v>
      </c>
      <c r="AO44" s="9">
        <v>9819</v>
      </c>
      <c r="AP44" s="9">
        <v>58207</v>
      </c>
      <c r="AQ44" s="9">
        <v>215000</v>
      </c>
      <c r="AR44" s="9">
        <v>416160</v>
      </c>
      <c r="AS44" s="9">
        <v>170142</v>
      </c>
      <c r="AT44" s="9">
        <v>0</v>
      </c>
      <c r="AU44" s="9">
        <v>550665</v>
      </c>
      <c r="AV44" s="9">
        <v>49482</v>
      </c>
      <c r="AW44" s="9">
        <v>141637</v>
      </c>
      <c r="AX44" s="9">
        <v>70184</v>
      </c>
      <c r="AY44" s="9">
        <v>341017</v>
      </c>
      <c r="AZ44" s="9">
        <v>170870</v>
      </c>
      <c r="BA44" s="9">
        <v>148019</v>
      </c>
      <c r="BB44" s="9">
        <v>231636</v>
      </c>
      <c r="BC44" s="9">
        <v>0</v>
      </c>
      <c r="BD44" s="9">
        <v>296630</v>
      </c>
      <c r="BE44" s="9">
        <v>99100</v>
      </c>
      <c r="BF44" s="9">
        <v>243364</v>
      </c>
      <c r="BG44" s="9">
        <v>360574</v>
      </c>
      <c r="BH44" s="9">
        <v>90541</v>
      </c>
      <c r="BI44" s="9">
        <v>551561</v>
      </c>
      <c r="BJ44" s="9">
        <v>333486</v>
      </c>
      <c r="BK44" s="9">
        <v>243192</v>
      </c>
      <c r="BL44" s="9">
        <v>45678</v>
      </c>
      <c r="BM44" s="9">
        <v>24706</v>
      </c>
      <c r="BN44" s="9">
        <v>0</v>
      </c>
      <c r="BO44" s="9">
        <v>575799</v>
      </c>
      <c r="BP44" s="9">
        <v>35786</v>
      </c>
      <c r="BQ44" s="9">
        <v>109148</v>
      </c>
      <c r="BR44" s="39">
        <v>39448</v>
      </c>
      <c r="BS44" s="40">
        <f t="shared" si="1"/>
        <v>11705788</v>
      </c>
    </row>
    <row r="45" spans="1:71" x14ac:dyDescent="0.25">
      <c r="A45" s="7"/>
      <c r="B45" s="38">
        <v>554</v>
      </c>
      <c r="C45" s="8" t="s">
        <v>116</v>
      </c>
      <c r="D45" s="9">
        <v>3190778</v>
      </c>
      <c r="E45" s="9">
        <v>648991</v>
      </c>
      <c r="F45" s="9">
        <v>267583</v>
      </c>
      <c r="G45" s="9">
        <v>374810</v>
      </c>
      <c r="H45" s="9">
        <v>11241045</v>
      </c>
      <c r="I45" s="9">
        <v>12121000</v>
      </c>
      <c r="J45" s="9">
        <v>214898</v>
      </c>
      <c r="K45" s="9">
        <v>3349657</v>
      </c>
      <c r="L45" s="9">
        <v>1230364</v>
      </c>
      <c r="M45" s="9">
        <v>1646258</v>
      </c>
      <c r="N45" s="9">
        <v>12169505</v>
      </c>
      <c r="O45" s="9">
        <v>943473</v>
      </c>
      <c r="P45" s="9">
        <v>929862</v>
      </c>
      <c r="Q45" s="9">
        <v>0</v>
      </c>
      <c r="R45" s="9">
        <v>22319820</v>
      </c>
      <c r="S45" s="9">
        <v>3685502</v>
      </c>
      <c r="T45" s="9">
        <v>0</v>
      </c>
      <c r="U45" s="9">
        <v>0</v>
      </c>
      <c r="V45" s="9">
        <v>97514</v>
      </c>
      <c r="W45" s="9">
        <v>16500</v>
      </c>
      <c r="X45" s="9">
        <v>262044</v>
      </c>
      <c r="Y45" s="9">
        <v>65721</v>
      </c>
      <c r="Z45" s="9">
        <v>236342</v>
      </c>
      <c r="AA45" s="9">
        <v>217473</v>
      </c>
      <c r="AB45" s="9">
        <v>699323</v>
      </c>
      <c r="AC45" s="9">
        <v>1498048</v>
      </c>
      <c r="AD45" s="9">
        <v>650856</v>
      </c>
      <c r="AE45" s="9">
        <v>20111222</v>
      </c>
      <c r="AF45" s="9">
        <v>500</v>
      </c>
      <c r="AG45" s="9">
        <v>2212615</v>
      </c>
      <c r="AH45" s="9">
        <v>90574</v>
      </c>
      <c r="AI45" s="9">
        <v>700738</v>
      </c>
      <c r="AJ45" s="9">
        <v>561896</v>
      </c>
      <c r="AK45" s="9">
        <v>6498567</v>
      </c>
      <c r="AL45" s="9">
        <v>8573405</v>
      </c>
      <c r="AM45" s="9">
        <v>360500</v>
      </c>
      <c r="AN45" s="9">
        <v>1995577</v>
      </c>
      <c r="AO45" s="9">
        <v>361954</v>
      </c>
      <c r="AP45" s="9">
        <v>111970</v>
      </c>
      <c r="AQ45" s="9">
        <v>5697000</v>
      </c>
      <c r="AR45" s="9">
        <v>2476539</v>
      </c>
      <c r="AS45" s="9">
        <v>1994950</v>
      </c>
      <c r="AT45" s="9">
        <v>405232606</v>
      </c>
      <c r="AU45" s="9">
        <v>919115</v>
      </c>
      <c r="AV45" s="9">
        <v>240572</v>
      </c>
      <c r="AW45" s="9">
        <v>0</v>
      </c>
      <c r="AX45" s="9">
        <v>164258</v>
      </c>
      <c r="AY45" s="9">
        <v>38231309</v>
      </c>
      <c r="AZ45" s="9">
        <v>9822443</v>
      </c>
      <c r="BA45" s="9">
        <v>50812402</v>
      </c>
      <c r="BB45" s="9">
        <v>11474123</v>
      </c>
      <c r="BC45" s="9">
        <v>25844035</v>
      </c>
      <c r="BD45" s="9">
        <v>12110748</v>
      </c>
      <c r="BE45" s="9">
        <v>1086657</v>
      </c>
      <c r="BF45" s="9">
        <v>5481952</v>
      </c>
      <c r="BG45" s="9">
        <v>4588076</v>
      </c>
      <c r="BH45" s="9">
        <v>668494</v>
      </c>
      <c r="BI45" s="9">
        <v>2564386</v>
      </c>
      <c r="BJ45" s="9">
        <v>0</v>
      </c>
      <c r="BK45" s="9">
        <v>698953</v>
      </c>
      <c r="BL45" s="9">
        <v>0</v>
      </c>
      <c r="BM45" s="9">
        <v>107936</v>
      </c>
      <c r="BN45" s="9">
        <v>21255</v>
      </c>
      <c r="BO45" s="9">
        <v>10355316</v>
      </c>
      <c r="BP45" s="9">
        <v>1414175</v>
      </c>
      <c r="BQ45" s="9">
        <v>2302583</v>
      </c>
      <c r="BR45" s="39">
        <v>607293</v>
      </c>
      <c r="BS45" s="40">
        <f t="shared" si="1"/>
        <v>714574061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0</v>
      </c>
      <c r="F46" s="9">
        <v>18911781</v>
      </c>
      <c r="G46" s="9">
        <v>40864</v>
      </c>
      <c r="H46" s="9">
        <v>2011235</v>
      </c>
      <c r="I46" s="9">
        <v>0</v>
      </c>
      <c r="J46" s="9">
        <v>0</v>
      </c>
      <c r="K46" s="9">
        <v>0</v>
      </c>
      <c r="L46" s="9">
        <v>0</v>
      </c>
      <c r="M46" s="9">
        <v>42777</v>
      </c>
      <c r="N46" s="9">
        <v>3742950</v>
      </c>
      <c r="O46" s="9">
        <v>0</v>
      </c>
      <c r="P46" s="9">
        <v>0</v>
      </c>
      <c r="Q46" s="9">
        <v>69908</v>
      </c>
      <c r="R46" s="9">
        <v>950134</v>
      </c>
      <c r="S46" s="9">
        <v>15092295</v>
      </c>
      <c r="T46" s="9">
        <v>2292705</v>
      </c>
      <c r="U46" s="9">
        <v>154226</v>
      </c>
      <c r="V46" s="9">
        <v>0</v>
      </c>
      <c r="W46" s="9">
        <v>0</v>
      </c>
      <c r="X46" s="9">
        <v>10200</v>
      </c>
      <c r="Y46" s="9">
        <v>368847</v>
      </c>
      <c r="Z46" s="9">
        <v>0</v>
      </c>
      <c r="AA46" s="9">
        <v>0</v>
      </c>
      <c r="AB46" s="9">
        <v>0</v>
      </c>
      <c r="AC46" s="9">
        <v>0</v>
      </c>
      <c r="AD46" s="9">
        <v>29650</v>
      </c>
      <c r="AE46" s="9">
        <v>3843727</v>
      </c>
      <c r="AF46" s="9">
        <v>245207</v>
      </c>
      <c r="AG46" s="9">
        <v>0</v>
      </c>
      <c r="AH46" s="9">
        <v>11506</v>
      </c>
      <c r="AI46" s="9">
        <v>0</v>
      </c>
      <c r="AJ46" s="9">
        <v>0</v>
      </c>
      <c r="AK46" s="9">
        <v>0</v>
      </c>
      <c r="AL46" s="9">
        <v>401795</v>
      </c>
      <c r="AM46" s="9">
        <v>1334305</v>
      </c>
      <c r="AN46" s="9">
        <v>0</v>
      </c>
      <c r="AO46" s="9">
        <v>3750</v>
      </c>
      <c r="AP46" s="9">
        <v>111777</v>
      </c>
      <c r="AQ46" s="9">
        <v>109000</v>
      </c>
      <c r="AR46" s="9">
        <v>0</v>
      </c>
      <c r="AS46" s="9">
        <v>4137589</v>
      </c>
      <c r="AT46" s="9">
        <v>37047505</v>
      </c>
      <c r="AU46" s="9">
        <v>4373</v>
      </c>
      <c r="AV46" s="9">
        <v>0</v>
      </c>
      <c r="AW46" s="9">
        <v>3755</v>
      </c>
      <c r="AX46" s="9">
        <v>0</v>
      </c>
      <c r="AY46" s="9">
        <v>4947299</v>
      </c>
      <c r="AZ46" s="9">
        <v>439860</v>
      </c>
      <c r="BA46" s="9">
        <v>26758099</v>
      </c>
      <c r="BB46" s="9">
        <v>0</v>
      </c>
      <c r="BC46" s="9">
        <v>0</v>
      </c>
      <c r="BD46" s="9">
        <v>0</v>
      </c>
      <c r="BE46" s="9">
        <v>10176</v>
      </c>
      <c r="BF46" s="9">
        <v>1451</v>
      </c>
      <c r="BG46" s="9">
        <v>0</v>
      </c>
      <c r="BH46" s="9">
        <v>1603891</v>
      </c>
      <c r="BI46" s="9">
        <v>696570</v>
      </c>
      <c r="BJ46" s="9">
        <v>0</v>
      </c>
      <c r="BK46" s="9">
        <v>0</v>
      </c>
      <c r="BL46" s="9">
        <v>236041</v>
      </c>
      <c r="BM46" s="9">
        <v>10901</v>
      </c>
      <c r="BN46" s="9">
        <v>109599</v>
      </c>
      <c r="BO46" s="9">
        <v>1941035</v>
      </c>
      <c r="BP46" s="9">
        <v>0</v>
      </c>
      <c r="BQ46" s="9">
        <v>0</v>
      </c>
      <c r="BR46" s="39">
        <v>179530</v>
      </c>
      <c r="BS46" s="40">
        <f t="shared" si="1"/>
        <v>127906313</v>
      </c>
    </row>
    <row r="47" spans="1:71" ht="15.75" x14ac:dyDescent="0.25">
      <c r="A47" s="10" t="s">
        <v>118</v>
      </c>
      <c r="B47" s="11"/>
      <c r="C47" s="12"/>
      <c r="D47" s="13">
        <v>30421146</v>
      </c>
      <c r="E47" s="13">
        <v>1006588</v>
      </c>
      <c r="F47" s="13">
        <v>4991929</v>
      </c>
      <c r="G47" s="13">
        <v>759306</v>
      </c>
      <c r="H47" s="13">
        <v>23299828</v>
      </c>
      <c r="I47" s="13">
        <v>132533000</v>
      </c>
      <c r="J47" s="13">
        <v>234835</v>
      </c>
      <c r="K47" s="13">
        <v>14690071</v>
      </c>
      <c r="L47" s="13">
        <v>9941533</v>
      </c>
      <c r="M47" s="13">
        <v>5478834</v>
      </c>
      <c r="N47" s="13">
        <v>12650120</v>
      </c>
      <c r="O47" s="13">
        <v>2524000</v>
      </c>
      <c r="P47" s="13">
        <v>1478182</v>
      </c>
      <c r="Q47" s="13">
        <v>450428</v>
      </c>
      <c r="R47" s="13">
        <v>102648720</v>
      </c>
      <c r="S47" s="13">
        <v>2078609</v>
      </c>
      <c r="T47" s="13">
        <v>3842498</v>
      </c>
      <c r="U47" s="13">
        <v>8377419</v>
      </c>
      <c r="V47" s="13">
        <v>3047876</v>
      </c>
      <c r="W47" s="13">
        <v>602928</v>
      </c>
      <c r="X47" s="13">
        <v>357118</v>
      </c>
      <c r="Y47" s="13">
        <v>1518118</v>
      </c>
      <c r="Z47" s="13">
        <v>434344</v>
      </c>
      <c r="AA47" s="13">
        <v>1083258</v>
      </c>
      <c r="AB47" s="13">
        <v>923803</v>
      </c>
      <c r="AC47" s="13">
        <v>7406272</v>
      </c>
      <c r="AD47" s="13">
        <v>3950544</v>
      </c>
      <c r="AE47" s="13">
        <v>192999346</v>
      </c>
      <c r="AF47" s="13">
        <v>409216</v>
      </c>
      <c r="AG47" s="13">
        <v>6952460</v>
      </c>
      <c r="AH47" s="13">
        <v>1172669</v>
      </c>
      <c r="AI47" s="13">
        <v>344049</v>
      </c>
      <c r="AJ47" s="13">
        <v>98339</v>
      </c>
      <c r="AK47" s="13">
        <v>9545368</v>
      </c>
      <c r="AL47" s="13">
        <v>20231621</v>
      </c>
      <c r="AM47" s="13">
        <v>9573752</v>
      </c>
      <c r="AN47" s="13">
        <v>1737080</v>
      </c>
      <c r="AO47" s="13">
        <v>215253</v>
      </c>
      <c r="AP47" s="13">
        <v>1561545</v>
      </c>
      <c r="AQ47" s="13">
        <v>33239000</v>
      </c>
      <c r="AR47" s="13">
        <v>15240247</v>
      </c>
      <c r="AS47" s="13">
        <v>5561478</v>
      </c>
      <c r="AT47" s="13">
        <v>1863969489</v>
      </c>
      <c r="AU47" s="13">
        <v>24706968</v>
      </c>
      <c r="AV47" s="13">
        <v>3558011</v>
      </c>
      <c r="AW47" s="13">
        <v>4242204</v>
      </c>
      <c r="AX47" s="13">
        <v>1928932</v>
      </c>
      <c r="AY47" s="13">
        <v>141336926</v>
      </c>
      <c r="AZ47" s="13">
        <v>15451587</v>
      </c>
      <c r="BA47" s="13">
        <v>98114018</v>
      </c>
      <c r="BB47" s="13">
        <v>16622793</v>
      </c>
      <c r="BC47" s="13">
        <v>64569463</v>
      </c>
      <c r="BD47" s="13">
        <v>49512704</v>
      </c>
      <c r="BE47" s="13">
        <v>2451774</v>
      </c>
      <c r="BF47" s="13">
        <v>10683490</v>
      </c>
      <c r="BG47" s="13">
        <v>11518608</v>
      </c>
      <c r="BH47" s="13">
        <v>5215463</v>
      </c>
      <c r="BI47" s="13">
        <v>21193029</v>
      </c>
      <c r="BJ47" s="13">
        <v>20289140</v>
      </c>
      <c r="BK47" s="13">
        <v>3577418</v>
      </c>
      <c r="BL47" s="13">
        <v>1599085</v>
      </c>
      <c r="BM47" s="13">
        <v>1602034</v>
      </c>
      <c r="BN47" s="13">
        <v>283352</v>
      </c>
      <c r="BO47" s="13">
        <v>21114037</v>
      </c>
      <c r="BP47" s="13">
        <v>666379</v>
      </c>
      <c r="BQ47" s="13">
        <v>2544684</v>
      </c>
      <c r="BR47" s="29">
        <v>542001</v>
      </c>
      <c r="BS47" s="41">
        <f t="shared" si="1"/>
        <v>3062906319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349546</v>
      </c>
      <c r="Q48" s="9">
        <v>128945</v>
      </c>
      <c r="R48" s="9">
        <v>23775594</v>
      </c>
      <c r="S48" s="9">
        <v>0</v>
      </c>
      <c r="T48" s="9">
        <v>1043924</v>
      </c>
      <c r="U48" s="9">
        <v>7772751</v>
      </c>
      <c r="V48" s="9">
        <v>1035353</v>
      </c>
      <c r="W48" s="9">
        <v>0</v>
      </c>
      <c r="X48" s="9">
        <v>0</v>
      </c>
      <c r="Y48" s="9">
        <v>706363</v>
      </c>
      <c r="Z48" s="9">
        <v>0</v>
      </c>
      <c r="AA48" s="9">
        <v>0</v>
      </c>
      <c r="AB48" s="9">
        <v>0</v>
      </c>
      <c r="AC48" s="9">
        <v>0</v>
      </c>
      <c r="AD48" s="9">
        <v>170342</v>
      </c>
      <c r="AE48" s="9">
        <v>30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5127952</v>
      </c>
      <c r="AM48" s="9">
        <v>0</v>
      </c>
      <c r="AN48" s="9">
        <v>0</v>
      </c>
      <c r="AO48" s="9">
        <v>0</v>
      </c>
      <c r="AP48" s="9">
        <v>1229391</v>
      </c>
      <c r="AQ48" s="9">
        <v>1121000</v>
      </c>
      <c r="AR48" s="9">
        <v>0</v>
      </c>
      <c r="AS48" s="9">
        <v>0</v>
      </c>
      <c r="AT48" s="9">
        <v>1555192908</v>
      </c>
      <c r="AU48" s="9">
        <v>0</v>
      </c>
      <c r="AV48" s="9">
        <v>11874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23171171</v>
      </c>
      <c r="BE48" s="9">
        <v>0</v>
      </c>
      <c r="BF48" s="9">
        <v>1149609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1048975</v>
      </c>
      <c r="BN48" s="9">
        <v>0</v>
      </c>
      <c r="BO48" s="9">
        <v>0</v>
      </c>
      <c r="BP48" s="9">
        <v>0</v>
      </c>
      <c r="BQ48" s="9">
        <v>0</v>
      </c>
      <c r="BR48" s="39">
        <v>0</v>
      </c>
      <c r="BS48" s="40">
        <f t="shared" si="1"/>
        <v>1623035728</v>
      </c>
    </row>
    <row r="49" spans="1:71" x14ac:dyDescent="0.25">
      <c r="A49" s="7"/>
      <c r="B49" s="38">
        <v>562</v>
      </c>
      <c r="C49" s="8" t="s">
        <v>120</v>
      </c>
      <c r="D49" s="9">
        <v>23077379</v>
      </c>
      <c r="E49" s="9">
        <v>98097</v>
      </c>
      <c r="F49" s="9">
        <v>1152985</v>
      </c>
      <c r="G49" s="9">
        <v>93827</v>
      </c>
      <c r="H49" s="9">
        <v>15234443</v>
      </c>
      <c r="I49" s="9">
        <v>70897000</v>
      </c>
      <c r="J49" s="9">
        <v>196820</v>
      </c>
      <c r="K49" s="9">
        <v>4307811</v>
      </c>
      <c r="L49" s="9">
        <v>1618163</v>
      </c>
      <c r="M49" s="9">
        <v>3473643</v>
      </c>
      <c r="N49" s="9">
        <v>4520972</v>
      </c>
      <c r="O49" s="9">
        <v>2072483</v>
      </c>
      <c r="P49" s="9">
        <v>331794</v>
      </c>
      <c r="Q49" s="9">
        <v>203490</v>
      </c>
      <c r="R49" s="9">
        <v>15936697</v>
      </c>
      <c r="S49" s="9">
        <v>1415934</v>
      </c>
      <c r="T49" s="9">
        <v>678944</v>
      </c>
      <c r="U49" s="9">
        <v>370947</v>
      </c>
      <c r="V49" s="9">
        <v>1892055</v>
      </c>
      <c r="W49" s="9">
        <v>204450</v>
      </c>
      <c r="X49" s="9">
        <v>213478</v>
      </c>
      <c r="Y49" s="9">
        <v>470646</v>
      </c>
      <c r="Z49" s="9">
        <v>308754</v>
      </c>
      <c r="AA49" s="9">
        <v>501832</v>
      </c>
      <c r="AB49" s="9">
        <v>169790</v>
      </c>
      <c r="AC49" s="9">
        <v>6558633</v>
      </c>
      <c r="AD49" s="9">
        <v>773542</v>
      </c>
      <c r="AE49" s="9">
        <v>115518030</v>
      </c>
      <c r="AF49" s="9">
        <v>377693</v>
      </c>
      <c r="AG49" s="9">
        <v>874075</v>
      </c>
      <c r="AH49" s="9">
        <v>1110296</v>
      </c>
      <c r="AI49" s="9">
        <v>98863</v>
      </c>
      <c r="AJ49" s="9">
        <v>32442</v>
      </c>
      <c r="AK49" s="9">
        <v>2987784</v>
      </c>
      <c r="AL49" s="9">
        <v>6804830</v>
      </c>
      <c r="AM49" s="9">
        <v>4796155</v>
      </c>
      <c r="AN49" s="9">
        <v>616819</v>
      </c>
      <c r="AO49" s="9">
        <v>88958</v>
      </c>
      <c r="AP49" s="9">
        <v>184475</v>
      </c>
      <c r="AQ49" s="9">
        <v>9275000</v>
      </c>
      <c r="AR49" s="9">
        <v>5721089</v>
      </c>
      <c r="AS49" s="9">
        <v>834670</v>
      </c>
      <c r="AT49" s="9">
        <v>20107010</v>
      </c>
      <c r="AU49" s="9">
        <v>18129766</v>
      </c>
      <c r="AV49" s="9">
        <v>2797025</v>
      </c>
      <c r="AW49" s="9">
        <v>1669679</v>
      </c>
      <c r="AX49" s="9">
        <v>259940</v>
      </c>
      <c r="AY49" s="9">
        <v>44324621</v>
      </c>
      <c r="AZ49" s="9">
        <v>4841567</v>
      </c>
      <c r="BA49" s="9">
        <v>36508809</v>
      </c>
      <c r="BB49" s="9">
        <v>1856923</v>
      </c>
      <c r="BC49" s="9">
        <v>51944710</v>
      </c>
      <c r="BD49" s="9">
        <v>6561342</v>
      </c>
      <c r="BE49" s="9">
        <v>2033868</v>
      </c>
      <c r="BF49" s="9">
        <v>2005050</v>
      </c>
      <c r="BG49" s="9">
        <v>5936812</v>
      </c>
      <c r="BH49" s="9">
        <v>5092983</v>
      </c>
      <c r="BI49" s="9">
        <v>6398851</v>
      </c>
      <c r="BJ49" s="9">
        <v>8387149</v>
      </c>
      <c r="BK49" s="9">
        <v>2355704</v>
      </c>
      <c r="BL49" s="9">
        <v>471772</v>
      </c>
      <c r="BM49" s="9">
        <v>390776</v>
      </c>
      <c r="BN49" s="9">
        <v>0</v>
      </c>
      <c r="BO49" s="9">
        <v>7723911</v>
      </c>
      <c r="BP49" s="9">
        <v>595278</v>
      </c>
      <c r="BQ49" s="9">
        <v>2415249</v>
      </c>
      <c r="BR49" s="39">
        <v>408936</v>
      </c>
      <c r="BS49" s="40">
        <f t="shared" si="1"/>
        <v>539313519</v>
      </c>
    </row>
    <row r="50" spans="1:71" x14ac:dyDescent="0.25">
      <c r="A50" s="7"/>
      <c r="B50" s="38">
        <v>563</v>
      </c>
      <c r="C50" s="8" t="s">
        <v>121</v>
      </c>
      <c r="D50" s="9">
        <v>1022526</v>
      </c>
      <c r="E50" s="9">
        <v>331646</v>
      </c>
      <c r="F50" s="9">
        <v>0</v>
      </c>
      <c r="G50" s="9">
        <v>0</v>
      </c>
      <c r="H50" s="9">
        <v>2296938</v>
      </c>
      <c r="I50" s="9">
        <v>5096000</v>
      </c>
      <c r="J50" s="9">
        <v>5904</v>
      </c>
      <c r="K50" s="9">
        <v>1736346</v>
      </c>
      <c r="L50" s="9">
        <v>405344</v>
      </c>
      <c r="M50" s="9">
        <v>0</v>
      </c>
      <c r="N50" s="9">
        <v>1583094</v>
      </c>
      <c r="O50" s="9">
        <v>204750</v>
      </c>
      <c r="P50" s="9">
        <v>1203</v>
      </c>
      <c r="Q50" s="9">
        <v>42000</v>
      </c>
      <c r="R50" s="9">
        <v>8965335</v>
      </c>
      <c r="S50" s="9">
        <v>46366</v>
      </c>
      <c r="T50" s="9">
        <v>0</v>
      </c>
      <c r="U50" s="9">
        <v>24400</v>
      </c>
      <c r="V50" s="9">
        <v>3350</v>
      </c>
      <c r="W50" s="9">
        <v>56435</v>
      </c>
      <c r="X50" s="9">
        <v>0</v>
      </c>
      <c r="Y50" s="9">
        <v>61745</v>
      </c>
      <c r="Z50" s="9">
        <v>20000</v>
      </c>
      <c r="AA50" s="9">
        <v>9000</v>
      </c>
      <c r="AB50" s="9">
        <v>0</v>
      </c>
      <c r="AC50" s="9">
        <v>587494</v>
      </c>
      <c r="AD50" s="9">
        <v>434252</v>
      </c>
      <c r="AE50" s="9">
        <v>2021236</v>
      </c>
      <c r="AF50" s="9">
        <v>0</v>
      </c>
      <c r="AG50" s="9">
        <v>299879</v>
      </c>
      <c r="AH50" s="9">
        <v>22164</v>
      </c>
      <c r="AI50" s="9">
        <v>35934</v>
      </c>
      <c r="AJ50" s="9">
        <v>12000</v>
      </c>
      <c r="AK50" s="9">
        <v>873987</v>
      </c>
      <c r="AL50" s="9">
        <v>0</v>
      </c>
      <c r="AM50" s="9">
        <v>638156</v>
      </c>
      <c r="AN50" s="9">
        <v>50000</v>
      </c>
      <c r="AO50" s="9">
        <v>11608</v>
      </c>
      <c r="AP50" s="9">
        <v>42200</v>
      </c>
      <c r="AQ50" s="9">
        <v>2120000</v>
      </c>
      <c r="AR50" s="9">
        <v>1143758</v>
      </c>
      <c r="AS50" s="9">
        <v>0</v>
      </c>
      <c r="AT50" s="9">
        <v>-1801</v>
      </c>
      <c r="AU50" s="9">
        <v>1188658</v>
      </c>
      <c r="AV50" s="9">
        <v>34735</v>
      </c>
      <c r="AW50" s="9">
        <v>525692</v>
      </c>
      <c r="AX50" s="9">
        <v>45500</v>
      </c>
      <c r="AY50" s="9">
        <v>10160389</v>
      </c>
      <c r="AZ50" s="9">
        <v>144106</v>
      </c>
      <c r="BA50" s="9">
        <v>5316796</v>
      </c>
      <c r="BB50" s="9">
        <v>17922</v>
      </c>
      <c r="BC50" s="9">
        <v>3183931</v>
      </c>
      <c r="BD50" s="9">
        <v>240211</v>
      </c>
      <c r="BE50" s="9">
        <v>364839</v>
      </c>
      <c r="BF50" s="9">
        <v>5073</v>
      </c>
      <c r="BG50" s="9">
        <v>0</v>
      </c>
      <c r="BH50" s="9">
        <v>0</v>
      </c>
      <c r="BI50" s="9">
        <v>458825</v>
      </c>
      <c r="BJ50" s="9">
        <v>0</v>
      </c>
      <c r="BK50" s="9">
        <v>299176</v>
      </c>
      <c r="BL50" s="9">
        <v>26875</v>
      </c>
      <c r="BM50" s="9">
        <v>52900</v>
      </c>
      <c r="BN50" s="9">
        <v>45000</v>
      </c>
      <c r="BO50" s="9">
        <v>0</v>
      </c>
      <c r="BP50" s="9">
        <v>0</v>
      </c>
      <c r="BQ50" s="9">
        <v>68750</v>
      </c>
      <c r="BR50" s="39">
        <v>133065</v>
      </c>
      <c r="BS50" s="40">
        <f t="shared" si="1"/>
        <v>52515692</v>
      </c>
    </row>
    <row r="51" spans="1:71" x14ac:dyDescent="0.25">
      <c r="A51" s="7"/>
      <c r="B51" s="38">
        <v>564</v>
      </c>
      <c r="C51" s="8" t="s">
        <v>122</v>
      </c>
      <c r="D51" s="9">
        <v>2529688</v>
      </c>
      <c r="E51" s="9">
        <v>573277</v>
      </c>
      <c r="F51" s="9">
        <v>0</v>
      </c>
      <c r="G51" s="9">
        <v>0</v>
      </c>
      <c r="H51" s="9">
        <v>4917512</v>
      </c>
      <c r="I51" s="9">
        <v>54258000</v>
      </c>
      <c r="J51" s="9">
        <v>28711</v>
      </c>
      <c r="K51" s="9">
        <v>8407836</v>
      </c>
      <c r="L51" s="9">
        <v>1901097</v>
      </c>
      <c r="M51" s="9">
        <v>0</v>
      </c>
      <c r="N51" s="9">
        <v>5660404</v>
      </c>
      <c r="O51" s="9">
        <v>166767</v>
      </c>
      <c r="P51" s="9">
        <v>727472</v>
      </c>
      <c r="Q51" s="9">
        <v>0</v>
      </c>
      <c r="R51" s="9">
        <v>12623379</v>
      </c>
      <c r="S51" s="9">
        <v>45711</v>
      </c>
      <c r="T51" s="9">
        <v>539485</v>
      </c>
      <c r="U51" s="9">
        <v>14076</v>
      </c>
      <c r="V51" s="9">
        <v>117118</v>
      </c>
      <c r="W51" s="9">
        <v>257034</v>
      </c>
      <c r="X51" s="9">
        <v>0</v>
      </c>
      <c r="Y51" s="9">
        <v>279364</v>
      </c>
      <c r="Z51" s="9">
        <v>58000</v>
      </c>
      <c r="AA51" s="9">
        <v>179188</v>
      </c>
      <c r="AB51" s="9">
        <v>754013</v>
      </c>
      <c r="AC51" s="9">
        <v>204345</v>
      </c>
      <c r="AD51" s="9">
        <v>1851004</v>
      </c>
      <c r="AE51" s="9">
        <v>9276380</v>
      </c>
      <c r="AF51" s="9">
        <v>21600</v>
      </c>
      <c r="AG51" s="9">
        <v>4047546</v>
      </c>
      <c r="AH51" s="9">
        <v>36554</v>
      </c>
      <c r="AI51" s="9">
        <v>209252</v>
      </c>
      <c r="AJ51" s="9">
        <v>50897</v>
      </c>
      <c r="AK51" s="9">
        <v>4555318</v>
      </c>
      <c r="AL51" s="9">
        <v>4270818</v>
      </c>
      <c r="AM51" s="9">
        <v>2148956</v>
      </c>
      <c r="AN51" s="9">
        <v>1029868</v>
      </c>
      <c r="AO51" s="9">
        <v>99154</v>
      </c>
      <c r="AP51" s="9">
        <v>94953</v>
      </c>
      <c r="AQ51" s="9">
        <v>7094000</v>
      </c>
      <c r="AR51" s="9">
        <v>8157940</v>
      </c>
      <c r="AS51" s="9">
        <v>3773517</v>
      </c>
      <c r="AT51" s="9">
        <v>0</v>
      </c>
      <c r="AU51" s="9">
        <v>2649554</v>
      </c>
      <c r="AV51" s="9">
        <v>405925</v>
      </c>
      <c r="AW51" s="9">
        <v>1851672</v>
      </c>
      <c r="AX51" s="9">
        <v>589952</v>
      </c>
      <c r="AY51" s="9">
        <v>11048019</v>
      </c>
      <c r="AZ51" s="9">
        <v>8842815</v>
      </c>
      <c r="BA51" s="9">
        <v>4956125</v>
      </c>
      <c r="BB51" s="9">
        <v>12772799</v>
      </c>
      <c r="BC51" s="9">
        <v>3644933</v>
      </c>
      <c r="BD51" s="9">
        <v>17042466</v>
      </c>
      <c r="BE51" s="9">
        <v>25300</v>
      </c>
      <c r="BF51" s="9">
        <v>7078679</v>
      </c>
      <c r="BG51" s="9">
        <v>4528551</v>
      </c>
      <c r="BH51" s="9">
        <v>0</v>
      </c>
      <c r="BI51" s="9">
        <v>162588</v>
      </c>
      <c r="BJ51" s="9">
        <v>11901991</v>
      </c>
      <c r="BK51" s="9">
        <v>834214</v>
      </c>
      <c r="BL51" s="9">
        <v>1096476</v>
      </c>
      <c r="BM51" s="9">
        <v>87214</v>
      </c>
      <c r="BN51" s="9">
        <v>0</v>
      </c>
      <c r="BO51" s="9">
        <v>4524647</v>
      </c>
      <c r="BP51" s="9">
        <v>69101</v>
      </c>
      <c r="BQ51" s="9">
        <v>35410</v>
      </c>
      <c r="BR51" s="39">
        <v>0</v>
      </c>
      <c r="BS51" s="40">
        <f t="shared" si="1"/>
        <v>235108665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68190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9500</v>
      </c>
      <c r="AA52" s="9">
        <v>6000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2030</v>
      </c>
      <c r="AI52" s="9">
        <v>0</v>
      </c>
      <c r="AJ52" s="9">
        <v>3000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10526</v>
      </c>
      <c r="AQ52" s="9">
        <v>121000</v>
      </c>
      <c r="AR52" s="9">
        <v>0</v>
      </c>
      <c r="AS52" s="9">
        <v>0</v>
      </c>
      <c r="AT52" s="9">
        <v>477802</v>
      </c>
      <c r="AU52" s="9">
        <v>0</v>
      </c>
      <c r="AV52" s="9">
        <v>32400</v>
      </c>
      <c r="AW52" s="9">
        <v>0</v>
      </c>
      <c r="AX52" s="9">
        <v>0</v>
      </c>
      <c r="AY52" s="9">
        <v>0</v>
      </c>
      <c r="AZ52" s="9">
        <v>0</v>
      </c>
      <c r="BA52" s="9">
        <v>740744</v>
      </c>
      <c r="BB52" s="9">
        <v>-6844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72700</v>
      </c>
      <c r="BJ52" s="9">
        <v>0</v>
      </c>
      <c r="BK52" s="9">
        <v>40000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12450</v>
      </c>
      <c r="BR52" s="39">
        <v>0</v>
      </c>
      <c r="BS52" s="40">
        <f t="shared" si="1"/>
        <v>1589498</v>
      </c>
    </row>
    <row r="53" spans="1:71" x14ac:dyDescent="0.25">
      <c r="A53" s="7"/>
      <c r="B53" s="38">
        <v>569</v>
      </c>
      <c r="C53" s="8" t="s">
        <v>124</v>
      </c>
      <c r="D53" s="9">
        <v>3791553</v>
      </c>
      <c r="E53" s="9">
        <v>3568</v>
      </c>
      <c r="F53" s="9">
        <v>3838944</v>
      </c>
      <c r="G53" s="9">
        <v>665479</v>
      </c>
      <c r="H53" s="9">
        <v>782745</v>
      </c>
      <c r="I53" s="9">
        <v>2282000</v>
      </c>
      <c r="J53" s="9">
        <v>3400</v>
      </c>
      <c r="K53" s="9">
        <v>238078</v>
      </c>
      <c r="L53" s="9">
        <v>6016929</v>
      </c>
      <c r="M53" s="9">
        <v>2005191</v>
      </c>
      <c r="N53" s="9">
        <v>885650</v>
      </c>
      <c r="O53" s="9">
        <v>80000</v>
      </c>
      <c r="P53" s="9">
        <v>68167</v>
      </c>
      <c r="Q53" s="9">
        <v>75993</v>
      </c>
      <c r="R53" s="9">
        <v>41347715</v>
      </c>
      <c r="S53" s="9">
        <v>570598</v>
      </c>
      <c r="T53" s="9">
        <v>1580145</v>
      </c>
      <c r="U53" s="9">
        <v>195245</v>
      </c>
      <c r="V53" s="9">
        <v>0</v>
      </c>
      <c r="W53" s="9">
        <v>85009</v>
      </c>
      <c r="X53" s="9">
        <v>143640</v>
      </c>
      <c r="Y53" s="9">
        <v>0</v>
      </c>
      <c r="Z53" s="9">
        <v>38090</v>
      </c>
      <c r="AA53" s="9">
        <v>387238</v>
      </c>
      <c r="AB53" s="9">
        <v>0</v>
      </c>
      <c r="AC53" s="9">
        <v>55800</v>
      </c>
      <c r="AD53" s="9">
        <v>721404</v>
      </c>
      <c r="AE53" s="9">
        <v>66183670</v>
      </c>
      <c r="AF53" s="9">
        <v>9923</v>
      </c>
      <c r="AG53" s="9">
        <v>1730960</v>
      </c>
      <c r="AH53" s="9">
        <v>1625</v>
      </c>
      <c r="AI53" s="9">
        <v>0</v>
      </c>
      <c r="AJ53" s="9">
        <v>0</v>
      </c>
      <c r="AK53" s="9">
        <v>1128279</v>
      </c>
      <c r="AL53" s="9">
        <v>4028021</v>
      </c>
      <c r="AM53" s="9">
        <v>1990485</v>
      </c>
      <c r="AN53" s="9">
        <v>40393</v>
      </c>
      <c r="AO53" s="9">
        <v>15533</v>
      </c>
      <c r="AP53" s="9">
        <v>0</v>
      </c>
      <c r="AQ53" s="9">
        <v>13508000</v>
      </c>
      <c r="AR53" s="9">
        <v>217460</v>
      </c>
      <c r="AS53" s="9">
        <v>953291</v>
      </c>
      <c r="AT53" s="9">
        <v>288193570</v>
      </c>
      <c r="AU53" s="9">
        <v>2738990</v>
      </c>
      <c r="AV53" s="9">
        <v>276052</v>
      </c>
      <c r="AW53" s="9">
        <v>195161</v>
      </c>
      <c r="AX53" s="9">
        <v>1033540</v>
      </c>
      <c r="AY53" s="9">
        <v>75803897</v>
      </c>
      <c r="AZ53" s="9">
        <v>1623099</v>
      </c>
      <c r="BA53" s="9">
        <v>50591544</v>
      </c>
      <c r="BB53" s="9">
        <v>1981993</v>
      </c>
      <c r="BC53" s="9">
        <v>5795889</v>
      </c>
      <c r="BD53" s="9">
        <v>2497514</v>
      </c>
      <c r="BE53" s="9">
        <v>27767</v>
      </c>
      <c r="BF53" s="9">
        <v>445079</v>
      </c>
      <c r="BG53" s="9">
        <v>1053245</v>
      </c>
      <c r="BH53" s="9">
        <v>122480</v>
      </c>
      <c r="BI53" s="9">
        <v>14100065</v>
      </c>
      <c r="BJ53" s="9">
        <v>0</v>
      </c>
      <c r="BK53" s="9">
        <v>48324</v>
      </c>
      <c r="BL53" s="9">
        <v>3962</v>
      </c>
      <c r="BM53" s="9">
        <v>22169</v>
      </c>
      <c r="BN53" s="9">
        <v>238352</v>
      </c>
      <c r="BO53" s="9">
        <v>8865479</v>
      </c>
      <c r="BP53" s="9">
        <v>2000</v>
      </c>
      <c r="BQ53" s="9">
        <v>12825</v>
      </c>
      <c r="BR53" s="39">
        <v>0</v>
      </c>
      <c r="BS53" s="40">
        <f t="shared" si="1"/>
        <v>611343217</v>
      </c>
    </row>
    <row r="54" spans="1:71" ht="15.75" x14ac:dyDescent="0.25">
      <c r="A54" s="10" t="s">
        <v>125</v>
      </c>
      <c r="B54" s="11"/>
      <c r="C54" s="12"/>
      <c r="D54" s="13">
        <v>2184154</v>
      </c>
      <c r="E54" s="13">
        <v>534951</v>
      </c>
      <c r="F54" s="13">
        <v>4524633</v>
      </c>
      <c r="G54" s="13">
        <v>690305</v>
      </c>
      <c r="H54" s="13">
        <v>45233980</v>
      </c>
      <c r="I54" s="13">
        <v>151097000</v>
      </c>
      <c r="J54" s="13">
        <v>659329</v>
      </c>
      <c r="K54" s="13">
        <v>21924172</v>
      </c>
      <c r="L54" s="13">
        <v>4020347</v>
      </c>
      <c r="M54" s="13">
        <v>4426269</v>
      </c>
      <c r="N54" s="13">
        <v>39658335</v>
      </c>
      <c r="O54" s="13">
        <v>3793121</v>
      </c>
      <c r="P54" s="13">
        <v>1328425</v>
      </c>
      <c r="Q54" s="13">
        <v>373118</v>
      </c>
      <c r="R54" s="13">
        <v>123076381</v>
      </c>
      <c r="S54" s="13">
        <v>9829690</v>
      </c>
      <c r="T54" s="13">
        <v>3729693</v>
      </c>
      <c r="U54" s="13">
        <v>2390515</v>
      </c>
      <c r="V54" s="13">
        <v>1279543</v>
      </c>
      <c r="W54" s="13">
        <v>837700</v>
      </c>
      <c r="X54" s="13">
        <v>693802</v>
      </c>
      <c r="Y54" s="13">
        <v>229082</v>
      </c>
      <c r="Z54" s="13">
        <v>892887</v>
      </c>
      <c r="AA54" s="13">
        <v>1144355</v>
      </c>
      <c r="AB54" s="13">
        <v>731493</v>
      </c>
      <c r="AC54" s="13">
        <v>4803985</v>
      </c>
      <c r="AD54" s="13">
        <v>2709092</v>
      </c>
      <c r="AE54" s="13">
        <v>83060445</v>
      </c>
      <c r="AF54" s="13">
        <v>239626</v>
      </c>
      <c r="AG54" s="13">
        <v>14613121</v>
      </c>
      <c r="AH54" s="13">
        <v>1536985</v>
      </c>
      <c r="AI54" s="13">
        <v>410151</v>
      </c>
      <c r="AJ54" s="13">
        <v>262541</v>
      </c>
      <c r="AK54" s="13">
        <v>9287381</v>
      </c>
      <c r="AL54" s="13">
        <v>82426026</v>
      </c>
      <c r="AM54" s="13">
        <v>16457681</v>
      </c>
      <c r="AN54" s="13">
        <v>583001</v>
      </c>
      <c r="AO54" s="13">
        <v>261017</v>
      </c>
      <c r="AP54" s="13">
        <v>875326</v>
      </c>
      <c r="AQ54" s="13">
        <v>23158000</v>
      </c>
      <c r="AR54" s="13">
        <v>10785068</v>
      </c>
      <c r="AS54" s="13">
        <v>13588265</v>
      </c>
      <c r="AT54" s="13">
        <v>375063316</v>
      </c>
      <c r="AU54" s="13">
        <v>4776649</v>
      </c>
      <c r="AV54" s="13">
        <v>2657183</v>
      </c>
      <c r="AW54" s="13">
        <v>14886169</v>
      </c>
      <c r="AX54" s="13">
        <v>1578984</v>
      </c>
      <c r="AY54" s="13">
        <v>34772807</v>
      </c>
      <c r="AZ54" s="13">
        <v>23040304</v>
      </c>
      <c r="BA54" s="13">
        <v>120316703</v>
      </c>
      <c r="BB54" s="13">
        <v>17208575</v>
      </c>
      <c r="BC54" s="13">
        <v>25230055</v>
      </c>
      <c r="BD54" s="13">
        <v>24058583</v>
      </c>
      <c r="BE54" s="13">
        <v>1800652</v>
      </c>
      <c r="BF54" s="13">
        <v>24329511</v>
      </c>
      <c r="BG54" s="13">
        <v>20862358</v>
      </c>
      <c r="BH54" s="13">
        <v>5026828</v>
      </c>
      <c r="BI54" s="13">
        <v>52937654</v>
      </c>
      <c r="BJ54" s="13">
        <v>13320778</v>
      </c>
      <c r="BK54" s="13">
        <v>5709017</v>
      </c>
      <c r="BL54" s="13">
        <v>4031994</v>
      </c>
      <c r="BM54" s="13">
        <v>1657427</v>
      </c>
      <c r="BN54" s="13">
        <v>262370</v>
      </c>
      <c r="BO54" s="13">
        <v>43597280</v>
      </c>
      <c r="BP54" s="13">
        <v>2225615</v>
      </c>
      <c r="BQ54" s="13">
        <v>2193610</v>
      </c>
      <c r="BR54" s="29">
        <v>677402</v>
      </c>
      <c r="BS54" s="41">
        <f t="shared" si="1"/>
        <v>1512562815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187067</v>
      </c>
      <c r="F55" s="9">
        <v>2646051</v>
      </c>
      <c r="G55" s="9">
        <v>651661</v>
      </c>
      <c r="H55" s="9">
        <v>13480767</v>
      </c>
      <c r="I55" s="9">
        <v>60861000</v>
      </c>
      <c r="J55" s="9">
        <v>559943</v>
      </c>
      <c r="K55" s="9">
        <v>4945514</v>
      </c>
      <c r="L55" s="9">
        <v>2860265</v>
      </c>
      <c r="M55" s="9">
        <v>2451896</v>
      </c>
      <c r="N55" s="9">
        <v>5450332</v>
      </c>
      <c r="O55" s="9">
        <v>1191938</v>
      </c>
      <c r="P55" s="9">
        <v>251015</v>
      </c>
      <c r="Q55" s="9">
        <v>226529</v>
      </c>
      <c r="R55" s="9">
        <v>35925224</v>
      </c>
      <c r="S55" s="9">
        <v>0</v>
      </c>
      <c r="T55" s="9">
        <v>928569</v>
      </c>
      <c r="U55" s="9">
        <v>291423</v>
      </c>
      <c r="V55" s="9">
        <v>1084256</v>
      </c>
      <c r="W55" s="9">
        <v>183193</v>
      </c>
      <c r="X55" s="9">
        <v>0</v>
      </c>
      <c r="Y55" s="9">
        <v>155532</v>
      </c>
      <c r="Z55" s="9">
        <v>632028</v>
      </c>
      <c r="AA55" s="9">
        <v>839331</v>
      </c>
      <c r="AB55" s="9">
        <v>30079</v>
      </c>
      <c r="AC55" s="9">
        <v>2149685</v>
      </c>
      <c r="AD55" s="9">
        <v>948390</v>
      </c>
      <c r="AE55" s="9">
        <v>39971817</v>
      </c>
      <c r="AF55" s="9">
        <v>186554</v>
      </c>
      <c r="AG55" s="9">
        <v>3046467</v>
      </c>
      <c r="AH55" s="9">
        <v>689534</v>
      </c>
      <c r="AI55" s="9">
        <v>266419</v>
      </c>
      <c r="AJ55" s="9">
        <v>165671</v>
      </c>
      <c r="AK55" s="9">
        <v>4677029</v>
      </c>
      <c r="AL55" s="9">
        <v>35437218</v>
      </c>
      <c r="AM55" s="9">
        <v>10284802</v>
      </c>
      <c r="AN55" s="9">
        <v>328000</v>
      </c>
      <c r="AO55" s="9">
        <v>118861</v>
      </c>
      <c r="AP55" s="9">
        <v>727503</v>
      </c>
      <c r="AQ55" s="9">
        <v>5860000</v>
      </c>
      <c r="AR55" s="9">
        <v>5460860</v>
      </c>
      <c r="AS55" s="9">
        <v>3260362</v>
      </c>
      <c r="AT55" s="9">
        <v>57265104</v>
      </c>
      <c r="AU55" s="9">
        <v>2919758</v>
      </c>
      <c r="AV55" s="9">
        <v>1190542</v>
      </c>
      <c r="AW55" s="9">
        <v>713298</v>
      </c>
      <c r="AX55" s="9">
        <v>392046</v>
      </c>
      <c r="AY55" s="9">
        <v>0</v>
      </c>
      <c r="AZ55" s="9">
        <v>7313175</v>
      </c>
      <c r="BA55" s="9">
        <v>45039635</v>
      </c>
      <c r="BB55" s="9">
        <v>5193535</v>
      </c>
      <c r="BC55" s="9">
        <v>5669880</v>
      </c>
      <c r="BD55" s="9">
        <v>3496324</v>
      </c>
      <c r="BE55" s="9">
        <v>795822</v>
      </c>
      <c r="BF55" s="9">
        <v>4955255</v>
      </c>
      <c r="BG55" s="9">
        <v>5873695</v>
      </c>
      <c r="BH55" s="9">
        <v>1880286</v>
      </c>
      <c r="BI55" s="9">
        <v>11891428</v>
      </c>
      <c r="BJ55" s="9">
        <v>5549824</v>
      </c>
      <c r="BK55" s="9">
        <v>4670593</v>
      </c>
      <c r="BL55" s="9">
        <v>2826240</v>
      </c>
      <c r="BM55" s="9">
        <v>296351</v>
      </c>
      <c r="BN55" s="9">
        <v>229084</v>
      </c>
      <c r="BO55" s="9">
        <v>16808898</v>
      </c>
      <c r="BP55" s="9">
        <v>283588</v>
      </c>
      <c r="BQ55" s="9">
        <v>676462</v>
      </c>
      <c r="BR55" s="39">
        <v>309378</v>
      </c>
      <c r="BS55" s="40">
        <f t="shared" si="1"/>
        <v>435652986</v>
      </c>
    </row>
    <row r="56" spans="1:71" x14ac:dyDescent="0.25">
      <c r="A56" s="7"/>
      <c r="B56" s="38">
        <v>572</v>
      </c>
      <c r="C56" s="8" t="s">
        <v>127</v>
      </c>
      <c r="D56" s="9">
        <v>2022699</v>
      </c>
      <c r="E56" s="9">
        <v>347884</v>
      </c>
      <c r="F56" s="9">
        <v>1878582</v>
      </c>
      <c r="G56" s="9">
        <v>38644</v>
      </c>
      <c r="H56" s="9">
        <v>30734223</v>
      </c>
      <c r="I56" s="9">
        <v>49909000</v>
      </c>
      <c r="J56" s="9">
        <v>80344</v>
      </c>
      <c r="K56" s="9">
        <v>10973684</v>
      </c>
      <c r="L56" s="9">
        <v>1158904</v>
      </c>
      <c r="M56" s="9">
        <v>1971746</v>
      </c>
      <c r="N56" s="9">
        <v>32455638</v>
      </c>
      <c r="O56" s="9">
        <v>1594020</v>
      </c>
      <c r="P56" s="9">
        <v>602533</v>
      </c>
      <c r="Q56" s="9">
        <v>146589</v>
      </c>
      <c r="R56" s="9">
        <v>27718129</v>
      </c>
      <c r="S56" s="9">
        <v>3247133</v>
      </c>
      <c r="T56" s="9">
        <v>2782970</v>
      </c>
      <c r="U56" s="9">
        <v>2099092</v>
      </c>
      <c r="V56" s="9">
        <v>195287</v>
      </c>
      <c r="W56" s="9">
        <v>645786</v>
      </c>
      <c r="X56" s="9">
        <v>693802</v>
      </c>
      <c r="Y56" s="9">
        <v>67550</v>
      </c>
      <c r="Z56" s="9">
        <v>260859</v>
      </c>
      <c r="AA56" s="9">
        <v>241784</v>
      </c>
      <c r="AB56" s="9">
        <v>701414</v>
      </c>
      <c r="AC56" s="9">
        <v>2652824</v>
      </c>
      <c r="AD56" s="9">
        <v>1759917</v>
      </c>
      <c r="AE56" s="9">
        <v>40420978</v>
      </c>
      <c r="AF56" s="9">
        <v>30697</v>
      </c>
      <c r="AG56" s="9">
        <v>11213205</v>
      </c>
      <c r="AH56" s="9">
        <v>845725</v>
      </c>
      <c r="AI56" s="9">
        <v>143732</v>
      </c>
      <c r="AJ56" s="9">
        <v>73043</v>
      </c>
      <c r="AK56" s="9">
        <v>4272152</v>
      </c>
      <c r="AL56" s="9">
        <v>45181451</v>
      </c>
      <c r="AM56" s="9">
        <v>5496879</v>
      </c>
      <c r="AN56" s="9">
        <v>255001</v>
      </c>
      <c r="AO56" s="9">
        <v>29717</v>
      </c>
      <c r="AP56" s="9">
        <v>4408</v>
      </c>
      <c r="AQ56" s="9">
        <v>13927000</v>
      </c>
      <c r="AR56" s="9">
        <v>4802194</v>
      </c>
      <c r="AS56" s="9">
        <v>10327903</v>
      </c>
      <c r="AT56" s="9">
        <v>156045950</v>
      </c>
      <c r="AU56" s="9">
        <v>1645867</v>
      </c>
      <c r="AV56" s="9">
        <v>1429079</v>
      </c>
      <c r="AW56" s="9">
        <v>11019807</v>
      </c>
      <c r="AX56" s="9">
        <v>1183058</v>
      </c>
      <c r="AY56" s="9">
        <v>33856625</v>
      </c>
      <c r="AZ56" s="9">
        <v>4781812</v>
      </c>
      <c r="BA56" s="9">
        <v>75277068</v>
      </c>
      <c r="BB56" s="9">
        <v>12015040</v>
      </c>
      <c r="BC56" s="9">
        <v>19167723</v>
      </c>
      <c r="BD56" s="9">
        <v>12893163</v>
      </c>
      <c r="BE56" s="9">
        <v>1000648</v>
      </c>
      <c r="BF56" s="9">
        <v>11417326</v>
      </c>
      <c r="BG56" s="9">
        <v>13690711</v>
      </c>
      <c r="BH56" s="9">
        <v>3146542</v>
      </c>
      <c r="BI56" s="9">
        <v>38590603</v>
      </c>
      <c r="BJ56" s="9">
        <v>7635543</v>
      </c>
      <c r="BK56" s="9">
        <v>632949</v>
      </c>
      <c r="BL56" s="9">
        <v>1124721</v>
      </c>
      <c r="BM56" s="9">
        <v>940854</v>
      </c>
      <c r="BN56" s="9">
        <v>33286</v>
      </c>
      <c r="BO56" s="9">
        <v>18076834</v>
      </c>
      <c r="BP56" s="9">
        <v>1942027</v>
      </c>
      <c r="BQ56" s="9">
        <v>1499898</v>
      </c>
      <c r="BR56" s="39">
        <v>236943</v>
      </c>
      <c r="BS56" s="40">
        <f t="shared" si="1"/>
        <v>743289199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189993</v>
      </c>
      <c r="I57" s="9">
        <v>4384000</v>
      </c>
      <c r="J57" s="9">
        <v>19042</v>
      </c>
      <c r="K57" s="9">
        <v>0</v>
      </c>
      <c r="L57" s="9">
        <v>0</v>
      </c>
      <c r="M57" s="9">
        <v>2270</v>
      </c>
      <c r="N57" s="9">
        <v>1752365</v>
      </c>
      <c r="O57" s="9">
        <v>156168</v>
      </c>
      <c r="P57" s="9">
        <v>0</v>
      </c>
      <c r="Q57" s="9">
        <v>0</v>
      </c>
      <c r="R57" s="9">
        <v>40552</v>
      </c>
      <c r="S57" s="9">
        <v>0</v>
      </c>
      <c r="T57" s="9">
        <v>17048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1476</v>
      </c>
      <c r="AD57" s="9">
        <v>0</v>
      </c>
      <c r="AE57" s="9">
        <v>209824</v>
      </c>
      <c r="AF57" s="9">
        <v>0</v>
      </c>
      <c r="AG57" s="9">
        <v>0</v>
      </c>
      <c r="AH57" s="9">
        <v>376</v>
      </c>
      <c r="AI57" s="9">
        <v>0</v>
      </c>
      <c r="AJ57" s="9">
        <v>0</v>
      </c>
      <c r="AK57" s="9">
        <v>5825</v>
      </c>
      <c r="AL57" s="9">
        <v>0</v>
      </c>
      <c r="AM57" s="9">
        <v>654500</v>
      </c>
      <c r="AN57" s="9">
        <v>0</v>
      </c>
      <c r="AO57" s="9">
        <v>93204</v>
      </c>
      <c r="AP57" s="9">
        <v>28200</v>
      </c>
      <c r="AQ57" s="9">
        <v>877000</v>
      </c>
      <c r="AR57" s="9">
        <v>1505</v>
      </c>
      <c r="AS57" s="9">
        <v>0</v>
      </c>
      <c r="AT57" s="9">
        <v>24767149</v>
      </c>
      <c r="AU57" s="9">
        <v>0</v>
      </c>
      <c r="AV57" s="9">
        <v>300</v>
      </c>
      <c r="AW57" s="9">
        <v>0</v>
      </c>
      <c r="AX57" s="9">
        <v>0</v>
      </c>
      <c r="AY57" s="9">
        <v>916182</v>
      </c>
      <c r="AZ57" s="9">
        <v>0</v>
      </c>
      <c r="BA57" s="9">
        <v>0</v>
      </c>
      <c r="BB57" s="9">
        <v>0</v>
      </c>
      <c r="BC57" s="9">
        <v>372150</v>
      </c>
      <c r="BD57" s="9">
        <v>0</v>
      </c>
      <c r="BE57" s="9">
        <v>4182</v>
      </c>
      <c r="BF57" s="9">
        <v>7040829</v>
      </c>
      <c r="BG57" s="9">
        <v>0</v>
      </c>
      <c r="BH57" s="9">
        <v>0</v>
      </c>
      <c r="BI57" s="9">
        <v>1792721</v>
      </c>
      <c r="BJ57" s="9">
        <v>0</v>
      </c>
      <c r="BK57" s="9">
        <v>1250</v>
      </c>
      <c r="BL57" s="9">
        <v>10000</v>
      </c>
      <c r="BM57" s="9">
        <v>164</v>
      </c>
      <c r="BN57" s="9">
        <v>0</v>
      </c>
      <c r="BO57" s="9">
        <v>21471</v>
      </c>
      <c r="BP57" s="9">
        <v>0</v>
      </c>
      <c r="BQ57" s="9">
        <v>0</v>
      </c>
      <c r="BR57" s="39">
        <v>0</v>
      </c>
      <c r="BS57" s="40">
        <f t="shared" si="1"/>
        <v>43359746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7500</v>
      </c>
      <c r="P58" s="9">
        <v>0</v>
      </c>
      <c r="Q58" s="9">
        <v>0</v>
      </c>
      <c r="R58" s="9">
        <v>3580280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63240</v>
      </c>
      <c r="AB58" s="9">
        <v>0</v>
      </c>
      <c r="AC58" s="9">
        <v>0</v>
      </c>
      <c r="AD58" s="9">
        <v>0</v>
      </c>
      <c r="AE58" s="9">
        <v>0</v>
      </c>
      <c r="AF58" s="9">
        <v>2500</v>
      </c>
      <c r="AG58" s="9">
        <v>0</v>
      </c>
      <c r="AH58" s="9">
        <v>750</v>
      </c>
      <c r="AI58" s="9">
        <v>0</v>
      </c>
      <c r="AJ58" s="9">
        <v>0</v>
      </c>
      <c r="AK58" s="9">
        <v>192282</v>
      </c>
      <c r="AL58" s="9">
        <v>0</v>
      </c>
      <c r="AM58" s="9">
        <v>21500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186290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197659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131081</v>
      </c>
      <c r="BS58" s="40">
        <f t="shared" si="1"/>
        <v>4383082</v>
      </c>
    </row>
    <row r="59" spans="1:71" x14ac:dyDescent="0.25">
      <c r="A59" s="7"/>
      <c r="B59" s="38">
        <v>575</v>
      </c>
      <c r="C59" s="8" t="s">
        <v>130</v>
      </c>
      <c r="D59" s="9">
        <v>161455</v>
      </c>
      <c r="E59" s="9">
        <v>0</v>
      </c>
      <c r="F59" s="9">
        <v>0</v>
      </c>
      <c r="G59" s="9">
        <v>0</v>
      </c>
      <c r="H59" s="9">
        <v>828997</v>
      </c>
      <c r="I59" s="9">
        <v>20419000</v>
      </c>
      <c r="J59" s="9">
        <v>0</v>
      </c>
      <c r="K59" s="9">
        <v>5979974</v>
      </c>
      <c r="L59" s="9">
        <v>0</v>
      </c>
      <c r="M59" s="9">
        <v>0</v>
      </c>
      <c r="N59" s="9">
        <v>0</v>
      </c>
      <c r="O59" s="9">
        <v>843495</v>
      </c>
      <c r="P59" s="9">
        <v>474877</v>
      </c>
      <c r="Q59" s="9">
        <v>0</v>
      </c>
      <c r="R59" s="9">
        <v>55061802</v>
      </c>
      <c r="S59" s="9">
        <v>6582557</v>
      </c>
      <c r="T59" s="9">
        <v>1106</v>
      </c>
      <c r="U59" s="9">
        <v>0</v>
      </c>
      <c r="V59" s="9">
        <v>0</v>
      </c>
      <c r="W59" s="9">
        <v>8721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998667</v>
      </c>
      <c r="AF59" s="9">
        <v>19875</v>
      </c>
      <c r="AG59" s="9">
        <v>353449</v>
      </c>
      <c r="AH59" s="9">
        <v>0</v>
      </c>
      <c r="AI59" s="9">
        <v>0</v>
      </c>
      <c r="AJ59" s="9">
        <v>23827</v>
      </c>
      <c r="AK59" s="9">
        <v>140093</v>
      </c>
      <c r="AL59" s="9">
        <v>0</v>
      </c>
      <c r="AM59" s="9">
        <v>0</v>
      </c>
      <c r="AN59" s="9">
        <v>0</v>
      </c>
      <c r="AO59" s="9">
        <v>19235</v>
      </c>
      <c r="AP59" s="9">
        <v>115215</v>
      </c>
      <c r="AQ59" s="9">
        <v>2368000</v>
      </c>
      <c r="AR59" s="9">
        <v>520509</v>
      </c>
      <c r="AS59" s="9">
        <v>0</v>
      </c>
      <c r="AT59" s="9">
        <v>7529490</v>
      </c>
      <c r="AU59" s="9">
        <v>211024</v>
      </c>
      <c r="AV59" s="9">
        <v>0</v>
      </c>
      <c r="AW59" s="9">
        <v>3153064</v>
      </c>
      <c r="AX59" s="9">
        <v>3880</v>
      </c>
      <c r="AY59" s="9">
        <v>0</v>
      </c>
      <c r="AZ59" s="9">
        <v>10945317</v>
      </c>
      <c r="BA59" s="9">
        <v>0</v>
      </c>
      <c r="BB59" s="9">
        <v>0</v>
      </c>
      <c r="BC59" s="9">
        <v>20302</v>
      </c>
      <c r="BD59" s="9">
        <v>0</v>
      </c>
      <c r="BE59" s="9">
        <v>0</v>
      </c>
      <c r="BF59" s="9">
        <v>916101</v>
      </c>
      <c r="BG59" s="9">
        <v>1041713</v>
      </c>
      <c r="BH59" s="9">
        <v>0</v>
      </c>
      <c r="BI59" s="9">
        <v>0</v>
      </c>
      <c r="BJ59" s="9">
        <v>0</v>
      </c>
      <c r="BK59" s="9">
        <v>84370</v>
      </c>
      <c r="BL59" s="9">
        <v>71033</v>
      </c>
      <c r="BM59" s="9">
        <v>419847</v>
      </c>
      <c r="BN59" s="9">
        <v>0</v>
      </c>
      <c r="BO59" s="9">
        <v>4668802</v>
      </c>
      <c r="BP59" s="9">
        <v>0</v>
      </c>
      <c r="BQ59" s="9">
        <v>0</v>
      </c>
      <c r="BR59" s="39">
        <v>0</v>
      </c>
      <c r="BS59" s="40">
        <f t="shared" si="1"/>
        <v>123985797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15524000</v>
      </c>
      <c r="J60" s="9">
        <v>0</v>
      </c>
      <c r="K60" s="9">
        <v>25000</v>
      </c>
      <c r="L60" s="9">
        <v>1178</v>
      </c>
      <c r="M60" s="9">
        <v>357</v>
      </c>
      <c r="N60" s="9">
        <v>0</v>
      </c>
      <c r="O60" s="9">
        <v>0</v>
      </c>
      <c r="P60" s="9">
        <v>0</v>
      </c>
      <c r="Q60" s="9">
        <v>0</v>
      </c>
      <c r="R60" s="9">
        <v>750394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6000</v>
      </c>
      <c r="Z60" s="9">
        <v>0</v>
      </c>
      <c r="AA60" s="9">
        <v>0</v>
      </c>
      <c r="AB60" s="9">
        <v>0</v>
      </c>
      <c r="AC60" s="9">
        <v>0</v>
      </c>
      <c r="AD60" s="9">
        <v>785</v>
      </c>
      <c r="AE60" s="9">
        <v>1459159</v>
      </c>
      <c r="AF60" s="9">
        <v>0</v>
      </c>
      <c r="AG60" s="9">
        <v>0</v>
      </c>
      <c r="AH60" s="9">
        <v>600</v>
      </c>
      <c r="AI60" s="9">
        <v>0</v>
      </c>
      <c r="AJ60" s="9">
        <v>0</v>
      </c>
      <c r="AK60" s="9">
        <v>0</v>
      </c>
      <c r="AL60" s="9">
        <v>1807357</v>
      </c>
      <c r="AM60" s="9">
        <v>0</v>
      </c>
      <c r="AN60" s="9">
        <v>0</v>
      </c>
      <c r="AO60" s="9">
        <v>0</v>
      </c>
      <c r="AP60" s="9">
        <v>0</v>
      </c>
      <c r="AQ60" s="9">
        <v>126000</v>
      </c>
      <c r="AR60" s="9">
        <v>0</v>
      </c>
      <c r="AS60" s="9">
        <v>0</v>
      </c>
      <c r="AT60" s="9">
        <v>129269333</v>
      </c>
      <c r="AU60" s="9">
        <v>0</v>
      </c>
      <c r="AV60" s="9">
        <v>37262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7669096</v>
      </c>
      <c r="BE60" s="9">
        <v>0</v>
      </c>
      <c r="BF60" s="9">
        <v>0</v>
      </c>
      <c r="BG60" s="9">
        <v>256239</v>
      </c>
      <c r="BH60" s="9">
        <v>0</v>
      </c>
      <c r="BI60" s="9">
        <v>465243</v>
      </c>
      <c r="BJ60" s="9">
        <v>135411</v>
      </c>
      <c r="BK60" s="9">
        <v>319855</v>
      </c>
      <c r="BL60" s="9">
        <v>0</v>
      </c>
      <c r="BM60" s="9">
        <v>211</v>
      </c>
      <c r="BN60" s="9">
        <v>0</v>
      </c>
      <c r="BO60" s="9">
        <v>4021275</v>
      </c>
      <c r="BP60" s="9">
        <v>0</v>
      </c>
      <c r="BQ60" s="9">
        <v>17250</v>
      </c>
      <c r="BR60" s="39">
        <v>0</v>
      </c>
      <c r="BS60" s="40">
        <f t="shared" si="1"/>
        <v>161892005</v>
      </c>
    </row>
    <row r="61" spans="1:71" ht="15.75" x14ac:dyDescent="0.25">
      <c r="A61" s="10" t="s">
        <v>132</v>
      </c>
      <c r="B61" s="11"/>
      <c r="C61" s="12"/>
      <c r="D61" s="13">
        <v>62317861</v>
      </c>
      <c r="E61" s="13">
        <v>8120569</v>
      </c>
      <c r="F61" s="13">
        <v>3927190</v>
      </c>
      <c r="G61" s="13">
        <v>12580117</v>
      </c>
      <c r="H61" s="13">
        <v>43357174</v>
      </c>
      <c r="I61" s="13">
        <v>292305000</v>
      </c>
      <c r="J61" s="13">
        <v>2040948</v>
      </c>
      <c r="K61" s="13">
        <v>87192666</v>
      </c>
      <c r="L61" s="13">
        <v>17116641</v>
      </c>
      <c r="M61" s="13">
        <v>28909981</v>
      </c>
      <c r="N61" s="13">
        <v>150810079</v>
      </c>
      <c r="O61" s="13">
        <v>19995513</v>
      </c>
      <c r="P61" s="13">
        <v>6169981</v>
      </c>
      <c r="Q61" s="13">
        <v>1178486</v>
      </c>
      <c r="R61" s="13">
        <v>289511104</v>
      </c>
      <c r="S61" s="13">
        <v>28021513</v>
      </c>
      <c r="T61" s="13">
        <v>8197500</v>
      </c>
      <c r="U61" s="13">
        <v>2163230</v>
      </c>
      <c r="V61" s="13">
        <v>17540153</v>
      </c>
      <c r="W61" s="13">
        <v>1207948</v>
      </c>
      <c r="X61" s="13">
        <v>1388278</v>
      </c>
      <c r="Y61" s="13">
        <v>64055</v>
      </c>
      <c r="Z61" s="13">
        <v>367712</v>
      </c>
      <c r="AA61" s="13">
        <v>1582500</v>
      </c>
      <c r="AB61" s="13">
        <v>14303798</v>
      </c>
      <c r="AC61" s="13">
        <v>37137180</v>
      </c>
      <c r="AD61" s="13">
        <v>1396287</v>
      </c>
      <c r="AE61" s="13">
        <v>797302529</v>
      </c>
      <c r="AF61" s="13">
        <v>1340640</v>
      </c>
      <c r="AG61" s="13">
        <v>12540187</v>
      </c>
      <c r="AH61" s="13">
        <v>13935673</v>
      </c>
      <c r="AI61" s="13">
        <v>6956469</v>
      </c>
      <c r="AJ61" s="13">
        <v>3207545</v>
      </c>
      <c r="AK61" s="13">
        <v>31801290</v>
      </c>
      <c r="AL61" s="13">
        <v>389781396</v>
      </c>
      <c r="AM61" s="13">
        <v>95876588</v>
      </c>
      <c r="AN61" s="13">
        <v>6837894</v>
      </c>
      <c r="AO61" s="13">
        <v>2792550</v>
      </c>
      <c r="AP61" s="13">
        <v>13245532</v>
      </c>
      <c r="AQ61" s="13">
        <v>176835000</v>
      </c>
      <c r="AR61" s="13">
        <v>46297803</v>
      </c>
      <c r="AS61" s="13">
        <v>13500594</v>
      </c>
      <c r="AT61" s="13">
        <v>1538214692</v>
      </c>
      <c r="AU61" s="13">
        <v>84945780</v>
      </c>
      <c r="AV61" s="13">
        <v>16028652</v>
      </c>
      <c r="AW61" s="13">
        <v>6366962</v>
      </c>
      <c r="AX61" s="13">
        <v>1030690</v>
      </c>
      <c r="AY61" s="13">
        <v>498558487</v>
      </c>
      <c r="AZ61" s="13">
        <v>124609432</v>
      </c>
      <c r="BA61" s="13">
        <v>240903460</v>
      </c>
      <c r="BB61" s="13">
        <v>29830961</v>
      </c>
      <c r="BC61" s="13">
        <v>17177643</v>
      </c>
      <c r="BD61" s="13">
        <v>33521301</v>
      </c>
      <c r="BE61" s="13">
        <v>2561018</v>
      </c>
      <c r="BF61" s="13">
        <v>42674291</v>
      </c>
      <c r="BG61" s="13">
        <v>69188823</v>
      </c>
      <c r="BH61" s="13">
        <v>9765887</v>
      </c>
      <c r="BI61" s="13">
        <v>230216359</v>
      </c>
      <c r="BJ61" s="13">
        <v>24218334</v>
      </c>
      <c r="BK61" s="13">
        <v>35392431</v>
      </c>
      <c r="BL61" s="13">
        <v>15874092</v>
      </c>
      <c r="BM61" s="13">
        <v>9026051</v>
      </c>
      <c r="BN61" s="13">
        <v>1122091</v>
      </c>
      <c r="BO61" s="13">
        <v>57560870</v>
      </c>
      <c r="BP61" s="13">
        <v>16168280</v>
      </c>
      <c r="BQ61" s="13">
        <v>11601547</v>
      </c>
      <c r="BR61" s="29">
        <v>3525153</v>
      </c>
      <c r="BS61" s="41">
        <f t="shared" si="1"/>
        <v>5871238441</v>
      </c>
    </row>
    <row r="62" spans="1:71" x14ac:dyDescent="0.25">
      <c r="A62" s="7"/>
      <c r="B62" s="38">
        <v>581</v>
      </c>
      <c r="C62" s="8" t="s">
        <v>133</v>
      </c>
      <c r="D62" s="9">
        <v>61703737</v>
      </c>
      <c r="E62" s="9">
        <v>8120569</v>
      </c>
      <c r="F62" s="9">
        <v>3926732</v>
      </c>
      <c r="G62" s="9">
        <v>12580117</v>
      </c>
      <c r="H62" s="9">
        <v>43357174</v>
      </c>
      <c r="I62" s="9">
        <v>191733000</v>
      </c>
      <c r="J62" s="9">
        <v>2035356</v>
      </c>
      <c r="K62" s="9">
        <v>77485707</v>
      </c>
      <c r="L62" s="9">
        <v>17116641</v>
      </c>
      <c r="M62" s="9">
        <v>28909981</v>
      </c>
      <c r="N62" s="9">
        <v>109040106</v>
      </c>
      <c r="O62" s="9">
        <v>19995513</v>
      </c>
      <c r="P62" s="9">
        <v>6169981</v>
      </c>
      <c r="Q62" s="9">
        <v>1091984</v>
      </c>
      <c r="R62" s="9">
        <v>205517787</v>
      </c>
      <c r="S62" s="9">
        <v>19656046</v>
      </c>
      <c r="T62" s="9">
        <v>1189271</v>
      </c>
      <c r="U62" s="9">
        <v>2122978</v>
      </c>
      <c r="V62" s="9">
        <v>17540153</v>
      </c>
      <c r="W62" s="9">
        <v>1101035</v>
      </c>
      <c r="X62" s="9">
        <v>1388278</v>
      </c>
      <c r="Y62" s="9">
        <v>64055</v>
      </c>
      <c r="Z62" s="9">
        <v>367712</v>
      </c>
      <c r="AA62" s="9">
        <v>1582500</v>
      </c>
      <c r="AB62" s="9">
        <v>14303798</v>
      </c>
      <c r="AC62" s="9">
        <v>11829486</v>
      </c>
      <c r="AD62" s="9">
        <v>1396287</v>
      </c>
      <c r="AE62" s="9">
        <v>789238656</v>
      </c>
      <c r="AF62" s="9">
        <v>1340640</v>
      </c>
      <c r="AG62" s="9">
        <v>12540187</v>
      </c>
      <c r="AH62" s="9">
        <v>13619083</v>
      </c>
      <c r="AI62" s="9">
        <v>6956469</v>
      </c>
      <c r="AJ62" s="9">
        <v>3207545</v>
      </c>
      <c r="AK62" s="9">
        <v>30837222</v>
      </c>
      <c r="AL62" s="9">
        <v>214663857</v>
      </c>
      <c r="AM62" s="9">
        <v>95390817</v>
      </c>
      <c r="AN62" s="9">
        <v>1007844</v>
      </c>
      <c r="AO62" s="9">
        <v>2792550</v>
      </c>
      <c r="AP62" s="9">
        <v>13245532</v>
      </c>
      <c r="AQ62" s="9">
        <v>57192000</v>
      </c>
      <c r="AR62" s="9">
        <v>46297803</v>
      </c>
      <c r="AS62" s="9">
        <v>13500594</v>
      </c>
      <c r="AT62" s="9">
        <v>1003230967</v>
      </c>
      <c r="AU62" s="9">
        <v>84932516</v>
      </c>
      <c r="AV62" s="9">
        <v>14909096</v>
      </c>
      <c r="AW62" s="9">
        <v>6366962</v>
      </c>
      <c r="AX62" s="9">
        <v>558007</v>
      </c>
      <c r="AY62" s="9">
        <v>351470472</v>
      </c>
      <c r="AZ62" s="9">
        <v>124609432</v>
      </c>
      <c r="BA62" s="9">
        <v>199642678</v>
      </c>
      <c r="BB62" s="9">
        <v>29830961</v>
      </c>
      <c r="BC62" s="9">
        <v>15205548</v>
      </c>
      <c r="BD62" s="9">
        <v>33363097</v>
      </c>
      <c r="BE62" s="9">
        <v>1939827</v>
      </c>
      <c r="BF62" s="9">
        <v>22574868</v>
      </c>
      <c r="BG62" s="9">
        <v>58522091</v>
      </c>
      <c r="BH62" s="9">
        <v>9765887</v>
      </c>
      <c r="BI62" s="9">
        <v>115767068</v>
      </c>
      <c r="BJ62" s="9">
        <v>23768334</v>
      </c>
      <c r="BK62" s="9">
        <v>27710400</v>
      </c>
      <c r="BL62" s="9">
        <v>15874092</v>
      </c>
      <c r="BM62" s="9">
        <v>9026051</v>
      </c>
      <c r="BN62" s="9">
        <v>1121937</v>
      </c>
      <c r="BO62" s="9">
        <v>56115781</v>
      </c>
      <c r="BP62" s="9">
        <v>16168280</v>
      </c>
      <c r="BQ62" s="9">
        <v>11601547</v>
      </c>
      <c r="BR62" s="39">
        <v>3525153</v>
      </c>
      <c r="BS62" s="40">
        <f t="shared" si="1"/>
        <v>4400757835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40252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485771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453406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979429</v>
      </c>
    </row>
    <row r="64" spans="1:71" x14ac:dyDescent="0.25">
      <c r="A64" s="7"/>
      <c r="B64" s="38">
        <v>585</v>
      </c>
      <c r="C64" s="8" t="s">
        <v>136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8361941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25307694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136398465</v>
      </c>
      <c r="AM64" s="9">
        <v>0</v>
      </c>
      <c r="AN64" s="9">
        <v>5627740</v>
      </c>
      <c r="AO64" s="9">
        <v>0</v>
      </c>
      <c r="AP64" s="9">
        <v>0</v>
      </c>
      <c r="AQ64" s="9">
        <v>87607000</v>
      </c>
      <c r="AR64" s="9">
        <v>0</v>
      </c>
      <c r="AS64" s="9">
        <v>0</v>
      </c>
      <c r="AT64" s="9">
        <v>18245725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10666732</v>
      </c>
      <c r="BH64" s="9">
        <v>0</v>
      </c>
      <c r="BI64" s="9">
        <v>0</v>
      </c>
      <c r="BJ64" s="9">
        <v>0</v>
      </c>
      <c r="BK64" s="9">
        <v>7297000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299512297</v>
      </c>
    </row>
    <row r="65" spans="1:71" x14ac:dyDescent="0.25">
      <c r="A65" s="7"/>
      <c r="B65" s="38">
        <v>587</v>
      </c>
      <c r="C65" s="8" t="s">
        <v>138</v>
      </c>
      <c r="D65" s="9">
        <v>614124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5592</v>
      </c>
      <c r="K65" s="9">
        <v>136986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86502</v>
      </c>
      <c r="R65" s="9">
        <v>0</v>
      </c>
      <c r="S65" s="9">
        <v>3526</v>
      </c>
      <c r="T65" s="9">
        <v>0</v>
      </c>
      <c r="U65" s="9">
        <v>0</v>
      </c>
      <c r="V65" s="9">
        <v>0</v>
      </c>
      <c r="W65" s="9">
        <v>106913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5758873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957815</v>
      </c>
      <c r="AL65" s="9">
        <v>2228090</v>
      </c>
      <c r="AM65" s="9">
        <v>0</v>
      </c>
      <c r="AN65" s="9">
        <v>202310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237780</v>
      </c>
      <c r="AW65" s="9">
        <v>0</v>
      </c>
      <c r="AX65" s="9">
        <v>472683</v>
      </c>
      <c r="AY65" s="9">
        <v>4356353</v>
      </c>
      <c r="AZ65" s="9">
        <v>0</v>
      </c>
      <c r="BA65" s="9">
        <v>0</v>
      </c>
      <c r="BB65" s="9">
        <v>0</v>
      </c>
      <c r="BC65" s="9">
        <v>1424620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375836</v>
      </c>
      <c r="BJ65" s="9">
        <v>0</v>
      </c>
      <c r="BK65" s="9">
        <v>385031</v>
      </c>
      <c r="BL65" s="9">
        <v>0</v>
      </c>
      <c r="BM65" s="9">
        <v>0</v>
      </c>
      <c r="BN65" s="9">
        <v>0</v>
      </c>
      <c r="BO65" s="9">
        <v>1445089</v>
      </c>
      <c r="BP65" s="9">
        <v>0</v>
      </c>
      <c r="BQ65" s="9">
        <v>0</v>
      </c>
      <c r="BR65" s="39">
        <v>0</v>
      </c>
      <c r="BS65" s="40">
        <f t="shared" si="1"/>
        <v>18798123</v>
      </c>
    </row>
    <row r="66" spans="1:71" x14ac:dyDescent="0.25">
      <c r="A66" s="7"/>
      <c r="B66" s="38">
        <v>588</v>
      </c>
      <c r="C66" s="8" t="s">
        <v>139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194848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158204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154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1"/>
        <v>353206</v>
      </c>
    </row>
    <row r="67" spans="1:71" x14ac:dyDescent="0.25">
      <c r="A67" s="7"/>
      <c r="B67" s="38">
        <v>590</v>
      </c>
      <c r="C67" s="8" t="s">
        <v>140</v>
      </c>
      <c r="D67" s="9">
        <v>0</v>
      </c>
      <c r="E67" s="9">
        <v>0</v>
      </c>
      <c r="F67" s="9">
        <v>458</v>
      </c>
      <c r="G67" s="9">
        <v>0</v>
      </c>
      <c r="H67" s="9">
        <v>0</v>
      </c>
      <c r="I67" s="9">
        <v>22232000</v>
      </c>
      <c r="J67" s="9">
        <v>0</v>
      </c>
      <c r="K67" s="9">
        <v>3238343</v>
      </c>
      <c r="L67" s="9">
        <v>0</v>
      </c>
      <c r="M67" s="9">
        <v>0</v>
      </c>
      <c r="N67" s="9">
        <v>41769973</v>
      </c>
      <c r="O67" s="9">
        <v>0</v>
      </c>
      <c r="P67" s="9">
        <v>0</v>
      </c>
      <c r="Q67" s="9">
        <v>0</v>
      </c>
      <c r="R67" s="9">
        <v>69625317</v>
      </c>
      <c r="S67" s="9">
        <v>0</v>
      </c>
      <c r="T67" s="9">
        <v>7008229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2305000</v>
      </c>
      <c r="AF67" s="9">
        <v>0</v>
      </c>
      <c r="AG67" s="9">
        <v>0</v>
      </c>
      <c r="AH67" s="9">
        <v>121742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32036000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142731662</v>
      </c>
      <c r="AZ67" s="9">
        <v>0</v>
      </c>
      <c r="BA67" s="9">
        <v>27671416</v>
      </c>
      <c r="BB67" s="9">
        <v>0</v>
      </c>
      <c r="BC67" s="9">
        <v>0</v>
      </c>
      <c r="BD67" s="9">
        <v>0</v>
      </c>
      <c r="BE67" s="9">
        <v>0</v>
      </c>
      <c r="BF67" s="9">
        <v>20099423</v>
      </c>
      <c r="BG67" s="9">
        <v>0</v>
      </c>
      <c r="BH67" s="9">
        <v>0</v>
      </c>
      <c r="BI67" s="9">
        <v>114073455</v>
      </c>
      <c r="BJ67" s="9">
        <v>450000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483363018</v>
      </c>
    </row>
    <row r="68" spans="1:71" x14ac:dyDescent="0.25">
      <c r="A68" s="7"/>
      <c r="B68" s="38">
        <v>591</v>
      </c>
      <c r="C68" s="8" t="s">
        <v>141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78340000</v>
      </c>
      <c r="J68" s="9">
        <v>0</v>
      </c>
      <c r="K68" s="9">
        <v>6331630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14368000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6253</v>
      </c>
      <c r="AL68" s="9">
        <v>36490984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487488000</v>
      </c>
      <c r="AU68" s="9">
        <v>0</v>
      </c>
      <c r="AV68" s="9">
        <v>881776</v>
      </c>
      <c r="AW68" s="9">
        <v>0</v>
      </c>
      <c r="AX68" s="9">
        <v>0</v>
      </c>
      <c r="AY68" s="9">
        <v>0</v>
      </c>
      <c r="AZ68" s="9">
        <v>0</v>
      </c>
      <c r="BA68" s="9">
        <v>13589366</v>
      </c>
      <c r="BB68" s="9">
        <v>0</v>
      </c>
      <c r="BC68" s="9">
        <v>94069</v>
      </c>
      <c r="BD68" s="9">
        <v>0</v>
      </c>
      <c r="BE68" s="9">
        <v>621191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638211269</v>
      </c>
    </row>
    <row r="69" spans="1:71" x14ac:dyDescent="0.25">
      <c r="A69" s="7"/>
      <c r="B69" s="38">
        <v>592</v>
      </c>
      <c r="C69" s="8" t="s">
        <v>142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13264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13264</v>
      </c>
    </row>
    <row r="70" spans="1:71" x14ac:dyDescent="0.25">
      <c r="A70" s="7"/>
      <c r="B70" s="38">
        <v>593</v>
      </c>
      <c r="C70" s="8" t="s">
        <v>143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29250000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2"/>
        <v>29250000</v>
      </c>
    </row>
    <row r="71" spans="1:71" ht="15.75" x14ac:dyDescent="0.25">
      <c r="A71" s="10" t="s">
        <v>144</v>
      </c>
      <c r="B71" s="11"/>
      <c r="C71" s="12"/>
      <c r="D71" s="13">
        <v>18653759</v>
      </c>
      <c r="E71" s="13">
        <v>1371490</v>
      </c>
      <c r="F71" s="13">
        <v>6987640</v>
      </c>
      <c r="G71" s="13">
        <v>1658336</v>
      </c>
      <c r="H71" s="13">
        <v>30737377</v>
      </c>
      <c r="I71" s="13">
        <v>142348000</v>
      </c>
      <c r="J71" s="13">
        <v>633490</v>
      </c>
      <c r="K71" s="13">
        <v>7155844</v>
      </c>
      <c r="L71" s="13">
        <v>2915883</v>
      </c>
      <c r="M71" s="13">
        <v>5284170</v>
      </c>
      <c r="N71" s="13">
        <v>10863720</v>
      </c>
      <c r="O71" s="13">
        <v>1822422</v>
      </c>
      <c r="P71" s="13">
        <v>1390673</v>
      </c>
      <c r="Q71" s="13">
        <v>671409</v>
      </c>
      <c r="R71" s="13">
        <v>26786489</v>
      </c>
      <c r="S71" s="13">
        <v>11396006</v>
      </c>
      <c r="T71" s="13">
        <v>3484164</v>
      </c>
      <c r="U71" s="13">
        <v>1470990</v>
      </c>
      <c r="V71" s="13">
        <v>1937673</v>
      </c>
      <c r="W71" s="13">
        <v>720098</v>
      </c>
      <c r="X71" s="13">
        <v>82153</v>
      </c>
      <c r="Y71" s="13">
        <v>600641</v>
      </c>
      <c r="Z71" s="13">
        <v>658899</v>
      </c>
      <c r="AA71" s="13">
        <v>26993</v>
      </c>
      <c r="AB71" s="13">
        <v>1411800</v>
      </c>
      <c r="AC71" s="13">
        <v>6104655</v>
      </c>
      <c r="AD71" s="13">
        <v>4171592</v>
      </c>
      <c r="AE71" s="13">
        <v>72144337</v>
      </c>
      <c r="AF71" s="13">
        <v>523292</v>
      </c>
      <c r="AG71" s="13">
        <v>6054822</v>
      </c>
      <c r="AH71" s="13">
        <v>1218373</v>
      </c>
      <c r="AI71" s="13">
        <v>578576</v>
      </c>
      <c r="AJ71" s="13">
        <v>70089</v>
      </c>
      <c r="AK71" s="13">
        <v>10789845</v>
      </c>
      <c r="AL71" s="13">
        <v>44496568</v>
      </c>
      <c r="AM71" s="13">
        <v>15064300</v>
      </c>
      <c r="AN71" s="13">
        <v>1465717</v>
      </c>
      <c r="AO71" s="13">
        <v>279657</v>
      </c>
      <c r="AP71" s="13">
        <v>833791</v>
      </c>
      <c r="AQ71" s="13">
        <v>11256000</v>
      </c>
      <c r="AR71" s="13">
        <v>10533621</v>
      </c>
      <c r="AS71" s="13">
        <v>7866576</v>
      </c>
      <c r="AT71" s="13">
        <v>161523689</v>
      </c>
      <c r="AU71" s="13">
        <v>8512091</v>
      </c>
      <c r="AV71" s="13">
        <v>3355370</v>
      </c>
      <c r="AW71" s="13">
        <v>7217763</v>
      </c>
      <c r="AX71" s="13">
        <v>1906399</v>
      </c>
      <c r="AY71" s="13">
        <v>57974088</v>
      </c>
      <c r="AZ71" s="13">
        <v>19587144</v>
      </c>
      <c r="BA71" s="13">
        <v>70282251</v>
      </c>
      <c r="BB71" s="13">
        <v>22025766</v>
      </c>
      <c r="BC71" s="13">
        <v>55380007</v>
      </c>
      <c r="BD71" s="13">
        <v>31732263</v>
      </c>
      <c r="BE71" s="13">
        <v>3168423</v>
      </c>
      <c r="BF71" s="13">
        <v>6575878</v>
      </c>
      <c r="BG71" s="13">
        <v>16110084</v>
      </c>
      <c r="BH71" s="13">
        <v>5420819</v>
      </c>
      <c r="BI71" s="13">
        <v>21058964</v>
      </c>
      <c r="BJ71" s="13">
        <v>20274063</v>
      </c>
      <c r="BK71" s="13">
        <v>2869155</v>
      </c>
      <c r="BL71" s="13">
        <v>1807379</v>
      </c>
      <c r="BM71" s="13">
        <v>676605</v>
      </c>
      <c r="BN71" s="13">
        <v>722534</v>
      </c>
      <c r="BO71" s="13">
        <v>22432279</v>
      </c>
      <c r="BP71" s="13">
        <v>1066651</v>
      </c>
      <c r="BQ71" s="13">
        <v>383672</v>
      </c>
      <c r="BR71" s="29">
        <v>698081</v>
      </c>
      <c r="BS71" s="41">
        <f t="shared" si="2"/>
        <v>1017283348</v>
      </c>
    </row>
    <row r="72" spans="1:71" x14ac:dyDescent="0.25">
      <c r="A72" s="18"/>
      <c r="B72" s="38">
        <v>600</v>
      </c>
      <c r="C72" s="8" t="s">
        <v>281</v>
      </c>
      <c r="D72" s="67">
        <v>0</v>
      </c>
      <c r="E72" s="67">
        <v>0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0</v>
      </c>
      <c r="S72" s="67">
        <v>0</v>
      </c>
      <c r="T72" s="67">
        <v>0</v>
      </c>
      <c r="U72" s="67">
        <v>0</v>
      </c>
      <c r="V72" s="67">
        <v>0</v>
      </c>
      <c r="W72" s="67">
        <v>0</v>
      </c>
      <c r="X72" s="67">
        <v>0</v>
      </c>
      <c r="Y72" s="67">
        <v>2209</v>
      </c>
      <c r="Z72" s="67">
        <v>0</v>
      </c>
      <c r="AA72" s="67">
        <v>0</v>
      </c>
      <c r="AB72" s="67">
        <v>0</v>
      </c>
      <c r="AC72" s="67">
        <v>0</v>
      </c>
      <c r="AD72" s="67">
        <v>0</v>
      </c>
      <c r="AE72" s="67">
        <v>0</v>
      </c>
      <c r="AF72" s="67">
        <v>0</v>
      </c>
      <c r="AG72" s="67">
        <v>0</v>
      </c>
      <c r="AH72" s="67">
        <v>0</v>
      </c>
      <c r="AI72" s="67">
        <v>0</v>
      </c>
      <c r="AJ72" s="67">
        <v>0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0</v>
      </c>
      <c r="AQ72" s="67">
        <v>0</v>
      </c>
      <c r="AR72" s="67">
        <v>0</v>
      </c>
      <c r="AS72" s="67">
        <v>0</v>
      </c>
      <c r="AT72" s="67">
        <v>0</v>
      </c>
      <c r="AU72" s="67">
        <v>0</v>
      </c>
      <c r="AV72" s="67">
        <v>0</v>
      </c>
      <c r="AW72" s="67">
        <v>0</v>
      </c>
      <c r="AX72" s="67">
        <v>0</v>
      </c>
      <c r="AY72" s="67">
        <v>0</v>
      </c>
      <c r="AZ72" s="67">
        <v>0</v>
      </c>
      <c r="BA72" s="67">
        <v>0</v>
      </c>
      <c r="BB72" s="67">
        <v>0</v>
      </c>
      <c r="BC72" s="67">
        <v>0</v>
      </c>
      <c r="BD72" s="67">
        <v>0</v>
      </c>
      <c r="BE72" s="67">
        <v>0</v>
      </c>
      <c r="BF72" s="67">
        <v>0</v>
      </c>
      <c r="BG72" s="67">
        <v>0</v>
      </c>
      <c r="BH72" s="67">
        <v>0</v>
      </c>
      <c r="BI72" s="67">
        <v>0</v>
      </c>
      <c r="BJ72" s="67">
        <v>0</v>
      </c>
      <c r="BK72" s="67">
        <v>0</v>
      </c>
      <c r="BL72" s="67">
        <v>0</v>
      </c>
      <c r="BM72" s="67">
        <v>0</v>
      </c>
      <c r="BN72" s="67">
        <v>0</v>
      </c>
      <c r="BO72" s="67">
        <v>0</v>
      </c>
      <c r="BP72" s="67">
        <v>0</v>
      </c>
      <c r="BQ72" s="67">
        <v>0</v>
      </c>
      <c r="BR72" s="68">
        <v>0</v>
      </c>
      <c r="BS72" s="40">
        <f t="shared" si="2"/>
        <v>2209</v>
      </c>
    </row>
    <row r="73" spans="1:71" x14ac:dyDescent="0.25">
      <c r="A73" s="7"/>
      <c r="B73" s="38">
        <v>601</v>
      </c>
      <c r="C73" s="8" t="s">
        <v>280</v>
      </c>
      <c r="D73" s="9">
        <v>353732</v>
      </c>
      <c r="E73" s="9">
        <v>298541</v>
      </c>
      <c r="F73" s="9">
        <v>0</v>
      </c>
      <c r="G73" s="9">
        <v>9111</v>
      </c>
      <c r="H73" s="9">
        <v>159530</v>
      </c>
      <c r="I73" s="9">
        <v>225000</v>
      </c>
      <c r="J73" s="9">
        <v>8644</v>
      </c>
      <c r="K73" s="9">
        <v>589316</v>
      </c>
      <c r="L73" s="9">
        <v>0</v>
      </c>
      <c r="M73" s="9">
        <v>196737</v>
      </c>
      <c r="N73" s="9">
        <v>0</v>
      </c>
      <c r="O73" s="9">
        <v>35620</v>
      </c>
      <c r="P73" s="9">
        <v>0</v>
      </c>
      <c r="Q73" s="9">
        <v>6914</v>
      </c>
      <c r="R73" s="9">
        <v>1641802</v>
      </c>
      <c r="S73" s="9">
        <v>53040</v>
      </c>
      <c r="T73" s="9">
        <v>49333</v>
      </c>
      <c r="U73" s="9">
        <v>0</v>
      </c>
      <c r="V73" s="9">
        <v>32068</v>
      </c>
      <c r="W73" s="9">
        <v>235158</v>
      </c>
      <c r="X73" s="9">
        <v>49311</v>
      </c>
      <c r="Y73" s="9">
        <v>0</v>
      </c>
      <c r="Z73" s="9">
        <v>155812</v>
      </c>
      <c r="AA73" s="9">
        <v>0</v>
      </c>
      <c r="AB73" s="9">
        <v>0</v>
      </c>
      <c r="AC73" s="9">
        <v>125535</v>
      </c>
      <c r="AD73" s="9">
        <v>2729</v>
      </c>
      <c r="AE73" s="9">
        <v>1124310</v>
      </c>
      <c r="AF73" s="9">
        <v>0</v>
      </c>
      <c r="AG73" s="9">
        <v>288212</v>
      </c>
      <c r="AH73" s="9">
        <v>28800</v>
      </c>
      <c r="AI73" s="9">
        <v>0</v>
      </c>
      <c r="AJ73" s="9">
        <v>0</v>
      </c>
      <c r="AK73" s="9">
        <v>45322</v>
      </c>
      <c r="AL73" s="9">
        <v>1222118</v>
      </c>
      <c r="AM73" s="9">
        <v>211020</v>
      </c>
      <c r="AN73" s="9">
        <v>0</v>
      </c>
      <c r="AO73" s="9">
        <v>0</v>
      </c>
      <c r="AP73" s="9">
        <v>0</v>
      </c>
      <c r="AQ73" s="9">
        <v>129000</v>
      </c>
      <c r="AR73" s="9">
        <v>272815</v>
      </c>
      <c r="AS73" s="9">
        <v>0</v>
      </c>
      <c r="AT73" s="9">
        <v>54419803</v>
      </c>
      <c r="AU73" s="9">
        <v>112238</v>
      </c>
      <c r="AV73" s="9">
        <v>0</v>
      </c>
      <c r="AW73" s="9">
        <v>5169</v>
      </c>
      <c r="AX73" s="9">
        <v>40089</v>
      </c>
      <c r="AY73" s="9">
        <v>0</v>
      </c>
      <c r="AZ73" s="9">
        <v>6419856</v>
      </c>
      <c r="BA73" s="9">
        <v>2095762</v>
      </c>
      <c r="BB73" s="9">
        <v>346236</v>
      </c>
      <c r="BC73" s="9">
        <v>0</v>
      </c>
      <c r="BD73" s="9">
        <v>240612</v>
      </c>
      <c r="BE73" s="9">
        <v>2181</v>
      </c>
      <c r="BF73" s="9">
        <v>825134</v>
      </c>
      <c r="BG73" s="9">
        <v>1977136</v>
      </c>
      <c r="BH73" s="9">
        <v>0</v>
      </c>
      <c r="BI73" s="9">
        <v>668723</v>
      </c>
      <c r="BJ73" s="9">
        <v>0</v>
      </c>
      <c r="BK73" s="9">
        <v>0</v>
      </c>
      <c r="BL73" s="9">
        <v>0</v>
      </c>
      <c r="BM73" s="9">
        <v>96577</v>
      </c>
      <c r="BN73" s="9">
        <v>183004</v>
      </c>
      <c r="BO73" s="9">
        <v>313823</v>
      </c>
      <c r="BP73" s="9">
        <v>267118</v>
      </c>
      <c r="BQ73" s="9">
        <v>0</v>
      </c>
      <c r="BR73" s="39">
        <v>97824</v>
      </c>
      <c r="BS73" s="40">
        <f t="shared" si="2"/>
        <v>75660815</v>
      </c>
    </row>
    <row r="74" spans="1:71" x14ac:dyDescent="0.25">
      <c r="A74" s="7"/>
      <c r="B74" s="38">
        <v>602</v>
      </c>
      <c r="C74" s="8" t="s">
        <v>279</v>
      </c>
      <c r="D74" s="9">
        <v>90823</v>
      </c>
      <c r="E74" s="9">
        <v>22469</v>
      </c>
      <c r="F74" s="9">
        <v>319208</v>
      </c>
      <c r="G74" s="9">
        <v>26960</v>
      </c>
      <c r="H74" s="9">
        <v>390564</v>
      </c>
      <c r="I74" s="9">
        <v>1791000</v>
      </c>
      <c r="J74" s="9">
        <v>20772</v>
      </c>
      <c r="K74" s="9">
        <v>198360</v>
      </c>
      <c r="L74" s="9">
        <v>142212</v>
      </c>
      <c r="M74" s="9">
        <v>1173</v>
      </c>
      <c r="N74" s="9">
        <v>262107</v>
      </c>
      <c r="O74" s="9">
        <v>70817</v>
      </c>
      <c r="P74" s="9">
        <v>0</v>
      </c>
      <c r="Q74" s="9">
        <v>3984</v>
      </c>
      <c r="R74" s="9">
        <v>1271562</v>
      </c>
      <c r="S74" s="9">
        <v>257236</v>
      </c>
      <c r="T74" s="9">
        <v>45219</v>
      </c>
      <c r="U74" s="9">
        <v>3077</v>
      </c>
      <c r="V74" s="9">
        <v>35313</v>
      </c>
      <c r="W74" s="9">
        <v>0</v>
      </c>
      <c r="X74" s="9">
        <v>11032</v>
      </c>
      <c r="Y74" s="9">
        <v>6556</v>
      </c>
      <c r="Z74" s="9">
        <v>47556</v>
      </c>
      <c r="AA74" s="9">
        <v>0</v>
      </c>
      <c r="AB74" s="9">
        <v>53198</v>
      </c>
      <c r="AC74" s="9">
        <v>2133</v>
      </c>
      <c r="AD74" s="9">
        <v>3138</v>
      </c>
      <c r="AE74" s="9">
        <v>799089</v>
      </c>
      <c r="AF74" s="9">
        <v>0</v>
      </c>
      <c r="AG74" s="9">
        <v>135224</v>
      </c>
      <c r="AH74" s="9">
        <v>48892</v>
      </c>
      <c r="AI74" s="9">
        <v>0</v>
      </c>
      <c r="AJ74" s="9">
        <v>0</v>
      </c>
      <c r="AK74" s="9">
        <v>0</v>
      </c>
      <c r="AL74" s="9">
        <v>520638</v>
      </c>
      <c r="AM74" s="9">
        <v>49125</v>
      </c>
      <c r="AN74" s="9">
        <v>60594</v>
      </c>
      <c r="AO74" s="9">
        <v>0</v>
      </c>
      <c r="AP74" s="9">
        <v>0</v>
      </c>
      <c r="AQ74" s="9">
        <v>470000</v>
      </c>
      <c r="AR74" s="9">
        <v>452095</v>
      </c>
      <c r="AS74" s="9">
        <v>141103</v>
      </c>
      <c r="AT74" s="9">
        <v>6185893</v>
      </c>
      <c r="AU74" s="9">
        <v>228061</v>
      </c>
      <c r="AV74" s="9">
        <v>42255</v>
      </c>
      <c r="AW74" s="9">
        <v>80891</v>
      </c>
      <c r="AX74" s="9">
        <v>35276</v>
      </c>
      <c r="AY74" s="9">
        <v>41772</v>
      </c>
      <c r="AZ74" s="9">
        <v>2031</v>
      </c>
      <c r="BA74" s="9">
        <v>224552</v>
      </c>
      <c r="BB74" s="9">
        <v>55765</v>
      </c>
      <c r="BC74" s="9">
        <v>225843</v>
      </c>
      <c r="BD74" s="9">
        <v>522774</v>
      </c>
      <c r="BE74" s="9">
        <v>45241</v>
      </c>
      <c r="BF74" s="9">
        <v>59169</v>
      </c>
      <c r="BG74" s="9">
        <v>0</v>
      </c>
      <c r="BH74" s="9">
        <v>0</v>
      </c>
      <c r="BI74" s="9">
        <v>522543</v>
      </c>
      <c r="BJ74" s="9">
        <v>39832</v>
      </c>
      <c r="BK74" s="9">
        <v>349</v>
      </c>
      <c r="BL74" s="9">
        <v>139404</v>
      </c>
      <c r="BM74" s="9">
        <v>11830</v>
      </c>
      <c r="BN74" s="9">
        <v>15211</v>
      </c>
      <c r="BO74" s="9">
        <v>0</v>
      </c>
      <c r="BP74" s="9">
        <v>9951</v>
      </c>
      <c r="BQ74" s="9">
        <v>65055</v>
      </c>
      <c r="BR74" s="39">
        <v>17330</v>
      </c>
      <c r="BS74" s="40">
        <f t="shared" si="2"/>
        <v>16324257</v>
      </c>
    </row>
    <row r="75" spans="1:71" x14ac:dyDescent="0.25">
      <c r="A75" s="7"/>
      <c r="B75" s="38">
        <v>603</v>
      </c>
      <c r="C75" s="8" t="s">
        <v>278</v>
      </c>
      <c r="D75" s="9">
        <v>86303</v>
      </c>
      <c r="E75" s="9">
        <v>11100</v>
      </c>
      <c r="F75" s="9">
        <v>101118</v>
      </c>
      <c r="G75" s="9">
        <v>3553</v>
      </c>
      <c r="H75" s="9">
        <v>0</v>
      </c>
      <c r="I75" s="9">
        <v>1028000</v>
      </c>
      <c r="J75" s="9">
        <v>6808</v>
      </c>
      <c r="K75" s="9">
        <v>146894</v>
      </c>
      <c r="L75" s="9">
        <v>60462</v>
      </c>
      <c r="M75" s="9">
        <v>0</v>
      </c>
      <c r="N75" s="9">
        <v>99807</v>
      </c>
      <c r="O75" s="9">
        <v>21211</v>
      </c>
      <c r="P75" s="9">
        <v>0</v>
      </c>
      <c r="Q75" s="9">
        <v>8321</v>
      </c>
      <c r="R75" s="9">
        <v>1815995</v>
      </c>
      <c r="S75" s="9">
        <v>136136</v>
      </c>
      <c r="T75" s="9">
        <v>21144</v>
      </c>
      <c r="U75" s="9">
        <v>1653</v>
      </c>
      <c r="V75" s="9">
        <v>45631</v>
      </c>
      <c r="W75" s="9">
        <v>2949</v>
      </c>
      <c r="X75" s="9">
        <v>7725</v>
      </c>
      <c r="Y75" s="9">
        <v>813</v>
      </c>
      <c r="Z75" s="9">
        <v>9632</v>
      </c>
      <c r="AA75" s="9">
        <v>0</v>
      </c>
      <c r="AB75" s="9">
        <v>27057</v>
      </c>
      <c r="AC75" s="9">
        <v>2626</v>
      </c>
      <c r="AD75" s="9">
        <v>2162</v>
      </c>
      <c r="AE75" s="9">
        <v>956425</v>
      </c>
      <c r="AF75" s="9">
        <v>0</v>
      </c>
      <c r="AG75" s="9">
        <v>72013</v>
      </c>
      <c r="AH75" s="9">
        <v>82240</v>
      </c>
      <c r="AI75" s="9">
        <v>0</v>
      </c>
      <c r="AJ75" s="9">
        <v>0</v>
      </c>
      <c r="AK75" s="9">
        <v>0</v>
      </c>
      <c r="AL75" s="9">
        <v>455876</v>
      </c>
      <c r="AM75" s="9">
        <v>49830</v>
      </c>
      <c r="AN75" s="9">
        <v>40026</v>
      </c>
      <c r="AO75" s="9">
        <v>0</v>
      </c>
      <c r="AP75" s="9">
        <v>0</v>
      </c>
      <c r="AQ75" s="9">
        <v>142000</v>
      </c>
      <c r="AR75" s="9">
        <v>306835</v>
      </c>
      <c r="AS75" s="9">
        <v>147125</v>
      </c>
      <c r="AT75" s="9">
        <v>2915311</v>
      </c>
      <c r="AU75" s="9">
        <v>610788</v>
      </c>
      <c r="AV75" s="9">
        <v>17224</v>
      </c>
      <c r="AW75" s="9">
        <v>488</v>
      </c>
      <c r="AX75" s="9">
        <v>21458</v>
      </c>
      <c r="AY75" s="9">
        <v>51809</v>
      </c>
      <c r="AZ75" s="9">
        <v>6995</v>
      </c>
      <c r="BA75" s="9">
        <v>191837</v>
      </c>
      <c r="BB75" s="9">
        <v>99811</v>
      </c>
      <c r="BC75" s="9">
        <v>885128</v>
      </c>
      <c r="BD75" s="9">
        <v>141213</v>
      </c>
      <c r="BE75" s="9">
        <v>6211</v>
      </c>
      <c r="BF75" s="9">
        <v>1201</v>
      </c>
      <c r="BG75" s="9">
        <v>0</v>
      </c>
      <c r="BH75" s="9">
        <v>0</v>
      </c>
      <c r="BI75" s="9">
        <v>406770</v>
      </c>
      <c r="BJ75" s="9">
        <v>12987</v>
      </c>
      <c r="BK75" s="9">
        <v>2414</v>
      </c>
      <c r="BL75" s="9">
        <v>47932</v>
      </c>
      <c r="BM75" s="9">
        <v>10589</v>
      </c>
      <c r="BN75" s="9">
        <v>2183</v>
      </c>
      <c r="BO75" s="9">
        <v>0</v>
      </c>
      <c r="BP75" s="9">
        <v>20109</v>
      </c>
      <c r="BQ75" s="9">
        <v>26033</v>
      </c>
      <c r="BR75" s="39">
        <v>14830</v>
      </c>
      <c r="BS75" s="40">
        <f t="shared" si="2"/>
        <v>11392791</v>
      </c>
    </row>
    <row r="76" spans="1:71" x14ac:dyDescent="0.25">
      <c r="A76" s="7"/>
      <c r="B76" s="38">
        <v>604</v>
      </c>
      <c r="C76" s="8" t="s">
        <v>277</v>
      </c>
      <c r="D76" s="9">
        <v>547356</v>
      </c>
      <c r="E76" s="9">
        <v>206245</v>
      </c>
      <c r="F76" s="9">
        <v>1098241</v>
      </c>
      <c r="G76" s="9">
        <v>304411</v>
      </c>
      <c r="H76" s="9">
        <v>1762346</v>
      </c>
      <c r="I76" s="9">
        <v>6645000</v>
      </c>
      <c r="J76" s="9">
        <v>187186</v>
      </c>
      <c r="K76" s="9">
        <v>719558</v>
      </c>
      <c r="L76" s="9">
        <v>420850</v>
      </c>
      <c r="M76" s="9">
        <v>4003045</v>
      </c>
      <c r="N76" s="9">
        <v>857558</v>
      </c>
      <c r="O76" s="9">
        <v>379831</v>
      </c>
      <c r="P76" s="9">
        <v>995369</v>
      </c>
      <c r="Q76" s="9">
        <v>137223</v>
      </c>
      <c r="R76" s="9">
        <v>17348537</v>
      </c>
      <c r="S76" s="9">
        <v>665603</v>
      </c>
      <c r="T76" s="9">
        <v>190312</v>
      </c>
      <c r="U76" s="9">
        <v>612356</v>
      </c>
      <c r="V76" s="9">
        <v>308769</v>
      </c>
      <c r="W76" s="9">
        <v>177100</v>
      </c>
      <c r="X76" s="9">
        <v>0</v>
      </c>
      <c r="Y76" s="9">
        <v>159149</v>
      </c>
      <c r="Z76" s="9">
        <v>107420</v>
      </c>
      <c r="AA76" s="9">
        <v>0</v>
      </c>
      <c r="AB76" s="9">
        <v>328553</v>
      </c>
      <c r="AC76" s="9">
        <v>1275305</v>
      </c>
      <c r="AD76" s="9">
        <v>488260</v>
      </c>
      <c r="AE76" s="9">
        <v>4465344</v>
      </c>
      <c r="AF76" s="9">
        <v>205563</v>
      </c>
      <c r="AG76" s="9">
        <v>867858</v>
      </c>
      <c r="AH76" s="9">
        <v>288573</v>
      </c>
      <c r="AI76" s="9">
        <v>147191</v>
      </c>
      <c r="AJ76" s="9">
        <v>0</v>
      </c>
      <c r="AK76" s="9">
        <v>1138304</v>
      </c>
      <c r="AL76" s="9">
        <v>0</v>
      </c>
      <c r="AM76" s="9">
        <v>879697</v>
      </c>
      <c r="AN76" s="9">
        <v>162613</v>
      </c>
      <c r="AO76" s="9">
        <v>279657</v>
      </c>
      <c r="AP76" s="9">
        <v>190559</v>
      </c>
      <c r="AQ76" s="9">
        <v>0</v>
      </c>
      <c r="AR76" s="9">
        <v>1978843</v>
      </c>
      <c r="AS76" s="9">
        <v>490551</v>
      </c>
      <c r="AT76" s="9">
        <v>10726299</v>
      </c>
      <c r="AU76" s="9">
        <v>530241</v>
      </c>
      <c r="AV76" s="9">
        <v>457408</v>
      </c>
      <c r="AW76" s="9">
        <v>4294367</v>
      </c>
      <c r="AX76" s="9">
        <v>62558</v>
      </c>
      <c r="AY76" s="9">
        <v>9578371</v>
      </c>
      <c r="AZ76" s="9">
        <v>4172</v>
      </c>
      <c r="BA76" s="9">
        <v>3487514</v>
      </c>
      <c r="BB76" s="9">
        <v>139819</v>
      </c>
      <c r="BC76" s="9">
        <v>2206298</v>
      </c>
      <c r="BD76" s="9">
        <v>1010269</v>
      </c>
      <c r="BE76" s="9">
        <v>318240</v>
      </c>
      <c r="BF76" s="9">
        <v>1200006</v>
      </c>
      <c r="BG76" s="9">
        <v>2503094</v>
      </c>
      <c r="BH76" s="9">
        <v>793594</v>
      </c>
      <c r="BI76" s="9">
        <v>1544626</v>
      </c>
      <c r="BJ76" s="9">
        <v>2271014</v>
      </c>
      <c r="BK76" s="9">
        <v>188650</v>
      </c>
      <c r="BL76" s="9">
        <v>1392844</v>
      </c>
      <c r="BM76" s="9">
        <v>79531</v>
      </c>
      <c r="BN76" s="9">
        <v>7035</v>
      </c>
      <c r="BO76" s="9">
        <v>4870002</v>
      </c>
      <c r="BP76" s="9">
        <v>241443</v>
      </c>
      <c r="BQ76" s="9">
        <v>0</v>
      </c>
      <c r="BR76" s="39">
        <v>112364</v>
      </c>
      <c r="BS76" s="40">
        <f t="shared" si="2"/>
        <v>99040095</v>
      </c>
    </row>
    <row r="77" spans="1:71" x14ac:dyDescent="0.25">
      <c r="A77" s="7"/>
      <c r="B77" s="38">
        <v>605</v>
      </c>
      <c r="C77" s="8" t="s">
        <v>276</v>
      </c>
      <c r="D77" s="9">
        <v>0</v>
      </c>
      <c r="E77" s="9">
        <v>0</v>
      </c>
      <c r="F77" s="9">
        <v>62963</v>
      </c>
      <c r="G77" s="9">
        <v>878</v>
      </c>
      <c r="H77" s="9">
        <v>0</v>
      </c>
      <c r="I77" s="9">
        <v>598000</v>
      </c>
      <c r="J77" s="9">
        <v>7484</v>
      </c>
      <c r="K77" s="9">
        <v>51605</v>
      </c>
      <c r="L77" s="9">
        <v>214813</v>
      </c>
      <c r="M77" s="9">
        <v>0</v>
      </c>
      <c r="N77" s="9">
        <v>3800</v>
      </c>
      <c r="O77" s="9">
        <v>73357</v>
      </c>
      <c r="P77" s="9">
        <v>0</v>
      </c>
      <c r="Q77" s="9">
        <v>3020</v>
      </c>
      <c r="R77" s="9">
        <v>344620</v>
      </c>
      <c r="S77" s="9">
        <v>5539</v>
      </c>
      <c r="T77" s="9">
        <v>0</v>
      </c>
      <c r="U77" s="9">
        <v>15018</v>
      </c>
      <c r="V77" s="9">
        <v>45541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17167</v>
      </c>
      <c r="AC77" s="9">
        <v>10757</v>
      </c>
      <c r="AD77" s="9">
        <v>0</v>
      </c>
      <c r="AE77" s="9">
        <v>0</v>
      </c>
      <c r="AF77" s="9">
        <v>0</v>
      </c>
      <c r="AG77" s="9">
        <v>6059</v>
      </c>
      <c r="AH77" s="9">
        <v>13934</v>
      </c>
      <c r="AI77" s="9">
        <v>0</v>
      </c>
      <c r="AJ77" s="9">
        <v>0</v>
      </c>
      <c r="AK77" s="9">
        <v>0</v>
      </c>
      <c r="AL77" s="9">
        <v>10051</v>
      </c>
      <c r="AM77" s="9">
        <v>0</v>
      </c>
      <c r="AN77" s="9">
        <v>0</v>
      </c>
      <c r="AO77" s="9">
        <v>0</v>
      </c>
      <c r="AP77" s="9">
        <v>2202</v>
      </c>
      <c r="AQ77" s="9">
        <v>7000</v>
      </c>
      <c r="AR77" s="9">
        <v>202642</v>
      </c>
      <c r="AS77" s="9">
        <v>536922</v>
      </c>
      <c r="AT77" s="9">
        <v>151257</v>
      </c>
      <c r="AU77" s="9">
        <v>167810</v>
      </c>
      <c r="AV77" s="9">
        <v>13919</v>
      </c>
      <c r="AW77" s="9">
        <v>1524</v>
      </c>
      <c r="AX77" s="9">
        <v>0</v>
      </c>
      <c r="AY77" s="9">
        <v>0</v>
      </c>
      <c r="AZ77" s="9">
        <v>0</v>
      </c>
      <c r="BA77" s="9">
        <v>287803</v>
      </c>
      <c r="BB77" s="9">
        <v>0</v>
      </c>
      <c r="BC77" s="9">
        <v>0</v>
      </c>
      <c r="BD77" s="9">
        <v>0</v>
      </c>
      <c r="BE77" s="9">
        <v>91424</v>
      </c>
      <c r="BF77" s="9">
        <v>0</v>
      </c>
      <c r="BG77" s="9">
        <v>3508900</v>
      </c>
      <c r="BH77" s="9">
        <v>0</v>
      </c>
      <c r="BI77" s="9">
        <v>0</v>
      </c>
      <c r="BJ77" s="9">
        <v>0</v>
      </c>
      <c r="BK77" s="9">
        <v>6106</v>
      </c>
      <c r="BL77" s="9">
        <v>170365</v>
      </c>
      <c r="BM77" s="9">
        <v>1597</v>
      </c>
      <c r="BN77" s="9">
        <v>10261</v>
      </c>
      <c r="BO77" s="9">
        <v>42645</v>
      </c>
      <c r="BP77" s="9">
        <v>2162</v>
      </c>
      <c r="BQ77" s="9">
        <v>292200</v>
      </c>
      <c r="BR77" s="39">
        <v>0</v>
      </c>
      <c r="BS77" s="40">
        <f t="shared" si="2"/>
        <v>6981345</v>
      </c>
    </row>
    <row r="78" spans="1:71" x14ac:dyDescent="0.25">
      <c r="A78" s="7"/>
      <c r="B78" s="38">
        <v>606</v>
      </c>
      <c r="C78" s="8" t="s">
        <v>275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600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15650</v>
      </c>
      <c r="AO78" s="9">
        <v>0</v>
      </c>
      <c r="AP78" s="9">
        <v>0</v>
      </c>
      <c r="AQ78" s="9">
        <v>0</v>
      </c>
      <c r="AR78" s="9">
        <v>115014</v>
      </c>
      <c r="AS78" s="9">
        <v>0</v>
      </c>
      <c r="AT78" s="9">
        <v>162955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551440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39">
        <v>0</v>
      </c>
      <c r="BS78" s="40">
        <f t="shared" si="2"/>
        <v>845659</v>
      </c>
    </row>
    <row r="79" spans="1:71" x14ac:dyDescent="0.25">
      <c r="A79" s="7"/>
      <c r="B79" s="38">
        <v>607</v>
      </c>
      <c r="C79" s="8" t="s">
        <v>274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696000</v>
      </c>
      <c r="J79" s="9">
        <v>0</v>
      </c>
      <c r="K79" s="9">
        <v>47135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98042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155517</v>
      </c>
      <c r="AS79" s="9">
        <v>55408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11001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201187</v>
      </c>
      <c r="BP79" s="9">
        <v>0</v>
      </c>
      <c r="BQ79" s="9">
        <v>0</v>
      </c>
      <c r="BR79" s="39">
        <v>0</v>
      </c>
      <c r="BS79" s="40">
        <f t="shared" si="2"/>
        <v>1264290</v>
      </c>
    </row>
    <row r="80" spans="1:71" x14ac:dyDescent="0.25">
      <c r="A80" s="7"/>
      <c r="B80" s="38">
        <v>608</v>
      </c>
      <c r="C80" s="8" t="s">
        <v>273</v>
      </c>
      <c r="D80" s="9">
        <v>80445</v>
      </c>
      <c r="E80" s="9">
        <v>9677</v>
      </c>
      <c r="F80" s="9">
        <v>655803</v>
      </c>
      <c r="G80" s="9">
        <v>17992</v>
      </c>
      <c r="H80" s="9">
        <v>306786</v>
      </c>
      <c r="I80" s="9">
        <v>757000</v>
      </c>
      <c r="J80" s="9">
        <v>11430</v>
      </c>
      <c r="K80" s="9">
        <v>148141</v>
      </c>
      <c r="L80" s="9">
        <v>318874</v>
      </c>
      <c r="M80" s="9">
        <v>0</v>
      </c>
      <c r="N80" s="9">
        <v>116588</v>
      </c>
      <c r="O80" s="9">
        <v>59407</v>
      </c>
      <c r="P80" s="9">
        <v>0</v>
      </c>
      <c r="Q80" s="9">
        <v>20224</v>
      </c>
      <c r="R80" s="9">
        <v>0</v>
      </c>
      <c r="S80" s="9">
        <v>304333</v>
      </c>
      <c r="T80" s="9">
        <v>13673</v>
      </c>
      <c r="U80" s="9">
        <v>17081</v>
      </c>
      <c r="V80" s="9">
        <v>50409</v>
      </c>
      <c r="W80" s="9">
        <v>5866</v>
      </c>
      <c r="X80" s="9">
        <v>0</v>
      </c>
      <c r="Y80" s="9">
        <v>12066</v>
      </c>
      <c r="Z80" s="9">
        <v>5312</v>
      </c>
      <c r="AA80" s="9">
        <v>0</v>
      </c>
      <c r="AB80" s="9">
        <v>54235</v>
      </c>
      <c r="AC80" s="9">
        <v>145563</v>
      </c>
      <c r="AD80" s="9">
        <v>84903</v>
      </c>
      <c r="AE80" s="9">
        <v>757106</v>
      </c>
      <c r="AF80" s="9">
        <v>9700</v>
      </c>
      <c r="AG80" s="9">
        <v>166823</v>
      </c>
      <c r="AH80" s="9">
        <v>1944</v>
      </c>
      <c r="AI80" s="9">
        <v>28259</v>
      </c>
      <c r="AJ80" s="9">
        <v>0</v>
      </c>
      <c r="AK80" s="9">
        <v>264693</v>
      </c>
      <c r="AL80" s="9">
        <v>224500</v>
      </c>
      <c r="AM80" s="9">
        <v>199121</v>
      </c>
      <c r="AN80" s="9">
        <v>64947</v>
      </c>
      <c r="AO80" s="9">
        <v>0</v>
      </c>
      <c r="AP80" s="9">
        <v>0</v>
      </c>
      <c r="AQ80" s="9">
        <v>0</v>
      </c>
      <c r="AR80" s="9">
        <v>266298</v>
      </c>
      <c r="AS80" s="9">
        <v>154769</v>
      </c>
      <c r="AT80" s="9">
        <v>1160796</v>
      </c>
      <c r="AU80" s="9">
        <v>165155</v>
      </c>
      <c r="AV80" s="9">
        <v>64530</v>
      </c>
      <c r="AW80" s="9">
        <v>0</v>
      </c>
      <c r="AX80" s="9">
        <v>23505</v>
      </c>
      <c r="AY80" s="9">
        <v>1038867</v>
      </c>
      <c r="AZ80" s="9">
        <v>306870</v>
      </c>
      <c r="BA80" s="9">
        <v>800922</v>
      </c>
      <c r="BB80" s="9">
        <v>149684</v>
      </c>
      <c r="BC80" s="9">
        <v>573732</v>
      </c>
      <c r="BD80" s="9">
        <v>392023</v>
      </c>
      <c r="BE80" s="9">
        <v>45790</v>
      </c>
      <c r="BF80" s="9">
        <v>0</v>
      </c>
      <c r="BG80" s="9">
        <v>0</v>
      </c>
      <c r="BH80" s="9">
        <v>0</v>
      </c>
      <c r="BI80" s="9">
        <v>260808</v>
      </c>
      <c r="BJ80" s="9">
        <v>91486</v>
      </c>
      <c r="BK80" s="9">
        <v>54041</v>
      </c>
      <c r="BL80" s="9">
        <v>0</v>
      </c>
      <c r="BM80" s="9">
        <v>7105</v>
      </c>
      <c r="BN80" s="9">
        <v>8162</v>
      </c>
      <c r="BO80" s="9">
        <v>315303</v>
      </c>
      <c r="BP80" s="9">
        <v>24451</v>
      </c>
      <c r="BQ80" s="9">
        <v>0</v>
      </c>
      <c r="BR80" s="39">
        <v>28914</v>
      </c>
      <c r="BS80" s="40">
        <f t="shared" si="2"/>
        <v>10846112</v>
      </c>
    </row>
    <row r="81" spans="1:71" x14ac:dyDescent="0.25">
      <c r="A81" s="7"/>
      <c r="B81" s="38">
        <v>609</v>
      </c>
      <c r="C81" s="8" t="s">
        <v>272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1506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221895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100224</v>
      </c>
      <c r="AZ81" s="9">
        <v>0</v>
      </c>
      <c r="BA81" s="9">
        <v>0</v>
      </c>
      <c r="BB81" s="9">
        <v>0</v>
      </c>
      <c r="BC81" s="9">
        <v>549951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873576</v>
      </c>
    </row>
    <row r="82" spans="1:71" x14ac:dyDescent="0.25">
      <c r="A82" s="7"/>
      <c r="B82" s="38">
        <v>611</v>
      </c>
      <c r="C82" s="8" t="s">
        <v>154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2302</v>
      </c>
      <c r="N82" s="9">
        <v>0</v>
      </c>
      <c r="O82" s="9">
        <v>0</v>
      </c>
      <c r="P82" s="9">
        <v>0</v>
      </c>
      <c r="Q82" s="9">
        <v>0</v>
      </c>
      <c r="R82" s="9">
        <v>386942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14085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36521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389789</v>
      </c>
      <c r="AU82" s="9">
        <v>0</v>
      </c>
      <c r="AV82" s="9">
        <v>0</v>
      </c>
      <c r="AW82" s="9">
        <v>0</v>
      </c>
      <c r="AX82" s="9">
        <v>0</v>
      </c>
      <c r="AY82" s="9">
        <v>174823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470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2"/>
        <v>1004932</v>
      </c>
    </row>
    <row r="83" spans="1:71" x14ac:dyDescent="0.25">
      <c r="A83" s="7"/>
      <c r="B83" s="38">
        <v>614</v>
      </c>
      <c r="C83" s="8" t="s">
        <v>271</v>
      </c>
      <c r="D83" s="9">
        <v>1073659</v>
      </c>
      <c r="E83" s="9">
        <v>81717</v>
      </c>
      <c r="F83" s="9">
        <v>819917</v>
      </c>
      <c r="G83" s="9">
        <v>88359</v>
      </c>
      <c r="H83" s="9">
        <v>1681319</v>
      </c>
      <c r="I83" s="9">
        <v>5268000</v>
      </c>
      <c r="J83" s="9">
        <v>62761</v>
      </c>
      <c r="K83" s="9">
        <v>273027</v>
      </c>
      <c r="L83" s="9">
        <v>207237</v>
      </c>
      <c r="M83" s="9">
        <v>0</v>
      </c>
      <c r="N83" s="9">
        <v>1091891</v>
      </c>
      <c r="O83" s="9">
        <v>207578</v>
      </c>
      <c r="P83" s="9">
        <v>0</v>
      </c>
      <c r="Q83" s="9">
        <v>56033</v>
      </c>
      <c r="R83" s="9">
        <v>0</v>
      </c>
      <c r="S83" s="9">
        <v>1061619</v>
      </c>
      <c r="T83" s="9">
        <v>182779</v>
      </c>
      <c r="U83" s="9">
        <v>102821</v>
      </c>
      <c r="V83" s="9">
        <v>102161</v>
      </c>
      <c r="W83" s="9">
        <v>34327</v>
      </c>
      <c r="X83" s="9">
        <v>0</v>
      </c>
      <c r="Y83" s="9">
        <v>71845</v>
      </c>
      <c r="Z83" s="9">
        <v>57969</v>
      </c>
      <c r="AA83" s="9">
        <v>0</v>
      </c>
      <c r="AB83" s="9">
        <v>56227</v>
      </c>
      <c r="AC83" s="9">
        <v>450790</v>
      </c>
      <c r="AD83" s="9">
        <v>268943</v>
      </c>
      <c r="AE83" s="9">
        <v>4504113</v>
      </c>
      <c r="AF83" s="9">
        <v>35394</v>
      </c>
      <c r="AG83" s="9">
        <v>532868</v>
      </c>
      <c r="AH83" s="9">
        <v>100587</v>
      </c>
      <c r="AI83" s="9">
        <v>70107</v>
      </c>
      <c r="AJ83" s="9">
        <v>0</v>
      </c>
      <c r="AK83" s="9">
        <v>917933</v>
      </c>
      <c r="AL83" s="9">
        <v>1351504</v>
      </c>
      <c r="AM83" s="9">
        <v>1070955</v>
      </c>
      <c r="AN83" s="9">
        <v>71172</v>
      </c>
      <c r="AO83" s="9">
        <v>0</v>
      </c>
      <c r="AP83" s="9">
        <v>59794</v>
      </c>
      <c r="AQ83" s="9">
        <v>0</v>
      </c>
      <c r="AR83" s="9">
        <v>930776</v>
      </c>
      <c r="AS83" s="9">
        <v>314762</v>
      </c>
      <c r="AT83" s="9">
        <v>10850163</v>
      </c>
      <c r="AU83" s="9">
        <v>653980</v>
      </c>
      <c r="AV83" s="9">
        <v>214206</v>
      </c>
      <c r="AW83" s="9">
        <v>0</v>
      </c>
      <c r="AX83" s="9">
        <v>377341</v>
      </c>
      <c r="AY83" s="9">
        <v>2031274</v>
      </c>
      <c r="AZ83" s="9">
        <v>2596562</v>
      </c>
      <c r="BA83" s="9">
        <v>4034003</v>
      </c>
      <c r="BB83" s="9">
        <v>2661190</v>
      </c>
      <c r="BC83" s="9">
        <v>3614659</v>
      </c>
      <c r="BD83" s="9">
        <v>2772184</v>
      </c>
      <c r="BE83" s="9">
        <v>318182</v>
      </c>
      <c r="BF83" s="9">
        <v>493071</v>
      </c>
      <c r="BG83" s="9">
        <v>1450738</v>
      </c>
      <c r="BH83" s="9">
        <v>447054</v>
      </c>
      <c r="BI83" s="9">
        <v>1080331</v>
      </c>
      <c r="BJ83" s="9">
        <v>1017442</v>
      </c>
      <c r="BK83" s="9">
        <v>373426</v>
      </c>
      <c r="BL83" s="9">
        <v>0</v>
      </c>
      <c r="BM83" s="9">
        <v>181454</v>
      </c>
      <c r="BN83" s="9">
        <v>60470</v>
      </c>
      <c r="BO83" s="9">
        <v>1652891</v>
      </c>
      <c r="BP83" s="9">
        <v>73416</v>
      </c>
      <c r="BQ83" s="9">
        <v>0</v>
      </c>
      <c r="BR83" s="39">
        <v>89264</v>
      </c>
      <c r="BS83" s="40">
        <f t="shared" si="2"/>
        <v>60304245</v>
      </c>
    </row>
    <row r="84" spans="1:71" x14ac:dyDescent="0.25">
      <c r="A84" s="7"/>
      <c r="B84" s="38">
        <v>615</v>
      </c>
      <c r="C84" s="8" t="s">
        <v>157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1222</v>
      </c>
      <c r="U84" s="9">
        <v>0</v>
      </c>
      <c r="V84" s="9">
        <v>1631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9731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1419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1954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15957</v>
      </c>
    </row>
    <row r="85" spans="1:71" x14ac:dyDescent="0.25">
      <c r="A85" s="7"/>
      <c r="B85" s="38">
        <v>616</v>
      </c>
      <c r="C85" s="8" t="s">
        <v>158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28755</v>
      </c>
      <c r="M85" s="9">
        <v>0</v>
      </c>
      <c r="N85" s="9">
        <v>0</v>
      </c>
      <c r="O85" s="9">
        <v>0</v>
      </c>
      <c r="P85" s="9">
        <v>0</v>
      </c>
      <c r="Q85" s="9">
        <v>4500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55000</v>
      </c>
      <c r="BQ85" s="9">
        <v>0</v>
      </c>
      <c r="BR85" s="39">
        <v>0</v>
      </c>
      <c r="BS85" s="40">
        <f t="shared" si="2"/>
        <v>88255</v>
      </c>
    </row>
    <row r="86" spans="1:71" x14ac:dyDescent="0.25">
      <c r="A86" s="7"/>
      <c r="B86" s="38">
        <v>617</v>
      </c>
      <c r="C86" s="8" t="s">
        <v>159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1000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4781</v>
      </c>
      <c r="BP86" s="9">
        <v>0</v>
      </c>
      <c r="BQ86" s="9">
        <v>0</v>
      </c>
      <c r="BR86" s="39">
        <v>0</v>
      </c>
      <c r="BS86" s="40">
        <f t="shared" si="2"/>
        <v>5781</v>
      </c>
    </row>
    <row r="87" spans="1:71" x14ac:dyDescent="0.25">
      <c r="A87" s="7"/>
      <c r="B87" s="38">
        <v>618</v>
      </c>
      <c r="C87" s="8" t="s">
        <v>160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7300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21795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24171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39">
        <v>0</v>
      </c>
      <c r="BS87" s="40">
        <f t="shared" si="2"/>
        <v>53266</v>
      </c>
    </row>
    <row r="88" spans="1:71" x14ac:dyDescent="0.25">
      <c r="A88" s="7"/>
      <c r="B88" s="38">
        <v>619</v>
      </c>
      <c r="C88" s="8" t="s">
        <v>161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16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129383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39">
        <v>0</v>
      </c>
      <c r="BS88" s="40">
        <f t="shared" si="2"/>
        <v>129399</v>
      </c>
    </row>
    <row r="89" spans="1:71" x14ac:dyDescent="0.25">
      <c r="A89" s="7"/>
      <c r="B89" s="38">
        <v>622</v>
      </c>
      <c r="C89" s="8" t="s">
        <v>163</v>
      </c>
      <c r="D89" s="9">
        <v>491815</v>
      </c>
      <c r="E89" s="9">
        <v>0</v>
      </c>
      <c r="F89" s="9">
        <v>34332</v>
      </c>
      <c r="G89" s="9">
        <v>9049</v>
      </c>
      <c r="H89" s="9">
        <v>577841</v>
      </c>
      <c r="I89" s="9">
        <v>0</v>
      </c>
      <c r="J89" s="9">
        <v>0</v>
      </c>
      <c r="K89" s="9">
        <v>0</v>
      </c>
      <c r="L89" s="9">
        <v>114643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339022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1069432</v>
      </c>
      <c r="AF89" s="9">
        <v>0</v>
      </c>
      <c r="AG89" s="9">
        <v>0</v>
      </c>
      <c r="AH89" s="9">
        <v>129</v>
      </c>
      <c r="AI89" s="9">
        <v>0</v>
      </c>
      <c r="AJ89" s="9">
        <v>0</v>
      </c>
      <c r="AK89" s="9">
        <v>0</v>
      </c>
      <c r="AL89" s="9">
        <v>0</v>
      </c>
      <c r="AM89" s="9">
        <v>62184</v>
      </c>
      <c r="AN89" s="9">
        <v>0</v>
      </c>
      <c r="AO89" s="9">
        <v>0</v>
      </c>
      <c r="AP89" s="9">
        <v>0</v>
      </c>
      <c r="AQ89" s="9">
        <v>417000</v>
      </c>
      <c r="AR89" s="9">
        <v>217412</v>
      </c>
      <c r="AS89" s="9">
        <v>0</v>
      </c>
      <c r="AT89" s="9">
        <v>362486</v>
      </c>
      <c r="AU89" s="9">
        <v>374425</v>
      </c>
      <c r="AV89" s="9">
        <v>0</v>
      </c>
      <c r="AW89" s="9">
        <v>152786</v>
      </c>
      <c r="AX89" s="9">
        <v>0</v>
      </c>
      <c r="AY89" s="9">
        <v>711090</v>
      </c>
      <c r="AZ89" s="9">
        <v>579060</v>
      </c>
      <c r="BA89" s="9">
        <v>707317</v>
      </c>
      <c r="BB89" s="9">
        <v>305334</v>
      </c>
      <c r="BC89" s="9">
        <v>583930</v>
      </c>
      <c r="BD89" s="9">
        <v>446671</v>
      </c>
      <c r="BE89" s="9">
        <v>201158</v>
      </c>
      <c r="BF89" s="9">
        <v>0</v>
      </c>
      <c r="BG89" s="9">
        <v>0</v>
      </c>
      <c r="BH89" s="9">
        <v>0</v>
      </c>
      <c r="BI89" s="9">
        <v>916882</v>
      </c>
      <c r="BJ89" s="9">
        <v>269936</v>
      </c>
      <c r="BK89" s="9">
        <v>0</v>
      </c>
      <c r="BL89" s="9">
        <v>0</v>
      </c>
      <c r="BM89" s="9">
        <v>0</v>
      </c>
      <c r="BN89" s="9">
        <v>0</v>
      </c>
      <c r="BO89" s="9">
        <v>345789</v>
      </c>
      <c r="BP89" s="9">
        <v>0</v>
      </c>
      <c r="BQ89" s="9">
        <v>0</v>
      </c>
      <c r="BR89" s="39">
        <v>0</v>
      </c>
      <c r="BS89" s="40">
        <f t="shared" si="2"/>
        <v>9289723</v>
      </c>
    </row>
    <row r="90" spans="1:71" x14ac:dyDescent="0.25">
      <c r="A90" s="7"/>
      <c r="B90" s="38">
        <v>623</v>
      </c>
      <c r="C90" s="8" t="s">
        <v>164</v>
      </c>
      <c r="D90" s="9">
        <v>1211767</v>
      </c>
      <c r="E90" s="9">
        <v>0</v>
      </c>
      <c r="F90" s="9">
        <v>64488</v>
      </c>
      <c r="G90" s="9">
        <v>0</v>
      </c>
      <c r="H90" s="9">
        <v>0</v>
      </c>
      <c r="I90" s="9">
        <v>0</v>
      </c>
      <c r="J90" s="9">
        <v>0</v>
      </c>
      <c r="K90" s="9">
        <v>399261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91732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2080541</v>
      </c>
      <c r="AM90" s="9">
        <v>0</v>
      </c>
      <c r="AN90" s="9">
        <v>0</v>
      </c>
      <c r="AO90" s="9">
        <v>0</v>
      </c>
      <c r="AP90" s="9">
        <v>0</v>
      </c>
      <c r="AQ90" s="9">
        <v>395000</v>
      </c>
      <c r="AR90" s="9">
        <v>168450</v>
      </c>
      <c r="AS90" s="9">
        <v>0</v>
      </c>
      <c r="AT90" s="9">
        <v>0</v>
      </c>
      <c r="AU90" s="9">
        <v>591266</v>
      </c>
      <c r="AV90" s="9">
        <v>0</v>
      </c>
      <c r="AW90" s="9">
        <v>262788</v>
      </c>
      <c r="AX90" s="9">
        <v>0</v>
      </c>
      <c r="AY90" s="9">
        <v>0</v>
      </c>
      <c r="AZ90" s="9">
        <v>0</v>
      </c>
      <c r="BA90" s="9">
        <v>1096633</v>
      </c>
      <c r="BB90" s="9">
        <v>0</v>
      </c>
      <c r="BC90" s="9">
        <v>1082382</v>
      </c>
      <c r="BD90" s="9">
        <v>1012291</v>
      </c>
      <c r="BE90" s="9">
        <v>0</v>
      </c>
      <c r="BF90" s="9">
        <v>0</v>
      </c>
      <c r="BG90" s="9">
        <v>0</v>
      </c>
      <c r="BH90" s="9">
        <v>0</v>
      </c>
      <c r="BI90" s="9">
        <v>1160652</v>
      </c>
      <c r="BJ90" s="9">
        <v>0</v>
      </c>
      <c r="BK90" s="9">
        <v>591</v>
      </c>
      <c r="BL90" s="9">
        <v>0</v>
      </c>
      <c r="BM90" s="9">
        <v>0</v>
      </c>
      <c r="BN90" s="9">
        <v>0</v>
      </c>
      <c r="BO90" s="9">
        <v>1323459</v>
      </c>
      <c r="BP90" s="9">
        <v>0</v>
      </c>
      <c r="BQ90" s="9">
        <v>0</v>
      </c>
      <c r="BR90" s="39">
        <v>0</v>
      </c>
      <c r="BS90" s="40">
        <f t="shared" si="2"/>
        <v>10941301</v>
      </c>
    </row>
    <row r="91" spans="1:71" x14ac:dyDescent="0.25">
      <c r="A91" s="7"/>
      <c r="B91" s="38">
        <v>624</v>
      </c>
      <c r="C91" s="8" t="s">
        <v>165</v>
      </c>
      <c r="D91" s="9">
        <v>520974</v>
      </c>
      <c r="E91" s="9">
        <v>0</v>
      </c>
      <c r="F91" s="9">
        <v>302975</v>
      </c>
      <c r="G91" s="9">
        <v>0</v>
      </c>
      <c r="H91" s="9">
        <v>0</v>
      </c>
      <c r="I91" s="9">
        <v>162000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549361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12000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2"/>
        <v>1547310</v>
      </c>
    </row>
    <row r="92" spans="1:71" x14ac:dyDescent="0.25">
      <c r="A92" s="7"/>
      <c r="B92" s="38">
        <v>629</v>
      </c>
      <c r="C92" s="8" t="s">
        <v>166</v>
      </c>
      <c r="D92" s="9">
        <v>0</v>
      </c>
      <c r="E92" s="9">
        <v>15002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88036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291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53970</v>
      </c>
      <c r="AO92" s="9">
        <v>0</v>
      </c>
      <c r="AP92" s="9">
        <v>0</v>
      </c>
      <c r="AQ92" s="9">
        <v>3000</v>
      </c>
      <c r="AR92" s="9">
        <v>0</v>
      </c>
      <c r="AS92" s="9">
        <v>67614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882</v>
      </c>
      <c r="BF92" s="9">
        <v>90484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2"/>
        <v>319279</v>
      </c>
    </row>
    <row r="93" spans="1:71" x14ac:dyDescent="0.25">
      <c r="A93" s="7"/>
      <c r="B93" s="38">
        <v>631</v>
      </c>
      <c r="C93" s="8" t="s">
        <v>167</v>
      </c>
      <c r="D93" s="9">
        <v>0</v>
      </c>
      <c r="E93" s="9">
        <v>0</v>
      </c>
      <c r="F93" s="9">
        <v>140031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10400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346509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1822</v>
      </c>
      <c r="BG93" s="9">
        <v>0</v>
      </c>
      <c r="BH93" s="9">
        <v>0</v>
      </c>
      <c r="BI93" s="9">
        <v>0</v>
      </c>
      <c r="BJ93" s="9">
        <v>394305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2"/>
        <v>893067</v>
      </c>
    </row>
    <row r="94" spans="1:71" x14ac:dyDescent="0.25">
      <c r="A94" s="7"/>
      <c r="B94" s="38">
        <v>634</v>
      </c>
      <c r="C94" s="8" t="s">
        <v>270</v>
      </c>
      <c r="D94" s="9">
        <v>567160</v>
      </c>
      <c r="E94" s="9">
        <v>16250</v>
      </c>
      <c r="F94" s="9">
        <v>384685</v>
      </c>
      <c r="G94" s="9">
        <v>58467</v>
      </c>
      <c r="H94" s="9">
        <v>1391444</v>
      </c>
      <c r="I94" s="9">
        <v>6188000</v>
      </c>
      <c r="J94" s="9">
        <v>13060</v>
      </c>
      <c r="K94" s="9">
        <v>620646</v>
      </c>
      <c r="L94" s="9">
        <v>198463</v>
      </c>
      <c r="M94" s="9">
        <v>0</v>
      </c>
      <c r="N94" s="9">
        <v>1143743</v>
      </c>
      <c r="O94" s="9">
        <v>103300</v>
      </c>
      <c r="P94" s="9">
        <v>0</v>
      </c>
      <c r="Q94" s="9">
        <v>55181</v>
      </c>
      <c r="R94" s="9">
        <v>0</v>
      </c>
      <c r="S94" s="9">
        <v>428619</v>
      </c>
      <c r="T94" s="9">
        <v>386044</v>
      </c>
      <c r="U94" s="9">
        <v>61082</v>
      </c>
      <c r="V94" s="9">
        <v>204534</v>
      </c>
      <c r="W94" s="9">
        <v>34554</v>
      </c>
      <c r="X94" s="9">
        <v>0</v>
      </c>
      <c r="Y94" s="9">
        <v>37348</v>
      </c>
      <c r="Z94" s="9">
        <v>51283</v>
      </c>
      <c r="AA94" s="9">
        <v>0</v>
      </c>
      <c r="AB94" s="9">
        <v>91475</v>
      </c>
      <c r="AC94" s="9">
        <v>383634</v>
      </c>
      <c r="AD94" s="9">
        <v>114338</v>
      </c>
      <c r="AE94" s="9">
        <v>2895315</v>
      </c>
      <c r="AF94" s="9">
        <v>15517</v>
      </c>
      <c r="AG94" s="9">
        <v>547819</v>
      </c>
      <c r="AH94" s="9">
        <v>82307</v>
      </c>
      <c r="AI94" s="9">
        <v>151323</v>
      </c>
      <c r="AJ94" s="9">
        <v>0</v>
      </c>
      <c r="AK94" s="9">
        <v>812481</v>
      </c>
      <c r="AL94" s="9">
        <v>2631640</v>
      </c>
      <c r="AM94" s="9">
        <v>684296</v>
      </c>
      <c r="AN94" s="9">
        <v>68857</v>
      </c>
      <c r="AO94" s="9">
        <v>0</v>
      </c>
      <c r="AP94" s="9">
        <v>55352</v>
      </c>
      <c r="AQ94" s="9">
        <v>0</v>
      </c>
      <c r="AR94" s="9">
        <v>555589</v>
      </c>
      <c r="AS94" s="9">
        <v>473738</v>
      </c>
      <c r="AT94" s="9">
        <v>9830145</v>
      </c>
      <c r="AU94" s="9">
        <v>502350</v>
      </c>
      <c r="AV94" s="9">
        <v>152831</v>
      </c>
      <c r="AW94" s="9">
        <v>0</v>
      </c>
      <c r="AX94" s="9">
        <v>195699</v>
      </c>
      <c r="AY94" s="9">
        <v>2038605</v>
      </c>
      <c r="AZ94" s="9">
        <v>25948</v>
      </c>
      <c r="BA94" s="9">
        <v>5476656</v>
      </c>
      <c r="BB94" s="9">
        <v>2039946</v>
      </c>
      <c r="BC94" s="9">
        <v>3256688</v>
      </c>
      <c r="BD94" s="9">
        <v>1580637</v>
      </c>
      <c r="BE94" s="9">
        <v>96786</v>
      </c>
      <c r="BF94" s="9">
        <v>645190</v>
      </c>
      <c r="BG94" s="9">
        <v>759376</v>
      </c>
      <c r="BH94" s="9">
        <v>219023</v>
      </c>
      <c r="BI94" s="9">
        <v>1091281</v>
      </c>
      <c r="BJ94" s="9">
        <v>874123</v>
      </c>
      <c r="BK94" s="9">
        <v>195048</v>
      </c>
      <c r="BL94" s="9">
        <v>0</v>
      </c>
      <c r="BM94" s="9">
        <v>69580</v>
      </c>
      <c r="BN94" s="9">
        <v>40193</v>
      </c>
      <c r="BO94" s="9">
        <v>1034782</v>
      </c>
      <c r="BP94" s="9">
        <v>65103</v>
      </c>
      <c r="BQ94" s="9">
        <v>0</v>
      </c>
      <c r="BR94" s="39">
        <v>53999</v>
      </c>
      <c r="BS94" s="40">
        <f t="shared" si="2"/>
        <v>51751533</v>
      </c>
    </row>
    <row r="95" spans="1:71" x14ac:dyDescent="0.25">
      <c r="A95" s="7"/>
      <c r="B95" s="38">
        <v>636</v>
      </c>
      <c r="C95" s="8" t="s">
        <v>169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8471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8471</v>
      </c>
    </row>
    <row r="96" spans="1:71" x14ac:dyDescent="0.25">
      <c r="A96" s="7"/>
      <c r="B96" s="38">
        <v>642</v>
      </c>
      <c r="C96" s="8" t="s">
        <v>269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4608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182310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186918</v>
      </c>
    </row>
    <row r="97" spans="1:71" x14ac:dyDescent="0.25">
      <c r="A97" s="7"/>
      <c r="B97" s="38">
        <v>649</v>
      </c>
      <c r="C97" s="8" t="s">
        <v>171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40111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24182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82117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2"/>
        <v>146410</v>
      </c>
    </row>
    <row r="98" spans="1:71" x14ac:dyDescent="0.25">
      <c r="A98" s="7"/>
      <c r="B98" s="38">
        <v>651</v>
      </c>
      <c r="C98" s="8" t="s">
        <v>172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148216</v>
      </c>
      <c r="AV98" s="9">
        <v>0</v>
      </c>
      <c r="AW98" s="9">
        <v>0</v>
      </c>
      <c r="AX98" s="9">
        <v>0</v>
      </c>
      <c r="AY98" s="9">
        <v>371296</v>
      </c>
      <c r="AZ98" s="9">
        <v>0</v>
      </c>
      <c r="BA98" s="9">
        <v>0</v>
      </c>
      <c r="BB98" s="9">
        <v>0</v>
      </c>
      <c r="BC98" s="9">
        <v>0</v>
      </c>
      <c r="BD98" s="9">
        <v>28839</v>
      </c>
      <c r="BE98" s="9">
        <v>0</v>
      </c>
      <c r="BF98" s="9">
        <v>7233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555584</v>
      </c>
    </row>
    <row r="99" spans="1:71" x14ac:dyDescent="0.25">
      <c r="A99" s="7"/>
      <c r="B99" s="38">
        <v>654</v>
      </c>
      <c r="C99" s="8" t="s">
        <v>268</v>
      </c>
      <c r="D99" s="9">
        <v>448620</v>
      </c>
      <c r="E99" s="9">
        <v>33371</v>
      </c>
      <c r="F99" s="9">
        <v>0</v>
      </c>
      <c r="G99" s="9">
        <v>94964</v>
      </c>
      <c r="H99" s="9">
        <v>1188629</v>
      </c>
      <c r="I99" s="9">
        <v>2396000</v>
      </c>
      <c r="J99" s="9">
        <v>51826</v>
      </c>
      <c r="K99" s="9">
        <v>106975</v>
      </c>
      <c r="L99" s="9">
        <v>217117</v>
      </c>
      <c r="M99" s="9">
        <v>0</v>
      </c>
      <c r="N99" s="9">
        <v>558256</v>
      </c>
      <c r="O99" s="9">
        <v>83098</v>
      </c>
      <c r="P99" s="9">
        <v>0</v>
      </c>
      <c r="Q99" s="9">
        <v>77505</v>
      </c>
      <c r="R99" s="9">
        <v>0</v>
      </c>
      <c r="S99" s="9">
        <v>900526</v>
      </c>
      <c r="T99" s="9">
        <v>130692</v>
      </c>
      <c r="U99" s="9">
        <v>329909</v>
      </c>
      <c r="V99" s="9">
        <v>0</v>
      </c>
      <c r="W99" s="9">
        <v>36164</v>
      </c>
      <c r="X99" s="9">
        <v>0</v>
      </c>
      <c r="Y99" s="9">
        <v>51398</v>
      </c>
      <c r="Z99" s="9">
        <v>0</v>
      </c>
      <c r="AA99" s="9">
        <v>0</v>
      </c>
      <c r="AB99" s="9">
        <v>58722</v>
      </c>
      <c r="AC99" s="9">
        <v>308501</v>
      </c>
      <c r="AD99" s="9">
        <v>346337</v>
      </c>
      <c r="AE99" s="9">
        <v>1526790</v>
      </c>
      <c r="AF99" s="9">
        <v>8411</v>
      </c>
      <c r="AG99" s="9">
        <v>437316</v>
      </c>
      <c r="AH99" s="9">
        <v>5831</v>
      </c>
      <c r="AI99" s="9">
        <v>0</v>
      </c>
      <c r="AJ99" s="9">
        <v>0</v>
      </c>
      <c r="AK99" s="9">
        <v>317044</v>
      </c>
      <c r="AL99" s="9">
        <v>318264</v>
      </c>
      <c r="AM99" s="9">
        <v>1002344</v>
      </c>
      <c r="AN99" s="9">
        <v>70875</v>
      </c>
      <c r="AO99" s="9">
        <v>0</v>
      </c>
      <c r="AP99" s="9">
        <v>43746</v>
      </c>
      <c r="AQ99" s="9">
        <v>279000</v>
      </c>
      <c r="AR99" s="9">
        <v>903052</v>
      </c>
      <c r="AS99" s="9">
        <v>325034</v>
      </c>
      <c r="AT99" s="9">
        <v>9109117</v>
      </c>
      <c r="AU99" s="9">
        <v>113896</v>
      </c>
      <c r="AV99" s="9">
        <v>199733</v>
      </c>
      <c r="AW99" s="9">
        <v>0</v>
      </c>
      <c r="AX99" s="9">
        <v>170022</v>
      </c>
      <c r="AY99" s="9">
        <v>2589298</v>
      </c>
      <c r="AZ99" s="9">
        <v>59463</v>
      </c>
      <c r="BA99" s="9">
        <v>2050500</v>
      </c>
      <c r="BB99" s="9">
        <v>898320</v>
      </c>
      <c r="BC99" s="9">
        <v>2366477</v>
      </c>
      <c r="BD99" s="9">
        <v>982857</v>
      </c>
      <c r="BE99" s="9">
        <v>397995</v>
      </c>
      <c r="BF99" s="9">
        <v>423802</v>
      </c>
      <c r="BG99" s="9">
        <v>642005</v>
      </c>
      <c r="BH99" s="9">
        <v>249664</v>
      </c>
      <c r="BI99" s="9">
        <v>802945</v>
      </c>
      <c r="BJ99" s="9">
        <v>836444</v>
      </c>
      <c r="BK99" s="9">
        <v>244427</v>
      </c>
      <c r="BL99" s="9">
        <v>0</v>
      </c>
      <c r="BM99" s="9">
        <v>34660</v>
      </c>
      <c r="BN99" s="9">
        <v>88107</v>
      </c>
      <c r="BO99" s="9">
        <v>1563061</v>
      </c>
      <c r="BP99" s="9">
        <v>38292</v>
      </c>
      <c r="BQ99" s="9">
        <v>0</v>
      </c>
      <c r="BR99" s="39">
        <v>36325</v>
      </c>
      <c r="BS99" s="40">
        <f t="shared" si="2"/>
        <v>36553727</v>
      </c>
    </row>
    <row r="100" spans="1:71" x14ac:dyDescent="0.25">
      <c r="A100" s="7"/>
      <c r="B100" s="38">
        <v>656</v>
      </c>
      <c r="C100" s="8" t="s">
        <v>174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13800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13800</v>
      </c>
    </row>
    <row r="101" spans="1:71" x14ac:dyDescent="0.25">
      <c r="A101" s="7"/>
      <c r="B101" s="38">
        <v>658</v>
      </c>
      <c r="C101" s="8" t="s">
        <v>175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2660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3"/>
        <v>2660</v>
      </c>
    </row>
    <row r="102" spans="1:71" x14ac:dyDescent="0.25">
      <c r="A102" s="7"/>
      <c r="B102" s="38">
        <v>661</v>
      </c>
      <c r="C102" s="8" t="s">
        <v>176</v>
      </c>
      <c r="D102" s="9">
        <v>0</v>
      </c>
      <c r="E102" s="9">
        <v>0</v>
      </c>
      <c r="F102" s="9">
        <v>0</v>
      </c>
      <c r="G102" s="9">
        <v>0</v>
      </c>
      <c r="H102" s="9">
        <v>162134</v>
      </c>
      <c r="I102" s="9">
        <v>38000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788615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988749</v>
      </c>
    </row>
    <row r="103" spans="1:71" x14ac:dyDescent="0.25">
      <c r="A103" s="7"/>
      <c r="B103" s="38">
        <v>662</v>
      </c>
      <c r="C103" s="8" t="s">
        <v>177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135096</v>
      </c>
      <c r="AM103" s="9">
        <v>185953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1421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322470</v>
      </c>
    </row>
    <row r="104" spans="1:71" x14ac:dyDescent="0.25">
      <c r="A104" s="7"/>
      <c r="B104" s="38">
        <v>663</v>
      </c>
      <c r="C104" s="8" t="s">
        <v>178</v>
      </c>
      <c r="D104" s="9">
        <v>106191</v>
      </c>
      <c r="E104" s="9">
        <v>0</v>
      </c>
      <c r="F104" s="9">
        <v>0</v>
      </c>
      <c r="G104" s="9">
        <v>13765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42584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771733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1065883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2000156</v>
      </c>
    </row>
    <row r="105" spans="1:71" x14ac:dyDescent="0.25">
      <c r="A105" s="7"/>
      <c r="B105" s="38">
        <v>664</v>
      </c>
      <c r="C105" s="8" t="s">
        <v>179</v>
      </c>
      <c r="D105" s="9">
        <v>0</v>
      </c>
      <c r="E105" s="9">
        <v>0</v>
      </c>
      <c r="F105" s="9">
        <v>20803</v>
      </c>
      <c r="G105" s="9">
        <v>0</v>
      </c>
      <c r="H105" s="9">
        <v>0</v>
      </c>
      <c r="I105" s="9">
        <v>0</v>
      </c>
      <c r="J105" s="9">
        <v>0</v>
      </c>
      <c r="K105" s="9">
        <v>49503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166700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326621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7026</v>
      </c>
      <c r="AS105" s="9">
        <v>61254</v>
      </c>
      <c r="AT105" s="9">
        <v>184346</v>
      </c>
      <c r="AU105" s="9">
        <v>0</v>
      </c>
      <c r="AV105" s="9">
        <v>0</v>
      </c>
      <c r="AW105" s="9">
        <v>80571</v>
      </c>
      <c r="AX105" s="9">
        <v>0</v>
      </c>
      <c r="AY105" s="9">
        <v>105435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1002259</v>
      </c>
    </row>
    <row r="106" spans="1:71" x14ac:dyDescent="0.25">
      <c r="A106" s="7"/>
      <c r="B106" s="38">
        <v>665</v>
      </c>
      <c r="C106" s="8" t="s">
        <v>180</v>
      </c>
      <c r="D106" s="9">
        <v>0</v>
      </c>
      <c r="E106" s="9">
        <v>0</v>
      </c>
      <c r="F106" s="9">
        <v>0</v>
      </c>
      <c r="G106" s="9">
        <v>8700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8700</v>
      </c>
    </row>
    <row r="107" spans="1:71" x14ac:dyDescent="0.25">
      <c r="A107" s="7"/>
      <c r="B107" s="38">
        <v>666</v>
      </c>
      <c r="C107" s="8" t="s">
        <v>181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391432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391432</v>
      </c>
    </row>
    <row r="108" spans="1:71" x14ac:dyDescent="0.25">
      <c r="A108" s="7"/>
      <c r="B108" s="38">
        <v>667</v>
      </c>
      <c r="C108" s="8" t="s">
        <v>182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98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1800535</v>
      </c>
      <c r="AF108" s="9">
        <v>0</v>
      </c>
      <c r="AG108" s="9">
        <v>77471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48591</v>
      </c>
      <c r="BA108" s="9">
        <v>114255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72395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2113345</v>
      </c>
    </row>
    <row r="109" spans="1:71" x14ac:dyDescent="0.25">
      <c r="A109" s="7"/>
      <c r="B109" s="38">
        <v>669</v>
      </c>
      <c r="C109" s="8" t="s">
        <v>183</v>
      </c>
      <c r="D109" s="9">
        <v>220183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364493</v>
      </c>
      <c r="AF109" s="9">
        <v>30037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200452</v>
      </c>
      <c r="AU109" s="9">
        <v>0</v>
      </c>
      <c r="AV109" s="9">
        <v>5230</v>
      </c>
      <c r="AW109" s="9">
        <v>56502</v>
      </c>
      <c r="AX109" s="9">
        <v>0</v>
      </c>
      <c r="AY109" s="9">
        <v>0</v>
      </c>
      <c r="AZ109" s="9">
        <v>117041</v>
      </c>
      <c r="BA109" s="9">
        <v>205000</v>
      </c>
      <c r="BB109" s="9">
        <v>0</v>
      </c>
      <c r="BC109" s="9">
        <v>0</v>
      </c>
      <c r="BD109" s="9">
        <v>18312</v>
      </c>
      <c r="BE109" s="9">
        <v>0</v>
      </c>
      <c r="BF109" s="9">
        <v>91958</v>
      </c>
      <c r="BG109" s="9">
        <v>0</v>
      </c>
      <c r="BH109" s="9">
        <v>133957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3"/>
        <v>1443165</v>
      </c>
    </row>
    <row r="110" spans="1:71" x14ac:dyDescent="0.25">
      <c r="A110" s="7"/>
      <c r="B110" s="38">
        <v>671</v>
      </c>
      <c r="C110" s="8" t="s">
        <v>184</v>
      </c>
      <c r="D110" s="9">
        <v>56031</v>
      </c>
      <c r="E110" s="9">
        <v>0</v>
      </c>
      <c r="F110" s="9">
        <v>0</v>
      </c>
      <c r="G110" s="9">
        <v>0</v>
      </c>
      <c r="H110" s="9">
        <v>1577609</v>
      </c>
      <c r="I110" s="9">
        <v>163000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316090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262621</v>
      </c>
      <c r="AT110" s="9">
        <v>0</v>
      </c>
      <c r="AU110" s="9">
        <v>0</v>
      </c>
      <c r="AV110" s="9">
        <v>0</v>
      </c>
      <c r="AW110" s="9">
        <v>87051</v>
      </c>
      <c r="AX110" s="9">
        <v>10058</v>
      </c>
      <c r="AY110" s="9">
        <v>504322</v>
      </c>
      <c r="AZ110" s="9">
        <v>135567</v>
      </c>
      <c r="BA110" s="9">
        <v>0</v>
      </c>
      <c r="BB110" s="9">
        <v>2424</v>
      </c>
      <c r="BC110" s="9">
        <v>391444</v>
      </c>
      <c r="BD110" s="9">
        <v>251587</v>
      </c>
      <c r="BE110" s="9">
        <v>0</v>
      </c>
      <c r="BF110" s="9">
        <v>157</v>
      </c>
      <c r="BG110" s="9">
        <v>0</v>
      </c>
      <c r="BH110" s="9">
        <v>0</v>
      </c>
      <c r="BI110" s="9">
        <v>0</v>
      </c>
      <c r="BJ110" s="9">
        <v>0</v>
      </c>
      <c r="BK110" s="9">
        <v>62032</v>
      </c>
      <c r="BL110" s="9">
        <v>12803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3"/>
        <v>3832796</v>
      </c>
    </row>
    <row r="111" spans="1:71" x14ac:dyDescent="0.25">
      <c r="A111" s="7"/>
      <c r="B111" s="38">
        <v>674</v>
      </c>
      <c r="C111" s="8" t="s">
        <v>267</v>
      </c>
      <c r="D111" s="9">
        <v>358050</v>
      </c>
      <c r="E111" s="9">
        <v>0</v>
      </c>
      <c r="F111" s="9">
        <v>125064</v>
      </c>
      <c r="G111" s="9">
        <v>44203</v>
      </c>
      <c r="H111" s="9">
        <v>283794</v>
      </c>
      <c r="I111" s="9">
        <v>2086000</v>
      </c>
      <c r="J111" s="9">
        <v>11827</v>
      </c>
      <c r="K111" s="9">
        <v>99843</v>
      </c>
      <c r="L111" s="9">
        <v>81765</v>
      </c>
      <c r="M111" s="9">
        <v>0</v>
      </c>
      <c r="N111" s="9">
        <v>234291</v>
      </c>
      <c r="O111" s="9">
        <v>54105</v>
      </c>
      <c r="P111" s="9">
        <v>0</v>
      </c>
      <c r="Q111" s="9">
        <v>29222</v>
      </c>
      <c r="R111" s="9">
        <v>0</v>
      </c>
      <c r="S111" s="9">
        <v>561150</v>
      </c>
      <c r="T111" s="9">
        <v>59972</v>
      </c>
      <c r="U111" s="9">
        <v>11716</v>
      </c>
      <c r="V111" s="9">
        <v>88954</v>
      </c>
      <c r="W111" s="9">
        <v>9105</v>
      </c>
      <c r="X111" s="9">
        <v>0</v>
      </c>
      <c r="Y111" s="9">
        <v>14119</v>
      </c>
      <c r="Z111" s="9">
        <v>14846</v>
      </c>
      <c r="AA111" s="9">
        <v>0</v>
      </c>
      <c r="AB111" s="9">
        <v>59710</v>
      </c>
      <c r="AC111" s="9">
        <v>144457</v>
      </c>
      <c r="AD111" s="9">
        <v>198146</v>
      </c>
      <c r="AE111" s="9">
        <v>1779160</v>
      </c>
      <c r="AF111" s="9">
        <v>11673</v>
      </c>
      <c r="AG111" s="9">
        <v>241314</v>
      </c>
      <c r="AH111" s="9">
        <v>36184</v>
      </c>
      <c r="AI111" s="9">
        <v>0</v>
      </c>
      <c r="AJ111" s="9">
        <v>0</v>
      </c>
      <c r="AK111" s="9">
        <v>276788</v>
      </c>
      <c r="AL111" s="9">
        <v>588212</v>
      </c>
      <c r="AM111" s="9">
        <v>192442</v>
      </c>
      <c r="AN111" s="9">
        <v>84460</v>
      </c>
      <c r="AO111" s="9">
        <v>0</v>
      </c>
      <c r="AP111" s="9">
        <v>14750</v>
      </c>
      <c r="AQ111" s="9">
        <v>0</v>
      </c>
      <c r="AR111" s="9">
        <v>282022</v>
      </c>
      <c r="AS111" s="9">
        <v>211869</v>
      </c>
      <c r="AT111" s="9">
        <v>3781130</v>
      </c>
      <c r="AU111" s="9">
        <v>74917</v>
      </c>
      <c r="AV111" s="9">
        <v>35393</v>
      </c>
      <c r="AW111" s="9">
        <v>0</v>
      </c>
      <c r="AX111" s="9">
        <v>16966</v>
      </c>
      <c r="AY111" s="9">
        <v>1414065</v>
      </c>
      <c r="AZ111" s="9">
        <v>532237</v>
      </c>
      <c r="BA111" s="9">
        <v>1146586</v>
      </c>
      <c r="BB111" s="9">
        <v>1037623</v>
      </c>
      <c r="BC111" s="9">
        <v>1452084</v>
      </c>
      <c r="BD111" s="9">
        <v>907605</v>
      </c>
      <c r="BE111" s="9">
        <v>86453</v>
      </c>
      <c r="BF111" s="9">
        <v>57653</v>
      </c>
      <c r="BG111" s="9">
        <v>903107</v>
      </c>
      <c r="BH111" s="9">
        <v>199709</v>
      </c>
      <c r="BI111" s="9">
        <v>336731</v>
      </c>
      <c r="BJ111" s="9">
        <v>336526</v>
      </c>
      <c r="BK111" s="9">
        <v>114893</v>
      </c>
      <c r="BL111" s="9">
        <v>0</v>
      </c>
      <c r="BM111" s="9">
        <v>20392</v>
      </c>
      <c r="BN111" s="9">
        <v>26601</v>
      </c>
      <c r="BO111" s="9">
        <v>565046</v>
      </c>
      <c r="BP111" s="9">
        <v>19676</v>
      </c>
      <c r="BQ111" s="9">
        <v>0</v>
      </c>
      <c r="BR111" s="39">
        <v>6966</v>
      </c>
      <c r="BS111" s="40">
        <f t="shared" si="3"/>
        <v>21361572</v>
      </c>
    </row>
    <row r="112" spans="1:71" x14ac:dyDescent="0.25">
      <c r="A112" s="7"/>
      <c r="B112" s="38">
        <v>675</v>
      </c>
      <c r="C112" s="8" t="s">
        <v>186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1000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1000</v>
      </c>
    </row>
    <row r="113" spans="1:71" x14ac:dyDescent="0.25">
      <c r="A113" s="7"/>
      <c r="B113" s="38">
        <v>682</v>
      </c>
      <c r="C113" s="8" t="s">
        <v>266</v>
      </c>
      <c r="D113" s="9">
        <v>8900</v>
      </c>
      <c r="E113" s="9">
        <v>0</v>
      </c>
      <c r="F113" s="9">
        <v>0</v>
      </c>
      <c r="G113" s="9">
        <v>4045</v>
      </c>
      <c r="H113" s="9">
        <v>0</v>
      </c>
      <c r="I113" s="9">
        <v>460000</v>
      </c>
      <c r="J113" s="9">
        <v>151</v>
      </c>
      <c r="K113" s="9">
        <v>0</v>
      </c>
      <c r="L113" s="9">
        <v>45032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469114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170477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77438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180040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1415197</v>
      </c>
    </row>
    <row r="114" spans="1:71" x14ac:dyDescent="0.25">
      <c r="A114" s="7"/>
      <c r="B114" s="38">
        <v>683</v>
      </c>
      <c r="C114" s="8" t="s">
        <v>188</v>
      </c>
      <c r="D114" s="9">
        <v>0</v>
      </c>
      <c r="E114" s="9">
        <v>0</v>
      </c>
      <c r="F114" s="9">
        <v>0</v>
      </c>
      <c r="G114" s="9">
        <v>36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9000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9036</v>
      </c>
    </row>
    <row r="115" spans="1:71" x14ac:dyDescent="0.25">
      <c r="A115" s="7"/>
      <c r="B115" s="38">
        <v>684</v>
      </c>
      <c r="C115" s="8" t="s">
        <v>189</v>
      </c>
      <c r="D115" s="9">
        <v>0</v>
      </c>
      <c r="E115" s="9">
        <v>0</v>
      </c>
      <c r="F115" s="9">
        <v>125402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23181</v>
      </c>
      <c r="P115" s="9">
        <v>0</v>
      </c>
      <c r="Q115" s="9">
        <v>0</v>
      </c>
      <c r="R115" s="9">
        <v>309441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118012</v>
      </c>
      <c r="AS115" s="9">
        <v>0</v>
      </c>
      <c r="AT115" s="9">
        <v>8569</v>
      </c>
      <c r="AU115" s="9">
        <v>0</v>
      </c>
      <c r="AV115" s="9">
        <v>0</v>
      </c>
      <c r="AW115" s="9">
        <v>0</v>
      </c>
      <c r="AX115" s="9">
        <v>0</v>
      </c>
      <c r="AY115" s="9">
        <v>247554</v>
      </c>
      <c r="AZ115" s="9">
        <v>0</v>
      </c>
      <c r="BA115" s="9">
        <v>0</v>
      </c>
      <c r="BB115" s="9">
        <v>49817</v>
      </c>
      <c r="BC115" s="9">
        <v>0</v>
      </c>
      <c r="BD115" s="9">
        <v>899599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3"/>
        <v>1781575</v>
      </c>
    </row>
    <row r="116" spans="1:71" x14ac:dyDescent="0.25">
      <c r="A116" s="7"/>
      <c r="B116" s="38">
        <v>685</v>
      </c>
      <c r="C116" s="8" t="s">
        <v>190</v>
      </c>
      <c r="D116" s="9">
        <v>103847</v>
      </c>
      <c r="E116" s="9">
        <v>845</v>
      </c>
      <c r="F116" s="9">
        <v>14349</v>
      </c>
      <c r="G116" s="9">
        <v>1673</v>
      </c>
      <c r="H116" s="9">
        <v>11372</v>
      </c>
      <c r="I116" s="9">
        <v>22000</v>
      </c>
      <c r="J116" s="9">
        <v>769</v>
      </c>
      <c r="K116" s="9">
        <v>1251</v>
      </c>
      <c r="L116" s="9">
        <v>5554</v>
      </c>
      <c r="M116" s="9">
        <v>0</v>
      </c>
      <c r="N116" s="9">
        <v>0</v>
      </c>
      <c r="O116" s="9">
        <v>41440</v>
      </c>
      <c r="P116" s="9">
        <v>0</v>
      </c>
      <c r="Q116" s="9">
        <v>10007</v>
      </c>
      <c r="R116" s="9">
        <v>71701</v>
      </c>
      <c r="S116" s="9">
        <v>0</v>
      </c>
      <c r="T116" s="9">
        <v>31722</v>
      </c>
      <c r="U116" s="9">
        <v>7721</v>
      </c>
      <c r="V116" s="9">
        <v>12457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11627</v>
      </c>
      <c r="AD116" s="9">
        <v>417</v>
      </c>
      <c r="AE116" s="9">
        <v>208360</v>
      </c>
      <c r="AF116" s="9">
        <v>0</v>
      </c>
      <c r="AG116" s="9">
        <v>64986</v>
      </c>
      <c r="AH116" s="9">
        <v>5351</v>
      </c>
      <c r="AI116" s="9">
        <v>0</v>
      </c>
      <c r="AJ116" s="9">
        <v>0</v>
      </c>
      <c r="AK116" s="9">
        <v>15901</v>
      </c>
      <c r="AL116" s="9">
        <v>40154</v>
      </c>
      <c r="AM116" s="9">
        <v>0</v>
      </c>
      <c r="AN116" s="9">
        <v>5151</v>
      </c>
      <c r="AO116" s="9">
        <v>0</v>
      </c>
      <c r="AP116" s="9">
        <v>12963</v>
      </c>
      <c r="AQ116" s="9">
        <v>62000</v>
      </c>
      <c r="AR116" s="9">
        <v>16422</v>
      </c>
      <c r="AS116" s="9">
        <v>79191</v>
      </c>
      <c r="AT116" s="9">
        <v>0</v>
      </c>
      <c r="AU116" s="9">
        <v>116294</v>
      </c>
      <c r="AV116" s="9">
        <v>2150</v>
      </c>
      <c r="AW116" s="9">
        <v>0</v>
      </c>
      <c r="AX116" s="9">
        <v>0</v>
      </c>
      <c r="AY116" s="9">
        <v>0</v>
      </c>
      <c r="AZ116" s="9">
        <v>0</v>
      </c>
      <c r="BA116" s="9">
        <v>121055</v>
      </c>
      <c r="BB116" s="9">
        <v>12461</v>
      </c>
      <c r="BC116" s="9">
        <v>13220</v>
      </c>
      <c r="BD116" s="9">
        <v>1376</v>
      </c>
      <c r="BE116" s="9">
        <v>5009</v>
      </c>
      <c r="BF116" s="9">
        <v>59203</v>
      </c>
      <c r="BG116" s="9">
        <v>0</v>
      </c>
      <c r="BH116" s="9">
        <v>0</v>
      </c>
      <c r="BI116" s="9">
        <v>153823</v>
      </c>
      <c r="BJ116" s="9">
        <v>83639</v>
      </c>
      <c r="BK116" s="9">
        <v>243</v>
      </c>
      <c r="BL116" s="9">
        <v>22716</v>
      </c>
      <c r="BM116" s="9">
        <v>14551</v>
      </c>
      <c r="BN116" s="9">
        <v>0</v>
      </c>
      <c r="BO116" s="9">
        <v>0</v>
      </c>
      <c r="BP116" s="9">
        <v>0</v>
      </c>
      <c r="BQ116" s="9">
        <v>384</v>
      </c>
      <c r="BR116" s="39">
        <v>0</v>
      </c>
      <c r="BS116" s="40">
        <f t="shared" si="3"/>
        <v>1465355</v>
      </c>
    </row>
    <row r="117" spans="1:71" x14ac:dyDescent="0.25">
      <c r="A117" s="7"/>
      <c r="B117" s="38">
        <v>689</v>
      </c>
      <c r="C117" s="8" t="s">
        <v>191</v>
      </c>
      <c r="D117" s="9">
        <v>800701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3362</v>
      </c>
      <c r="K117" s="9">
        <v>0</v>
      </c>
      <c r="L117" s="9">
        <v>0</v>
      </c>
      <c r="M117" s="9">
        <v>3364</v>
      </c>
      <c r="N117" s="9">
        <v>0</v>
      </c>
      <c r="O117" s="9">
        <v>0</v>
      </c>
      <c r="P117" s="9">
        <v>0</v>
      </c>
      <c r="Q117" s="9">
        <v>61</v>
      </c>
      <c r="R117" s="9">
        <v>0</v>
      </c>
      <c r="S117" s="9">
        <v>107294</v>
      </c>
      <c r="T117" s="9">
        <v>404820</v>
      </c>
      <c r="U117" s="9">
        <v>0</v>
      </c>
      <c r="V117" s="9">
        <v>0</v>
      </c>
      <c r="W117" s="9">
        <v>0</v>
      </c>
      <c r="X117" s="9">
        <v>0</v>
      </c>
      <c r="Y117" s="9">
        <v>18521</v>
      </c>
      <c r="Z117" s="9">
        <v>0</v>
      </c>
      <c r="AA117" s="9">
        <v>0</v>
      </c>
      <c r="AB117" s="9">
        <v>0</v>
      </c>
      <c r="AC117" s="9">
        <v>67003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2885356</v>
      </c>
      <c r="AM117" s="9">
        <v>1309358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43013</v>
      </c>
      <c r="AV117" s="9">
        <v>0</v>
      </c>
      <c r="AW117" s="9">
        <v>0</v>
      </c>
      <c r="AX117" s="9">
        <v>0</v>
      </c>
      <c r="AY117" s="9">
        <v>117864</v>
      </c>
      <c r="AZ117" s="9">
        <v>0</v>
      </c>
      <c r="BA117" s="9">
        <v>0</v>
      </c>
      <c r="BB117" s="9">
        <v>163094</v>
      </c>
      <c r="BC117" s="9">
        <v>0</v>
      </c>
      <c r="BD117" s="9">
        <v>0</v>
      </c>
      <c r="BE117" s="9">
        <v>0</v>
      </c>
      <c r="BF117" s="9">
        <v>29046</v>
      </c>
      <c r="BG117" s="9">
        <v>0</v>
      </c>
      <c r="BH117" s="9">
        <v>528459</v>
      </c>
      <c r="BI117" s="9">
        <v>0</v>
      </c>
      <c r="BJ117" s="9">
        <v>429788</v>
      </c>
      <c r="BK117" s="9">
        <v>0</v>
      </c>
      <c r="BL117" s="9">
        <v>0</v>
      </c>
      <c r="BM117" s="9">
        <v>0</v>
      </c>
      <c r="BN117" s="9">
        <v>0</v>
      </c>
      <c r="BO117" s="9">
        <v>232149</v>
      </c>
      <c r="BP117" s="9">
        <v>0</v>
      </c>
      <c r="BQ117" s="9">
        <v>0</v>
      </c>
      <c r="BR117" s="39">
        <v>0</v>
      </c>
      <c r="BS117" s="40">
        <f t="shared" si="3"/>
        <v>7143253</v>
      </c>
    </row>
    <row r="118" spans="1:71" x14ac:dyDescent="0.25">
      <c r="A118" s="7"/>
      <c r="B118" s="38">
        <v>691</v>
      </c>
      <c r="C118" s="8" t="s">
        <v>192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41334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12488</v>
      </c>
      <c r="AZ118" s="9">
        <v>0</v>
      </c>
      <c r="BA118" s="9">
        <v>0</v>
      </c>
      <c r="BB118" s="9">
        <v>0</v>
      </c>
      <c r="BC118" s="9">
        <v>513452</v>
      </c>
      <c r="BD118" s="9">
        <v>0</v>
      </c>
      <c r="BE118" s="9">
        <v>0</v>
      </c>
      <c r="BF118" s="9">
        <v>1518</v>
      </c>
      <c r="BG118" s="9">
        <v>0</v>
      </c>
      <c r="BH118" s="9">
        <v>0</v>
      </c>
      <c r="BI118" s="9">
        <v>0</v>
      </c>
      <c r="BJ118" s="9">
        <v>207592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39">
        <v>0</v>
      </c>
      <c r="BS118" s="40">
        <f t="shared" si="3"/>
        <v>776384</v>
      </c>
    </row>
    <row r="119" spans="1:71" x14ac:dyDescent="0.25">
      <c r="A119" s="7"/>
      <c r="B119" s="38">
        <v>694</v>
      </c>
      <c r="C119" s="8" t="s">
        <v>265</v>
      </c>
      <c r="D119" s="9">
        <v>201461</v>
      </c>
      <c r="E119" s="9">
        <v>9407</v>
      </c>
      <c r="F119" s="9">
        <v>102349</v>
      </c>
      <c r="G119" s="9">
        <v>20274</v>
      </c>
      <c r="H119" s="9">
        <v>374243</v>
      </c>
      <c r="I119" s="9">
        <v>1781000</v>
      </c>
      <c r="J119" s="9">
        <v>5755</v>
      </c>
      <c r="K119" s="9">
        <v>174893</v>
      </c>
      <c r="L119" s="9">
        <v>83272</v>
      </c>
      <c r="M119" s="9">
        <v>0</v>
      </c>
      <c r="N119" s="9">
        <v>341447</v>
      </c>
      <c r="O119" s="9">
        <v>36515</v>
      </c>
      <c r="P119" s="9">
        <v>0</v>
      </c>
      <c r="Q119" s="9">
        <v>24072</v>
      </c>
      <c r="R119" s="9">
        <v>0</v>
      </c>
      <c r="S119" s="9">
        <v>232053</v>
      </c>
      <c r="T119" s="9">
        <v>72790</v>
      </c>
      <c r="U119" s="9">
        <v>2850</v>
      </c>
      <c r="V119" s="9">
        <v>10052</v>
      </c>
      <c r="W119" s="9">
        <v>26180</v>
      </c>
      <c r="X119" s="9">
        <v>0</v>
      </c>
      <c r="Y119" s="9">
        <v>20329</v>
      </c>
      <c r="Z119" s="9">
        <v>5855</v>
      </c>
      <c r="AA119" s="9">
        <v>0</v>
      </c>
      <c r="AB119" s="9">
        <v>36610</v>
      </c>
      <c r="AC119" s="9">
        <v>181006</v>
      </c>
      <c r="AD119" s="9">
        <v>151084</v>
      </c>
      <c r="AE119" s="9">
        <v>1069706</v>
      </c>
      <c r="AF119" s="9">
        <v>3791</v>
      </c>
      <c r="AG119" s="9">
        <v>143850</v>
      </c>
      <c r="AH119" s="9">
        <v>29605</v>
      </c>
      <c r="AI119" s="9">
        <v>0</v>
      </c>
      <c r="AJ119" s="9">
        <v>0</v>
      </c>
      <c r="AK119" s="9">
        <v>248127</v>
      </c>
      <c r="AL119" s="9">
        <v>349303</v>
      </c>
      <c r="AM119" s="9">
        <v>263873</v>
      </c>
      <c r="AN119" s="9">
        <v>25453</v>
      </c>
      <c r="AO119" s="9">
        <v>0</v>
      </c>
      <c r="AP119" s="9">
        <v>10869</v>
      </c>
      <c r="AQ119" s="9">
        <v>0</v>
      </c>
      <c r="AR119" s="9">
        <v>315163</v>
      </c>
      <c r="AS119" s="9">
        <v>146191</v>
      </c>
      <c r="AT119" s="9">
        <v>2084910</v>
      </c>
      <c r="AU119" s="9">
        <v>91981</v>
      </c>
      <c r="AV119" s="9">
        <v>25913</v>
      </c>
      <c r="AW119" s="9">
        <v>0</v>
      </c>
      <c r="AX119" s="9">
        <v>56607</v>
      </c>
      <c r="AY119" s="9">
        <v>591853</v>
      </c>
      <c r="AZ119" s="9">
        <v>200200</v>
      </c>
      <c r="BA119" s="9">
        <v>1944705</v>
      </c>
      <c r="BB119" s="9">
        <v>1112720</v>
      </c>
      <c r="BC119" s="9">
        <v>1353185</v>
      </c>
      <c r="BD119" s="9">
        <v>489744</v>
      </c>
      <c r="BE119" s="9">
        <v>33813</v>
      </c>
      <c r="BF119" s="9">
        <v>115409</v>
      </c>
      <c r="BG119" s="9">
        <v>188732</v>
      </c>
      <c r="BH119" s="9">
        <v>189785</v>
      </c>
      <c r="BI119" s="9">
        <v>406836</v>
      </c>
      <c r="BJ119" s="9">
        <v>0</v>
      </c>
      <c r="BK119" s="9">
        <v>65147</v>
      </c>
      <c r="BL119" s="9">
        <v>0</v>
      </c>
      <c r="BM119" s="9">
        <v>22833</v>
      </c>
      <c r="BN119" s="9">
        <v>7311</v>
      </c>
      <c r="BO119" s="9">
        <v>409530</v>
      </c>
      <c r="BP119" s="9">
        <v>20098</v>
      </c>
      <c r="BQ119" s="9">
        <v>0</v>
      </c>
      <c r="BR119" s="39">
        <v>28515</v>
      </c>
      <c r="BS119" s="40">
        <f t="shared" si="3"/>
        <v>15939255</v>
      </c>
    </row>
    <row r="120" spans="1:71" x14ac:dyDescent="0.25">
      <c r="A120" s="7"/>
      <c r="B120" s="38">
        <v>698</v>
      </c>
      <c r="C120" s="8" t="s">
        <v>194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20041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v>0</v>
      </c>
      <c r="BQ120" s="9">
        <v>0</v>
      </c>
      <c r="BR120" s="39">
        <v>0</v>
      </c>
      <c r="BS120" s="40">
        <f t="shared" si="3"/>
        <v>20041</v>
      </c>
    </row>
    <row r="121" spans="1:71" x14ac:dyDescent="0.25">
      <c r="A121" s="7"/>
      <c r="B121" s="38">
        <v>704</v>
      </c>
      <c r="C121" s="8" t="s">
        <v>195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186000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241528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1051648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154530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126000</v>
      </c>
      <c r="BP121" s="9">
        <v>0</v>
      </c>
      <c r="BQ121" s="9">
        <v>0</v>
      </c>
      <c r="BR121" s="39">
        <v>0</v>
      </c>
      <c r="BS121" s="40">
        <f t="shared" si="3"/>
        <v>1759706</v>
      </c>
    </row>
    <row r="122" spans="1:71" x14ac:dyDescent="0.25">
      <c r="A122" s="7"/>
      <c r="B122" s="38">
        <v>709</v>
      </c>
      <c r="C122" s="8" t="s">
        <v>196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136987</v>
      </c>
      <c r="BC122" s="9">
        <v>0</v>
      </c>
      <c r="BD122" s="9">
        <v>0</v>
      </c>
      <c r="BE122" s="9">
        <v>27882</v>
      </c>
      <c r="BF122" s="9">
        <v>50282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3"/>
        <v>215151</v>
      </c>
    </row>
    <row r="123" spans="1:71" x14ac:dyDescent="0.25">
      <c r="A123" s="7"/>
      <c r="B123" s="38">
        <v>711</v>
      </c>
      <c r="C123" s="8" t="s">
        <v>197</v>
      </c>
      <c r="D123" s="9">
        <v>2794645</v>
      </c>
      <c r="E123" s="9">
        <v>442460</v>
      </c>
      <c r="F123" s="9">
        <v>0</v>
      </c>
      <c r="G123" s="9">
        <v>163992</v>
      </c>
      <c r="H123" s="9">
        <v>5567390</v>
      </c>
      <c r="I123" s="9">
        <v>12055000</v>
      </c>
      <c r="J123" s="9">
        <v>30393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395304</v>
      </c>
      <c r="Q123" s="9">
        <v>51195</v>
      </c>
      <c r="R123" s="9">
        <v>0</v>
      </c>
      <c r="S123" s="9">
        <v>2273419</v>
      </c>
      <c r="T123" s="9">
        <v>574298</v>
      </c>
      <c r="U123" s="9">
        <v>13773</v>
      </c>
      <c r="V123" s="9">
        <v>285184</v>
      </c>
      <c r="W123" s="9">
        <v>0</v>
      </c>
      <c r="X123" s="9">
        <v>0</v>
      </c>
      <c r="Y123" s="9">
        <v>0</v>
      </c>
      <c r="Z123" s="9">
        <v>20781</v>
      </c>
      <c r="AA123" s="9">
        <v>0</v>
      </c>
      <c r="AB123" s="9">
        <v>279898</v>
      </c>
      <c r="AC123" s="9">
        <v>0</v>
      </c>
      <c r="AD123" s="9">
        <v>843102</v>
      </c>
      <c r="AE123" s="9">
        <v>17721387</v>
      </c>
      <c r="AF123" s="9">
        <v>57528</v>
      </c>
      <c r="AG123" s="9">
        <v>1368678</v>
      </c>
      <c r="AH123" s="9">
        <v>0</v>
      </c>
      <c r="AI123" s="9">
        <v>0</v>
      </c>
      <c r="AJ123" s="9">
        <v>0</v>
      </c>
      <c r="AK123" s="9">
        <v>1841113</v>
      </c>
      <c r="AL123" s="9">
        <v>9101923</v>
      </c>
      <c r="AM123" s="9">
        <v>3656206</v>
      </c>
      <c r="AN123" s="9">
        <v>166555</v>
      </c>
      <c r="AO123" s="9">
        <v>0</v>
      </c>
      <c r="AP123" s="9">
        <v>0</v>
      </c>
      <c r="AQ123" s="9">
        <v>4089000</v>
      </c>
      <c r="AR123" s="9">
        <v>640445</v>
      </c>
      <c r="AS123" s="9">
        <v>2445026</v>
      </c>
      <c r="AT123" s="9">
        <v>7418745</v>
      </c>
      <c r="AU123" s="9">
        <v>1702624</v>
      </c>
      <c r="AV123" s="9">
        <v>789071</v>
      </c>
      <c r="AW123" s="9">
        <v>1380839</v>
      </c>
      <c r="AX123" s="9">
        <v>755385</v>
      </c>
      <c r="AY123" s="9">
        <v>11610494</v>
      </c>
      <c r="AZ123" s="9">
        <v>527663</v>
      </c>
      <c r="BA123" s="9">
        <v>23445311</v>
      </c>
      <c r="BB123" s="9">
        <v>3299609</v>
      </c>
      <c r="BC123" s="9">
        <v>13890603</v>
      </c>
      <c r="BD123" s="9">
        <v>5769205</v>
      </c>
      <c r="BE123" s="9">
        <v>619121</v>
      </c>
      <c r="BF123" s="9">
        <v>0</v>
      </c>
      <c r="BG123" s="9">
        <v>1427112</v>
      </c>
      <c r="BH123" s="9">
        <v>0</v>
      </c>
      <c r="BI123" s="9">
        <v>5439229</v>
      </c>
      <c r="BJ123" s="9">
        <v>4315006</v>
      </c>
      <c r="BK123" s="9">
        <v>666264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149934976</v>
      </c>
    </row>
    <row r="124" spans="1:71" x14ac:dyDescent="0.25">
      <c r="A124" s="7"/>
      <c r="B124" s="38">
        <v>712</v>
      </c>
      <c r="C124" s="8" t="s">
        <v>198</v>
      </c>
      <c r="D124" s="9">
        <v>4376862</v>
      </c>
      <c r="E124" s="9">
        <v>0</v>
      </c>
      <c r="F124" s="9">
        <v>895413</v>
      </c>
      <c r="G124" s="9">
        <v>214451</v>
      </c>
      <c r="H124" s="9">
        <v>4368405</v>
      </c>
      <c r="I124" s="9">
        <v>77025000</v>
      </c>
      <c r="J124" s="9">
        <v>18950</v>
      </c>
      <c r="K124" s="9">
        <v>0</v>
      </c>
      <c r="L124" s="9">
        <v>0</v>
      </c>
      <c r="M124" s="9">
        <v>0</v>
      </c>
      <c r="N124" s="9">
        <v>991746</v>
      </c>
      <c r="O124" s="9">
        <v>0</v>
      </c>
      <c r="P124" s="9">
        <v>0</v>
      </c>
      <c r="Q124" s="9">
        <v>1</v>
      </c>
      <c r="R124" s="9">
        <v>0</v>
      </c>
      <c r="S124" s="9">
        <v>326936</v>
      </c>
      <c r="T124" s="9">
        <v>228948</v>
      </c>
      <c r="U124" s="9">
        <v>0</v>
      </c>
      <c r="V124" s="9">
        <v>0</v>
      </c>
      <c r="W124" s="9">
        <v>0</v>
      </c>
      <c r="X124" s="9">
        <v>0</v>
      </c>
      <c r="Y124" s="9">
        <v>80422</v>
      </c>
      <c r="Z124" s="9">
        <v>0</v>
      </c>
      <c r="AA124" s="9">
        <v>0</v>
      </c>
      <c r="AB124" s="9">
        <v>0</v>
      </c>
      <c r="AC124" s="9">
        <v>1045451</v>
      </c>
      <c r="AD124" s="9">
        <v>381677</v>
      </c>
      <c r="AE124" s="9">
        <v>3446761</v>
      </c>
      <c r="AF124" s="9">
        <v>10080</v>
      </c>
      <c r="AG124" s="9">
        <v>0</v>
      </c>
      <c r="AH124" s="9">
        <v>85521</v>
      </c>
      <c r="AI124" s="9">
        <v>0</v>
      </c>
      <c r="AJ124" s="9">
        <v>0</v>
      </c>
      <c r="AK124" s="9">
        <v>1072260</v>
      </c>
      <c r="AL124" s="9">
        <v>8163819</v>
      </c>
      <c r="AM124" s="9">
        <v>960214</v>
      </c>
      <c r="AN124" s="9">
        <v>60650</v>
      </c>
      <c r="AO124" s="9">
        <v>0</v>
      </c>
      <c r="AP124" s="9">
        <v>145163</v>
      </c>
      <c r="AQ124" s="9">
        <v>1186000</v>
      </c>
      <c r="AR124" s="9">
        <v>0</v>
      </c>
      <c r="AS124" s="9">
        <v>0</v>
      </c>
      <c r="AT124" s="9">
        <v>1507658</v>
      </c>
      <c r="AU124" s="9">
        <v>710406</v>
      </c>
      <c r="AV124" s="9">
        <v>574897</v>
      </c>
      <c r="AW124" s="9">
        <v>0</v>
      </c>
      <c r="AX124" s="9">
        <v>12776</v>
      </c>
      <c r="AY124" s="9">
        <v>5974225</v>
      </c>
      <c r="AZ124" s="9">
        <v>2320430</v>
      </c>
      <c r="BA124" s="9">
        <v>0</v>
      </c>
      <c r="BB124" s="9">
        <v>176085</v>
      </c>
      <c r="BC124" s="9">
        <v>4817338</v>
      </c>
      <c r="BD124" s="9">
        <v>2692844</v>
      </c>
      <c r="BE124" s="9">
        <v>137903</v>
      </c>
      <c r="BF124" s="9">
        <v>9457</v>
      </c>
      <c r="BG124" s="9">
        <v>0</v>
      </c>
      <c r="BH124" s="9">
        <v>522632</v>
      </c>
      <c r="BI124" s="9">
        <v>623755</v>
      </c>
      <c r="BJ124" s="9">
        <v>0</v>
      </c>
      <c r="BK124" s="9">
        <v>0</v>
      </c>
      <c r="BL124" s="9">
        <v>0</v>
      </c>
      <c r="BM124" s="9">
        <v>0</v>
      </c>
      <c r="BN124" s="9">
        <v>117698</v>
      </c>
      <c r="BO124" s="9">
        <v>0</v>
      </c>
      <c r="BP124" s="9">
        <v>3313</v>
      </c>
      <c r="BQ124" s="9">
        <v>0</v>
      </c>
      <c r="BR124" s="39">
        <v>0</v>
      </c>
      <c r="BS124" s="40">
        <f t="shared" si="3"/>
        <v>125286147</v>
      </c>
    </row>
    <row r="125" spans="1:71" x14ac:dyDescent="0.25">
      <c r="A125" s="7"/>
      <c r="B125" s="38">
        <v>713</v>
      </c>
      <c r="C125" s="8" t="s">
        <v>264</v>
      </c>
      <c r="D125" s="9">
        <v>865615</v>
      </c>
      <c r="E125" s="9">
        <v>38917</v>
      </c>
      <c r="F125" s="9">
        <v>391924</v>
      </c>
      <c r="G125" s="9">
        <v>195680</v>
      </c>
      <c r="H125" s="9">
        <v>0</v>
      </c>
      <c r="I125" s="9">
        <v>7606000</v>
      </c>
      <c r="J125" s="9">
        <v>23544</v>
      </c>
      <c r="K125" s="9">
        <v>702527</v>
      </c>
      <c r="L125" s="9">
        <v>0</v>
      </c>
      <c r="M125" s="9">
        <v>867578</v>
      </c>
      <c r="N125" s="9">
        <v>1972740</v>
      </c>
      <c r="O125" s="9">
        <v>101240</v>
      </c>
      <c r="P125" s="9">
        <v>0</v>
      </c>
      <c r="Q125" s="9">
        <v>38705</v>
      </c>
      <c r="R125" s="9">
        <v>2183580</v>
      </c>
      <c r="S125" s="9">
        <v>782182</v>
      </c>
      <c r="T125" s="9">
        <v>267046</v>
      </c>
      <c r="U125" s="9">
        <v>32365</v>
      </c>
      <c r="V125" s="9">
        <v>20367</v>
      </c>
      <c r="W125" s="9">
        <v>0</v>
      </c>
      <c r="X125" s="9">
        <v>0</v>
      </c>
      <c r="Y125" s="9">
        <v>24103</v>
      </c>
      <c r="Z125" s="9">
        <v>0</v>
      </c>
      <c r="AA125" s="9">
        <v>26993</v>
      </c>
      <c r="AB125" s="9">
        <v>0</v>
      </c>
      <c r="AC125" s="9">
        <v>732528</v>
      </c>
      <c r="AD125" s="9">
        <v>415965</v>
      </c>
      <c r="AE125" s="9">
        <v>13928342</v>
      </c>
      <c r="AF125" s="9">
        <v>10102</v>
      </c>
      <c r="AG125" s="9">
        <v>0</v>
      </c>
      <c r="AH125" s="9">
        <v>0</v>
      </c>
      <c r="AI125" s="9">
        <v>0</v>
      </c>
      <c r="AJ125" s="9">
        <v>0</v>
      </c>
      <c r="AK125" s="9">
        <v>944556</v>
      </c>
      <c r="AL125" s="9">
        <v>5148416</v>
      </c>
      <c r="AM125" s="9">
        <v>1324469</v>
      </c>
      <c r="AN125" s="9">
        <v>116476</v>
      </c>
      <c r="AO125" s="9">
        <v>0</v>
      </c>
      <c r="AP125" s="9">
        <v>0</v>
      </c>
      <c r="AQ125" s="9">
        <v>2773000</v>
      </c>
      <c r="AR125" s="9">
        <v>341447</v>
      </c>
      <c r="AS125" s="9">
        <v>229752</v>
      </c>
      <c r="AT125" s="9">
        <v>9668222</v>
      </c>
      <c r="AU125" s="9">
        <v>184411</v>
      </c>
      <c r="AV125" s="9">
        <v>64761</v>
      </c>
      <c r="AW125" s="9">
        <v>465724</v>
      </c>
      <c r="AX125" s="9">
        <v>0</v>
      </c>
      <c r="AY125" s="9">
        <v>6951398</v>
      </c>
      <c r="AZ125" s="9">
        <v>2795751</v>
      </c>
      <c r="BA125" s="9">
        <v>6798638</v>
      </c>
      <c r="BB125" s="9">
        <v>3378790</v>
      </c>
      <c r="BC125" s="9">
        <v>6277934</v>
      </c>
      <c r="BD125" s="9">
        <v>3053013</v>
      </c>
      <c r="BE125" s="9">
        <v>50275</v>
      </c>
      <c r="BF125" s="9">
        <v>0</v>
      </c>
      <c r="BG125" s="9">
        <v>1101899</v>
      </c>
      <c r="BH125" s="9">
        <v>366994</v>
      </c>
      <c r="BI125" s="9">
        <v>1901863</v>
      </c>
      <c r="BJ125" s="9">
        <v>2915414</v>
      </c>
      <c r="BK125" s="9">
        <v>312468</v>
      </c>
      <c r="BL125" s="9">
        <v>21315</v>
      </c>
      <c r="BM125" s="9">
        <v>23550</v>
      </c>
      <c r="BN125" s="9">
        <v>17276</v>
      </c>
      <c r="BO125" s="9">
        <v>2656998</v>
      </c>
      <c r="BP125" s="9">
        <v>10567</v>
      </c>
      <c r="BQ125" s="9">
        <v>0</v>
      </c>
      <c r="BR125" s="39">
        <v>20974</v>
      </c>
      <c r="BS125" s="40">
        <f t="shared" si="3"/>
        <v>91144394</v>
      </c>
    </row>
    <row r="126" spans="1:71" x14ac:dyDescent="0.25">
      <c r="A126" s="7"/>
      <c r="B126" s="38">
        <v>714</v>
      </c>
      <c r="C126" s="8" t="s">
        <v>200</v>
      </c>
      <c r="D126" s="9">
        <v>53937</v>
      </c>
      <c r="E126" s="9">
        <v>0</v>
      </c>
      <c r="F126" s="9">
        <v>102348</v>
      </c>
      <c r="G126" s="9">
        <v>6088</v>
      </c>
      <c r="H126" s="9">
        <v>0</v>
      </c>
      <c r="I126" s="9">
        <v>449000</v>
      </c>
      <c r="J126" s="9">
        <v>0</v>
      </c>
      <c r="K126" s="9">
        <v>18450</v>
      </c>
      <c r="L126" s="9">
        <v>49844</v>
      </c>
      <c r="M126" s="9">
        <v>0</v>
      </c>
      <c r="N126" s="9">
        <v>0</v>
      </c>
      <c r="O126" s="9">
        <v>2565</v>
      </c>
      <c r="P126" s="9">
        <v>0</v>
      </c>
      <c r="Q126" s="9">
        <v>1965</v>
      </c>
      <c r="R126" s="9">
        <v>288265</v>
      </c>
      <c r="S126" s="9">
        <v>0</v>
      </c>
      <c r="T126" s="9">
        <v>16478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3916</v>
      </c>
      <c r="AD126" s="9">
        <v>84814</v>
      </c>
      <c r="AE126" s="9">
        <v>326975</v>
      </c>
      <c r="AF126" s="9">
        <v>0</v>
      </c>
      <c r="AG126" s="9">
        <v>105527</v>
      </c>
      <c r="AH126" s="9">
        <v>0</v>
      </c>
      <c r="AI126" s="9">
        <v>0</v>
      </c>
      <c r="AJ126" s="9">
        <v>0</v>
      </c>
      <c r="AK126" s="9">
        <v>86016</v>
      </c>
      <c r="AL126" s="9">
        <v>232195</v>
      </c>
      <c r="AM126" s="9">
        <v>8774</v>
      </c>
      <c r="AN126" s="9">
        <v>6802</v>
      </c>
      <c r="AO126" s="9">
        <v>0</v>
      </c>
      <c r="AP126" s="9">
        <v>3718</v>
      </c>
      <c r="AQ126" s="9">
        <v>223000</v>
      </c>
      <c r="AR126" s="9">
        <v>153650</v>
      </c>
      <c r="AS126" s="9">
        <v>0</v>
      </c>
      <c r="AT126" s="9">
        <v>0</v>
      </c>
      <c r="AU126" s="9">
        <v>66518</v>
      </c>
      <c r="AV126" s="9">
        <v>30325</v>
      </c>
      <c r="AW126" s="9">
        <v>87051</v>
      </c>
      <c r="AX126" s="9">
        <v>0</v>
      </c>
      <c r="AY126" s="9">
        <v>249314</v>
      </c>
      <c r="AZ126" s="9">
        <v>115928</v>
      </c>
      <c r="BA126" s="9">
        <v>287301</v>
      </c>
      <c r="BB126" s="9">
        <v>140998</v>
      </c>
      <c r="BC126" s="9">
        <v>267622</v>
      </c>
      <c r="BD126" s="9">
        <v>276775</v>
      </c>
      <c r="BE126" s="9">
        <v>20248</v>
      </c>
      <c r="BF126" s="9">
        <v>0</v>
      </c>
      <c r="BG126" s="9">
        <v>0</v>
      </c>
      <c r="BH126" s="9">
        <v>42578</v>
      </c>
      <c r="BI126" s="9">
        <v>197708</v>
      </c>
      <c r="BJ126" s="9">
        <v>284389</v>
      </c>
      <c r="BK126" s="9">
        <v>19373</v>
      </c>
      <c r="BL126" s="9">
        <v>0</v>
      </c>
      <c r="BM126" s="9">
        <v>0</v>
      </c>
      <c r="BN126" s="9">
        <v>2254</v>
      </c>
      <c r="BO126" s="9">
        <v>1212786</v>
      </c>
      <c r="BP126" s="9">
        <v>0</v>
      </c>
      <c r="BQ126" s="9">
        <v>0</v>
      </c>
      <c r="BR126" s="39">
        <v>0</v>
      </c>
      <c r="BS126" s="40">
        <f t="shared" si="3"/>
        <v>5525495</v>
      </c>
    </row>
    <row r="127" spans="1:71" x14ac:dyDescent="0.25">
      <c r="A127" s="7"/>
      <c r="B127" s="38">
        <v>715</v>
      </c>
      <c r="C127" s="8" t="s">
        <v>201</v>
      </c>
      <c r="D127" s="9">
        <v>0</v>
      </c>
      <c r="E127" s="9">
        <v>0</v>
      </c>
      <c r="F127" s="9">
        <v>42955</v>
      </c>
      <c r="G127" s="9">
        <v>6738</v>
      </c>
      <c r="H127" s="9">
        <v>0</v>
      </c>
      <c r="I127" s="9">
        <v>0</v>
      </c>
      <c r="J127" s="9">
        <v>1590</v>
      </c>
      <c r="K127" s="9">
        <v>0</v>
      </c>
      <c r="L127" s="9">
        <v>0</v>
      </c>
      <c r="M127" s="9">
        <v>0</v>
      </c>
      <c r="N127" s="9">
        <v>0</v>
      </c>
      <c r="O127" s="9">
        <v>49185</v>
      </c>
      <c r="P127" s="9">
        <v>0</v>
      </c>
      <c r="Q127" s="9">
        <v>0</v>
      </c>
      <c r="R127" s="9">
        <v>0</v>
      </c>
      <c r="S127" s="9">
        <v>124688</v>
      </c>
      <c r="T127" s="9">
        <v>0</v>
      </c>
      <c r="U127" s="9">
        <v>4193</v>
      </c>
      <c r="V127" s="9">
        <v>12818</v>
      </c>
      <c r="W127" s="9">
        <v>0</v>
      </c>
      <c r="X127" s="9">
        <v>0</v>
      </c>
      <c r="Y127" s="9">
        <v>3023</v>
      </c>
      <c r="Z127" s="9">
        <v>0</v>
      </c>
      <c r="AA127" s="9">
        <v>0</v>
      </c>
      <c r="AB127" s="9">
        <v>0</v>
      </c>
      <c r="AC127" s="9">
        <v>37468</v>
      </c>
      <c r="AD127" s="9">
        <v>45633</v>
      </c>
      <c r="AE127" s="9">
        <v>1100000</v>
      </c>
      <c r="AF127" s="9">
        <v>4042</v>
      </c>
      <c r="AG127" s="9">
        <v>0</v>
      </c>
      <c r="AH127" s="9">
        <v>0</v>
      </c>
      <c r="AI127" s="9">
        <v>0</v>
      </c>
      <c r="AJ127" s="9">
        <v>0</v>
      </c>
      <c r="AK127" s="9">
        <v>115070</v>
      </c>
      <c r="AL127" s="9">
        <v>522582</v>
      </c>
      <c r="AM127" s="9">
        <v>176500</v>
      </c>
      <c r="AN127" s="9">
        <v>6626</v>
      </c>
      <c r="AO127" s="9">
        <v>0</v>
      </c>
      <c r="AP127" s="9">
        <v>6290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87051</v>
      </c>
      <c r="AX127" s="9">
        <v>9083</v>
      </c>
      <c r="AY127" s="9">
        <v>722954</v>
      </c>
      <c r="AZ127" s="9">
        <v>0</v>
      </c>
      <c r="BA127" s="9">
        <v>0</v>
      </c>
      <c r="BB127" s="9">
        <v>0</v>
      </c>
      <c r="BC127" s="9">
        <v>357468</v>
      </c>
      <c r="BD127" s="9">
        <v>305116</v>
      </c>
      <c r="BE127" s="9">
        <v>0</v>
      </c>
      <c r="BF127" s="9">
        <v>0</v>
      </c>
      <c r="BG127" s="9">
        <v>0</v>
      </c>
      <c r="BH127" s="9">
        <v>0</v>
      </c>
      <c r="BI127" s="9">
        <v>136911</v>
      </c>
      <c r="BJ127" s="9">
        <v>330808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0</v>
      </c>
      <c r="BS127" s="40">
        <f t="shared" si="3"/>
        <v>4208792</v>
      </c>
    </row>
    <row r="128" spans="1:71" x14ac:dyDescent="0.25">
      <c r="A128" s="7"/>
      <c r="B128" s="38">
        <v>716</v>
      </c>
      <c r="C128" s="8" t="s">
        <v>202</v>
      </c>
      <c r="D128" s="9">
        <v>485738</v>
      </c>
      <c r="E128" s="9">
        <v>0</v>
      </c>
      <c r="F128" s="9">
        <v>0</v>
      </c>
      <c r="G128" s="9">
        <v>0</v>
      </c>
      <c r="H128" s="9">
        <v>2712478</v>
      </c>
      <c r="I128" s="9">
        <v>0</v>
      </c>
      <c r="J128" s="9">
        <v>0</v>
      </c>
      <c r="K128" s="9">
        <v>7053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153596</v>
      </c>
      <c r="U128" s="9">
        <v>38821</v>
      </c>
      <c r="V128" s="9">
        <v>0</v>
      </c>
      <c r="W128" s="9">
        <v>22549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1175788</v>
      </c>
      <c r="AF128" s="9">
        <v>0</v>
      </c>
      <c r="AG128" s="9">
        <v>0</v>
      </c>
      <c r="AH128" s="9">
        <v>56355</v>
      </c>
      <c r="AI128" s="9">
        <v>0</v>
      </c>
      <c r="AJ128" s="9">
        <v>0</v>
      </c>
      <c r="AK128" s="9">
        <v>343457</v>
      </c>
      <c r="AL128" s="9">
        <v>809953</v>
      </c>
      <c r="AM128" s="9">
        <v>488585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167811</v>
      </c>
      <c r="AT128" s="9">
        <v>0</v>
      </c>
      <c r="AU128" s="9">
        <v>0</v>
      </c>
      <c r="AV128" s="9">
        <v>149337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1066074</v>
      </c>
      <c r="BD128" s="9">
        <v>1779383</v>
      </c>
      <c r="BE128" s="9">
        <v>0</v>
      </c>
      <c r="BF128" s="9">
        <v>0</v>
      </c>
      <c r="BG128" s="9">
        <v>0</v>
      </c>
      <c r="BH128" s="9">
        <v>380078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1245120</v>
      </c>
      <c r="BP128" s="9">
        <v>0</v>
      </c>
      <c r="BQ128" s="9">
        <v>0</v>
      </c>
      <c r="BR128" s="39">
        <v>0</v>
      </c>
      <c r="BS128" s="40">
        <f t="shared" si="3"/>
        <v>11082176</v>
      </c>
    </row>
    <row r="129" spans="1:71" x14ac:dyDescent="0.25">
      <c r="A129" s="7"/>
      <c r="B129" s="38">
        <v>719</v>
      </c>
      <c r="C129" s="8" t="s">
        <v>203</v>
      </c>
      <c r="D129" s="9">
        <v>0</v>
      </c>
      <c r="E129" s="9">
        <v>0</v>
      </c>
      <c r="F129" s="9">
        <v>174549</v>
      </c>
      <c r="G129" s="9">
        <v>39675</v>
      </c>
      <c r="H129" s="9">
        <v>4339775</v>
      </c>
      <c r="I129" s="9">
        <v>0</v>
      </c>
      <c r="J129" s="9">
        <v>0</v>
      </c>
      <c r="K129" s="9">
        <v>1799074</v>
      </c>
      <c r="L129" s="9">
        <v>476646</v>
      </c>
      <c r="M129" s="9">
        <v>209971</v>
      </c>
      <c r="N129" s="9">
        <v>0</v>
      </c>
      <c r="O129" s="9">
        <v>0</v>
      </c>
      <c r="P129" s="9">
        <v>0</v>
      </c>
      <c r="Q129" s="9">
        <v>25860</v>
      </c>
      <c r="R129" s="9">
        <v>0</v>
      </c>
      <c r="S129" s="9">
        <v>347136</v>
      </c>
      <c r="T129" s="9">
        <v>165637</v>
      </c>
      <c r="U129" s="9">
        <v>310</v>
      </c>
      <c r="V129" s="9">
        <v>0</v>
      </c>
      <c r="W129" s="9">
        <v>8500</v>
      </c>
      <c r="X129" s="9">
        <v>0</v>
      </c>
      <c r="Y129" s="9">
        <v>1872</v>
      </c>
      <c r="Z129" s="9">
        <v>0</v>
      </c>
      <c r="AA129" s="9">
        <v>0</v>
      </c>
      <c r="AB129" s="9">
        <v>0</v>
      </c>
      <c r="AC129" s="9">
        <v>290652</v>
      </c>
      <c r="AD129" s="9">
        <v>104161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70089</v>
      </c>
      <c r="AK129" s="9">
        <v>113435</v>
      </c>
      <c r="AL129" s="9">
        <v>115722</v>
      </c>
      <c r="AM129" s="9">
        <v>30289</v>
      </c>
      <c r="AN129" s="9">
        <v>14687</v>
      </c>
      <c r="AO129" s="9">
        <v>0</v>
      </c>
      <c r="AP129" s="9">
        <v>48679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1444</v>
      </c>
      <c r="AW129" s="9">
        <v>140963</v>
      </c>
      <c r="AX129" s="9">
        <v>34266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72030</v>
      </c>
      <c r="BF129" s="9">
        <v>0</v>
      </c>
      <c r="BG129" s="9">
        <v>0</v>
      </c>
      <c r="BH129" s="9">
        <v>107914</v>
      </c>
      <c r="BI129" s="9">
        <v>2908</v>
      </c>
      <c r="BJ129" s="9">
        <v>0</v>
      </c>
      <c r="BK129" s="9">
        <v>69706</v>
      </c>
      <c r="BL129" s="9">
        <v>0</v>
      </c>
      <c r="BM129" s="9">
        <v>0</v>
      </c>
      <c r="BN129" s="9">
        <v>0</v>
      </c>
      <c r="BO129" s="9">
        <v>373689</v>
      </c>
      <c r="BP129" s="9">
        <v>0</v>
      </c>
      <c r="BQ129" s="9">
        <v>0</v>
      </c>
      <c r="BR129" s="39">
        <v>0</v>
      </c>
      <c r="BS129" s="40">
        <f t="shared" si="3"/>
        <v>9179639</v>
      </c>
    </row>
    <row r="130" spans="1:71" x14ac:dyDescent="0.25">
      <c r="A130" s="7"/>
      <c r="B130" s="38">
        <v>721</v>
      </c>
      <c r="C130" s="8" t="s">
        <v>204</v>
      </c>
      <c r="D130" s="9">
        <v>0</v>
      </c>
      <c r="E130" s="9">
        <v>45616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9889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1490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16508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174823</v>
      </c>
      <c r="AZ130" s="9">
        <v>0</v>
      </c>
      <c r="BA130" s="9">
        <v>0</v>
      </c>
      <c r="BB130" s="9">
        <v>0</v>
      </c>
      <c r="BC130" s="9">
        <v>0</v>
      </c>
      <c r="BD130" s="9">
        <v>91557</v>
      </c>
      <c r="BE130" s="9">
        <v>0</v>
      </c>
      <c r="BF130" s="9">
        <v>4097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0</v>
      </c>
      <c r="BP130" s="9">
        <v>0</v>
      </c>
      <c r="BQ130" s="9">
        <v>0</v>
      </c>
      <c r="BR130" s="39">
        <v>0</v>
      </c>
      <c r="BS130" s="40">
        <f t="shared" si="3"/>
        <v>343980</v>
      </c>
    </row>
    <row r="131" spans="1:71" x14ac:dyDescent="0.25">
      <c r="A131" s="7"/>
      <c r="B131" s="38">
        <v>724</v>
      </c>
      <c r="C131" s="8" t="s">
        <v>263</v>
      </c>
      <c r="D131" s="9">
        <v>880309</v>
      </c>
      <c r="E131" s="9">
        <v>0</v>
      </c>
      <c r="F131" s="9">
        <v>398858</v>
      </c>
      <c r="G131" s="9">
        <v>58555</v>
      </c>
      <c r="H131" s="9">
        <v>2008153</v>
      </c>
      <c r="I131" s="9">
        <v>4492000</v>
      </c>
      <c r="J131" s="9">
        <v>43540</v>
      </c>
      <c r="K131" s="9">
        <v>279175</v>
      </c>
      <c r="L131" s="9">
        <v>80717</v>
      </c>
      <c r="M131" s="9">
        <v>0</v>
      </c>
      <c r="N131" s="9">
        <v>1380193</v>
      </c>
      <c r="O131" s="9">
        <v>190474</v>
      </c>
      <c r="P131" s="9">
        <v>0</v>
      </c>
      <c r="Q131" s="9">
        <v>51424</v>
      </c>
      <c r="R131" s="9">
        <v>0</v>
      </c>
      <c r="S131" s="9">
        <v>1148893</v>
      </c>
      <c r="T131" s="9">
        <v>167691</v>
      </c>
      <c r="U131" s="9">
        <v>82149</v>
      </c>
      <c r="V131" s="9">
        <v>117287</v>
      </c>
      <c r="W131" s="9">
        <v>39368</v>
      </c>
      <c r="X131" s="9">
        <v>0</v>
      </c>
      <c r="Y131" s="9">
        <v>26849</v>
      </c>
      <c r="Z131" s="9">
        <v>62432</v>
      </c>
      <c r="AA131" s="9">
        <v>0</v>
      </c>
      <c r="AB131" s="9">
        <v>108747</v>
      </c>
      <c r="AC131" s="9">
        <v>448750</v>
      </c>
      <c r="AD131" s="9">
        <v>148041</v>
      </c>
      <c r="AE131" s="9">
        <v>2324879</v>
      </c>
      <c r="AF131" s="9">
        <v>37296</v>
      </c>
      <c r="AG131" s="9">
        <v>294435</v>
      </c>
      <c r="AH131" s="9">
        <v>117062</v>
      </c>
      <c r="AI131" s="9">
        <v>70107</v>
      </c>
      <c r="AJ131" s="9">
        <v>0</v>
      </c>
      <c r="AK131" s="9">
        <v>603473</v>
      </c>
      <c r="AL131" s="9">
        <v>1002042</v>
      </c>
      <c r="AM131" s="9">
        <v>744710</v>
      </c>
      <c r="AN131" s="9">
        <v>88152</v>
      </c>
      <c r="AO131" s="9">
        <v>0</v>
      </c>
      <c r="AP131" s="9">
        <v>39658</v>
      </c>
      <c r="AQ131" s="9">
        <v>0</v>
      </c>
      <c r="AR131" s="9">
        <v>931307</v>
      </c>
      <c r="AS131" s="9">
        <v>358164</v>
      </c>
      <c r="AT131" s="9">
        <v>4487930</v>
      </c>
      <c r="AU131" s="9">
        <v>527328</v>
      </c>
      <c r="AV131" s="9">
        <v>173799</v>
      </c>
      <c r="AW131" s="9">
        <v>0</v>
      </c>
      <c r="AX131" s="9">
        <v>0</v>
      </c>
      <c r="AY131" s="9">
        <v>2310486</v>
      </c>
      <c r="AZ131" s="9">
        <v>593397</v>
      </c>
      <c r="BA131" s="9">
        <v>3338609</v>
      </c>
      <c r="BB131" s="9">
        <v>1783993</v>
      </c>
      <c r="BC131" s="9">
        <v>3103209</v>
      </c>
      <c r="BD131" s="9">
        <v>1467963</v>
      </c>
      <c r="BE131" s="9">
        <v>389734</v>
      </c>
      <c r="BF131" s="9">
        <v>602487</v>
      </c>
      <c r="BG131" s="9">
        <v>400769</v>
      </c>
      <c r="BH131" s="9">
        <v>522218</v>
      </c>
      <c r="BI131" s="9">
        <v>816242</v>
      </c>
      <c r="BJ131" s="9">
        <v>1642002</v>
      </c>
      <c r="BK131" s="9">
        <v>241182</v>
      </c>
      <c r="BL131" s="9">
        <v>0</v>
      </c>
      <c r="BM131" s="9">
        <v>0</v>
      </c>
      <c r="BN131" s="9">
        <v>51622</v>
      </c>
      <c r="BO131" s="9">
        <v>1614272</v>
      </c>
      <c r="BP131" s="9">
        <v>62409</v>
      </c>
      <c r="BQ131" s="9">
        <v>0</v>
      </c>
      <c r="BR131" s="39">
        <v>82390</v>
      </c>
      <c r="BS131" s="40">
        <f t="shared" si="3"/>
        <v>43036931</v>
      </c>
    </row>
    <row r="132" spans="1:71" x14ac:dyDescent="0.25">
      <c r="A132" s="7"/>
      <c r="B132" s="38">
        <v>732</v>
      </c>
      <c r="C132" s="8" t="s">
        <v>207</v>
      </c>
      <c r="D132" s="9">
        <v>56028</v>
      </c>
      <c r="E132" s="9">
        <v>0</v>
      </c>
      <c r="F132" s="9">
        <v>64100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138000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39509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958021</v>
      </c>
      <c r="BB132" s="9">
        <v>664956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39">
        <v>0</v>
      </c>
      <c r="BS132" s="40">
        <f t="shared" ref="BS132:BS163" si="4">SUM(D132:BR132)</f>
        <v>1920614</v>
      </c>
    </row>
    <row r="133" spans="1:71" x14ac:dyDescent="0.25">
      <c r="A133" s="7"/>
      <c r="B133" s="38">
        <v>733</v>
      </c>
      <c r="C133" s="8" t="s">
        <v>208</v>
      </c>
      <c r="D133" s="9">
        <v>0</v>
      </c>
      <c r="E133" s="9">
        <v>0</v>
      </c>
      <c r="F133" s="9">
        <v>0</v>
      </c>
      <c r="G133" s="9">
        <v>0</v>
      </c>
      <c r="H133" s="9">
        <v>386533</v>
      </c>
      <c r="I133" s="9">
        <v>0</v>
      </c>
      <c r="J133" s="9">
        <v>46582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243339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1701895</v>
      </c>
      <c r="AM133" s="9">
        <v>0</v>
      </c>
      <c r="AN133" s="9">
        <v>0</v>
      </c>
      <c r="AO133" s="9">
        <v>0</v>
      </c>
      <c r="AP133" s="9">
        <v>0</v>
      </c>
      <c r="AQ133" s="9">
        <v>1023000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1977726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5379075</v>
      </c>
    </row>
    <row r="134" spans="1:71" x14ac:dyDescent="0.25">
      <c r="A134" s="7"/>
      <c r="B134" s="38">
        <v>734</v>
      </c>
      <c r="C134" s="8" t="s">
        <v>209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199339</v>
      </c>
      <c r="AT134" s="9">
        <v>0</v>
      </c>
      <c r="AU134" s="9">
        <v>0</v>
      </c>
      <c r="AV134" s="9">
        <v>0</v>
      </c>
      <c r="AW134" s="9">
        <v>33998</v>
      </c>
      <c r="AX134" s="9">
        <v>0</v>
      </c>
      <c r="AY134" s="9">
        <v>0</v>
      </c>
      <c r="AZ134" s="9">
        <v>0</v>
      </c>
      <c r="BA134" s="9">
        <v>0</v>
      </c>
      <c r="BB134" s="9">
        <v>221003</v>
      </c>
      <c r="BC134" s="9">
        <v>0</v>
      </c>
      <c r="BD134" s="9">
        <v>11534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465874</v>
      </c>
    </row>
    <row r="135" spans="1:71" x14ac:dyDescent="0.25">
      <c r="A135" s="7"/>
      <c r="B135" s="38">
        <v>739</v>
      </c>
      <c r="C135" s="8" t="s">
        <v>210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142937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54596</v>
      </c>
      <c r="AO135" s="9">
        <v>0</v>
      </c>
      <c r="AP135" s="9">
        <v>0</v>
      </c>
      <c r="AQ135" s="9">
        <v>0</v>
      </c>
      <c r="AR135" s="9">
        <v>139272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282282</v>
      </c>
      <c r="BE135" s="9">
        <v>0</v>
      </c>
      <c r="BF135" s="9">
        <v>213601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832688</v>
      </c>
    </row>
    <row r="136" spans="1:71" x14ac:dyDescent="0.25">
      <c r="A136" s="7"/>
      <c r="B136" s="38">
        <v>741</v>
      </c>
      <c r="C136" s="8" t="s">
        <v>211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49950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148</v>
      </c>
      <c r="BG136" s="9">
        <v>0</v>
      </c>
      <c r="BH136" s="9">
        <v>0</v>
      </c>
      <c r="BI136" s="9">
        <v>0</v>
      </c>
      <c r="BJ136" s="9">
        <v>2202324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4"/>
        <v>2252422</v>
      </c>
    </row>
    <row r="137" spans="1:71" x14ac:dyDescent="0.25">
      <c r="A137" s="7"/>
      <c r="B137" s="38">
        <v>744</v>
      </c>
      <c r="C137" s="8" t="s">
        <v>262</v>
      </c>
      <c r="D137" s="9">
        <v>526626</v>
      </c>
      <c r="E137" s="9">
        <v>16169</v>
      </c>
      <c r="F137" s="9">
        <v>198536</v>
      </c>
      <c r="G137" s="9">
        <v>49590</v>
      </c>
      <c r="H137" s="9">
        <v>655330</v>
      </c>
      <c r="I137" s="9">
        <v>3556000</v>
      </c>
      <c r="J137" s="9">
        <v>18448</v>
      </c>
      <c r="K137" s="9">
        <v>153475</v>
      </c>
      <c r="L137" s="9">
        <v>53916</v>
      </c>
      <c r="M137" s="9">
        <v>0</v>
      </c>
      <c r="N137" s="9">
        <v>981973</v>
      </c>
      <c r="O137" s="9">
        <v>85454</v>
      </c>
      <c r="P137" s="9">
        <v>0</v>
      </c>
      <c r="Q137" s="9">
        <v>20490</v>
      </c>
      <c r="R137" s="9">
        <v>0</v>
      </c>
      <c r="S137" s="9">
        <v>241283</v>
      </c>
      <c r="T137" s="9">
        <v>119562</v>
      </c>
      <c r="U137" s="9">
        <v>34250</v>
      </c>
      <c r="V137" s="9">
        <v>126350</v>
      </c>
      <c r="W137" s="9">
        <v>15431</v>
      </c>
      <c r="X137" s="9">
        <v>0</v>
      </c>
      <c r="Y137" s="9">
        <v>20580</v>
      </c>
      <c r="Z137" s="9">
        <v>26934</v>
      </c>
      <c r="AA137" s="9">
        <v>0</v>
      </c>
      <c r="AB137" s="9">
        <v>48489</v>
      </c>
      <c r="AC137" s="9">
        <v>190367</v>
      </c>
      <c r="AD137" s="9">
        <v>62874</v>
      </c>
      <c r="AE137" s="9">
        <v>2203868</v>
      </c>
      <c r="AF137" s="9">
        <v>17997</v>
      </c>
      <c r="AG137" s="9">
        <v>265188</v>
      </c>
      <c r="AH137" s="9">
        <v>55610</v>
      </c>
      <c r="AI137" s="9">
        <v>41181</v>
      </c>
      <c r="AJ137" s="9">
        <v>0</v>
      </c>
      <c r="AK137" s="9">
        <v>460266</v>
      </c>
      <c r="AL137" s="9">
        <v>723220</v>
      </c>
      <c r="AM137" s="9">
        <v>548540</v>
      </c>
      <c r="AN137" s="9">
        <v>26192</v>
      </c>
      <c r="AO137" s="9">
        <v>0</v>
      </c>
      <c r="AP137" s="9">
        <v>14841</v>
      </c>
      <c r="AQ137" s="9">
        <v>0</v>
      </c>
      <c r="AR137" s="9">
        <v>404252</v>
      </c>
      <c r="AS137" s="9">
        <v>323439</v>
      </c>
      <c r="AT137" s="9">
        <v>7465817</v>
      </c>
      <c r="AU137" s="9">
        <v>153806</v>
      </c>
      <c r="AV137" s="9">
        <v>162212</v>
      </c>
      <c r="AW137" s="9">
        <v>0</v>
      </c>
      <c r="AX137" s="9">
        <v>19881</v>
      </c>
      <c r="AY137" s="9">
        <v>2317817</v>
      </c>
      <c r="AZ137" s="9">
        <v>291588</v>
      </c>
      <c r="BA137" s="9">
        <v>2530241</v>
      </c>
      <c r="BB137" s="9">
        <v>1048798</v>
      </c>
      <c r="BC137" s="9">
        <v>2188528</v>
      </c>
      <c r="BD137" s="9">
        <v>849193</v>
      </c>
      <c r="BE137" s="9">
        <v>109170</v>
      </c>
      <c r="BF137" s="9">
        <v>181432</v>
      </c>
      <c r="BG137" s="9">
        <v>467712</v>
      </c>
      <c r="BH137" s="9">
        <v>185187</v>
      </c>
      <c r="BI137" s="9">
        <v>640552</v>
      </c>
      <c r="BJ137" s="9">
        <v>574150</v>
      </c>
      <c r="BK137" s="9">
        <v>46434</v>
      </c>
      <c r="BL137" s="9">
        <v>0</v>
      </c>
      <c r="BM137" s="9">
        <v>34721</v>
      </c>
      <c r="BN137" s="9">
        <v>43783</v>
      </c>
      <c r="BO137" s="9">
        <v>734374</v>
      </c>
      <c r="BP137" s="9">
        <v>74379</v>
      </c>
      <c r="BQ137" s="9">
        <v>0</v>
      </c>
      <c r="BR137" s="39">
        <v>52318</v>
      </c>
      <c r="BS137" s="40">
        <f t="shared" si="4"/>
        <v>32458814</v>
      </c>
    </row>
    <row r="138" spans="1:71" x14ac:dyDescent="0.25">
      <c r="A138" s="7"/>
      <c r="B138" s="38">
        <v>751</v>
      </c>
      <c r="C138" s="8" t="s">
        <v>258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2800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39">
        <v>0</v>
      </c>
      <c r="BS138" s="40">
        <f t="shared" si="4"/>
        <v>2800</v>
      </c>
    </row>
    <row r="139" spans="1:71" x14ac:dyDescent="0.25">
      <c r="A139" s="7"/>
      <c r="B139" s="38">
        <v>752</v>
      </c>
      <c r="C139" s="8" t="s">
        <v>261</v>
      </c>
      <c r="D139" s="9">
        <v>3997</v>
      </c>
      <c r="E139" s="9">
        <v>0</v>
      </c>
      <c r="F139" s="9">
        <v>0</v>
      </c>
      <c r="G139" s="9">
        <v>0</v>
      </c>
      <c r="H139" s="9">
        <v>0</v>
      </c>
      <c r="I139" s="9">
        <v>162000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1293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49000</v>
      </c>
      <c r="AR139" s="9">
        <v>2810</v>
      </c>
      <c r="AS139" s="9">
        <v>0</v>
      </c>
      <c r="AT139" s="9">
        <v>432112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28513</v>
      </c>
      <c r="BE139" s="9">
        <v>0</v>
      </c>
      <c r="BF139" s="9">
        <v>0</v>
      </c>
      <c r="BG139" s="9">
        <v>0</v>
      </c>
      <c r="BH139" s="9">
        <v>0</v>
      </c>
      <c r="BI139" s="9">
        <v>54669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10525</v>
      </c>
      <c r="BP139" s="9">
        <v>0</v>
      </c>
      <c r="BQ139" s="9">
        <v>0</v>
      </c>
      <c r="BR139" s="39">
        <v>0</v>
      </c>
      <c r="BS139" s="40">
        <f t="shared" si="4"/>
        <v>744919</v>
      </c>
    </row>
    <row r="140" spans="1:71" x14ac:dyDescent="0.25">
      <c r="A140" s="7"/>
      <c r="B140" s="38">
        <v>759</v>
      </c>
      <c r="C140" s="8" t="s">
        <v>214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10660</v>
      </c>
      <c r="BF140" s="9">
        <v>83791</v>
      </c>
      <c r="BG140" s="9">
        <v>0</v>
      </c>
      <c r="BH140" s="9">
        <v>0</v>
      </c>
      <c r="BI140" s="9">
        <v>0</v>
      </c>
      <c r="BJ140" s="9">
        <v>41475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4"/>
        <v>135926</v>
      </c>
    </row>
    <row r="141" spans="1:71" x14ac:dyDescent="0.25">
      <c r="A141" s="7"/>
      <c r="B141" s="38">
        <v>761</v>
      </c>
      <c r="C141" s="8" t="s">
        <v>215</v>
      </c>
      <c r="D141" s="9">
        <v>0</v>
      </c>
      <c r="E141" s="9">
        <v>123704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123704</v>
      </c>
    </row>
    <row r="142" spans="1:71" x14ac:dyDescent="0.25">
      <c r="A142" s="7"/>
      <c r="B142" s="38">
        <v>764</v>
      </c>
      <c r="C142" s="8" t="s">
        <v>260</v>
      </c>
      <c r="D142" s="9">
        <v>1281984</v>
      </c>
      <c r="E142" s="9">
        <v>0</v>
      </c>
      <c r="F142" s="9">
        <v>347229</v>
      </c>
      <c r="G142" s="9">
        <v>110794</v>
      </c>
      <c r="H142" s="9">
        <v>831702</v>
      </c>
      <c r="I142" s="9">
        <v>6492000</v>
      </c>
      <c r="J142" s="9">
        <v>58608</v>
      </c>
      <c r="K142" s="9">
        <v>295646</v>
      </c>
      <c r="L142" s="9">
        <v>114205</v>
      </c>
      <c r="M142" s="9">
        <v>0</v>
      </c>
      <c r="N142" s="9">
        <v>684643</v>
      </c>
      <c r="O142" s="9">
        <v>204044</v>
      </c>
      <c r="P142" s="9">
        <v>0</v>
      </c>
      <c r="Q142" s="9">
        <v>45502</v>
      </c>
      <c r="R142" s="9">
        <v>9450</v>
      </c>
      <c r="S142" s="9">
        <v>831521</v>
      </c>
      <c r="T142" s="9">
        <v>201186</v>
      </c>
      <c r="U142" s="9">
        <v>99845</v>
      </c>
      <c r="V142" s="9">
        <v>187508</v>
      </c>
      <c r="W142" s="9">
        <v>72749</v>
      </c>
      <c r="X142" s="9">
        <v>0</v>
      </c>
      <c r="Y142" s="9">
        <v>49148</v>
      </c>
      <c r="Z142" s="9">
        <v>90977</v>
      </c>
      <c r="AA142" s="9">
        <v>0</v>
      </c>
      <c r="AB142" s="9">
        <v>160186</v>
      </c>
      <c r="AC142" s="9">
        <v>246586</v>
      </c>
      <c r="AD142" s="9">
        <v>290552</v>
      </c>
      <c r="AE142" s="9">
        <v>5216513</v>
      </c>
      <c r="AF142" s="9">
        <v>66161</v>
      </c>
      <c r="AG142" s="9">
        <v>399070</v>
      </c>
      <c r="AH142" s="9">
        <v>117948</v>
      </c>
      <c r="AI142" s="9">
        <v>70408</v>
      </c>
      <c r="AJ142" s="9">
        <v>0</v>
      </c>
      <c r="AK142" s="9">
        <v>1173606</v>
      </c>
      <c r="AL142" s="9">
        <v>2651189</v>
      </c>
      <c r="AM142" s="9">
        <v>836432</v>
      </c>
      <c r="AN142" s="9">
        <v>172405</v>
      </c>
      <c r="AO142" s="9">
        <v>0</v>
      </c>
      <c r="AP142" s="9">
        <v>143873</v>
      </c>
      <c r="AQ142" s="9">
        <v>0</v>
      </c>
      <c r="AR142" s="9">
        <v>490383</v>
      </c>
      <c r="AS142" s="9">
        <v>672233</v>
      </c>
      <c r="AT142" s="9">
        <v>15510821</v>
      </c>
      <c r="AU142" s="9">
        <v>619486</v>
      </c>
      <c r="AV142" s="9">
        <v>178732</v>
      </c>
      <c r="AW142" s="9">
        <v>0</v>
      </c>
      <c r="AX142" s="9">
        <v>53429</v>
      </c>
      <c r="AY142" s="9">
        <v>5545108</v>
      </c>
      <c r="AZ142" s="9">
        <v>1427204</v>
      </c>
      <c r="BA142" s="9">
        <v>8784500</v>
      </c>
      <c r="BB142" s="9">
        <v>2089302</v>
      </c>
      <c r="BC142" s="9">
        <v>3791318</v>
      </c>
      <c r="BD142" s="9">
        <v>1445766</v>
      </c>
      <c r="BE142" s="9">
        <v>82035</v>
      </c>
      <c r="BF142" s="9">
        <v>365199</v>
      </c>
      <c r="BG142" s="9">
        <v>779504</v>
      </c>
      <c r="BH142" s="9">
        <v>459578</v>
      </c>
      <c r="BI142" s="9">
        <v>1892176</v>
      </c>
      <c r="BJ142" s="9">
        <v>923341</v>
      </c>
      <c r="BK142" s="9">
        <v>206361</v>
      </c>
      <c r="BL142" s="9">
        <v>0</v>
      </c>
      <c r="BM142" s="9">
        <v>67635</v>
      </c>
      <c r="BN142" s="9">
        <v>41363</v>
      </c>
      <c r="BO142" s="9">
        <v>1584067</v>
      </c>
      <c r="BP142" s="9">
        <v>79164</v>
      </c>
      <c r="BQ142" s="9">
        <v>0</v>
      </c>
      <c r="BR142" s="39">
        <v>56068</v>
      </c>
      <c r="BS142" s="40">
        <f t="shared" si="4"/>
        <v>70698443</v>
      </c>
    </row>
    <row r="143" spans="1:71" x14ac:dyDescent="0.25">
      <c r="A143" s="7"/>
      <c r="B143" s="38">
        <v>765</v>
      </c>
      <c r="C143" s="8" t="s">
        <v>219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1743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1260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4"/>
        <v>3003</v>
      </c>
    </row>
    <row r="144" spans="1:71" ht="15.75" thickBot="1" x14ac:dyDescent="0.3">
      <c r="A144" s="7"/>
      <c r="B144" s="38">
        <v>769</v>
      </c>
      <c r="C144" s="8" t="s">
        <v>220</v>
      </c>
      <c r="D144" s="9">
        <v>0</v>
      </c>
      <c r="E144" s="9">
        <v>0</v>
      </c>
      <c r="F144" s="9">
        <v>0</v>
      </c>
      <c r="G144" s="9">
        <v>106333</v>
      </c>
      <c r="H144" s="9">
        <v>0</v>
      </c>
      <c r="I144" s="9">
        <v>205000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71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772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298280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878787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4"/>
        <v>1489172</v>
      </c>
    </row>
    <row r="145" spans="1:71" ht="16.5" thickBot="1" x14ac:dyDescent="0.3">
      <c r="A145" s="14" t="s">
        <v>1</v>
      </c>
      <c r="B145" s="15"/>
      <c r="C145" s="16"/>
      <c r="D145" s="17">
        <v>336850225</v>
      </c>
      <c r="E145" s="17">
        <v>46939588</v>
      </c>
      <c r="F145" s="17">
        <v>199302652</v>
      </c>
      <c r="G145" s="17">
        <v>37571544</v>
      </c>
      <c r="H145" s="17">
        <v>659279507</v>
      </c>
      <c r="I145" s="17">
        <v>2541236000</v>
      </c>
      <c r="J145" s="17">
        <v>16266099</v>
      </c>
      <c r="K145" s="17">
        <v>456388067</v>
      </c>
      <c r="L145" s="17">
        <v>183251261</v>
      </c>
      <c r="M145" s="17">
        <v>200146516</v>
      </c>
      <c r="N145" s="17">
        <v>884088055</v>
      </c>
      <c r="O145" s="17">
        <v>85264364</v>
      </c>
      <c r="P145" s="17">
        <v>48685441</v>
      </c>
      <c r="Q145" s="17">
        <v>19154927</v>
      </c>
      <c r="R145" s="17">
        <v>4635138767</v>
      </c>
      <c r="S145" s="17">
        <v>365697413</v>
      </c>
      <c r="T145" s="17">
        <v>95026429</v>
      </c>
      <c r="U145" s="17">
        <v>28704575</v>
      </c>
      <c r="V145" s="17">
        <v>51533539</v>
      </c>
      <c r="W145" s="17">
        <v>17789987</v>
      </c>
      <c r="X145" s="17">
        <v>22900066</v>
      </c>
      <c r="Y145" s="17">
        <v>20271631</v>
      </c>
      <c r="Z145" s="17">
        <v>19176548</v>
      </c>
      <c r="AA145" s="17">
        <v>43730198</v>
      </c>
      <c r="AB145" s="17">
        <v>61914363</v>
      </c>
      <c r="AC145" s="17">
        <v>226056093</v>
      </c>
      <c r="AD145" s="17">
        <v>108411610</v>
      </c>
      <c r="AE145" s="17">
        <v>2589759560</v>
      </c>
      <c r="AF145" s="17">
        <v>17459940</v>
      </c>
      <c r="AG145" s="17">
        <v>245521349</v>
      </c>
      <c r="AH145" s="17">
        <v>56326908</v>
      </c>
      <c r="AI145" s="17">
        <v>26601079</v>
      </c>
      <c r="AJ145" s="17">
        <v>11260574</v>
      </c>
      <c r="AK145" s="17">
        <v>303269850</v>
      </c>
      <c r="AL145" s="17">
        <v>1424358145</v>
      </c>
      <c r="AM145" s="17">
        <v>360538116</v>
      </c>
      <c r="AN145" s="17">
        <v>48073114</v>
      </c>
      <c r="AO145" s="17">
        <v>12138255</v>
      </c>
      <c r="AP145" s="17">
        <v>36580216</v>
      </c>
      <c r="AQ145" s="17">
        <v>728705000</v>
      </c>
      <c r="AR145" s="17">
        <v>368027174</v>
      </c>
      <c r="AS145" s="17">
        <v>321960312</v>
      </c>
      <c r="AT145" s="17">
        <v>9747887240</v>
      </c>
      <c r="AU145" s="17">
        <v>347933846</v>
      </c>
      <c r="AV145" s="17">
        <v>95844600</v>
      </c>
      <c r="AW145" s="17">
        <v>208802382</v>
      </c>
      <c r="AX145" s="17">
        <v>40224810</v>
      </c>
      <c r="AY145" s="17">
        <v>2348358442</v>
      </c>
      <c r="AZ145" s="17">
        <v>526273668</v>
      </c>
      <c r="BA145" s="17">
        <v>2505898432</v>
      </c>
      <c r="BB145" s="17">
        <v>628012117</v>
      </c>
      <c r="BC145" s="17">
        <v>1266846265</v>
      </c>
      <c r="BD145" s="17">
        <v>692907762</v>
      </c>
      <c r="BE145" s="17">
        <v>85224205</v>
      </c>
      <c r="BF145" s="17">
        <v>391666995</v>
      </c>
      <c r="BG145" s="17">
        <v>394815425</v>
      </c>
      <c r="BH145" s="17">
        <v>120483196</v>
      </c>
      <c r="BI145" s="17">
        <v>853493731</v>
      </c>
      <c r="BJ145" s="17">
        <v>460876316</v>
      </c>
      <c r="BK145" s="17">
        <v>150774148</v>
      </c>
      <c r="BL145" s="17">
        <v>66817053</v>
      </c>
      <c r="BM145" s="17">
        <v>33308766</v>
      </c>
      <c r="BN145" s="17">
        <v>13132288</v>
      </c>
      <c r="BO145" s="17">
        <v>614861366</v>
      </c>
      <c r="BP145" s="17">
        <v>51002029</v>
      </c>
      <c r="BQ145" s="17">
        <v>170796191</v>
      </c>
      <c r="BR145" s="30">
        <v>23720342</v>
      </c>
      <c r="BS145" s="42">
        <f t="shared" si="4"/>
        <v>39801316672</v>
      </c>
    </row>
    <row r="146" spans="1:71" x14ac:dyDescent="0.25">
      <c r="A146" s="18"/>
      <c r="B146" s="19"/>
      <c r="C146" s="19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7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69"/>
    </row>
    <row r="147" spans="1:71" x14ac:dyDescent="0.25">
      <c r="A147" s="18" t="s">
        <v>57</v>
      </c>
      <c r="B147" s="19"/>
      <c r="C147" s="19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44"/>
    </row>
    <row r="148" spans="1:71" ht="15.75" customHeight="1" thickBot="1" x14ac:dyDescent="0.3">
      <c r="A148" s="87" t="s">
        <v>58</v>
      </c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  <c r="BO148" s="89"/>
      <c r="BP148" s="89"/>
      <c r="BQ148" s="89"/>
      <c r="BR148" s="89"/>
      <c r="BS148" s="45"/>
    </row>
  </sheetData>
  <mergeCells count="3">
    <mergeCell ref="A3:C3"/>
    <mergeCell ref="A148:BR148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D13D-A08A-41F4-8D96-534D5A2D07CA}">
  <sheetPr>
    <pageSetUpPr fitToPage="1"/>
  </sheetPr>
  <dimension ref="A1:BS146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243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244</v>
      </c>
      <c r="B4" s="85"/>
      <c r="C4" s="86"/>
      <c r="D4" s="25">
        <v>246770</v>
      </c>
      <c r="E4" s="25">
        <v>26938</v>
      </c>
      <c r="F4" s="25">
        <v>169392</v>
      </c>
      <c r="G4" s="25">
        <v>27239</v>
      </c>
      <c r="H4" s="25">
        <v>545625</v>
      </c>
      <c r="I4" s="25">
        <v>1771099</v>
      </c>
      <c r="J4" s="25">
        <v>14641</v>
      </c>
      <c r="K4" s="25">
        <v>163357</v>
      </c>
      <c r="L4" s="25">
        <v>140761</v>
      </c>
      <c r="M4" s="25">
        <v>192071</v>
      </c>
      <c r="N4" s="25">
        <v>329849</v>
      </c>
      <c r="O4" s="25">
        <v>67729</v>
      </c>
      <c r="P4" s="25">
        <v>34408</v>
      </c>
      <c r="Q4" s="25">
        <v>16298</v>
      </c>
      <c r="R4" s="25">
        <v>826865</v>
      </c>
      <c r="S4" s="25">
        <v>299511</v>
      </c>
      <c r="T4" s="25">
        <v>97160</v>
      </c>
      <c r="U4" s="25">
        <v>11530</v>
      </c>
      <c r="V4" s="25">
        <v>47506</v>
      </c>
      <c r="W4" s="25">
        <v>16946</v>
      </c>
      <c r="X4" s="25">
        <v>12671</v>
      </c>
      <c r="Y4" s="25">
        <v>15907</v>
      </c>
      <c r="Z4" s="25">
        <v>14836</v>
      </c>
      <c r="AA4" s="25">
        <v>27762</v>
      </c>
      <c r="AB4" s="25">
        <v>38132</v>
      </c>
      <c r="AC4" s="25">
        <v>173104</v>
      </c>
      <c r="AD4" s="25">
        <v>98955</v>
      </c>
      <c r="AE4" s="25">
        <v>1256118</v>
      </c>
      <c r="AF4" s="25">
        <v>19984</v>
      </c>
      <c r="AG4" s="25">
        <v>139446</v>
      </c>
      <c r="AH4" s="25">
        <v>49847</v>
      </c>
      <c r="AI4" s="25">
        <v>14478</v>
      </c>
      <c r="AJ4" s="25">
        <v>8663</v>
      </c>
      <c r="AK4" s="25">
        <v>299677</v>
      </c>
      <c r="AL4" s="25">
        <v>638029</v>
      </c>
      <c r="AM4" s="25">
        <v>277670</v>
      </c>
      <c r="AN4" s="25">
        <v>40339</v>
      </c>
      <c r="AO4" s="25">
        <v>8519</v>
      </c>
      <c r="AP4" s="25">
        <v>19227</v>
      </c>
      <c r="AQ4" s="25">
        <v>330302</v>
      </c>
      <c r="AR4" s="25">
        <v>332989</v>
      </c>
      <c r="AS4" s="25">
        <v>147203</v>
      </c>
      <c r="AT4" s="25">
        <v>2551290</v>
      </c>
      <c r="AU4" s="25">
        <v>72897</v>
      </c>
      <c r="AV4" s="25">
        <v>73745</v>
      </c>
      <c r="AW4" s="25">
        <v>187280</v>
      </c>
      <c r="AX4" s="25">
        <v>39805</v>
      </c>
      <c r="AY4" s="25">
        <v>1175941</v>
      </c>
      <c r="AZ4" s="25">
        <v>280866</v>
      </c>
      <c r="BA4" s="25">
        <v>1335415</v>
      </c>
      <c r="BB4" s="25">
        <v>468562</v>
      </c>
      <c r="BC4" s="25">
        <v>920381</v>
      </c>
      <c r="BD4" s="25">
        <v>606888</v>
      </c>
      <c r="BE4" s="25">
        <v>73158</v>
      </c>
      <c r="BF4" s="25">
        <v>196071</v>
      </c>
      <c r="BG4" s="25">
        <v>280355</v>
      </c>
      <c r="BH4" s="25">
        <v>155390</v>
      </c>
      <c r="BI4" s="25">
        <v>383664</v>
      </c>
      <c r="BJ4" s="25">
        <v>428104</v>
      </c>
      <c r="BK4" s="25">
        <v>100198</v>
      </c>
      <c r="BL4" s="25">
        <v>43796</v>
      </c>
      <c r="BM4" s="25">
        <v>22898</v>
      </c>
      <c r="BN4" s="25">
        <v>15510</v>
      </c>
      <c r="BO4" s="25">
        <v>497145</v>
      </c>
      <c r="BP4" s="25">
        <v>30771</v>
      </c>
      <c r="BQ4" s="25">
        <v>56965</v>
      </c>
      <c r="BR4" s="26">
        <v>24922</v>
      </c>
      <c r="BS4" s="35">
        <f t="shared" ref="BS4:BS35" si="0">SUM(D4:BR4)</f>
        <v>19031570</v>
      </c>
    </row>
    <row r="5" spans="1:71" ht="15.75" x14ac:dyDescent="0.25">
      <c r="A5" s="4" t="s">
        <v>76</v>
      </c>
      <c r="B5" s="5"/>
      <c r="C5" s="5"/>
      <c r="D5" s="36">
        <v>87529728</v>
      </c>
      <c r="E5" s="36">
        <v>4255620</v>
      </c>
      <c r="F5" s="36">
        <v>24450906</v>
      </c>
      <c r="G5" s="36">
        <v>4300598</v>
      </c>
      <c r="H5" s="36">
        <v>140665042</v>
      </c>
      <c r="I5" s="36">
        <v>397471000</v>
      </c>
      <c r="J5" s="36">
        <v>2374229</v>
      </c>
      <c r="K5" s="36">
        <v>122909931</v>
      </c>
      <c r="L5" s="36">
        <v>33835001</v>
      </c>
      <c r="M5" s="36">
        <v>67708049</v>
      </c>
      <c r="N5" s="36">
        <v>321680557</v>
      </c>
      <c r="O5" s="36">
        <v>9241775</v>
      </c>
      <c r="P5" s="36">
        <v>8832687</v>
      </c>
      <c r="Q5" s="36">
        <v>3346627</v>
      </c>
      <c r="R5" s="36">
        <v>1479741993</v>
      </c>
      <c r="S5" s="36">
        <v>103188333</v>
      </c>
      <c r="T5" s="36">
        <v>23177642</v>
      </c>
      <c r="U5" s="36">
        <v>4489596</v>
      </c>
      <c r="V5" s="36">
        <v>7320770</v>
      </c>
      <c r="W5" s="36">
        <v>4092035</v>
      </c>
      <c r="X5" s="36">
        <v>3846315</v>
      </c>
      <c r="Y5" s="36">
        <v>4799050</v>
      </c>
      <c r="Z5" s="36">
        <v>2937291</v>
      </c>
      <c r="AA5" s="36">
        <v>10669552</v>
      </c>
      <c r="AB5" s="36">
        <v>11296030</v>
      </c>
      <c r="AC5" s="36">
        <v>34558373</v>
      </c>
      <c r="AD5" s="36">
        <v>16723545</v>
      </c>
      <c r="AE5" s="36">
        <v>470999029</v>
      </c>
      <c r="AF5" s="36">
        <v>2541424</v>
      </c>
      <c r="AG5" s="36">
        <v>51281822</v>
      </c>
      <c r="AH5" s="36">
        <v>9085459</v>
      </c>
      <c r="AI5" s="36">
        <v>2895210</v>
      </c>
      <c r="AJ5" s="36">
        <v>3013245</v>
      </c>
      <c r="AK5" s="36">
        <v>75352413</v>
      </c>
      <c r="AL5" s="36">
        <v>237978710</v>
      </c>
      <c r="AM5" s="36">
        <v>46898527</v>
      </c>
      <c r="AN5" s="36">
        <v>6946352</v>
      </c>
      <c r="AO5" s="36">
        <v>2132071</v>
      </c>
      <c r="AP5" s="36">
        <v>4309886</v>
      </c>
      <c r="AQ5" s="36">
        <v>146297000</v>
      </c>
      <c r="AR5" s="36">
        <v>73656524</v>
      </c>
      <c r="AS5" s="36">
        <v>86607895</v>
      </c>
      <c r="AT5" s="36">
        <v>1129870474</v>
      </c>
      <c r="AU5" s="36">
        <v>41614429</v>
      </c>
      <c r="AV5" s="36">
        <v>19680478</v>
      </c>
      <c r="AW5" s="36">
        <v>54186034</v>
      </c>
      <c r="AX5" s="36">
        <v>8144182</v>
      </c>
      <c r="AY5" s="36">
        <v>404868671</v>
      </c>
      <c r="AZ5" s="36">
        <v>228661000</v>
      </c>
      <c r="BA5" s="36">
        <v>481999751</v>
      </c>
      <c r="BB5" s="36">
        <v>109930408</v>
      </c>
      <c r="BC5" s="36">
        <v>251524693</v>
      </c>
      <c r="BD5" s="36">
        <v>144606215</v>
      </c>
      <c r="BE5" s="36">
        <v>22388949</v>
      </c>
      <c r="BF5" s="36">
        <v>87408942</v>
      </c>
      <c r="BG5" s="36">
        <v>81560016</v>
      </c>
      <c r="BH5" s="36">
        <v>30150124</v>
      </c>
      <c r="BI5" s="36">
        <v>123977625</v>
      </c>
      <c r="BJ5" s="36">
        <v>91124539</v>
      </c>
      <c r="BK5" s="36">
        <v>25939578</v>
      </c>
      <c r="BL5" s="36">
        <v>7437258</v>
      </c>
      <c r="BM5" s="36">
        <v>4168417</v>
      </c>
      <c r="BN5" s="36">
        <v>2135119</v>
      </c>
      <c r="BO5" s="36">
        <v>140723092</v>
      </c>
      <c r="BP5" s="36">
        <v>5274281</v>
      </c>
      <c r="BQ5" s="36">
        <v>25916606</v>
      </c>
      <c r="BR5" s="28">
        <v>4899849</v>
      </c>
      <c r="BS5" s="37">
        <f t="shared" si="0"/>
        <v>7683628572</v>
      </c>
    </row>
    <row r="6" spans="1:71" x14ac:dyDescent="0.25">
      <c r="A6" s="7"/>
      <c r="B6" s="38">
        <v>511</v>
      </c>
      <c r="C6" s="8" t="s">
        <v>77</v>
      </c>
      <c r="D6" s="9">
        <v>453583</v>
      </c>
      <c r="E6" s="9">
        <v>958698</v>
      </c>
      <c r="F6" s="9">
        <v>648715</v>
      </c>
      <c r="G6" s="9">
        <v>1617714</v>
      </c>
      <c r="H6" s="9">
        <v>1302144</v>
      </c>
      <c r="I6" s="9">
        <v>3078000</v>
      </c>
      <c r="J6" s="9">
        <v>182071</v>
      </c>
      <c r="K6" s="9">
        <v>64265</v>
      </c>
      <c r="L6" s="9">
        <v>8881147</v>
      </c>
      <c r="M6" s="9">
        <v>558217</v>
      </c>
      <c r="N6" s="9">
        <v>1018776</v>
      </c>
      <c r="O6" s="9">
        <v>2197524</v>
      </c>
      <c r="P6" s="9">
        <v>0</v>
      </c>
      <c r="Q6" s="9">
        <v>453955</v>
      </c>
      <c r="R6" s="9">
        <v>8269333</v>
      </c>
      <c r="S6" s="9">
        <v>923454</v>
      </c>
      <c r="T6" s="9">
        <v>451729</v>
      </c>
      <c r="U6" s="9">
        <v>3529999</v>
      </c>
      <c r="V6" s="9">
        <v>819820</v>
      </c>
      <c r="W6" s="9">
        <v>932422</v>
      </c>
      <c r="X6" s="9">
        <v>747722</v>
      </c>
      <c r="Y6" s="9">
        <v>771812</v>
      </c>
      <c r="Z6" s="9">
        <v>541307</v>
      </c>
      <c r="AA6" s="9">
        <v>246475</v>
      </c>
      <c r="AB6" s="9">
        <v>838022</v>
      </c>
      <c r="AC6" s="9">
        <v>768081</v>
      </c>
      <c r="AD6" s="9">
        <v>313769</v>
      </c>
      <c r="AE6" s="9">
        <v>2273446</v>
      </c>
      <c r="AF6" s="9">
        <v>899780</v>
      </c>
      <c r="AG6" s="9">
        <v>783611</v>
      </c>
      <c r="AH6" s="9">
        <v>268858</v>
      </c>
      <c r="AI6" s="9">
        <v>179354</v>
      </c>
      <c r="AJ6" s="9">
        <v>175574</v>
      </c>
      <c r="AK6" s="9">
        <v>477814</v>
      </c>
      <c r="AL6" s="9">
        <v>1146049</v>
      </c>
      <c r="AM6" s="9">
        <v>1279969</v>
      </c>
      <c r="AN6" s="9">
        <v>249477</v>
      </c>
      <c r="AO6" s="9">
        <v>474412</v>
      </c>
      <c r="AP6" s="9">
        <v>309287</v>
      </c>
      <c r="AQ6" s="9">
        <v>1350000</v>
      </c>
      <c r="AR6" s="9">
        <v>3375742</v>
      </c>
      <c r="AS6" s="9">
        <v>819538</v>
      </c>
      <c r="AT6" s="9">
        <v>16156839</v>
      </c>
      <c r="AU6" s="9">
        <v>1492458</v>
      </c>
      <c r="AV6" s="9">
        <v>368514</v>
      </c>
      <c r="AW6" s="9">
        <v>706704</v>
      </c>
      <c r="AX6" s="9">
        <v>713847</v>
      </c>
      <c r="AY6" s="9">
        <v>2010807</v>
      </c>
      <c r="AZ6" s="9">
        <v>0</v>
      </c>
      <c r="BA6" s="9">
        <v>11052759</v>
      </c>
      <c r="BB6" s="9">
        <v>832489</v>
      </c>
      <c r="BC6" s="9">
        <v>1370803</v>
      </c>
      <c r="BD6" s="9">
        <v>615431</v>
      </c>
      <c r="BE6" s="9">
        <v>423225</v>
      </c>
      <c r="BF6" s="9">
        <v>678263</v>
      </c>
      <c r="BG6" s="9">
        <v>875158</v>
      </c>
      <c r="BH6" s="9">
        <v>625816</v>
      </c>
      <c r="BI6" s="9">
        <v>578024</v>
      </c>
      <c r="BJ6" s="9">
        <v>426524</v>
      </c>
      <c r="BK6" s="9">
        <v>1297668</v>
      </c>
      <c r="BL6" s="9">
        <v>1452210</v>
      </c>
      <c r="BM6" s="9">
        <v>213313</v>
      </c>
      <c r="BN6" s="9">
        <v>434862</v>
      </c>
      <c r="BO6" s="9">
        <v>378970</v>
      </c>
      <c r="BP6" s="9">
        <v>225054</v>
      </c>
      <c r="BQ6" s="9">
        <v>11375601</v>
      </c>
      <c r="BR6" s="39">
        <v>145657</v>
      </c>
      <c r="BS6" s="40">
        <f t="shared" si="0"/>
        <v>109082661</v>
      </c>
    </row>
    <row r="7" spans="1:71" x14ac:dyDescent="0.25">
      <c r="A7" s="7"/>
      <c r="B7" s="38">
        <v>512</v>
      </c>
      <c r="C7" s="8" t="s">
        <v>78</v>
      </c>
      <c r="D7" s="9">
        <v>855073</v>
      </c>
      <c r="E7" s="9">
        <v>291020</v>
      </c>
      <c r="F7" s="9">
        <v>1312678</v>
      </c>
      <c r="G7" s="9">
        <v>111490</v>
      </c>
      <c r="H7" s="9">
        <v>1113486</v>
      </c>
      <c r="I7" s="9">
        <v>5814000</v>
      </c>
      <c r="J7" s="9">
        <v>0</v>
      </c>
      <c r="K7" s="9">
        <v>293539</v>
      </c>
      <c r="L7" s="9">
        <v>143442</v>
      </c>
      <c r="M7" s="9">
        <v>315214</v>
      </c>
      <c r="N7" s="9">
        <v>862280</v>
      </c>
      <c r="O7" s="9">
        <v>865</v>
      </c>
      <c r="P7" s="9">
        <v>798755</v>
      </c>
      <c r="Q7" s="9">
        <v>187607</v>
      </c>
      <c r="R7" s="9">
        <v>3675233</v>
      </c>
      <c r="S7" s="9">
        <v>20038772</v>
      </c>
      <c r="T7" s="9">
        <v>906900</v>
      </c>
      <c r="U7" s="9">
        <v>81412</v>
      </c>
      <c r="V7" s="9">
        <v>146568</v>
      </c>
      <c r="W7" s="9">
        <v>397463</v>
      </c>
      <c r="X7" s="9">
        <v>193345</v>
      </c>
      <c r="Y7" s="9">
        <v>1143280</v>
      </c>
      <c r="Z7" s="9">
        <v>120000</v>
      </c>
      <c r="AA7" s="9">
        <v>196342</v>
      </c>
      <c r="AB7" s="9">
        <v>174265</v>
      </c>
      <c r="AC7" s="9">
        <v>662684</v>
      </c>
      <c r="AD7" s="9">
        <v>477726</v>
      </c>
      <c r="AE7" s="9">
        <v>2921048</v>
      </c>
      <c r="AF7" s="9">
        <v>0</v>
      </c>
      <c r="AG7" s="9">
        <v>394594</v>
      </c>
      <c r="AH7" s="9">
        <v>268673</v>
      </c>
      <c r="AI7" s="9">
        <v>0</v>
      </c>
      <c r="AJ7" s="9">
        <v>3306</v>
      </c>
      <c r="AK7" s="9">
        <v>653707</v>
      </c>
      <c r="AL7" s="9">
        <v>12599122</v>
      </c>
      <c r="AM7" s="9">
        <v>1122298</v>
      </c>
      <c r="AN7" s="9">
        <v>157978</v>
      </c>
      <c r="AO7" s="9">
        <v>0</v>
      </c>
      <c r="AP7" s="9">
        <v>100612</v>
      </c>
      <c r="AQ7" s="9">
        <v>1491000</v>
      </c>
      <c r="AR7" s="9">
        <v>820599</v>
      </c>
      <c r="AS7" s="9">
        <v>845288</v>
      </c>
      <c r="AT7" s="9">
        <v>5005188</v>
      </c>
      <c r="AU7" s="9">
        <v>719198</v>
      </c>
      <c r="AV7" s="9">
        <v>523804</v>
      </c>
      <c r="AW7" s="9">
        <v>3370644</v>
      </c>
      <c r="AX7" s="9">
        <v>565974</v>
      </c>
      <c r="AY7" s="9">
        <v>1935302</v>
      </c>
      <c r="AZ7" s="9">
        <v>1801000</v>
      </c>
      <c r="BA7" s="9">
        <v>0</v>
      </c>
      <c r="BB7" s="9">
        <v>838009</v>
      </c>
      <c r="BC7" s="9">
        <v>1335234</v>
      </c>
      <c r="BD7" s="9">
        <v>3064342</v>
      </c>
      <c r="BE7" s="9">
        <v>463489</v>
      </c>
      <c r="BF7" s="9">
        <v>5285802</v>
      </c>
      <c r="BG7" s="9">
        <v>941672</v>
      </c>
      <c r="BH7" s="9">
        <v>1700002</v>
      </c>
      <c r="BI7" s="9">
        <v>10600474</v>
      </c>
      <c r="BJ7" s="9">
        <v>524213</v>
      </c>
      <c r="BK7" s="9">
        <v>294717</v>
      </c>
      <c r="BL7" s="9">
        <v>207756</v>
      </c>
      <c r="BM7" s="9">
        <v>479595</v>
      </c>
      <c r="BN7" s="9">
        <v>0</v>
      </c>
      <c r="BO7" s="9">
        <v>1152211</v>
      </c>
      <c r="BP7" s="9">
        <v>364087</v>
      </c>
      <c r="BQ7" s="9">
        <v>643569</v>
      </c>
      <c r="BR7" s="39">
        <v>322892</v>
      </c>
      <c r="BS7" s="40">
        <f t="shared" si="0"/>
        <v>103830838</v>
      </c>
    </row>
    <row r="8" spans="1:71" x14ac:dyDescent="0.25">
      <c r="A8" s="7"/>
      <c r="B8" s="38">
        <v>513</v>
      </c>
      <c r="C8" s="8" t="s">
        <v>79</v>
      </c>
      <c r="D8" s="9">
        <v>20430675</v>
      </c>
      <c r="E8" s="9">
        <v>1580688</v>
      </c>
      <c r="F8" s="9">
        <v>16585956</v>
      </c>
      <c r="G8" s="9">
        <v>1958262</v>
      </c>
      <c r="H8" s="9">
        <v>80884598</v>
      </c>
      <c r="I8" s="9">
        <v>72116000</v>
      </c>
      <c r="J8" s="9">
        <v>1508981</v>
      </c>
      <c r="K8" s="9">
        <v>12978035</v>
      </c>
      <c r="L8" s="9">
        <v>13170214</v>
      </c>
      <c r="M8" s="9">
        <v>11247156</v>
      </c>
      <c r="N8" s="9">
        <v>11905913</v>
      </c>
      <c r="O8" s="9">
        <v>3790770</v>
      </c>
      <c r="P8" s="9">
        <v>4735377</v>
      </c>
      <c r="Q8" s="9">
        <v>1826523</v>
      </c>
      <c r="R8" s="9">
        <v>207923596</v>
      </c>
      <c r="S8" s="9">
        <v>56425747</v>
      </c>
      <c r="T8" s="9">
        <v>5626788</v>
      </c>
      <c r="U8" s="9">
        <v>208203</v>
      </c>
      <c r="V8" s="9">
        <v>1983548</v>
      </c>
      <c r="W8" s="9">
        <v>1404132</v>
      </c>
      <c r="X8" s="9">
        <v>1653881</v>
      </c>
      <c r="Y8" s="9">
        <v>1321644</v>
      </c>
      <c r="Z8" s="9">
        <v>1532930</v>
      </c>
      <c r="AA8" s="9">
        <v>2614285</v>
      </c>
      <c r="AB8" s="9">
        <v>7192426</v>
      </c>
      <c r="AC8" s="9">
        <v>9302912</v>
      </c>
      <c r="AD8" s="9">
        <v>11068939</v>
      </c>
      <c r="AE8" s="9">
        <v>126422145</v>
      </c>
      <c r="AF8" s="9">
        <v>1166822</v>
      </c>
      <c r="AG8" s="9">
        <v>10680956</v>
      </c>
      <c r="AH8" s="9">
        <v>3578889</v>
      </c>
      <c r="AI8" s="9">
        <v>2217892</v>
      </c>
      <c r="AJ8" s="9">
        <v>70303</v>
      </c>
      <c r="AK8" s="9">
        <v>33951862</v>
      </c>
      <c r="AL8" s="9">
        <v>118976050</v>
      </c>
      <c r="AM8" s="9">
        <v>16350752</v>
      </c>
      <c r="AN8" s="9">
        <v>2704285</v>
      </c>
      <c r="AO8" s="9">
        <v>252753</v>
      </c>
      <c r="AP8" s="9">
        <v>1518161</v>
      </c>
      <c r="AQ8" s="9">
        <v>21484000</v>
      </c>
      <c r="AR8" s="9">
        <v>4934611</v>
      </c>
      <c r="AS8" s="9">
        <v>45378111</v>
      </c>
      <c r="AT8" s="9">
        <v>95688379</v>
      </c>
      <c r="AU8" s="9">
        <v>16114655</v>
      </c>
      <c r="AV8" s="9">
        <v>7445028</v>
      </c>
      <c r="AW8" s="9">
        <v>15400152</v>
      </c>
      <c r="AX8" s="9">
        <v>3423971</v>
      </c>
      <c r="AY8" s="9">
        <v>60568190</v>
      </c>
      <c r="AZ8" s="9">
        <v>35041000</v>
      </c>
      <c r="BA8" s="9">
        <v>89288714</v>
      </c>
      <c r="BB8" s="9">
        <v>27961989</v>
      </c>
      <c r="BC8" s="9">
        <v>57444690</v>
      </c>
      <c r="BD8" s="9">
        <v>29594687</v>
      </c>
      <c r="BE8" s="9">
        <v>5652812</v>
      </c>
      <c r="BF8" s="9">
        <v>1260017</v>
      </c>
      <c r="BG8" s="9">
        <v>19132979</v>
      </c>
      <c r="BH8" s="9">
        <v>11338218</v>
      </c>
      <c r="BI8" s="9">
        <v>31084047</v>
      </c>
      <c r="BJ8" s="9">
        <v>2310489</v>
      </c>
      <c r="BK8" s="9">
        <v>5838851</v>
      </c>
      <c r="BL8" s="9">
        <v>3560619</v>
      </c>
      <c r="BM8" s="9">
        <v>2646596</v>
      </c>
      <c r="BN8" s="9">
        <v>307377</v>
      </c>
      <c r="BO8" s="9">
        <v>14207786</v>
      </c>
      <c r="BP8" s="9">
        <v>3470154</v>
      </c>
      <c r="BQ8" s="9">
        <v>10568106</v>
      </c>
      <c r="BR8" s="39">
        <v>1668020</v>
      </c>
      <c r="BS8" s="40">
        <f t="shared" si="0"/>
        <v>1503683297</v>
      </c>
    </row>
    <row r="9" spans="1:71" x14ac:dyDescent="0.25">
      <c r="A9" s="7"/>
      <c r="B9" s="38">
        <v>514</v>
      </c>
      <c r="C9" s="8" t="s">
        <v>80</v>
      </c>
      <c r="D9" s="9">
        <v>811466</v>
      </c>
      <c r="E9" s="9">
        <v>30022</v>
      </c>
      <c r="F9" s="9">
        <v>526273</v>
      </c>
      <c r="G9" s="9">
        <v>65334</v>
      </c>
      <c r="H9" s="9">
        <v>1204455</v>
      </c>
      <c r="I9" s="9">
        <v>6613000</v>
      </c>
      <c r="J9" s="9">
        <v>22885</v>
      </c>
      <c r="K9" s="9">
        <v>123367</v>
      </c>
      <c r="L9" s="9">
        <v>411588</v>
      </c>
      <c r="M9" s="9">
        <v>549885</v>
      </c>
      <c r="N9" s="9">
        <v>2423216</v>
      </c>
      <c r="O9" s="9">
        <v>125686</v>
      </c>
      <c r="P9" s="9">
        <v>285418</v>
      </c>
      <c r="Q9" s="9">
        <v>71125</v>
      </c>
      <c r="R9" s="9">
        <v>8077665</v>
      </c>
      <c r="S9" s="9">
        <v>1188592</v>
      </c>
      <c r="T9" s="9">
        <v>434185</v>
      </c>
      <c r="U9" s="9">
        <v>86066</v>
      </c>
      <c r="V9" s="9">
        <v>156290</v>
      </c>
      <c r="W9" s="9">
        <v>60000</v>
      </c>
      <c r="X9" s="9">
        <v>70350</v>
      </c>
      <c r="Y9" s="9">
        <v>158669</v>
      </c>
      <c r="Z9" s="9">
        <v>27551</v>
      </c>
      <c r="AA9" s="9">
        <v>72266</v>
      </c>
      <c r="AB9" s="9">
        <v>233668</v>
      </c>
      <c r="AC9" s="9">
        <v>599173</v>
      </c>
      <c r="AD9" s="9">
        <v>349891</v>
      </c>
      <c r="AE9" s="9">
        <v>7199101</v>
      </c>
      <c r="AF9" s="9">
        <v>55554</v>
      </c>
      <c r="AG9" s="9">
        <v>658198</v>
      </c>
      <c r="AH9" s="9">
        <v>77561</v>
      </c>
      <c r="AI9" s="9">
        <v>26221</v>
      </c>
      <c r="AJ9" s="9">
        <v>35314</v>
      </c>
      <c r="AK9" s="9">
        <v>517776</v>
      </c>
      <c r="AL9" s="9">
        <v>2964450</v>
      </c>
      <c r="AM9" s="9">
        <v>1594371</v>
      </c>
      <c r="AN9" s="9">
        <v>300003</v>
      </c>
      <c r="AO9" s="9">
        <v>36097</v>
      </c>
      <c r="AP9" s="9">
        <v>72535</v>
      </c>
      <c r="AQ9" s="9">
        <v>2157000</v>
      </c>
      <c r="AR9" s="9">
        <v>637679</v>
      </c>
      <c r="AS9" s="9">
        <v>873974</v>
      </c>
      <c r="AT9" s="9">
        <v>16111245</v>
      </c>
      <c r="AU9" s="9">
        <v>1708252</v>
      </c>
      <c r="AV9" s="9">
        <v>462177</v>
      </c>
      <c r="AW9" s="9">
        <v>533067</v>
      </c>
      <c r="AX9" s="9">
        <v>173814</v>
      </c>
      <c r="AY9" s="9">
        <v>3764076</v>
      </c>
      <c r="AZ9" s="9">
        <v>953000</v>
      </c>
      <c r="BA9" s="9">
        <v>5224353</v>
      </c>
      <c r="BB9" s="9">
        <v>1373958</v>
      </c>
      <c r="BC9" s="9">
        <v>4217045</v>
      </c>
      <c r="BD9" s="9">
        <v>1151873</v>
      </c>
      <c r="BE9" s="9">
        <v>216131</v>
      </c>
      <c r="BF9" s="9">
        <v>962793</v>
      </c>
      <c r="BG9" s="9">
        <v>1218728</v>
      </c>
      <c r="BH9" s="9">
        <v>315948</v>
      </c>
      <c r="BI9" s="9">
        <v>2884442</v>
      </c>
      <c r="BJ9" s="9">
        <v>933500</v>
      </c>
      <c r="BK9" s="9">
        <v>0</v>
      </c>
      <c r="BL9" s="9">
        <v>122897</v>
      </c>
      <c r="BM9" s="9">
        <v>21943</v>
      </c>
      <c r="BN9" s="9">
        <v>19478</v>
      </c>
      <c r="BO9" s="9">
        <v>1576799</v>
      </c>
      <c r="BP9" s="9">
        <v>234510</v>
      </c>
      <c r="BQ9" s="9">
        <v>254196</v>
      </c>
      <c r="BR9" s="39">
        <v>241356</v>
      </c>
      <c r="BS9" s="40">
        <f t="shared" si="0"/>
        <v>86659501</v>
      </c>
    </row>
    <row r="10" spans="1:71" x14ac:dyDescent="0.25">
      <c r="A10" s="7"/>
      <c r="B10" s="38">
        <v>515</v>
      </c>
      <c r="C10" s="8" t="s">
        <v>81</v>
      </c>
      <c r="D10" s="9">
        <v>413</v>
      </c>
      <c r="E10" s="9">
        <v>154870</v>
      </c>
      <c r="F10" s="9">
        <v>1309792</v>
      </c>
      <c r="G10" s="9">
        <v>231113</v>
      </c>
      <c r="H10" s="9">
        <v>2304878</v>
      </c>
      <c r="I10" s="9">
        <v>13911000</v>
      </c>
      <c r="J10" s="9">
        <v>62926</v>
      </c>
      <c r="K10" s="9">
        <v>3262373</v>
      </c>
      <c r="L10" s="9">
        <v>1141667</v>
      </c>
      <c r="M10" s="9">
        <v>230776</v>
      </c>
      <c r="N10" s="9">
        <v>4270600</v>
      </c>
      <c r="O10" s="9">
        <v>0</v>
      </c>
      <c r="P10" s="9">
        <v>573576</v>
      </c>
      <c r="Q10" s="9">
        <v>13000</v>
      </c>
      <c r="R10" s="9">
        <v>6442169</v>
      </c>
      <c r="S10" s="9">
        <v>1884447</v>
      </c>
      <c r="T10" s="9">
        <v>526036</v>
      </c>
      <c r="U10" s="9">
        <v>121477</v>
      </c>
      <c r="V10" s="9">
        <v>5000</v>
      </c>
      <c r="W10" s="9">
        <v>0</v>
      </c>
      <c r="X10" s="9">
        <v>230976</v>
      </c>
      <c r="Y10" s="9">
        <v>107336</v>
      </c>
      <c r="Z10" s="9">
        <v>24345</v>
      </c>
      <c r="AA10" s="9">
        <v>206710</v>
      </c>
      <c r="AB10" s="9">
        <v>141822</v>
      </c>
      <c r="AC10" s="9">
        <v>703018</v>
      </c>
      <c r="AD10" s="9">
        <v>522951</v>
      </c>
      <c r="AE10" s="9">
        <v>9417971</v>
      </c>
      <c r="AF10" s="9">
        <v>38446</v>
      </c>
      <c r="AG10" s="9">
        <v>1961775</v>
      </c>
      <c r="AH10" s="9">
        <v>287788</v>
      </c>
      <c r="AI10" s="9">
        <v>171087</v>
      </c>
      <c r="AJ10" s="9">
        <v>16093</v>
      </c>
      <c r="AK10" s="9">
        <v>1606379</v>
      </c>
      <c r="AL10" s="9">
        <v>5334043</v>
      </c>
      <c r="AM10" s="9">
        <v>881792</v>
      </c>
      <c r="AN10" s="9">
        <v>67407</v>
      </c>
      <c r="AO10" s="9">
        <v>0</v>
      </c>
      <c r="AP10" s="9">
        <v>54470</v>
      </c>
      <c r="AQ10" s="9">
        <v>2424000</v>
      </c>
      <c r="AR10" s="9">
        <v>735538</v>
      </c>
      <c r="AS10" s="9">
        <v>2437236</v>
      </c>
      <c r="AT10" s="9">
        <v>309423</v>
      </c>
      <c r="AU10" s="9">
        <v>3672470</v>
      </c>
      <c r="AV10" s="9">
        <v>1266562</v>
      </c>
      <c r="AW10" s="9">
        <v>988088</v>
      </c>
      <c r="AX10" s="9">
        <v>377103</v>
      </c>
      <c r="AY10" s="9">
        <v>6153020</v>
      </c>
      <c r="AZ10" s="9">
        <v>6228000</v>
      </c>
      <c r="BA10" s="9">
        <v>8273191</v>
      </c>
      <c r="BB10" s="9">
        <v>4560906</v>
      </c>
      <c r="BC10" s="9">
        <v>5416972</v>
      </c>
      <c r="BD10" s="9">
        <v>3150187</v>
      </c>
      <c r="BE10" s="9">
        <v>514874</v>
      </c>
      <c r="BF10" s="9">
        <v>2757433</v>
      </c>
      <c r="BG10" s="9">
        <v>3632426</v>
      </c>
      <c r="BH10" s="9">
        <v>0</v>
      </c>
      <c r="BI10" s="9">
        <v>2199974</v>
      </c>
      <c r="BJ10" s="9">
        <v>2134034</v>
      </c>
      <c r="BK10" s="9">
        <v>985181</v>
      </c>
      <c r="BL10" s="9">
        <v>0</v>
      </c>
      <c r="BM10" s="9">
        <v>103087</v>
      </c>
      <c r="BN10" s="9">
        <v>8456</v>
      </c>
      <c r="BO10" s="9">
        <v>2754257</v>
      </c>
      <c r="BP10" s="9">
        <v>303154</v>
      </c>
      <c r="BQ10" s="9">
        <v>1116510</v>
      </c>
      <c r="BR10" s="39">
        <v>75508</v>
      </c>
      <c r="BS10" s="40">
        <f t="shared" si="0"/>
        <v>120798112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0</v>
      </c>
      <c r="F11" s="9">
        <v>0</v>
      </c>
      <c r="G11" s="9">
        <v>37158</v>
      </c>
      <c r="H11" s="9">
        <v>0</v>
      </c>
      <c r="I11" s="9">
        <v>19995000</v>
      </c>
      <c r="J11" s="9">
        <v>0</v>
      </c>
      <c r="K11" s="9">
        <v>1980781</v>
      </c>
      <c r="L11" s="9">
        <v>0</v>
      </c>
      <c r="M11" s="9">
        <v>0</v>
      </c>
      <c r="N11" s="9">
        <v>0</v>
      </c>
      <c r="O11" s="9">
        <v>119337</v>
      </c>
      <c r="P11" s="9">
        <v>0</v>
      </c>
      <c r="Q11" s="9">
        <v>0</v>
      </c>
      <c r="R11" s="9">
        <v>0</v>
      </c>
      <c r="S11" s="9">
        <v>306052</v>
      </c>
      <c r="T11" s="9">
        <v>0</v>
      </c>
      <c r="U11" s="9">
        <v>0</v>
      </c>
      <c r="V11" s="9">
        <v>0</v>
      </c>
      <c r="W11" s="9">
        <v>0</v>
      </c>
      <c r="X11" s="9">
        <v>5722</v>
      </c>
      <c r="Y11" s="9">
        <v>66643</v>
      </c>
      <c r="Z11" s="9">
        <v>0</v>
      </c>
      <c r="AA11" s="9">
        <v>186702</v>
      </c>
      <c r="AB11" s="9">
        <v>0</v>
      </c>
      <c r="AC11" s="9">
        <v>0</v>
      </c>
      <c r="AD11" s="9">
        <v>0</v>
      </c>
      <c r="AE11" s="9">
        <v>18035785</v>
      </c>
      <c r="AF11" s="9">
        <v>68939</v>
      </c>
      <c r="AG11" s="9">
        <v>0</v>
      </c>
      <c r="AH11" s="9">
        <v>0</v>
      </c>
      <c r="AI11" s="9">
        <v>35346</v>
      </c>
      <c r="AJ11" s="9">
        <v>0</v>
      </c>
      <c r="AK11" s="9">
        <v>600423</v>
      </c>
      <c r="AL11" s="9">
        <v>7719231</v>
      </c>
      <c r="AM11" s="9">
        <v>4395993</v>
      </c>
      <c r="AN11" s="9">
        <v>0</v>
      </c>
      <c r="AO11" s="9">
        <v>203123</v>
      </c>
      <c r="AP11" s="9">
        <v>10529</v>
      </c>
      <c r="AQ11" s="9">
        <v>0</v>
      </c>
      <c r="AR11" s="9">
        <v>3086960</v>
      </c>
      <c r="AS11" s="9">
        <v>2912006</v>
      </c>
      <c r="AT11" s="9">
        <v>0</v>
      </c>
      <c r="AU11" s="9">
        <v>0</v>
      </c>
      <c r="AV11" s="9">
        <v>836782</v>
      </c>
      <c r="AW11" s="9">
        <v>0</v>
      </c>
      <c r="AX11" s="9">
        <v>0</v>
      </c>
      <c r="AY11" s="9">
        <v>17146979</v>
      </c>
      <c r="AZ11" s="9">
        <v>0</v>
      </c>
      <c r="BA11" s="9">
        <v>0</v>
      </c>
      <c r="BB11" s="9">
        <v>2013759</v>
      </c>
      <c r="BC11" s="9">
        <v>46575956</v>
      </c>
      <c r="BD11" s="9">
        <v>0</v>
      </c>
      <c r="BE11" s="9">
        <v>0</v>
      </c>
      <c r="BF11" s="9">
        <v>282</v>
      </c>
      <c r="BG11" s="9">
        <v>0</v>
      </c>
      <c r="BH11" s="9">
        <v>0</v>
      </c>
      <c r="BI11" s="9">
        <v>0</v>
      </c>
      <c r="BJ11" s="9">
        <v>2919338</v>
      </c>
      <c r="BK11" s="9">
        <v>0</v>
      </c>
      <c r="BL11" s="9">
        <v>0</v>
      </c>
      <c r="BM11" s="9">
        <v>0</v>
      </c>
      <c r="BN11" s="9">
        <v>0</v>
      </c>
      <c r="BO11" s="9">
        <v>4685912</v>
      </c>
      <c r="BP11" s="9">
        <v>0</v>
      </c>
      <c r="BQ11" s="9">
        <v>251349</v>
      </c>
      <c r="BR11" s="39">
        <v>0</v>
      </c>
      <c r="BS11" s="40">
        <f t="shared" si="0"/>
        <v>134196087</v>
      </c>
    </row>
    <row r="12" spans="1:71" x14ac:dyDescent="0.25">
      <c r="A12" s="7"/>
      <c r="B12" s="38">
        <v>517</v>
      </c>
      <c r="C12" s="8" t="s">
        <v>83</v>
      </c>
      <c r="D12" s="9">
        <v>25485963</v>
      </c>
      <c r="E12" s="9">
        <v>662013</v>
      </c>
      <c r="F12" s="9">
        <v>0</v>
      </c>
      <c r="G12" s="9">
        <v>8330</v>
      </c>
      <c r="H12" s="9">
        <v>31640569</v>
      </c>
      <c r="I12" s="9">
        <v>82406000</v>
      </c>
      <c r="J12" s="9">
        <v>0</v>
      </c>
      <c r="K12" s="9">
        <v>0</v>
      </c>
      <c r="L12" s="9">
        <v>1334516</v>
      </c>
      <c r="M12" s="9">
        <v>9851955</v>
      </c>
      <c r="N12" s="9">
        <v>201259090</v>
      </c>
      <c r="O12" s="9">
        <v>0</v>
      </c>
      <c r="P12" s="9">
        <v>563138</v>
      </c>
      <c r="Q12" s="9">
        <v>415543</v>
      </c>
      <c r="R12" s="9">
        <v>723994435</v>
      </c>
      <c r="S12" s="9">
        <v>8681948</v>
      </c>
      <c r="T12" s="9">
        <v>7231339</v>
      </c>
      <c r="U12" s="9">
        <v>1124</v>
      </c>
      <c r="V12" s="9">
        <v>0</v>
      </c>
      <c r="W12" s="9">
        <v>766018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102781670</v>
      </c>
      <c r="AF12" s="9">
        <v>0</v>
      </c>
      <c r="AG12" s="9">
        <v>10486083</v>
      </c>
      <c r="AH12" s="9">
        <v>217497</v>
      </c>
      <c r="AI12" s="9">
        <v>0</v>
      </c>
      <c r="AJ12" s="9">
        <v>0</v>
      </c>
      <c r="AK12" s="9">
        <v>9946741</v>
      </c>
      <c r="AL12" s="9">
        <v>34751742</v>
      </c>
      <c r="AM12" s="9">
        <v>0</v>
      </c>
      <c r="AN12" s="9">
        <v>678860</v>
      </c>
      <c r="AO12" s="9">
        <v>0</v>
      </c>
      <c r="AP12" s="9">
        <v>276938</v>
      </c>
      <c r="AQ12" s="9">
        <v>19564000</v>
      </c>
      <c r="AR12" s="9">
        <v>11192376</v>
      </c>
      <c r="AS12" s="9">
        <v>11664578</v>
      </c>
      <c r="AT12" s="9">
        <v>242047985</v>
      </c>
      <c r="AU12" s="9">
        <v>8192374</v>
      </c>
      <c r="AV12" s="9">
        <v>5286038</v>
      </c>
      <c r="AW12" s="9">
        <v>4657362</v>
      </c>
      <c r="AX12" s="9">
        <v>493390</v>
      </c>
      <c r="AY12" s="9">
        <v>237000193</v>
      </c>
      <c r="AZ12" s="9">
        <v>148578000</v>
      </c>
      <c r="BA12" s="9">
        <v>132128045</v>
      </c>
      <c r="BB12" s="9">
        <v>10131644</v>
      </c>
      <c r="BC12" s="9">
        <v>13080943</v>
      </c>
      <c r="BD12" s="9">
        <v>0</v>
      </c>
      <c r="BE12" s="9">
        <v>3110652</v>
      </c>
      <c r="BF12" s="9">
        <v>48503593</v>
      </c>
      <c r="BG12" s="9">
        <v>25351685</v>
      </c>
      <c r="BH12" s="9">
        <v>5976061</v>
      </c>
      <c r="BI12" s="9">
        <v>57966958</v>
      </c>
      <c r="BJ12" s="9">
        <v>25731718</v>
      </c>
      <c r="BK12" s="9">
        <v>3216418</v>
      </c>
      <c r="BL12" s="9">
        <v>0</v>
      </c>
      <c r="BM12" s="9">
        <v>0</v>
      </c>
      <c r="BN12" s="9">
        <v>208162</v>
      </c>
      <c r="BO12" s="9">
        <v>28546069</v>
      </c>
      <c r="BP12" s="9">
        <v>0</v>
      </c>
      <c r="BQ12" s="9">
        <v>0</v>
      </c>
      <c r="BR12" s="39">
        <v>865559</v>
      </c>
      <c r="BS12" s="40">
        <f t="shared" si="0"/>
        <v>2296935315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321115698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3405000</v>
      </c>
      <c r="AU13" s="9">
        <v>24930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2636166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121479</v>
      </c>
      <c r="BP13" s="9">
        <v>0</v>
      </c>
      <c r="BQ13" s="9">
        <v>0</v>
      </c>
      <c r="BR13" s="39">
        <v>0</v>
      </c>
      <c r="BS13" s="40">
        <f t="shared" si="0"/>
        <v>327303273</v>
      </c>
    </row>
    <row r="14" spans="1:71" x14ac:dyDescent="0.25">
      <c r="A14" s="7"/>
      <c r="B14" s="38">
        <v>519</v>
      </c>
      <c r="C14" s="8" t="s">
        <v>85</v>
      </c>
      <c r="D14" s="9">
        <v>39492555</v>
      </c>
      <c r="E14" s="9">
        <v>578309</v>
      </c>
      <c r="F14" s="9">
        <v>4067492</v>
      </c>
      <c r="G14" s="9">
        <v>271197</v>
      </c>
      <c r="H14" s="9">
        <v>22214912</v>
      </c>
      <c r="I14" s="9">
        <v>193538000</v>
      </c>
      <c r="J14" s="9">
        <v>597366</v>
      </c>
      <c r="K14" s="9">
        <v>104207571</v>
      </c>
      <c r="L14" s="9">
        <v>8752427</v>
      </c>
      <c r="M14" s="9">
        <v>44954846</v>
      </c>
      <c r="N14" s="9">
        <v>99940682</v>
      </c>
      <c r="O14" s="9">
        <v>3007593</v>
      </c>
      <c r="P14" s="9">
        <v>1876423</v>
      </c>
      <c r="Q14" s="9">
        <v>378874</v>
      </c>
      <c r="R14" s="9">
        <v>200243864</v>
      </c>
      <c r="S14" s="9">
        <v>13739321</v>
      </c>
      <c r="T14" s="9">
        <v>8000665</v>
      </c>
      <c r="U14" s="9">
        <v>461315</v>
      </c>
      <c r="V14" s="9">
        <v>4209544</v>
      </c>
      <c r="W14" s="9">
        <v>532000</v>
      </c>
      <c r="X14" s="9">
        <v>944319</v>
      </c>
      <c r="Y14" s="9">
        <v>1229666</v>
      </c>
      <c r="Z14" s="9">
        <v>691158</v>
      </c>
      <c r="AA14" s="9">
        <v>7146772</v>
      </c>
      <c r="AB14" s="9">
        <v>2715827</v>
      </c>
      <c r="AC14" s="9">
        <v>22522505</v>
      </c>
      <c r="AD14" s="9">
        <v>3990269</v>
      </c>
      <c r="AE14" s="9">
        <v>201947863</v>
      </c>
      <c r="AF14" s="9">
        <v>311883</v>
      </c>
      <c r="AG14" s="9">
        <v>26316605</v>
      </c>
      <c r="AH14" s="9">
        <v>4386193</v>
      </c>
      <c r="AI14" s="9">
        <v>265310</v>
      </c>
      <c r="AJ14" s="9">
        <v>2712655</v>
      </c>
      <c r="AK14" s="9">
        <v>27597711</v>
      </c>
      <c r="AL14" s="9">
        <v>54488023</v>
      </c>
      <c r="AM14" s="9">
        <v>21273352</v>
      </c>
      <c r="AN14" s="9">
        <v>2788342</v>
      </c>
      <c r="AO14" s="9">
        <v>1165686</v>
      </c>
      <c r="AP14" s="9">
        <v>1967354</v>
      </c>
      <c r="AQ14" s="9">
        <v>97827000</v>
      </c>
      <c r="AR14" s="9">
        <v>48873019</v>
      </c>
      <c r="AS14" s="9">
        <v>21677164</v>
      </c>
      <c r="AT14" s="9">
        <v>751146415</v>
      </c>
      <c r="AU14" s="9">
        <v>9690092</v>
      </c>
      <c r="AV14" s="9">
        <v>3491573</v>
      </c>
      <c r="AW14" s="9">
        <v>28530017</v>
      </c>
      <c r="AX14" s="9">
        <v>2396083</v>
      </c>
      <c r="AY14" s="9">
        <v>76290104</v>
      </c>
      <c r="AZ14" s="9">
        <v>36060000</v>
      </c>
      <c r="BA14" s="9">
        <v>236032689</v>
      </c>
      <c r="BB14" s="9">
        <v>62217654</v>
      </c>
      <c r="BC14" s="9">
        <v>122083050</v>
      </c>
      <c r="BD14" s="9">
        <v>107029695</v>
      </c>
      <c r="BE14" s="9">
        <v>12007766</v>
      </c>
      <c r="BF14" s="9">
        <v>25324593</v>
      </c>
      <c r="BG14" s="9">
        <v>30407368</v>
      </c>
      <c r="BH14" s="9">
        <v>10194079</v>
      </c>
      <c r="BI14" s="9">
        <v>18663706</v>
      </c>
      <c r="BJ14" s="9">
        <v>56144723</v>
      </c>
      <c r="BK14" s="9">
        <v>14306743</v>
      </c>
      <c r="BL14" s="9">
        <v>2093776</v>
      </c>
      <c r="BM14" s="9">
        <v>703883</v>
      </c>
      <c r="BN14" s="9">
        <v>1156784</v>
      </c>
      <c r="BO14" s="9">
        <v>87299609</v>
      </c>
      <c r="BP14" s="9">
        <v>677322</v>
      </c>
      <c r="BQ14" s="9">
        <v>1707275</v>
      </c>
      <c r="BR14" s="39">
        <v>1580857</v>
      </c>
      <c r="BS14" s="40">
        <f t="shared" si="0"/>
        <v>3001139488</v>
      </c>
    </row>
    <row r="15" spans="1:71" ht="15.75" x14ac:dyDescent="0.25">
      <c r="A15" s="10" t="s">
        <v>86</v>
      </c>
      <c r="B15" s="11"/>
      <c r="C15" s="12"/>
      <c r="D15" s="13">
        <v>104230803</v>
      </c>
      <c r="E15" s="13">
        <v>28821064</v>
      </c>
      <c r="F15" s="13">
        <v>55140043</v>
      </c>
      <c r="G15" s="13">
        <v>9173075</v>
      </c>
      <c r="H15" s="13">
        <v>162711734</v>
      </c>
      <c r="I15" s="13">
        <v>722287000</v>
      </c>
      <c r="J15" s="13">
        <v>3154310</v>
      </c>
      <c r="K15" s="13">
        <v>94305823</v>
      </c>
      <c r="L15" s="13">
        <v>64042068</v>
      </c>
      <c r="M15" s="13">
        <v>60398091</v>
      </c>
      <c r="N15" s="13">
        <v>194886762</v>
      </c>
      <c r="O15" s="13">
        <v>19729533</v>
      </c>
      <c r="P15" s="13">
        <v>14351567</v>
      </c>
      <c r="Q15" s="13">
        <v>8521358</v>
      </c>
      <c r="R15" s="13">
        <v>530059270</v>
      </c>
      <c r="S15" s="13">
        <v>136117103</v>
      </c>
      <c r="T15" s="13">
        <v>34220527</v>
      </c>
      <c r="U15" s="13">
        <v>6197515</v>
      </c>
      <c r="V15" s="13">
        <v>13018804</v>
      </c>
      <c r="W15" s="13">
        <v>6989361</v>
      </c>
      <c r="X15" s="13">
        <v>16154807</v>
      </c>
      <c r="Y15" s="13">
        <v>6537289</v>
      </c>
      <c r="Z15" s="13">
        <v>6721435</v>
      </c>
      <c r="AA15" s="13">
        <v>12180217</v>
      </c>
      <c r="AB15" s="13">
        <v>17729803</v>
      </c>
      <c r="AC15" s="13">
        <v>72165549</v>
      </c>
      <c r="AD15" s="13">
        <v>36265836</v>
      </c>
      <c r="AE15" s="13">
        <v>494296827</v>
      </c>
      <c r="AF15" s="13">
        <v>5712262</v>
      </c>
      <c r="AG15" s="13">
        <v>71203844</v>
      </c>
      <c r="AH15" s="13">
        <v>13005937</v>
      </c>
      <c r="AI15" s="13">
        <v>7228546</v>
      </c>
      <c r="AJ15" s="13">
        <v>2703515</v>
      </c>
      <c r="AK15" s="13">
        <v>120823826</v>
      </c>
      <c r="AL15" s="13">
        <v>229928065</v>
      </c>
      <c r="AM15" s="13">
        <v>98713649</v>
      </c>
      <c r="AN15" s="13">
        <v>15945351</v>
      </c>
      <c r="AO15" s="13">
        <v>3019007</v>
      </c>
      <c r="AP15" s="13">
        <v>8522915</v>
      </c>
      <c r="AQ15" s="13">
        <v>136635000</v>
      </c>
      <c r="AR15" s="13">
        <v>128937257</v>
      </c>
      <c r="AS15" s="13">
        <v>98688285</v>
      </c>
      <c r="AT15" s="13">
        <v>1278928245</v>
      </c>
      <c r="AU15" s="13">
        <v>95262729</v>
      </c>
      <c r="AV15" s="13">
        <v>32416671</v>
      </c>
      <c r="AW15" s="13">
        <v>56781366</v>
      </c>
      <c r="AX15" s="13">
        <v>22655175</v>
      </c>
      <c r="AY15" s="13">
        <v>482539926</v>
      </c>
      <c r="AZ15" s="13">
        <v>129964000</v>
      </c>
      <c r="BA15" s="13">
        <v>732142325</v>
      </c>
      <c r="BB15" s="13">
        <v>148158594</v>
      </c>
      <c r="BC15" s="13">
        <v>417161296</v>
      </c>
      <c r="BD15" s="13">
        <v>209044029</v>
      </c>
      <c r="BE15" s="13">
        <v>29831087</v>
      </c>
      <c r="BF15" s="13">
        <v>103272675</v>
      </c>
      <c r="BG15" s="13">
        <v>75582894</v>
      </c>
      <c r="BH15" s="13">
        <v>37917754</v>
      </c>
      <c r="BI15" s="13">
        <v>173954031</v>
      </c>
      <c r="BJ15" s="13">
        <v>160758828</v>
      </c>
      <c r="BK15" s="13">
        <v>40242774</v>
      </c>
      <c r="BL15" s="13">
        <v>12625352</v>
      </c>
      <c r="BM15" s="13">
        <v>7581403</v>
      </c>
      <c r="BN15" s="13">
        <v>4274163</v>
      </c>
      <c r="BO15" s="13">
        <v>168012157</v>
      </c>
      <c r="BP15" s="13">
        <v>14829577</v>
      </c>
      <c r="BQ15" s="13">
        <v>31488197</v>
      </c>
      <c r="BR15" s="29">
        <v>6999367</v>
      </c>
      <c r="BS15" s="41">
        <f t="shared" si="0"/>
        <v>8343899648</v>
      </c>
    </row>
    <row r="16" spans="1:71" x14ac:dyDescent="0.25">
      <c r="A16" s="7"/>
      <c r="B16" s="38">
        <v>521</v>
      </c>
      <c r="C16" s="8" t="s">
        <v>87</v>
      </c>
      <c r="D16" s="9">
        <v>35570761</v>
      </c>
      <c r="E16" s="9">
        <v>4367415</v>
      </c>
      <c r="F16" s="9">
        <v>24300801</v>
      </c>
      <c r="G16" s="9">
        <v>3337317</v>
      </c>
      <c r="H16" s="9">
        <v>57236853</v>
      </c>
      <c r="I16" s="9">
        <v>369256000</v>
      </c>
      <c r="J16" s="9">
        <v>1461623</v>
      </c>
      <c r="K16" s="9">
        <v>54686816</v>
      </c>
      <c r="L16" s="9">
        <v>32846487</v>
      </c>
      <c r="M16" s="9">
        <v>32473013</v>
      </c>
      <c r="N16" s="9">
        <v>152038539</v>
      </c>
      <c r="O16" s="9">
        <v>8711508</v>
      </c>
      <c r="P16" s="9">
        <v>4882102</v>
      </c>
      <c r="Q16" s="9">
        <v>2772948</v>
      </c>
      <c r="R16" s="9">
        <v>337557897</v>
      </c>
      <c r="S16" s="9">
        <v>58219874</v>
      </c>
      <c r="T16" s="9">
        <v>16178671</v>
      </c>
      <c r="U16" s="9">
        <v>4582201</v>
      </c>
      <c r="V16" s="9">
        <v>4996479</v>
      </c>
      <c r="W16" s="9">
        <v>2163250</v>
      </c>
      <c r="X16" s="9">
        <v>6888907</v>
      </c>
      <c r="Y16" s="9">
        <v>2368433</v>
      </c>
      <c r="Z16" s="9">
        <v>2377101</v>
      </c>
      <c r="AA16" s="9">
        <v>7036799</v>
      </c>
      <c r="AB16" s="9">
        <v>9135537</v>
      </c>
      <c r="AC16" s="9">
        <v>29656537</v>
      </c>
      <c r="AD16" s="9">
        <v>14549544</v>
      </c>
      <c r="AE16" s="9">
        <v>215564905</v>
      </c>
      <c r="AF16" s="9">
        <v>1985330</v>
      </c>
      <c r="AG16" s="9">
        <v>26361732</v>
      </c>
      <c r="AH16" s="9">
        <v>4720087</v>
      </c>
      <c r="AI16" s="9">
        <v>4218947</v>
      </c>
      <c r="AJ16" s="9">
        <v>715473</v>
      </c>
      <c r="AK16" s="9">
        <v>44003474</v>
      </c>
      <c r="AL16" s="9">
        <v>124767938</v>
      </c>
      <c r="AM16" s="9">
        <v>30429658</v>
      </c>
      <c r="AN16" s="9">
        <v>5278457</v>
      </c>
      <c r="AO16" s="9">
        <v>1202235</v>
      </c>
      <c r="AP16" s="9">
        <v>3279662</v>
      </c>
      <c r="AQ16" s="9">
        <v>79042000</v>
      </c>
      <c r="AR16" s="9">
        <v>37533298</v>
      </c>
      <c r="AS16" s="9">
        <v>38963098</v>
      </c>
      <c r="AT16" s="9">
        <v>549561558</v>
      </c>
      <c r="AU16" s="9">
        <v>42202289</v>
      </c>
      <c r="AV16" s="9">
        <v>11951437</v>
      </c>
      <c r="AW16" s="9">
        <v>30795480</v>
      </c>
      <c r="AX16" s="9">
        <v>9704357</v>
      </c>
      <c r="AY16" s="9">
        <v>183160845</v>
      </c>
      <c r="AZ16" s="9">
        <v>56360000</v>
      </c>
      <c r="BA16" s="9">
        <v>318150776</v>
      </c>
      <c r="BB16" s="9">
        <v>68521296</v>
      </c>
      <c r="BC16" s="9">
        <v>184551343</v>
      </c>
      <c r="BD16" s="9">
        <v>89659876</v>
      </c>
      <c r="BE16" s="9">
        <v>12422122</v>
      </c>
      <c r="BF16" s="9">
        <v>57047616</v>
      </c>
      <c r="BG16" s="9">
        <v>39678878</v>
      </c>
      <c r="BH16" s="9">
        <v>29842487</v>
      </c>
      <c r="BI16" s="9">
        <v>60700583</v>
      </c>
      <c r="BJ16" s="9">
        <v>64024931</v>
      </c>
      <c r="BK16" s="9">
        <v>13367159</v>
      </c>
      <c r="BL16" s="9">
        <v>7452004</v>
      </c>
      <c r="BM16" s="9">
        <v>3489858</v>
      </c>
      <c r="BN16" s="9">
        <v>1457729</v>
      </c>
      <c r="BO16" s="9">
        <v>63765965</v>
      </c>
      <c r="BP16" s="9">
        <v>10972704</v>
      </c>
      <c r="BQ16" s="9">
        <v>17727648</v>
      </c>
      <c r="BR16" s="39">
        <v>3102858</v>
      </c>
      <c r="BS16" s="40">
        <f t="shared" si="0"/>
        <v>3827391506</v>
      </c>
    </row>
    <row r="17" spans="1:71" x14ac:dyDescent="0.25">
      <c r="A17" s="7"/>
      <c r="B17" s="38">
        <v>522</v>
      </c>
      <c r="C17" s="8" t="s">
        <v>88</v>
      </c>
      <c r="D17" s="9">
        <v>11657565</v>
      </c>
      <c r="E17" s="9">
        <v>862723</v>
      </c>
      <c r="F17" s="9">
        <v>6004168</v>
      </c>
      <c r="G17" s="9">
        <v>408356</v>
      </c>
      <c r="H17" s="9">
        <v>30341795</v>
      </c>
      <c r="I17" s="9">
        <v>104576000</v>
      </c>
      <c r="J17" s="9">
        <v>100978</v>
      </c>
      <c r="K17" s="9">
        <v>19533397</v>
      </c>
      <c r="L17" s="9">
        <v>6265539</v>
      </c>
      <c r="M17" s="9">
        <v>3565876</v>
      </c>
      <c r="N17" s="9">
        <v>3391251</v>
      </c>
      <c r="O17" s="9">
        <v>3169802</v>
      </c>
      <c r="P17" s="9">
        <v>315861</v>
      </c>
      <c r="Q17" s="9">
        <v>297676</v>
      </c>
      <c r="R17" s="9">
        <v>118552355</v>
      </c>
      <c r="S17" s="9">
        <v>10805588</v>
      </c>
      <c r="T17" s="9">
        <v>8455044</v>
      </c>
      <c r="U17" s="9">
        <v>400271</v>
      </c>
      <c r="V17" s="9">
        <v>826111</v>
      </c>
      <c r="W17" s="9">
        <v>490668</v>
      </c>
      <c r="X17" s="9">
        <v>568682</v>
      </c>
      <c r="Y17" s="9">
        <v>514421</v>
      </c>
      <c r="Z17" s="9">
        <v>300367</v>
      </c>
      <c r="AA17" s="9">
        <v>2020755</v>
      </c>
      <c r="AB17" s="9">
        <v>1208854</v>
      </c>
      <c r="AC17" s="9">
        <v>19761187</v>
      </c>
      <c r="AD17" s="9">
        <v>1695294</v>
      </c>
      <c r="AE17" s="9">
        <v>88463194</v>
      </c>
      <c r="AF17" s="9">
        <v>87554</v>
      </c>
      <c r="AG17" s="9">
        <v>24779628</v>
      </c>
      <c r="AH17" s="9">
        <v>41243</v>
      </c>
      <c r="AI17" s="9">
        <v>709646</v>
      </c>
      <c r="AJ17" s="9">
        <v>53324</v>
      </c>
      <c r="AK17" s="9">
        <v>18968348</v>
      </c>
      <c r="AL17" s="9">
        <v>879248</v>
      </c>
      <c r="AM17" s="9">
        <v>8120168</v>
      </c>
      <c r="AN17" s="9">
        <v>1123109</v>
      </c>
      <c r="AO17" s="9">
        <v>20165</v>
      </c>
      <c r="AP17" s="9">
        <v>387695</v>
      </c>
      <c r="AQ17" s="9">
        <v>0</v>
      </c>
      <c r="AR17" s="9">
        <v>32099422</v>
      </c>
      <c r="AS17" s="9">
        <v>327151</v>
      </c>
      <c r="AT17" s="9">
        <v>347516386</v>
      </c>
      <c r="AU17" s="9">
        <v>6047136</v>
      </c>
      <c r="AV17" s="9">
        <v>6161644</v>
      </c>
      <c r="AW17" s="9">
        <v>0</v>
      </c>
      <c r="AX17" s="9">
        <v>2385724</v>
      </c>
      <c r="AY17" s="9">
        <v>121085299</v>
      </c>
      <c r="AZ17" s="9">
        <v>37910000</v>
      </c>
      <c r="BA17" s="9">
        <v>239040368</v>
      </c>
      <c r="BB17" s="9">
        <v>28194376</v>
      </c>
      <c r="BC17" s="9">
        <v>15118491</v>
      </c>
      <c r="BD17" s="9">
        <v>32040683</v>
      </c>
      <c r="BE17" s="9">
        <v>3197896</v>
      </c>
      <c r="BF17" s="9">
        <v>21590718</v>
      </c>
      <c r="BG17" s="9">
        <v>0</v>
      </c>
      <c r="BH17" s="9">
        <v>3102747</v>
      </c>
      <c r="BI17" s="9">
        <v>35513513</v>
      </c>
      <c r="BJ17" s="9">
        <v>43916714</v>
      </c>
      <c r="BK17" s="9">
        <v>11110872</v>
      </c>
      <c r="BL17" s="9">
        <v>2928308</v>
      </c>
      <c r="BM17" s="9">
        <v>807393</v>
      </c>
      <c r="BN17" s="9">
        <v>150340</v>
      </c>
      <c r="BO17" s="9">
        <v>25955200</v>
      </c>
      <c r="BP17" s="9">
        <v>914277</v>
      </c>
      <c r="BQ17" s="9">
        <v>512447</v>
      </c>
      <c r="BR17" s="39">
        <v>348978</v>
      </c>
      <c r="BS17" s="40">
        <f t="shared" si="0"/>
        <v>1517699989</v>
      </c>
    </row>
    <row r="18" spans="1:71" x14ac:dyDescent="0.25">
      <c r="A18" s="7"/>
      <c r="B18" s="38">
        <v>523</v>
      </c>
      <c r="C18" s="8" t="s">
        <v>89</v>
      </c>
      <c r="D18" s="9">
        <v>34311820</v>
      </c>
      <c r="E18" s="9">
        <v>16995895</v>
      </c>
      <c r="F18" s="9">
        <v>15842977</v>
      </c>
      <c r="G18" s="9">
        <v>2078492</v>
      </c>
      <c r="H18" s="9">
        <v>39126656</v>
      </c>
      <c r="I18" s="9">
        <v>213374000</v>
      </c>
      <c r="J18" s="9">
        <v>720641</v>
      </c>
      <c r="K18" s="9">
        <v>2855193</v>
      </c>
      <c r="L18" s="9">
        <v>13538536</v>
      </c>
      <c r="M18" s="9">
        <v>9405726</v>
      </c>
      <c r="N18" s="9">
        <v>1676817</v>
      </c>
      <c r="O18" s="9">
        <v>4996249</v>
      </c>
      <c r="P18" s="9">
        <v>3335603</v>
      </c>
      <c r="Q18" s="9">
        <v>1615538</v>
      </c>
      <c r="R18" s="9">
        <v>1018452</v>
      </c>
      <c r="S18" s="9">
        <v>39104131</v>
      </c>
      <c r="T18" s="9">
        <v>5265130</v>
      </c>
      <c r="U18" s="9">
        <v>88290</v>
      </c>
      <c r="V18" s="9">
        <v>3186667</v>
      </c>
      <c r="W18" s="9">
        <v>1148513</v>
      </c>
      <c r="X18" s="9">
        <v>7262428</v>
      </c>
      <c r="Y18" s="9">
        <v>1536268</v>
      </c>
      <c r="Z18" s="9">
        <v>1838087</v>
      </c>
      <c r="AA18" s="9">
        <v>44766</v>
      </c>
      <c r="AB18" s="9">
        <v>3190088</v>
      </c>
      <c r="AC18" s="9">
        <v>12759691</v>
      </c>
      <c r="AD18" s="9">
        <v>11250933</v>
      </c>
      <c r="AE18" s="9">
        <v>135312551</v>
      </c>
      <c r="AF18" s="9">
        <v>1278012</v>
      </c>
      <c r="AG18" s="9">
        <v>13902359</v>
      </c>
      <c r="AH18" s="9">
        <v>3081481</v>
      </c>
      <c r="AI18" s="9">
        <v>264490</v>
      </c>
      <c r="AJ18" s="9">
        <v>722858</v>
      </c>
      <c r="AK18" s="9">
        <v>24989975</v>
      </c>
      <c r="AL18" s="9">
        <v>49972352</v>
      </c>
      <c r="AM18" s="9">
        <v>32789058</v>
      </c>
      <c r="AN18" s="9">
        <v>3844718</v>
      </c>
      <c r="AO18" s="9">
        <v>525843</v>
      </c>
      <c r="AP18" s="9">
        <v>2280214</v>
      </c>
      <c r="AQ18" s="9">
        <v>28103000</v>
      </c>
      <c r="AR18" s="9">
        <v>28592956</v>
      </c>
      <c r="AS18" s="9">
        <v>17952907</v>
      </c>
      <c r="AT18" s="9">
        <v>283080600</v>
      </c>
      <c r="AU18" s="9">
        <v>4362613</v>
      </c>
      <c r="AV18" s="9">
        <v>4732522</v>
      </c>
      <c r="AW18" s="9">
        <v>12792236</v>
      </c>
      <c r="AX18" s="9">
        <v>6335031</v>
      </c>
      <c r="AY18" s="9">
        <v>141834801</v>
      </c>
      <c r="AZ18" s="9">
        <v>31811000</v>
      </c>
      <c r="BA18" s="9">
        <v>129599034</v>
      </c>
      <c r="BB18" s="9">
        <v>27933074</v>
      </c>
      <c r="BC18" s="9">
        <v>98668242</v>
      </c>
      <c r="BD18" s="9">
        <v>47495841</v>
      </c>
      <c r="BE18" s="9">
        <v>5776050</v>
      </c>
      <c r="BF18" s="9">
        <v>1843512</v>
      </c>
      <c r="BG18" s="9">
        <v>32160137</v>
      </c>
      <c r="BH18" s="9">
        <v>876890</v>
      </c>
      <c r="BI18" s="9">
        <v>25862959</v>
      </c>
      <c r="BJ18" s="9">
        <v>34631107</v>
      </c>
      <c r="BK18" s="9">
        <v>9588762</v>
      </c>
      <c r="BL18" s="9">
        <v>261815</v>
      </c>
      <c r="BM18" s="9">
        <v>2392072</v>
      </c>
      <c r="BN18" s="9">
        <v>311127</v>
      </c>
      <c r="BO18" s="9">
        <v>40852808</v>
      </c>
      <c r="BP18" s="9">
        <v>513981</v>
      </c>
      <c r="BQ18" s="9">
        <v>5089655</v>
      </c>
      <c r="BR18" s="39">
        <v>1451025</v>
      </c>
      <c r="BS18" s="40">
        <f t="shared" si="0"/>
        <v>1741437255</v>
      </c>
    </row>
    <row r="19" spans="1:71" x14ac:dyDescent="0.25">
      <c r="A19" s="7"/>
      <c r="B19" s="38">
        <v>524</v>
      </c>
      <c r="C19" s="8" t="s">
        <v>90</v>
      </c>
      <c r="D19" s="9">
        <v>1521554</v>
      </c>
      <c r="E19" s="9">
        <v>404385</v>
      </c>
      <c r="F19" s="9">
        <v>1814710</v>
      </c>
      <c r="G19" s="9">
        <v>0</v>
      </c>
      <c r="H19" s="9">
        <v>2917683</v>
      </c>
      <c r="I19" s="9">
        <v>0</v>
      </c>
      <c r="J19" s="9">
        <v>37122</v>
      </c>
      <c r="K19" s="9">
        <v>3784798</v>
      </c>
      <c r="L19" s="9">
        <v>1334253</v>
      </c>
      <c r="M19" s="9">
        <v>1406654</v>
      </c>
      <c r="N19" s="9">
        <v>11135408</v>
      </c>
      <c r="O19" s="9">
        <v>484022</v>
      </c>
      <c r="P19" s="9">
        <v>371511</v>
      </c>
      <c r="Q19" s="9">
        <v>185161</v>
      </c>
      <c r="R19" s="9">
        <v>8412926</v>
      </c>
      <c r="S19" s="9">
        <v>1764737</v>
      </c>
      <c r="T19" s="9">
        <v>486235</v>
      </c>
      <c r="U19" s="9">
        <v>167386</v>
      </c>
      <c r="V19" s="9">
        <v>410039</v>
      </c>
      <c r="W19" s="9">
        <v>339398</v>
      </c>
      <c r="X19" s="9">
        <v>134195</v>
      </c>
      <c r="Y19" s="9">
        <v>232951</v>
      </c>
      <c r="Z19" s="9">
        <v>112493</v>
      </c>
      <c r="AA19" s="9">
        <v>249231</v>
      </c>
      <c r="AB19" s="9">
        <v>521071</v>
      </c>
      <c r="AC19" s="9">
        <v>2685074</v>
      </c>
      <c r="AD19" s="9">
        <v>1043926</v>
      </c>
      <c r="AE19" s="9">
        <v>14957962</v>
      </c>
      <c r="AF19" s="9">
        <v>71712</v>
      </c>
      <c r="AG19" s="9">
        <v>1821978</v>
      </c>
      <c r="AH19" s="9">
        <v>223368</v>
      </c>
      <c r="AI19" s="9">
        <v>121520</v>
      </c>
      <c r="AJ19" s="9">
        <v>97712</v>
      </c>
      <c r="AK19" s="9">
        <v>1690903</v>
      </c>
      <c r="AL19" s="9">
        <v>7614257</v>
      </c>
      <c r="AM19" s="9">
        <v>1211791</v>
      </c>
      <c r="AN19" s="9">
        <v>464276</v>
      </c>
      <c r="AO19" s="9">
        <v>70635</v>
      </c>
      <c r="AP19" s="9">
        <v>179365</v>
      </c>
      <c r="AQ19" s="9">
        <v>5820000</v>
      </c>
      <c r="AR19" s="9">
        <v>2798690</v>
      </c>
      <c r="AS19" s="9">
        <v>3114574</v>
      </c>
      <c r="AT19" s="9">
        <v>1352242</v>
      </c>
      <c r="AU19" s="9">
        <v>3281825</v>
      </c>
      <c r="AV19" s="9">
        <v>571601</v>
      </c>
      <c r="AW19" s="9">
        <v>1717741</v>
      </c>
      <c r="AX19" s="9">
        <v>527432</v>
      </c>
      <c r="AY19" s="9">
        <v>18291368</v>
      </c>
      <c r="AZ19" s="9">
        <v>1958000</v>
      </c>
      <c r="BA19" s="9">
        <v>13153878</v>
      </c>
      <c r="BB19" s="9">
        <v>2786694</v>
      </c>
      <c r="BC19" s="9">
        <v>5404216</v>
      </c>
      <c r="BD19" s="9">
        <v>4756596</v>
      </c>
      <c r="BE19" s="9">
        <v>1236252</v>
      </c>
      <c r="BF19" s="9">
        <v>3319234</v>
      </c>
      <c r="BG19" s="9">
        <v>1722495</v>
      </c>
      <c r="BH19" s="9">
        <v>1635127</v>
      </c>
      <c r="BI19" s="9">
        <v>7763464</v>
      </c>
      <c r="BJ19" s="9">
        <v>2318254</v>
      </c>
      <c r="BK19" s="9">
        <v>2377885</v>
      </c>
      <c r="BL19" s="9">
        <v>261519</v>
      </c>
      <c r="BM19" s="9">
        <v>154628</v>
      </c>
      <c r="BN19" s="9">
        <v>0</v>
      </c>
      <c r="BO19" s="9">
        <v>2568979</v>
      </c>
      <c r="BP19" s="9">
        <v>236279</v>
      </c>
      <c r="BQ19" s="9">
        <v>662359</v>
      </c>
      <c r="BR19" s="39">
        <v>97133</v>
      </c>
      <c r="BS19" s="40">
        <f t="shared" si="0"/>
        <v>160370867</v>
      </c>
    </row>
    <row r="20" spans="1:71" x14ac:dyDescent="0.25">
      <c r="A20" s="7"/>
      <c r="B20" s="38">
        <v>525</v>
      </c>
      <c r="C20" s="8" t="s">
        <v>91</v>
      </c>
      <c r="D20" s="9">
        <v>8085409</v>
      </c>
      <c r="E20" s="9">
        <v>229539</v>
      </c>
      <c r="F20" s="9">
        <v>2669716</v>
      </c>
      <c r="G20" s="9">
        <v>713468</v>
      </c>
      <c r="H20" s="9">
        <v>9160406</v>
      </c>
      <c r="I20" s="9">
        <v>25578000</v>
      </c>
      <c r="J20" s="9">
        <v>214558</v>
      </c>
      <c r="K20" s="9">
        <v>1207359</v>
      </c>
      <c r="L20" s="9">
        <v>518879</v>
      </c>
      <c r="M20" s="9">
        <v>475818</v>
      </c>
      <c r="N20" s="9">
        <v>2758891</v>
      </c>
      <c r="O20" s="9">
        <v>2007227</v>
      </c>
      <c r="P20" s="9">
        <v>267062</v>
      </c>
      <c r="Q20" s="9">
        <v>956034</v>
      </c>
      <c r="R20" s="9">
        <v>13368890</v>
      </c>
      <c r="S20" s="9">
        <v>11186105</v>
      </c>
      <c r="T20" s="9">
        <v>455399</v>
      </c>
      <c r="U20" s="9">
        <v>927287</v>
      </c>
      <c r="V20" s="9">
        <v>96329</v>
      </c>
      <c r="W20" s="9">
        <v>320665</v>
      </c>
      <c r="X20" s="9">
        <v>1300595</v>
      </c>
      <c r="Y20" s="9">
        <v>624284</v>
      </c>
      <c r="Z20" s="9">
        <v>931977</v>
      </c>
      <c r="AA20" s="9">
        <v>496440</v>
      </c>
      <c r="AB20" s="9">
        <v>818044</v>
      </c>
      <c r="AC20" s="9">
        <v>1468447</v>
      </c>
      <c r="AD20" s="9">
        <v>2204312</v>
      </c>
      <c r="AE20" s="9">
        <v>2724740</v>
      </c>
      <c r="AF20" s="9">
        <v>426424</v>
      </c>
      <c r="AG20" s="9">
        <v>4025941</v>
      </c>
      <c r="AH20" s="9">
        <v>808911</v>
      </c>
      <c r="AI20" s="9">
        <v>716546</v>
      </c>
      <c r="AJ20" s="9">
        <v>173592</v>
      </c>
      <c r="AK20" s="9">
        <v>5881662</v>
      </c>
      <c r="AL20" s="9">
        <v>1678292</v>
      </c>
      <c r="AM20" s="9">
        <v>5864376</v>
      </c>
      <c r="AN20" s="9">
        <v>509272</v>
      </c>
      <c r="AO20" s="9">
        <v>201930</v>
      </c>
      <c r="AP20" s="9">
        <v>354000</v>
      </c>
      <c r="AQ20" s="9">
        <v>6900000</v>
      </c>
      <c r="AR20" s="9">
        <v>2634373</v>
      </c>
      <c r="AS20" s="9">
        <v>1849960</v>
      </c>
      <c r="AT20" s="9">
        <v>14772075</v>
      </c>
      <c r="AU20" s="9">
        <v>869836</v>
      </c>
      <c r="AV20" s="9">
        <v>2104286</v>
      </c>
      <c r="AW20" s="9">
        <v>2854457</v>
      </c>
      <c r="AX20" s="9">
        <v>146598</v>
      </c>
      <c r="AY20" s="9">
        <v>8509706</v>
      </c>
      <c r="AZ20" s="9">
        <v>964000</v>
      </c>
      <c r="BA20" s="9">
        <v>17404926</v>
      </c>
      <c r="BB20" s="9">
        <v>1228944</v>
      </c>
      <c r="BC20" s="9">
        <v>12687223</v>
      </c>
      <c r="BD20" s="9">
        <v>2907118</v>
      </c>
      <c r="BE20" s="9">
        <v>1184850</v>
      </c>
      <c r="BF20" s="9">
        <v>580618</v>
      </c>
      <c r="BG20" s="9">
        <v>1013577</v>
      </c>
      <c r="BH20" s="9">
        <v>2363344</v>
      </c>
      <c r="BI20" s="9">
        <v>5102832</v>
      </c>
      <c r="BJ20" s="9">
        <v>5287396</v>
      </c>
      <c r="BK20" s="9">
        <v>2100441</v>
      </c>
      <c r="BL20" s="9">
        <v>259831</v>
      </c>
      <c r="BM20" s="9">
        <v>370225</v>
      </c>
      <c r="BN20" s="9">
        <v>270898</v>
      </c>
      <c r="BO20" s="9">
        <v>4265560</v>
      </c>
      <c r="BP20" s="9">
        <v>512609</v>
      </c>
      <c r="BQ20" s="9">
        <v>0</v>
      </c>
      <c r="BR20" s="39">
        <v>1891947</v>
      </c>
      <c r="BS20" s="40">
        <f t="shared" si="0"/>
        <v>213444456</v>
      </c>
    </row>
    <row r="21" spans="1:71" x14ac:dyDescent="0.25">
      <c r="A21" s="7"/>
      <c r="B21" s="38">
        <v>526</v>
      </c>
      <c r="C21" s="8" t="s">
        <v>92</v>
      </c>
      <c r="D21" s="9">
        <v>9118231</v>
      </c>
      <c r="E21" s="9">
        <v>925469</v>
      </c>
      <c r="F21" s="9">
        <v>0</v>
      </c>
      <c r="G21" s="9">
        <v>2580849</v>
      </c>
      <c r="H21" s="9">
        <v>20522596</v>
      </c>
      <c r="I21" s="9">
        <v>0</v>
      </c>
      <c r="J21" s="9">
        <v>240000</v>
      </c>
      <c r="K21" s="9">
        <v>11432277</v>
      </c>
      <c r="L21" s="9">
        <v>7366551</v>
      </c>
      <c r="M21" s="9">
        <v>10488453</v>
      </c>
      <c r="N21" s="9">
        <v>22161196</v>
      </c>
      <c r="O21" s="9">
        <v>105343</v>
      </c>
      <c r="P21" s="9">
        <v>564776</v>
      </c>
      <c r="Q21" s="9">
        <v>2145718</v>
      </c>
      <c r="R21" s="9">
        <v>39366224</v>
      </c>
      <c r="S21" s="9">
        <v>13796659</v>
      </c>
      <c r="T21" s="9">
        <v>5684</v>
      </c>
      <c r="U21" s="9">
        <v>0</v>
      </c>
      <c r="V21" s="9">
        <v>3129719</v>
      </c>
      <c r="W21" s="9">
        <v>1598522</v>
      </c>
      <c r="X21" s="9">
        <v>0</v>
      </c>
      <c r="Y21" s="9">
        <v>1081960</v>
      </c>
      <c r="Z21" s="9">
        <v>1095412</v>
      </c>
      <c r="AA21" s="9">
        <v>1669397</v>
      </c>
      <c r="AB21" s="9">
        <v>2847988</v>
      </c>
      <c r="AC21" s="9">
        <v>5400370</v>
      </c>
      <c r="AD21" s="9">
        <v>4829766</v>
      </c>
      <c r="AE21" s="9">
        <v>20963016</v>
      </c>
      <c r="AF21" s="9">
        <v>1411945</v>
      </c>
      <c r="AG21" s="9">
        <v>0</v>
      </c>
      <c r="AH21" s="9">
        <v>3944637</v>
      </c>
      <c r="AI21" s="9">
        <v>1164416</v>
      </c>
      <c r="AJ21" s="9">
        <v>544560</v>
      </c>
      <c r="AK21" s="9">
        <v>22220995</v>
      </c>
      <c r="AL21" s="9">
        <v>33425070</v>
      </c>
      <c r="AM21" s="9">
        <v>19540030</v>
      </c>
      <c r="AN21" s="9">
        <v>3628780</v>
      </c>
      <c r="AO21" s="9">
        <v>531226</v>
      </c>
      <c r="AP21" s="9">
        <v>1953310</v>
      </c>
      <c r="AQ21" s="9">
        <v>14552000</v>
      </c>
      <c r="AR21" s="9">
        <v>14797212</v>
      </c>
      <c r="AS21" s="9">
        <v>33580107</v>
      </c>
      <c r="AT21" s="9">
        <v>10391250</v>
      </c>
      <c r="AU21" s="9">
        <v>6258646</v>
      </c>
      <c r="AV21" s="9">
        <v>6396972</v>
      </c>
      <c r="AW21" s="9">
        <v>6933399</v>
      </c>
      <c r="AX21" s="9">
        <v>2225389</v>
      </c>
      <c r="AY21" s="9">
        <v>0</v>
      </c>
      <c r="AZ21" s="9">
        <v>0</v>
      </c>
      <c r="BA21" s="9">
        <v>0</v>
      </c>
      <c r="BB21" s="9">
        <v>14545213</v>
      </c>
      <c r="BC21" s="9">
        <v>83490187</v>
      </c>
      <c r="BD21" s="9">
        <v>19463336</v>
      </c>
      <c r="BE21" s="9">
        <v>5440664</v>
      </c>
      <c r="BF21" s="9">
        <v>7040752</v>
      </c>
      <c r="BG21" s="9">
        <v>37807</v>
      </c>
      <c r="BH21" s="9">
        <v>0</v>
      </c>
      <c r="BI21" s="9">
        <v>33795266</v>
      </c>
      <c r="BJ21" s="9">
        <v>0</v>
      </c>
      <c r="BK21" s="9">
        <v>1411215</v>
      </c>
      <c r="BL21" s="9">
        <v>1041184</v>
      </c>
      <c r="BM21" s="9">
        <v>304900</v>
      </c>
      <c r="BN21" s="9">
        <v>1469257</v>
      </c>
      <c r="BO21" s="9">
        <v>15748949</v>
      </c>
      <c r="BP21" s="9">
        <v>1584821</v>
      </c>
      <c r="BQ21" s="9">
        <v>7061025</v>
      </c>
      <c r="BR21" s="39">
        <v>6354</v>
      </c>
      <c r="BS21" s="40">
        <f t="shared" si="0"/>
        <v>559377050</v>
      </c>
    </row>
    <row r="22" spans="1:71" x14ac:dyDescent="0.25">
      <c r="A22" s="7"/>
      <c r="B22" s="38">
        <v>527</v>
      </c>
      <c r="C22" s="8" t="s">
        <v>93</v>
      </c>
      <c r="D22" s="9">
        <v>824600</v>
      </c>
      <c r="E22" s="9">
        <v>68390</v>
      </c>
      <c r="F22" s="9">
        <v>827741</v>
      </c>
      <c r="G22" s="9">
        <v>54593</v>
      </c>
      <c r="H22" s="9">
        <v>1327360</v>
      </c>
      <c r="I22" s="9">
        <v>5154000</v>
      </c>
      <c r="J22" s="9">
        <v>42300</v>
      </c>
      <c r="K22" s="9">
        <v>517213</v>
      </c>
      <c r="L22" s="9">
        <v>372946</v>
      </c>
      <c r="M22" s="9">
        <v>389423</v>
      </c>
      <c r="N22" s="9">
        <v>1060710</v>
      </c>
      <c r="O22" s="9">
        <v>208997</v>
      </c>
      <c r="P22" s="9">
        <v>126751</v>
      </c>
      <c r="Q22" s="9">
        <v>60856</v>
      </c>
      <c r="R22" s="9">
        <v>2439166</v>
      </c>
      <c r="S22" s="9">
        <v>801568</v>
      </c>
      <c r="T22" s="9">
        <v>201873</v>
      </c>
      <c r="U22" s="9">
        <v>32080</v>
      </c>
      <c r="V22" s="9">
        <v>123460</v>
      </c>
      <c r="W22" s="9">
        <v>37712</v>
      </c>
      <c r="X22" s="9">
        <v>0</v>
      </c>
      <c r="Y22" s="9">
        <v>47590</v>
      </c>
      <c r="Z22" s="9">
        <v>65998</v>
      </c>
      <c r="AA22" s="9">
        <v>80844</v>
      </c>
      <c r="AB22" s="9">
        <v>0</v>
      </c>
      <c r="AC22" s="9">
        <v>434229</v>
      </c>
      <c r="AD22" s="9">
        <v>272795</v>
      </c>
      <c r="AE22" s="9">
        <v>4303496</v>
      </c>
      <c r="AF22" s="9">
        <v>51804</v>
      </c>
      <c r="AG22" s="9">
        <v>295512</v>
      </c>
      <c r="AH22" s="9">
        <v>143356</v>
      </c>
      <c r="AI22" s="9">
        <v>32981</v>
      </c>
      <c r="AJ22" s="9">
        <v>19475</v>
      </c>
      <c r="AK22" s="9">
        <v>780059</v>
      </c>
      <c r="AL22" s="9">
        <v>2483454</v>
      </c>
      <c r="AM22" s="9">
        <v>532396</v>
      </c>
      <c r="AN22" s="9">
        <v>111835</v>
      </c>
      <c r="AO22" s="9">
        <v>10542</v>
      </c>
      <c r="AP22" s="9">
        <v>56912</v>
      </c>
      <c r="AQ22" s="9">
        <v>1300000</v>
      </c>
      <c r="AR22" s="9">
        <v>2916108</v>
      </c>
      <c r="AS22" s="9">
        <v>287422</v>
      </c>
      <c r="AT22" s="9">
        <v>9402904</v>
      </c>
      <c r="AU22" s="9">
        <v>574748</v>
      </c>
      <c r="AV22" s="9">
        <v>146171</v>
      </c>
      <c r="AW22" s="9">
        <v>442118</v>
      </c>
      <c r="AX22" s="9">
        <v>93423</v>
      </c>
      <c r="AY22" s="9">
        <v>4057745</v>
      </c>
      <c r="AZ22" s="9">
        <v>580000</v>
      </c>
      <c r="BA22" s="9">
        <v>2481169</v>
      </c>
      <c r="BB22" s="9">
        <v>1181007</v>
      </c>
      <c r="BC22" s="9">
        <v>4808426</v>
      </c>
      <c r="BD22" s="9">
        <v>1155435</v>
      </c>
      <c r="BE22" s="9">
        <v>261612</v>
      </c>
      <c r="BF22" s="9">
        <v>378433</v>
      </c>
      <c r="BG22" s="9">
        <v>574510</v>
      </c>
      <c r="BH22" s="9">
        <v>0</v>
      </c>
      <c r="BI22" s="9">
        <v>2527296</v>
      </c>
      <c r="BJ22" s="9">
        <v>529200</v>
      </c>
      <c r="BK22" s="9">
        <v>255406</v>
      </c>
      <c r="BL22" s="9">
        <v>105701</v>
      </c>
      <c r="BM22" s="9">
        <v>62327</v>
      </c>
      <c r="BN22" s="9">
        <v>30904</v>
      </c>
      <c r="BO22" s="9">
        <v>1710620</v>
      </c>
      <c r="BP22" s="9">
        <v>69040</v>
      </c>
      <c r="BQ22" s="9">
        <v>199181</v>
      </c>
      <c r="BR22" s="39">
        <v>70917</v>
      </c>
      <c r="BS22" s="40">
        <f t="shared" si="0"/>
        <v>60596840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2005000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623788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46282107</v>
      </c>
      <c r="AU23" s="9">
        <v>0</v>
      </c>
      <c r="AV23" s="9">
        <v>0</v>
      </c>
      <c r="AW23" s="9">
        <v>0</v>
      </c>
      <c r="AX23" s="9">
        <v>0</v>
      </c>
      <c r="AY23" s="9">
        <v>244702</v>
      </c>
      <c r="AZ23" s="9">
        <v>0</v>
      </c>
      <c r="BA23" s="9">
        <v>856884</v>
      </c>
      <c r="BB23" s="9">
        <v>0</v>
      </c>
      <c r="BC23" s="9">
        <v>1119720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51132201</v>
      </c>
    </row>
    <row r="24" spans="1:71" x14ac:dyDescent="0.25">
      <c r="A24" s="7"/>
      <c r="B24" s="38">
        <v>529</v>
      </c>
      <c r="C24" s="8" t="s">
        <v>95</v>
      </c>
      <c r="D24" s="9">
        <v>3140863</v>
      </c>
      <c r="E24" s="9">
        <v>4967248</v>
      </c>
      <c r="F24" s="9">
        <v>3679930</v>
      </c>
      <c r="G24" s="9">
        <v>0</v>
      </c>
      <c r="H24" s="9">
        <v>2078385</v>
      </c>
      <c r="I24" s="9">
        <v>2344000</v>
      </c>
      <c r="J24" s="9">
        <v>337088</v>
      </c>
      <c r="K24" s="9">
        <v>288770</v>
      </c>
      <c r="L24" s="9">
        <v>1798877</v>
      </c>
      <c r="M24" s="9">
        <v>2193128</v>
      </c>
      <c r="N24" s="9">
        <v>663950</v>
      </c>
      <c r="O24" s="9">
        <v>46385</v>
      </c>
      <c r="P24" s="9">
        <v>4487901</v>
      </c>
      <c r="Q24" s="9">
        <v>487427</v>
      </c>
      <c r="R24" s="9">
        <v>9343360</v>
      </c>
      <c r="S24" s="9">
        <v>438441</v>
      </c>
      <c r="T24" s="9">
        <v>3172491</v>
      </c>
      <c r="U24" s="9">
        <v>0</v>
      </c>
      <c r="V24" s="9">
        <v>250000</v>
      </c>
      <c r="W24" s="9">
        <v>890633</v>
      </c>
      <c r="X24" s="9">
        <v>0</v>
      </c>
      <c r="Y24" s="9">
        <v>131382</v>
      </c>
      <c r="Z24" s="9">
        <v>0</v>
      </c>
      <c r="AA24" s="9">
        <v>581985</v>
      </c>
      <c r="AB24" s="9">
        <v>8221</v>
      </c>
      <c r="AC24" s="9">
        <v>14</v>
      </c>
      <c r="AD24" s="9">
        <v>419266</v>
      </c>
      <c r="AE24" s="9">
        <v>11383175</v>
      </c>
      <c r="AF24" s="9">
        <v>399481</v>
      </c>
      <c r="AG24" s="9">
        <v>16694</v>
      </c>
      <c r="AH24" s="9">
        <v>42854</v>
      </c>
      <c r="AI24" s="9">
        <v>0</v>
      </c>
      <c r="AJ24" s="9">
        <v>376521</v>
      </c>
      <c r="AK24" s="9">
        <v>2288410</v>
      </c>
      <c r="AL24" s="9">
        <v>9107454</v>
      </c>
      <c r="AM24" s="9">
        <v>226172</v>
      </c>
      <c r="AN24" s="9">
        <v>984904</v>
      </c>
      <c r="AO24" s="9">
        <v>456431</v>
      </c>
      <c r="AP24" s="9">
        <v>31757</v>
      </c>
      <c r="AQ24" s="9">
        <v>918000</v>
      </c>
      <c r="AR24" s="9">
        <v>7565198</v>
      </c>
      <c r="AS24" s="9">
        <v>2613066</v>
      </c>
      <c r="AT24" s="9">
        <v>16569123</v>
      </c>
      <c r="AU24" s="9">
        <v>31665636</v>
      </c>
      <c r="AV24" s="9">
        <v>352038</v>
      </c>
      <c r="AW24" s="9">
        <v>1245935</v>
      </c>
      <c r="AX24" s="9">
        <v>1237221</v>
      </c>
      <c r="AY24" s="9">
        <v>5355460</v>
      </c>
      <c r="AZ24" s="9">
        <v>381000</v>
      </c>
      <c r="BA24" s="9">
        <v>11455290</v>
      </c>
      <c r="BB24" s="9">
        <v>3767990</v>
      </c>
      <c r="BC24" s="9">
        <v>11313448</v>
      </c>
      <c r="BD24" s="9">
        <v>11565144</v>
      </c>
      <c r="BE24" s="9">
        <v>311641</v>
      </c>
      <c r="BF24" s="9">
        <v>11471792</v>
      </c>
      <c r="BG24" s="9">
        <v>395490</v>
      </c>
      <c r="BH24" s="9">
        <v>97159</v>
      </c>
      <c r="BI24" s="9">
        <v>2688118</v>
      </c>
      <c r="BJ24" s="9">
        <v>10051226</v>
      </c>
      <c r="BK24" s="9">
        <v>31034</v>
      </c>
      <c r="BL24" s="9">
        <v>314990</v>
      </c>
      <c r="BM24" s="9">
        <v>0</v>
      </c>
      <c r="BN24" s="9">
        <v>583908</v>
      </c>
      <c r="BO24" s="9">
        <v>13144076</v>
      </c>
      <c r="BP24" s="9">
        <v>25866</v>
      </c>
      <c r="BQ24" s="9">
        <v>235882</v>
      </c>
      <c r="BR24" s="39">
        <v>30155</v>
      </c>
      <c r="BS24" s="40">
        <f t="shared" si="0"/>
        <v>212449484</v>
      </c>
    </row>
    <row r="25" spans="1:71" ht="15.75" x14ac:dyDescent="0.25">
      <c r="A25" s="10" t="s">
        <v>96</v>
      </c>
      <c r="B25" s="11"/>
      <c r="C25" s="12"/>
      <c r="D25" s="13">
        <v>23080584</v>
      </c>
      <c r="E25" s="13">
        <v>1122760</v>
      </c>
      <c r="F25" s="13">
        <v>45490658</v>
      </c>
      <c r="G25" s="13">
        <v>1294155</v>
      </c>
      <c r="H25" s="13">
        <v>76944821</v>
      </c>
      <c r="I25" s="13">
        <v>207454000</v>
      </c>
      <c r="J25" s="13">
        <v>249393</v>
      </c>
      <c r="K25" s="13">
        <v>132883166</v>
      </c>
      <c r="L25" s="13">
        <v>24232188</v>
      </c>
      <c r="M25" s="13">
        <v>19062076</v>
      </c>
      <c r="N25" s="13">
        <v>122296743</v>
      </c>
      <c r="O25" s="13">
        <v>11695688</v>
      </c>
      <c r="P25" s="13">
        <v>7229154</v>
      </c>
      <c r="Q25" s="13">
        <v>1677640</v>
      </c>
      <c r="R25" s="13">
        <v>1909216713</v>
      </c>
      <c r="S25" s="13">
        <v>16031604</v>
      </c>
      <c r="T25" s="13">
        <v>3974219</v>
      </c>
      <c r="U25" s="13">
        <v>2186870</v>
      </c>
      <c r="V25" s="13">
        <v>1287994</v>
      </c>
      <c r="W25" s="13">
        <v>969199</v>
      </c>
      <c r="X25" s="13">
        <v>1368135</v>
      </c>
      <c r="Y25" s="13">
        <v>3482134</v>
      </c>
      <c r="Z25" s="13">
        <v>1114779</v>
      </c>
      <c r="AA25" s="13">
        <v>1546154</v>
      </c>
      <c r="AB25" s="13">
        <v>6265503</v>
      </c>
      <c r="AC25" s="13">
        <v>34670601</v>
      </c>
      <c r="AD25" s="13">
        <v>15782185</v>
      </c>
      <c r="AE25" s="13">
        <v>339443346</v>
      </c>
      <c r="AF25" s="13">
        <v>262958</v>
      </c>
      <c r="AG25" s="13">
        <v>47143211</v>
      </c>
      <c r="AH25" s="13">
        <v>1562859</v>
      </c>
      <c r="AI25" s="13">
        <v>2156355</v>
      </c>
      <c r="AJ25" s="13">
        <v>868269</v>
      </c>
      <c r="AK25" s="13">
        <v>23649431</v>
      </c>
      <c r="AL25" s="13">
        <v>214545463</v>
      </c>
      <c r="AM25" s="13">
        <v>29810424</v>
      </c>
      <c r="AN25" s="13">
        <v>2705870</v>
      </c>
      <c r="AO25" s="13">
        <v>1245352</v>
      </c>
      <c r="AP25" s="13">
        <v>2102071</v>
      </c>
      <c r="AQ25" s="13">
        <v>137851000</v>
      </c>
      <c r="AR25" s="13">
        <v>38743635</v>
      </c>
      <c r="AS25" s="13">
        <v>73802201</v>
      </c>
      <c r="AT25" s="13">
        <v>824550097</v>
      </c>
      <c r="AU25" s="13">
        <v>23168840</v>
      </c>
      <c r="AV25" s="13">
        <v>5266286</v>
      </c>
      <c r="AW25" s="13">
        <v>37741721</v>
      </c>
      <c r="AX25" s="13">
        <v>2808137</v>
      </c>
      <c r="AY25" s="13">
        <v>268468967</v>
      </c>
      <c r="AZ25" s="13">
        <v>17223000</v>
      </c>
      <c r="BA25" s="13">
        <v>361952526</v>
      </c>
      <c r="BB25" s="13">
        <v>129315288</v>
      </c>
      <c r="BC25" s="13">
        <v>203542576</v>
      </c>
      <c r="BD25" s="13">
        <v>92769506</v>
      </c>
      <c r="BE25" s="13">
        <v>11528870</v>
      </c>
      <c r="BF25" s="13">
        <v>57463444</v>
      </c>
      <c r="BG25" s="13">
        <v>25009065</v>
      </c>
      <c r="BH25" s="13">
        <v>9187514</v>
      </c>
      <c r="BI25" s="13">
        <v>134628836</v>
      </c>
      <c r="BJ25" s="13">
        <v>67443246</v>
      </c>
      <c r="BK25" s="13">
        <v>2357242</v>
      </c>
      <c r="BL25" s="13">
        <v>3042943</v>
      </c>
      <c r="BM25" s="13">
        <v>1742797</v>
      </c>
      <c r="BN25" s="13">
        <v>1184576</v>
      </c>
      <c r="BO25" s="13">
        <v>42872012</v>
      </c>
      <c r="BP25" s="13">
        <v>4010305</v>
      </c>
      <c r="BQ25" s="13">
        <v>8056333</v>
      </c>
      <c r="BR25" s="29">
        <v>202809</v>
      </c>
      <c r="BS25" s="41">
        <f t="shared" si="0"/>
        <v>5924038497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39724</v>
      </c>
      <c r="Q26" s="9">
        <v>0</v>
      </c>
      <c r="R26" s="9">
        <v>1421250000</v>
      </c>
      <c r="S26" s="9">
        <v>637336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54050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4400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372771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1422358281</v>
      </c>
    </row>
    <row r="27" spans="1:71" x14ac:dyDescent="0.25">
      <c r="A27" s="7"/>
      <c r="B27" s="38">
        <v>533</v>
      </c>
      <c r="C27" s="8" t="s">
        <v>98</v>
      </c>
      <c r="D27" s="9">
        <v>19391</v>
      </c>
      <c r="E27" s="9">
        <v>0</v>
      </c>
      <c r="F27" s="9">
        <v>11271366</v>
      </c>
      <c r="G27" s="9">
        <v>0</v>
      </c>
      <c r="H27" s="9">
        <v>0</v>
      </c>
      <c r="I27" s="9">
        <v>0</v>
      </c>
      <c r="J27" s="9">
        <v>78678</v>
      </c>
      <c r="K27" s="9">
        <v>18690535</v>
      </c>
      <c r="L27" s="9">
        <v>652390</v>
      </c>
      <c r="M27" s="9">
        <v>0</v>
      </c>
      <c r="N27" s="9">
        <v>585353</v>
      </c>
      <c r="O27" s="9">
        <v>34008</v>
      </c>
      <c r="P27" s="9">
        <v>1275515</v>
      </c>
      <c r="Q27" s="9">
        <v>0</v>
      </c>
      <c r="R27" s="9">
        <v>0</v>
      </c>
      <c r="S27" s="9">
        <v>0</v>
      </c>
      <c r="T27" s="9">
        <v>373945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614744</v>
      </c>
      <c r="AB27" s="9">
        <v>0</v>
      </c>
      <c r="AC27" s="9">
        <v>5986908</v>
      </c>
      <c r="AD27" s="9">
        <v>3252010</v>
      </c>
      <c r="AE27" s="9">
        <v>2443947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21044</v>
      </c>
      <c r="AL27" s="9">
        <v>0</v>
      </c>
      <c r="AM27" s="9">
        <v>0</v>
      </c>
      <c r="AN27" s="9">
        <v>102246</v>
      </c>
      <c r="AO27" s="9">
        <v>432563</v>
      </c>
      <c r="AP27" s="9">
        <v>0</v>
      </c>
      <c r="AQ27" s="9">
        <v>16568000</v>
      </c>
      <c r="AR27" s="9">
        <v>4240706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29967995</v>
      </c>
      <c r="BC27" s="9">
        <v>89327432</v>
      </c>
      <c r="BD27" s="9">
        <v>0</v>
      </c>
      <c r="BE27" s="9">
        <v>1528884</v>
      </c>
      <c r="BF27" s="9">
        <v>0</v>
      </c>
      <c r="BG27" s="9">
        <v>0</v>
      </c>
      <c r="BH27" s="9">
        <v>0</v>
      </c>
      <c r="BI27" s="9">
        <v>58599976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39">
        <v>0</v>
      </c>
      <c r="BS27" s="40">
        <f t="shared" si="0"/>
        <v>246081936</v>
      </c>
    </row>
    <row r="28" spans="1:71" x14ac:dyDescent="0.25">
      <c r="A28" s="7"/>
      <c r="B28" s="38">
        <v>534</v>
      </c>
      <c r="C28" s="8" t="s">
        <v>99</v>
      </c>
      <c r="D28" s="9">
        <v>15187438</v>
      </c>
      <c r="E28" s="9">
        <v>81081</v>
      </c>
      <c r="F28" s="9">
        <v>17621860</v>
      </c>
      <c r="G28" s="9">
        <v>1077268</v>
      </c>
      <c r="H28" s="9">
        <v>34812974</v>
      </c>
      <c r="I28" s="9">
        <v>75571000</v>
      </c>
      <c r="J28" s="9">
        <v>1022</v>
      </c>
      <c r="K28" s="9">
        <v>18253815</v>
      </c>
      <c r="L28" s="9">
        <v>5250080</v>
      </c>
      <c r="M28" s="9">
        <v>18027522</v>
      </c>
      <c r="N28" s="9">
        <v>28412259</v>
      </c>
      <c r="O28" s="9">
        <v>5448476</v>
      </c>
      <c r="P28" s="9">
        <v>2458558</v>
      </c>
      <c r="Q28" s="9">
        <v>1475128</v>
      </c>
      <c r="R28" s="9">
        <v>70327825</v>
      </c>
      <c r="S28" s="9">
        <v>10234547</v>
      </c>
      <c r="T28" s="9">
        <v>1559522</v>
      </c>
      <c r="U28" s="9">
        <v>1335241</v>
      </c>
      <c r="V28" s="9">
        <v>326570</v>
      </c>
      <c r="W28" s="9">
        <v>725964</v>
      </c>
      <c r="X28" s="9">
        <v>423508</v>
      </c>
      <c r="Y28" s="9">
        <v>557238</v>
      </c>
      <c r="Z28" s="9">
        <v>560526</v>
      </c>
      <c r="AA28" s="9">
        <v>-594285</v>
      </c>
      <c r="AB28" s="9">
        <v>1801577</v>
      </c>
      <c r="AC28" s="9">
        <v>6040049</v>
      </c>
      <c r="AD28" s="9">
        <v>8291699</v>
      </c>
      <c r="AE28" s="9">
        <v>103630000</v>
      </c>
      <c r="AF28" s="9">
        <v>115375</v>
      </c>
      <c r="AG28" s="9">
        <v>10968170</v>
      </c>
      <c r="AH28" s="9">
        <v>409956</v>
      </c>
      <c r="AI28" s="9">
        <v>1906300</v>
      </c>
      <c r="AJ28" s="9">
        <v>697456</v>
      </c>
      <c r="AK28" s="9">
        <v>18417556</v>
      </c>
      <c r="AL28" s="9">
        <v>110995478</v>
      </c>
      <c r="AM28" s="9">
        <v>11028089</v>
      </c>
      <c r="AN28" s="9">
        <v>2129532</v>
      </c>
      <c r="AO28" s="9">
        <v>495232</v>
      </c>
      <c r="AP28" s="9">
        <v>1934807</v>
      </c>
      <c r="AQ28" s="9">
        <v>31574000</v>
      </c>
      <c r="AR28" s="9">
        <v>10445723</v>
      </c>
      <c r="AS28" s="9">
        <v>16987690</v>
      </c>
      <c r="AT28" s="9">
        <v>244857951</v>
      </c>
      <c r="AU28" s="9">
        <v>16016868</v>
      </c>
      <c r="AV28" s="9">
        <v>2058138</v>
      </c>
      <c r="AW28" s="9">
        <v>7437124</v>
      </c>
      <c r="AX28" s="9">
        <v>2548574</v>
      </c>
      <c r="AY28" s="9">
        <v>71225279</v>
      </c>
      <c r="AZ28" s="9">
        <v>13283000</v>
      </c>
      <c r="BA28" s="9">
        <v>188363877</v>
      </c>
      <c r="BB28" s="9">
        <v>20711654</v>
      </c>
      <c r="BC28" s="9">
        <v>41380504</v>
      </c>
      <c r="BD28" s="9">
        <v>27879551</v>
      </c>
      <c r="BE28" s="9">
        <v>8795655</v>
      </c>
      <c r="BF28" s="9">
        <v>17848696</v>
      </c>
      <c r="BG28" s="9">
        <v>10063706</v>
      </c>
      <c r="BH28" s="9">
        <v>2599934</v>
      </c>
      <c r="BI28" s="9">
        <v>33810327</v>
      </c>
      <c r="BJ28" s="9">
        <v>25689885</v>
      </c>
      <c r="BK28" s="9">
        <v>515058</v>
      </c>
      <c r="BL28" s="9">
        <v>2565777</v>
      </c>
      <c r="BM28" s="9">
        <v>1217566</v>
      </c>
      <c r="BN28" s="9">
        <v>1066068</v>
      </c>
      <c r="BO28" s="9">
        <v>20518430</v>
      </c>
      <c r="BP28" s="9">
        <v>2309102</v>
      </c>
      <c r="BQ28" s="9">
        <v>7634990</v>
      </c>
      <c r="BR28" s="39">
        <v>169272</v>
      </c>
      <c r="BS28" s="40">
        <f t="shared" si="0"/>
        <v>1417570812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27071</v>
      </c>
      <c r="F29" s="9">
        <v>3722332</v>
      </c>
      <c r="G29" s="9">
        <v>0</v>
      </c>
      <c r="H29" s="9">
        <v>0</v>
      </c>
      <c r="I29" s="9">
        <v>0</v>
      </c>
      <c r="J29" s="9">
        <v>0</v>
      </c>
      <c r="K29" s="9">
        <v>17792345</v>
      </c>
      <c r="L29" s="9">
        <v>40295</v>
      </c>
      <c r="M29" s="9">
        <v>0</v>
      </c>
      <c r="N29" s="9">
        <v>66803660</v>
      </c>
      <c r="O29" s="9">
        <v>337205</v>
      </c>
      <c r="P29" s="9">
        <v>958880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139103</v>
      </c>
      <c r="Y29" s="9">
        <v>21342</v>
      </c>
      <c r="Z29" s="9">
        <v>0</v>
      </c>
      <c r="AA29" s="9">
        <v>1082722</v>
      </c>
      <c r="AB29" s="9">
        <v>0</v>
      </c>
      <c r="AC29" s="9">
        <v>6973698</v>
      </c>
      <c r="AD29" s="9">
        <v>450125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13400</v>
      </c>
      <c r="AM29" s="9">
        <v>232709</v>
      </c>
      <c r="AN29" s="9">
        <v>0</v>
      </c>
      <c r="AO29" s="9">
        <v>0</v>
      </c>
      <c r="AP29" s="9">
        <v>0</v>
      </c>
      <c r="AQ29" s="9">
        <v>25326000</v>
      </c>
      <c r="AR29" s="9">
        <v>3230383</v>
      </c>
      <c r="AS29" s="9">
        <v>0</v>
      </c>
      <c r="AT29" s="9">
        <v>0</v>
      </c>
      <c r="AU29" s="9">
        <v>5758762</v>
      </c>
      <c r="AV29" s="9">
        <v>142003</v>
      </c>
      <c r="AW29" s="9">
        <v>0</v>
      </c>
      <c r="AX29" s="9">
        <v>0</v>
      </c>
      <c r="AY29" s="9">
        <v>0</v>
      </c>
      <c r="AZ29" s="9">
        <v>224000</v>
      </c>
      <c r="BA29" s="9">
        <v>0</v>
      </c>
      <c r="BB29" s="9">
        <v>59407370</v>
      </c>
      <c r="BC29" s="9">
        <v>54734880</v>
      </c>
      <c r="BD29" s="9">
        <v>0</v>
      </c>
      <c r="BE29" s="9">
        <v>110145</v>
      </c>
      <c r="BF29" s="9">
        <v>0</v>
      </c>
      <c r="BG29" s="9">
        <v>2126234</v>
      </c>
      <c r="BH29" s="9">
        <v>136860</v>
      </c>
      <c r="BI29" s="9">
        <v>18116168</v>
      </c>
      <c r="BJ29" s="9">
        <v>0</v>
      </c>
      <c r="BK29" s="9">
        <v>56000</v>
      </c>
      <c r="BL29" s="9">
        <v>0</v>
      </c>
      <c r="BM29" s="9">
        <v>0</v>
      </c>
      <c r="BN29" s="9">
        <v>0</v>
      </c>
      <c r="BO29" s="9">
        <v>0</v>
      </c>
      <c r="BP29" s="9">
        <v>1543319</v>
      </c>
      <c r="BQ29" s="9">
        <v>0</v>
      </c>
      <c r="BR29" s="39">
        <v>0</v>
      </c>
      <c r="BS29" s="40">
        <f t="shared" si="0"/>
        <v>269507011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11045523</v>
      </c>
      <c r="G30" s="9">
        <v>0</v>
      </c>
      <c r="H30" s="9">
        <v>26801647</v>
      </c>
      <c r="I30" s="9">
        <v>97132000</v>
      </c>
      <c r="J30" s="9">
        <v>0</v>
      </c>
      <c r="K30" s="9">
        <v>23713190</v>
      </c>
      <c r="L30" s="9">
        <v>14964441</v>
      </c>
      <c r="M30" s="9">
        <v>0</v>
      </c>
      <c r="N30" s="9">
        <v>0</v>
      </c>
      <c r="O30" s="9">
        <v>2</v>
      </c>
      <c r="P30" s="9">
        <v>2496477</v>
      </c>
      <c r="Q30" s="9">
        <v>0</v>
      </c>
      <c r="R30" s="9">
        <v>351203208</v>
      </c>
      <c r="S30" s="9">
        <v>0</v>
      </c>
      <c r="T30" s="9">
        <v>0</v>
      </c>
      <c r="U30" s="9">
        <v>0</v>
      </c>
      <c r="V30" s="9">
        <v>512657</v>
      </c>
      <c r="W30" s="9">
        <v>0</v>
      </c>
      <c r="X30" s="9">
        <v>0</v>
      </c>
      <c r="Y30" s="9">
        <v>6736</v>
      </c>
      <c r="Z30" s="9">
        <v>410536</v>
      </c>
      <c r="AA30" s="9">
        <v>0</v>
      </c>
      <c r="AB30" s="9">
        <v>2465491</v>
      </c>
      <c r="AC30" s="9">
        <v>12918625</v>
      </c>
      <c r="AD30" s="9">
        <v>0</v>
      </c>
      <c r="AE30" s="9">
        <v>191732486</v>
      </c>
      <c r="AF30" s="9">
        <v>0</v>
      </c>
      <c r="AG30" s="9">
        <v>34247290</v>
      </c>
      <c r="AH30" s="9">
        <v>817320</v>
      </c>
      <c r="AI30" s="9">
        <v>0</v>
      </c>
      <c r="AJ30" s="9">
        <v>0</v>
      </c>
      <c r="AK30" s="9">
        <v>0</v>
      </c>
      <c r="AL30" s="9">
        <v>82483025</v>
      </c>
      <c r="AM30" s="9">
        <v>0</v>
      </c>
      <c r="AN30" s="9">
        <v>0</v>
      </c>
      <c r="AO30" s="9">
        <v>0</v>
      </c>
      <c r="AP30" s="9">
        <v>0</v>
      </c>
      <c r="AQ30" s="9">
        <v>51655000</v>
      </c>
      <c r="AR30" s="9">
        <v>16487685</v>
      </c>
      <c r="AS30" s="9">
        <v>30271571</v>
      </c>
      <c r="AT30" s="9">
        <v>493640027</v>
      </c>
      <c r="AU30" s="9">
        <v>0</v>
      </c>
      <c r="AV30" s="9">
        <v>1848803</v>
      </c>
      <c r="AW30" s="9">
        <v>28593208</v>
      </c>
      <c r="AX30" s="9">
        <v>0</v>
      </c>
      <c r="AY30" s="9">
        <v>171235146</v>
      </c>
      <c r="AZ30" s="9">
        <v>0</v>
      </c>
      <c r="BA30" s="9">
        <v>142346765</v>
      </c>
      <c r="BB30" s="9">
        <v>11508454</v>
      </c>
      <c r="BC30" s="9">
        <v>0</v>
      </c>
      <c r="BD30" s="9">
        <v>50806155</v>
      </c>
      <c r="BE30" s="9">
        <v>777847</v>
      </c>
      <c r="BF30" s="9">
        <v>37759162</v>
      </c>
      <c r="BG30" s="9">
        <v>6329242</v>
      </c>
      <c r="BH30" s="9">
        <v>1765190</v>
      </c>
      <c r="BI30" s="9">
        <v>185428</v>
      </c>
      <c r="BJ30" s="9">
        <v>38141820</v>
      </c>
      <c r="BK30" s="9">
        <v>0</v>
      </c>
      <c r="BL30" s="9">
        <v>0</v>
      </c>
      <c r="BM30" s="9">
        <v>0</v>
      </c>
      <c r="BN30" s="9">
        <v>0</v>
      </c>
      <c r="BO30" s="9">
        <v>12233739</v>
      </c>
      <c r="BP30" s="9">
        <v>0</v>
      </c>
      <c r="BQ30" s="9">
        <v>0</v>
      </c>
      <c r="BR30" s="39">
        <v>0</v>
      </c>
      <c r="BS30" s="40">
        <f t="shared" si="0"/>
        <v>1948535896</v>
      </c>
    </row>
    <row r="31" spans="1:71" x14ac:dyDescent="0.25">
      <c r="A31" s="7"/>
      <c r="B31" s="38">
        <v>537</v>
      </c>
      <c r="C31" s="8" t="s">
        <v>102</v>
      </c>
      <c r="D31" s="9">
        <v>7746655</v>
      </c>
      <c r="E31" s="9">
        <v>180299</v>
      </c>
      <c r="F31" s="9">
        <v>197486</v>
      </c>
      <c r="G31" s="9">
        <v>169944</v>
      </c>
      <c r="H31" s="9">
        <v>7024508</v>
      </c>
      <c r="I31" s="9">
        <v>19506000</v>
      </c>
      <c r="J31" s="9">
        <v>74347</v>
      </c>
      <c r="K31" s="9">
        <v>46992126</v>
      </c>
      <c r="L31" s="9">
        <v>2575869</v>
      </c>
      <c r="M31" s="9">
        <v>0</v>
      </c>
      <c r="N31" s="9">
        <v>6305687</v>
      </c>
      <c r="O31" s="9">
        <v>968270</v>
      </c>
      <c r="P31" s="9">
        <v>0</v>
      </c>
      <c r="Q31" s="9">
        <v>57816</v>
      </c>
      <c r="R31" s="9">
        <v>34173552</v>
      </c>
      <c r="S31" s="9">
        <v>1998632</v>
      </c>
      <c r="T31" s="9">
        <v>2040752</v>
      </c>
      <c r="U31" s="9">
        <v>79889</v>
      </c>
      <c r="V31" s="9">
        <v>448767</v>
      </c>
      <c r="W31" s="9">
        <v>243235</v>
      </c>
      <c r="X31" s="9">
        <v>781224</v>
      </c>
      <c r="Y31" s="9">
        <v>2008142</v>
      </c>
      <c r="Z31" s="9">
        <v>143717</v>
      </c>
      <c r="AA31" s="9">
        <v>32076</v>
      </c>
      <c r="AB31" s="9">
        <v>330235</v>
      </c>
      <c r="AC31" s="9">
        <v>764259</v>
      </c>
      <c r="AD31" s="9">
        <v>1291044</v>
      </c>
      <c r="AE31" s="9">
        <v>20979202</v>
      </c>
      <c r="AF31" s="9">
        <v>147583</v>
      </c>
      <c r="AG31" s="9">
        <v>257497</v>
      </c>
      <c r="AH31" s="9">
        <v>327473</v>
      </c>
      <c r="AI31" s="9">
        <v>250055</v>
      </c>
      <c r="AJ31" s="9">
        <v>104529</v>
      </c>
      <c r="AK31" s="9">
        <v>3236640</v>
      </c>
      <c r="AL31" s="9">
        <v>20072708</v>
      </c>
      <c r="AM31" s="9">
        <v>4085862</v>
      </c>
      <c r="AN31" s="9">
        <v>474092</v>
      </c>
      <c r="AO31" s="9">
        <v>67557</v>
      </c>
      <c r="AP31" s="9">
        <v>167264</v>
      </c>
      <c r="AQ31" s="9">
        <v>3541000</v>
      </c>
      <c r="AR31" s="9">
        <v>868786</v>
      </c>
      <c r="AS31" s="9">
        <v>21070193</v>
      </c>
      <c r="AT31" s="9">
        <v>16396769</v>
      </c>
      <c r="AU31" s="9">
        <v>1293320</v>
      </c>
      <c r="AV31" s="9">
        <v>345233</v>
      </c>
      <c r="AW31" s="9">
        <v>1009557</v>
      </c>
      <c r="AX31" s="9">
        <v>259563</v>
      </c>
      <c r="AY31" s="9">
        <v>14184508</v>
      </c>
      <c r="AZ31" s="9">
        <v>3095000</v>
      </c>
      <c r="BA31" s="9">
        <v>31241884</v>
      </c>
      <c r="BB31" s="9">
        <v>3644393</v>
      </c>
      <c r="BC31" s="9">
        <v>11218237</v>
      </c>
      <c r="BD31" s="9">
        <v>10029585</v>
      </c>
      <c r="BE31" s="9">
        <v>271339</v>
      </c>
      <c r="BF31" s="9">
        <v>1855586</v>
      </c>
      <c r="BG31" s="9">
        <v>5244138</v>
      </c>
      <c r="BH31" s="9">
        <v>722919</v>
      </c>
      <c r="BI31" s="9">
        <v>10780053</v>
      </c>
      <c r="BJ31" s="9">
        <v>235266</v>
      </c>
      <c r="BK31" s="9">
        <v>409359</v>
      </c>
      <c r="BL31" s="9">
        <v>477166</v>
      </c>
      <c r="BM31" s="9">
        <v>267854</v>
      </c>
      <c r="BN31" s="9">
        <v>116774</v>
      </c>
      <c r="BO31" s="9">
        <v>9214140</v>
      </c>
      <c r="BP31" s="9">
        <v>157884</v>
      </c>
      <c r="BQ31" s="9">
        <v>339239</v>
      </c>
      <c r="BR31" s="39">
        <v>0</v>
      </c>
      <c r="BS31" s="40">
        <f t="shared" si="0"/>
        <v>334594738</v>
      </c>
    </row>
    <row r="32" spans="1:71" x14ac:dyDescent="0.25">
      <c r="A32" s="7"/>
      <c r="B32" s="38">
        <v>538</v>
      </c>
      <c r="C32" s="8" t="s">
        <v>103</v>
      </c>
      <c r="D32" s="9">
        <v>127100</v>
      </c>
      <c r="E32" s="9">
        <v>0</v>
      </c>
      <c r="F32" s="9">
        <v>1604320</v>
      </c>
      <c r="G32" s="9">
        <v>0</v>
      </c>
      <c r="H32" s="9">
        <v>8305692</v>
      </c>
      <c r="I32" s="9">
        <v>14511000</v>
      </c>
      <c r="J32" s="9">
        <v>0</v>
      </c>
      <c r="K32" s="9">
        <v>1032210</v>
      </c>
      <c r="L32" s="9">
        <v>0</v>
      </c>
      <c r="M32" s="9">
        <v>0</v>
      </c>
      <c r="N32" s="9">
        <v>2665827</v>
      </c>
      <c r="O32" s="9">
        <v>0</v>
      </c>
      <c r="P32" s="9">
        <v>0</v>
      </c>
      <c r="Q32" s="9">
        <v>0</v>
      </c>
      <c r="R32" s="9">
        <v>41148</v>
      </c>
      <c r="S32" s="9">
        <v>210442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848246</v>
      </c>
      <c r="Z32" s="9">
        <v>0</v>
      </c>
      <c r="AA32" s="9">
        <v>0</v>
      </c>
      <c r="AB32" s="9">
        <v>515079</v>
      </c>
      <c r="AC32" s="9">
        <v>546564</v>
      </c>
      <c r="AD32" s="9">
        <v>0</v>
      </c>
      <c r="AE32" s="9">
        <v>18956340</v>
      </c>
      <c r="AF32" s="9">
        <v>0</v>
      </c>
      <c r="AG32" s="9">
        <v>571959</v>
      </c>
      <c r="AH32" s="9">
        <v>0</v>
      </c>
      <c r="AI32" s="9">
        <v>0</v>
      </c>
      <c r="AJ32" s="9">
        <v>0</v>
      </c>
      <c r="AK32" s="9">
        <v>1974191</v>
      </c>
      <c r="AL32" s="9">
        <v>405985</v>
      </c>
      <c r="AM32" s="9">
        <v>12102332</v>
      </c>
      <c r="AN32" s="9">
        <v>0</v>
      </c>
      <c r="AO32" s="9">
        <v>0</v>
      </c>
      <c r="AP32" s="9">
        <v>0</v>
      </c>
      <c r="AQ32" s="9">
        <v>3710000</v>
      </c>
      <c r="AR32" s="9">
        <v>3470352</v>
      </c>
      <c r="AS32" s="9">
        <v>5472747</v>
      </c>
      <c r="AT32" s="9">
        <v>5721132</v>
      </c>
      <c r="AU32" s="9">
        <v>0</v>
      </c>
      <c r="AV32" s="9">
        <v>199397</v>
      </c>
      <c r="AW32" s="9">
        <v>701832</v>
      </c>
      <c r="AX32" s="9">
        <v>0</v>
      </c>
      <c r="AY32" s="9">
        <v>9586604</v>
      </c>
      <c r="AZ32" s="9">
        <v>621000</v>
      </c>
      <c r="BA32" s="9">
        <v>0</v>
      </c>
      <c r="BB32" s="9">
        <v>0</v>
      </c>
      <c r="BC32" s="9">
        <v>6881523</v>
      </c>
      <c r="BD32" s="9">
        <v>8748</v>
      </c>
      <c r="BE32" s="9">
        <v>0</v>
      </c>
      <c r="BF32" s="9">
        <v>0</v>
      </c>
      <c r="BG32" s="9">
        <v>0</v>
      </c>
      <c r="BH32" s="9">
        <v>2739305</v>
      </c>
      <c r="BI32" s="9">
        <v>13041826</v>
      </c>
      <c r="BJ32" s="9">
        <v>1801260</v>
      </c>
      <c r="BK32" s="9">
        <v>1176825</v>
      </c>
      <c r="BL32" s="9">
        <v>0</v>
      </c>
      <c r="BM32" s="9">
        <v>53609</v>
      </c>
      <c r="BN32" s="9">
        <v>0</v>
      </c>
      <c r="BO32" s="9">
        <v>904503</v>
      </c>
      <c r="BP32" s="9">
        <v>0</v>
      </c>
      <c r="BQ32" s="9">
        <v>0</v>
      </c>
      <c r="BR32" s="39">
        <v>0</v>
      </c>
      <c r="BS32" s="40">
        <f t="shared" si="0"/>
        <v>120509098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834309</v>
      </c>
      <c r="F33" s="9">
        <v>27771</v>
      </c>
      <c r="G33" s="9">
        <v>46943</v>
      </c>
      <c r="H33" s="9">
        <v>0</v>
      </c>
      <c r="I33" s="9">
        <v>734000</v>
      </c>
      <c r="J33" s="9">
        <v>95346</v>
      </c>
      <c r="K33" s="9">
        <v>6408945</v>
      </c>
      <c r="L33" s="9">
        <v>749113</v>
      </c>
      <c r="M33" s="9">
        <v>1034554</v>
      </c>
      <c r="N33" s="9">
        <v>17523957</v>
      </c>
      <c r="O33" s="9">
        <v>4907727</v>
      </c>
      <c r="P33" s="9">
        <v>0</v>
      </c>
      <c r="Q33" s="9">
        <v>144696</v>
      </c>
      <c r="R33" s="9">
        <v>32220980</v>
      </c>
      <c r="S33" s="9">
        <v>2950647</v>
      </c>
      <c r="T33" s="9">
        <v>0</v>
      </c>
      <c r="U33" s="9">
        <v>771740</v>
      </c>
      <c r="V33" s="9">
        <v>0</v>
      </c>
      <c r="W33" s="9">
        <v>0</v>
      </c>
      <c r="X33" s="9">
        <v>24300</v>
      </c>
      <c r="Y33" s="9">
        <v>26130</v>
      </c>
      <c r="Z33" s="9">
        <v>0</v>
      </c>
      <c r="AA33" s="9">
        <v>410897</v>
      </c>
      <c r="AB33" s="9">
        <v>1099071</v>
      </c>
      <c r="AC33" s="9">
        <v>1440498</v>
      </c>
      <c r="AD33" s="9">
        <v>2497307</v>
      </c>
      <c r="AE33" s="9">
        <v>1701371</v>
      </c>
      <c r="AF33" s="9">
        <v>0</v>
      </c>
      <c r="AG33" s="9">
        <v>1098295</v>
      </c>
      <c r="AH33" s="9">
        <v>3710</v>
      </c>
      <c r="AI33" s="9">
        <v>0</v>
      </c>
      <c r="AJ33" s="9">
        <v>66284</v>
      </c>
      <c r="AK33" s="9">
        <v>0</v>
      </c>
      <c r="AL33" s="9">
        <v>574867</v>
      </c>
      <c r="AM33" s="9">
        <v>2361432</v>
      </c>
      <c r="AN33" s="9">
        <v>0</v>
      </c>
      <c r="AO33" s="9">
        <v>250000</v>
      </c>
      <c r="AP33" s="9">
        <v>0</v>
      </c>
      <c r="AQ33" s="9">
        <v>5477000</v>
      </c>
      <c r="AR33" s="9">
        <v>0</v>
      </c>
      <c r="AS33" s="9">
        <v>0</v>
      </c>
      <c r="AT33" s="9">
        <v>63934218</v>
      </c>
      <c r="AU33" s="9">
        <v>99890</v>
      </c>
      <c r="AV33" s="9">
        <v>672712</v>
      </c>
      <c r="AW33" s="9">
        <v>0</v>
      </c>
      <c r="AX33" s="9">
        <v>0</v>
      </c>
      <c r="AY33" s="9">
        <v>2237430</v>
      </c>
      <c r="AZ33" s="9">
        <v>0</v>
      </c>
      <c r="BA33" s="9">
        <v>0</v>
      </c>
      <c r="BB33" s="9">
        <v>4075422</v>
      </c>
      <c r="BC33" s="9">
        <v>0</v>
      </c>
      <c r="BD33" s="9">
        <v>4045467</v>
      </c>
      <c r="BE33" s="9">
        <v>45000</v>
      </c>
      <c r="BF33" s="9">
        <v>0</v>
      </c>
      <c r="BG33" s="9">
        <v>1245745</v>
      </c>
      <c r="BH33" s="9">
        <v>850535</v>
      </c>
      <c r="BI33" s="9">
        <v>95058</v>
      </c>
      <c r="BJ33" s="9">
        <v>1575015</v>
      </c>
      <c r="BK33" s="9">
        <v>200000</v>
      </c>
      <c r="BL33" s="9">
        <v>0</v>
      </c>
      <c r="BM33" s="9">
        <v>203768</v>
      </c>
      <c r="BN33" s="9">
        <v>1734</v>
      </c>
      <c r="BO33" s="9">
        <v>1200</v>
      </c>
      <c r="BP33" s="9">
        <v>0</v>
      </c>
      <c r="BQ33" s="9">
        <v>82104</v>
      </c>
      <c r="BR33" s="39">
        <v>33537</v>
      </c>
      <c r="BS33" s="40">
        <f t="shared" si="0"/>
        <v>164880725</v>
      </c>
    </row>
    <row r="34" spans="1:71" ht="15.75" x14ac:dyDescent="0.25">
      <c r="A34" s="10" t="s">
        <v>105</v>
      </c>
      <c r="B34" s="11"/>
      <c r="C34" s="12"/>
      <c r="D34" s="13">
        <v>14379481</v>
      </c>
      <c r="E34" s="13">
        <v>2919311</v>
      </c>
      <c r="F34" s="13">
        <v>19983194</v>
      </c>
      <c r="G34" s="13">
        <v>3929261</v>
      </c>
      <c r="H34" s="13">
        <v>62484609</v>
      </c>
      <c r="I34" s="13">
        <v>481340000</v>
      </c>
      <c r="J34" s="13">
        <v>12283978</v>
      </c>
      <c r="K34" s="13">
        <v>68665883</v>
      </c>
      <c r="L34" s="13">
        <v>25476019</v>
      </c>
      <c r="M34" s="13">
        <v>11373634</v>
      </c>
      <c r="N34" s="13">
        <v>86186752</v>
      </c>
      <c r="O34" s="13">
        <v>11604782</v>
      </c>
      <c r="P34" s="13">
        <v>4494198</v>
      </c>
      <c r="Q34" s="13">
        <v>2789213</v>
      </c>
      <c r="R34" s="13">
        <v>425361692</v>
      </c>
      <c r="S34" s="13">
        <v>45646041</v>
      </c>
      <c r="T34" s="13">
        <v>9494075</v>
      </c>
      <c r="U34" s="13">
        <v>2717028</v>
      </c>
      <c r="V34" s="13">
        <v>5417262</v>
      </c>
      <c r="W34" s="13">
        <v>2987119</v>
      </c>
      <c r="X34" s="13">
        <v>3219769</v>
      </c>
      <c r="Y34" s="13">
        <v>5310011</v>
      </c>
      <c r="Z34" s="13">
        <v>3318536</v>
      </c>
      <c r="AA34" s="13">
        <v>4565039</v>
      </c>
      <c r="AB34" s="13">
        <v>9346700</v>
      </c>
      <c r="AC34" s="13">
        <v>22094628</v>
      </c>
      <c r="AD34" s="13">
        <v>15813371</v>
      </c>
      <c r="AE34" s="13">
        <v>114011365</v>
      </c>
      <c r="AF34" s="13">
        <v>4761282</v>
      </c>
      <c r="AG34" s="13">
        <v>32734532</v>
      </c>
      <c r="AH34" s="13">
        <v>17595235</v>
      </c>
      <c r="AI34" s="13">
        <v>2324315</v>
      </c>
      <c r="AJ34" s="13">
        <v>1803661</v>
      </c>
      <c r="AK34" s="13">
        <v>30327490</v>
      </c>
      <c r="AL34" s="13">
        <v>193882658</v>
      </c>
      <c r="AM34" s="13">
        <v>20175440</v>
      </c>
      <c r="AN34" s="13">
        <v>7458081</v>
      </c>
      <c r="AO34" s="13">
        <v>2419985</v>
      </c>
      <c r="AP34" s="13">
        <v>4199395</v>
      </c>
      <c r="AQ34" s="13">
        <v>58071000</v>
      </c>
      <c r="AR34" s="13">
        <v>52298412</v>
      </c>
      <c r="AS34" s="13">
        <v>18291588</v>
      </c>
      <c r="AT34" s="13">
        <v>1383600895</v>
      </c>
      <c r="AU34" s="13">
        <v>17334863</v>
      </c>
      <c r="AV34" s="13">
        <v>11306199</v>
      </c>
      <c r="AW34" s="13">
        <v>30662510</v>
      </c>
      <c r="AX34" s="13">
        <v>2875556</v>
      </c>
      <c r="AY34" s="13">
        <v>188100178</v>
      </c>
      <c r="AZ34" s="13">
        <v>69690000</v>
      </c>
      <c r="BA34" s="13">
        <v>254104592</v>
      </c>
      <c r="BB34" s="13">
        <v>80709870</v>
      </c>
      <c r="BC34" s="13">
        <v>79220529</v>
      </c>
      <c r="BD34" s="13">
        <v>93785457</v>
      </c>
      <c r="BE34" s="13">
        <v>12125155</v>
      </c>
      <c r="BF34" s="13">
        <v>35019032</v>
      </c>
      <c r="BG34" s="13">
        <v>33134770</v>
      </c>
      <c r="BH34" s="13">
        <v>16222003</v>
      </c>
      <c r="BI34" s="13">
        <v>72252961</v>
      </c>
      <c r="BJ34" s="13">
        <v>70101576</v>
      </c>
      <c r="BK34" s="13">
        <v>17971125</v>
      </c>
      <c r="BL34" s="13">
        <v>7736789</v>
      </c>
      <c r="BM34" s="13">
        <v>7117853</v>
      </c>
      <c r="BN34" s="13">
        <v>1951660</v>
      </c>
      <c r="BO34" s="13">
        <v>68711600</v>
      </c>
      <c r="BP34" s="13">
        <v>4607879</v>
      </c>
      <c r="BQ34" s="13">
        <v>98983823</v>
      </c>
      <c r="BR34" s="29">
        <v>4168840</v>
      </c>
      <c r="BS34" s="41">
        <f t="shared" si="0"/>
        <v>4585051740</v>
      </c>
    </row>
    <row r="35" spans="1:71" x14ac:dyDescent="0.25">
      <c r="A35" s="7"/>
      <c r="B35" s="38">
        <v>541</v>
      </c>
      <c r="C35" s="8" t="s">
        <v>106</v>
      </c>
      <c r="D35" s="9">
        <v>13020614</v>
      </c>
      <c r="E35" s="9">
        <v>2801784</v>
      </c>
      <c r="F35" s="9">
        <v>19983194</v>
      </c>
      <c r="G35" s="9">
        <v>3929261</v>
      </c>
      <c r="H35" s="9">
        <v>43645631</v>
      </c>
      <c r="I35" s="9">
        <v>56406000</v>
      </c>
      <c r="J35" s="9">
        <v>11222114</v>
      </c>
      <c r="K35" s="9">
        <v>68665883</v>
      </c>
      <c r="L35" s="9">
        <v>21856777</v>
      </c>
      <c r="M35" s="9">
        <v>8025225</v>
      </c>
      <c r="N35" s="9">
        <v>72514987</v>
      </c>
      <c r="O35" s="9">
        <v>11604782</v>
      </c>
      <c r="P35" s="9">
        <v>4494198</v>
      </c>
      <c r="Q35" s="9">
        <v>2199058</v>
      </c>
      <c r="R35" s="9">
        <v>51930372</v>
      </c>
      <c r="S35" s="9">
        <v>36083751</v>
      </c>
      <c r="T35" s="9">
        <v>5333665</v>
      </c>
      <c r="U35" s="9">
        <v>1738431</v>
      </c>
      <c r="V35" s="9">
        <v>5324382</v>
      </c>
      <c r="W35" s="9">
        <v>2987119</v>
      </c>
      <c r="X35" s="9">
        <v>3219769</v>
      </c>
      <c r="Y35" s="9">
        <v>5310011</v>
      </c>
      <c r="Z35" s="9">
        <v>3318536</v>
      </c>
      <c r="AA35" s="9">
        <v>4565039</v>
      </c>
      <c r="AB35" s="9">
        <v>6669213</v>
      </c>
      <c r="AC35" s="9">
        <v>19551474</v>
      </c>
      <c r="AD35" s="9">
        <v>15813371</v>
      </c>
      <c r="AE35" s="9">
        <v>113810149</v>
      </c>
      <c r="AF35" s="9">
        <v>4760782</v>
      </c>
      <c r="AG35" s="9">
        <v>32734532</v>
      </c>
      <c r="AH35" s="9">
        <v>17585082</v>
      </c>
      <c r="AI35" s="9">
        <v>2324315</v>
      </c>
      <c r="AJ35" s="9">
        <v>1803661</v>
      </c>
      <c r="AK35" s="9">
        <v>23086864</v>
      </c>
      <c r="AL35" s="9">
        <v>87113384</v>
      </c>
      <c r="AM35" s="9">
        <v>20175440</v>
      </c>
      <c r="AN35" s="9">
        <v>6033817</v>
      </c>
      <c r="AO35" s="9">
        <v>1926839</v>
      </c>
      <c r="AP35" s="9">
        <v>4196895</v>
      </c>
      <c r="AQ35" s="9">
        <v>31412000</v>
      </c>
      <c r="AR35" s="9">
        <v>49405029</v>
      </c>
      <c r="AS35" s="9">
        <v>13970040</v>
      </c>
      <c r="AT35" s="9">
        <v>91180043</v>
      </c>
      <c r="AU35" s="9">
        <v>7437348</v>
      </c>
      <c r="AV35" s="9">
        <v>10400369</v>
      </c>
      <c r="AW35" s="9">
        <v>14015057</v>
      </c>
      <c r="AX35" s="9">
        <v>2520979</v>
      </c>
      <c r="AY35" s="9">
        <v>150865955</v>
      </c>
      <c r="AZ35" s="9">
        <v>64341000</v>
      </c>
      <c r="BA35" s="9">
        <v>88588902</v>
      </c>
      <c r="BB35" s="9">
        <v>71715865</v>
      </c>
      <c r="BC35" s="9">
        <v>61489165</v>
      </c>
      <c r="BD35" s="9">
        <v>76674520</v>
      </c>
      <c r="BE35" s="9">
        <v>11929875</v>
      </c>
      <c r="BF35" s="9">
        <v>32894313</v>
      </c>
      <c r="BG35" s="9">
        <v>17392033</v>
      </c>
      <c r="BH35" s="9">
        <v>15483140</v>
      </c>
      <c r="BI35" s="9">
        <v>47241372</v>
      </c>
      <c r="BJ35" s="9">
        <v>65008495</v>
      </c>
      <c r="BK35" s="9">
        <v>16351988</v>
      </c>
      <c r="BL35" s="9">
        <v>7097414</v>
      </c>
      <c r="BM35" s="9">
        <v>5973784</v>
      </c>
      <c r="BN35" s="9">
        <v>1831331</v>
      </c>
      <c r="BO35" s="9">
        <v>26267623</v>
      </c>
      <c r="BP35" s="9">
        <v>2924404</v>
      </c>
      <c r="BQ35" s="9">
        <v>98983823</v>
      </c>
      <c r="BR35" s="39">
        <v>4156220</v>
      </c>
      <c r="BS35" s="40">
        <f t="shared" si="0"/>
        <v>1905318488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6071189</v>
      </c>
      <c r="I36" s="9">
        <v>175823000</v>
      </c>
      <c r="J36" s="9">
        <v>1061864</v>
      </c>
      <c r="K36" s="9">
        <v>0</v>
      </c>
      <c r="L36" s="9">
        <v>1399886</v>
      </c>
      <c r="M36" s="9">
        <v>0</v>
      </c>
      <c r="N36" s="9">
        <v>3623105</v>
      </c>
      <c r="O36" s="9">
        <v>0</v>
      </c>
      <c r="P36" s="9">
        <v>0</v>
      </c>
      <c r="Q36" s="9">
        <v>590155</v>
      </c>
      <c r="R36" s="9">
        <v>78492174</v>
      </c>
      <c r="S36" s="9">
        <v>0</v>
      </c>
      <c r="T36" s="9">
        <v>2404907</v>
      </c>
      <c r="U36" s="9">
        <v>978597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2677487</v>
      </c>
      <c r="AC36" s="9">
        <v>2284663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81805553</v>
      </c>
      <c r="AM36" s="9">
        <v>0</v>
      </c>
      <c r="AN36" s="9">
        <v>0</v>
      </c>
      <c r="AO36" s="9">
        <v>0</v>
      </c>
      <c r="AP36" s="9">
        <v>2500</v>
      </c>
      <c r="AQ36" s="9">
        <v>0</v>
      </c>
      <c r="AR36" s="9">
        <v>1972967</v>
      </c>
      <c r="AS36" s="9">
        <v>2834024</v>
      </c>
      <c r="AT36" s="9">
        <v>598369905</v>
      </c>
      <c r="AU36" s="9">
        <v>9470018</v>
      </c>
      <c r="AV36" s="9">
        <v>0</v>
      </c>
      <c r="AW36" s="9">
        <v>12927520</v>
      </c>
      <c r="AX36" s="9">
        <v>302195</v>
      </c>
      <c r="AY36" s="9">
        <v>0</v>
      </c>
      <c r="AZ36" s="9">
        <v>0</v>
      </c>
      <c r="BA36" s="9">
        <v>67465548</v>
      </c>
      <c r="BB36" s="9">
        <v>0</v>
      </c>
      <c r="BC36" s="9">
        <v>12101982</v>
      </c>
      <c r="BD36" s="9">
        <v>0</v>
      </c>
      <c r="BE36" s="9">
        <v>0</v>
      </c>
      <c r="BF36" s="9">
        <v>0</v>
      </c>
      <c r="BG36" s="9">
        <v>7024469</v>
      </c>
      <c r="BH36" s="9">
        <v>531658</v>
      </c>
      <c r="BI36" s="9">
        <v>0</v>
      </c>
      <c r="BJ36" s="9">
        <v>0</v>
      </c>
      <c r="BK36" s="9">
        <v>0</v>
      </c>
      <c r="BL36" s="9">
        <v>639375</v>
      </c>
      <c r="BM36" s="9">
        <v>1067962</v>
      </c>
      <c r="BN36" s="9">
        <v>0</v>
      </c>
      <c r="BO36" s="9">
        <v>15481191</v>
      </c>
      <c r="BP36" s="9">
        <v>19042</v>
      </c>
      <c r="BQ36" s="9">
        <v>0</v>
      </c>
      <c r="BR36" s="39">
        <v>0</v>
      </c>
      <c r="BS36" s="40">
        <f t="shared" ref="BS36:BS67" si="1">SUM(D36:BR36)</f>
        <v>1087422936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98551000</v>
      </c>
      <c r="J37" s="9">
        <v>0</v>
      </c>
      <c r="K37" s="9">
        <v>0</v>
      </c>
      <c r="L37" s="9">
        <v>22739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67158826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258491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15093000</v>
      </c>
      <c r="AR37" s="9">
        <v>0</v>
      </c>
      <c r="AS37" s="9">
        <v>0</v>
      </c>
      <c r="AT37" s="9">
        <v>84975762</v>
      </c>
      <c r="AU37" s="9">
        <v>248956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163290</v>
      </c>
      <c r="BF37" s="9">
        <v>0</v>
      </c>
      <c r="BG37" s="9">
        <v>224268</v>
      </c>
      <c r="BH37" s="9">
        <v>79270</v>
      </c>
      <c r="BI37" s="9">
        <v>0</v>
      </c>
      <c r="BJ37" s="9">
        <v>1009133</v>
      </c>
      <c r="BK37" s="9">
        <v>0</v>
      </c>
      <c r="BL37" s="9">
        <v>0</v>
      </c>
      <c r="BM37" s="9">
        <v>0</v>
      </c>
      <c r="BN37" s="9">
        <v>0</v>
      </c>
      <c r="BO37" s="9">
        <v>1440228</v>
      </c>
      <c r="BP37" s="9">
        <v>0</v>
      </c>
      <c r="BQ37" s="9">
        <v>0</v>
      </c>
      <c r="BR37" s="39">
        <v>0</v>
      </c>
      <c r="BS37" s="40">
        <f t="shared" si="1"/>
        <v>269224963</v>
      </c>
    </row>
    <row r="38" spans="1:71" x14ac:dyDescent="0.25">
      <c r="A38" s="7"/>
      <c r="B38" s="38">
        <v>544</v>
      </c>
      <c r="C38" s="8" t="s">
        <v>109</v>
      </c>
      <c r="D38" s="9">
        <v>1358867</v>
      </c>
      <c r="E38" s="9">
        <v>0</v>
      </c>
      <c r="F38" s="9">
        <v>0</v>
      </c>
      <c r="G38" s="9">
        <v>0</v>
      </c>
      <c r="H38" s="9">
        <v>12767789</v>
      </c>
      <c r="I38" s="9">
        <v>150558000</v>
      </c>
      <c r="J38" s="9">
        <v>0</v>
      </c>
      <c r="K38" s="9">
        <v>0</v>
      </c>
      <c r="L38" s="9">
        <v>2183747</v>
      </c>
      <c r="M38" s="9">
        <v>31673</v>
      </c>
      <c r="N38" s="9">
        <v>10048660</v>
      </c>
      <c r="O38" s="9">
        <v>0</v>
      </c>
      <c r="P38" s="9">
        <v>0</v>
      </c>
      <c r="Q38" s="9">
        <v>0</v>
      </c>
      <c r="R38" s="9">
        <v>134648324</v>
      </c>
      <c r="S38" s="9">
        <v>9534358</v>
      </c>
      <c r="T38" s="9">
        <v>1755503</v>
      </c>
      <c r="U38" s="9">
        <v>0</v>
      </c>
      <c r="V38" s="9">
        <v>92880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153721</v>
      </c>
      <c r="AF38" s="9">
        <v>0</v>
      </c>
      <c r="AG38" s="9">
        <v>0</v>
      </c>
      <c r="AH38" s="9">
        <v>10153</v>
      </c>
      <c r="AI38" s="9">
        <v>0</v>
      </c>
      <c r="AJ38" s="9">
        <v>0</v>
      </c>
      <c r="AK38" s="9">
        <v>0</v>
      </c>
      <c r="AL38" s="9">
        <v>24963721</v>
      </c>
      <c r="AM38" s="9">
        <v>0</v>
      </c>
      <c r="AN38" s="9">
        <v>1424264</v>
      </c>
      <c r="AO38" s="9">
        <v>493146</v>
      </c>
      <c r="AP38" s="9">
        <v>0</v>
      </c>
      <c r="AQ38" s="9">
        <v>10723000</v>
      </c>
      <c r="AR38" s="9">
        <v>920416</v>
      </c>
      <c r="AS38" s="9">
        <v>1487524</v>
      </c>
      <c r="AT38" s="9">
        <v>534702918</v>
      </c>
      <c r="AU38" s="9">
        <v>0</v>
      </c>
      <c r="AV38" s="9">
        <v>0</v>
      </c>
      <c r="AW38" s="9">
        <v>3719933</v>
      </c>
      <c r="AX38" s="9">
        <v>0</v>
      </c>
      <c r="AY38" s="9">
        <v>36126011</v>
      </c>
      <c r="AZ38" s="9">
        <v>5349000</v>
      </c>
      <c r="BA38" s="9">
        <v>98050142</v>
      </c>
      <c r="BB38" s="9">
        <v>6769843</v>
      </c>
      <c r="BC38" s="9">
        <v>0</v>
      </c>
      <c r="BD38" s="9">
        <v>7893942</v>
      </c>
      <c r="BE38" s="9">
        <v>31990</v>
      </c>
      <c r="BF38" s="9">
        <v>2124719</v>
      </c>
      <c r="BG38" s="9">
        <v>0</v>
      </c>
      <c r="BH38" s="9">
        <v>125335</v>
      </c>
      <c r="BI38" s="9">
        <v>24994381</v>
      </c>
      <c r="BJ38" s="9">
        <v>4083948</v>
      </c>
      <c r="BK38" s="9">
        <v>0</v>
      </c>
      <c r="BL38" s="9">
        <v>0</v>
      </c>
      <c r="BM38" s="9">
        <v>0</v>
      </c>
      <c r="BN38" s="9">
        <v>120329</v>
      </c>
      <c r="BO38" s="9">
        <v>23366715</v>
      </c>
      <c r="BP38" s="9">
        <v>0</v>
      </c>
      <c r="BQ38" s="9">
        <v>0</v>
      </c>
      <c r="BR38" s="39">
        <v>0</v>
      </c>
      <c r="BS38" s="40">
        <f t="shared" si="1"/>
        <v>1110614952</v>
      </c>
    </row>
    <row r="39" spans="1:71" x14ac:dyDescent="0.25">
      <c r="A39" s="7"/>
      <c r="B39" s="38">
        <v>545</v>
      </c>
      <c r="C39" s="8" t="s">
        <v>110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2000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3497972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2155843</v>
      </c>
      <c r="BP39" s="9">
        <v>0</v>
      </c>
      <c r="BQ39" s="9">
        <v>0</v>
      </c>
      <c r="BR39" s="39">
        <v>0</v>
      </c>
      <c r="BS39" s="40">
        <f t="shared" si="1"/>
        <v>5655815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117527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12870</v>
      </c>
      <c r="M40" s="9">
        <v>3316736</v>
      </c>
      <c r="N40" s="9">
        <v>0</v>
      </c>
      <c r="O40" s="9">
        <v>0</v>
      </c>
      <c r="P40" s="9">
        <v>0</v>
      </c>
      <c r="Q40" s="9">
        <v>0</v>
      </c>
      <c r="R40" s="9">
        <v>89634024</v>
      </c>
      <c r="S40" s="9">
        <v>27932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47495</v>
      </c>
      <c r="AF40" s="9">
        <v>500</v>
      </c>
      <c r="AG40" s="9">
        <v>0</v>
      </c>
      <c r="AH40" s="9">
        <v>0</v>
      </c>
      <c r="AI40" s="9">
        <v>0</v>
      </c>
      <c r="AJ40" s="9">
        <v>0</v>
      </c>
      <c r="AK40" s="9">
        <v>7240626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843000</v>
      </c>
      <c r="AR40" s="9">
        <v>0</v>
      </c>
      <c r="AS40" s="9">
        <v>0</v>
      </c>
      <c r="AT40" s="9">
        <v>74372267</v>
      </c>
      <c r="AU40" s="9">
        <v>178541</v>
      </c>
      <c r="AV40" s="9">
        <v>905830</v>
      </c>
      <c r="AW40" s="9">
        <v>0</v>
      </c>
      <c r="AX40" s="9">
        <v>52382</v>
      </c>
      <c r="AY40" s="9">
        <v>1108212</v>
      </c>
      <c r="AZ40" s="9">
        <v>0</v>
      </c>
      <c r="BA40" s="9">
        <v>0</v>
      </c>
      <c r="BB40" s="9">
        <v>2224162</v>
      </c>
      <c r="BC40" s="9">
        <v>5629382</v>
      </c>
      <c r="BD40" s="9">
        <v>9216995</v>
      </c>
      <c r="BE40" s="9">
        <v>0</v>
      </c>
      <c r="BF40" s="9">
        <v>0</v>
      </c>
      <c r="BG40" s="9">
        <v>8494000</v>
      </c>
      <c r="BH40" s="9">
        <v>2600</v>
      </c>
      <c r="BI40" s="9">
        <v>17208</v>
      </c>
      <c r="BJ40" s="9">
        <v>0</v>
      </c>
      <c r="BK40" s="9">
        <v>1619137</v>
      </c>
      <c r="BL40" s="9">
        <v>0</v>
      </c>
      <c r="BM40" s="9">
        <v>76107</v>
      </c>
      <c r="BN40" s="9">
        <v>0</v>
      </c>
      <c r="BO40" s="9">
        <v>0</v>
      </c>
      <c r="BP40" s="9">
        <v>1664433</v>
      </c>
      <c r="BQ40" s="9">
        <v>0</v>
      </c>
      <c r="BR40" s="39">
        <v>12620</v>
      </c>
      <c r="BS40" s="40">
        <f t="shared" si="1"/>
        <v>206814586</v>
      </c>
    </row>
    <row r="41" spans="1:71" ht="15.75" x14ac:dyDescent="0.25">
      <c r="A41" s="10" t="s">
        <v>112</v>
      </c>
      <c r="B41" s="11"/>
      <c r="C41" s="12"/>
      <c r="D41" s="13">
        <v>6369378</v>
      </c>
      <c r="E41" s="13">
        <v>772432</v>
      </c>
      <c r="F41" s="13">
        <v>33013305</v>
      </c>
      <c r="G41" s="13">
        <v>611116</v>
      </c>
      <c r="H41" s="13">
        <v>20165384</v>
      </c>
      <c r="I41" s="13">
        <v>27094000</v>
      </c>
      <c r="J41" s="13">
        <v>931414</v>
      </c>
      <c r="K41" s="13">
        <v>4954948</v>
      </c>
      <c r="L41" s="13">
        <v>1784667</v>
      </c>
      <c r="M41" s="13">
        <v>1954431</v>
      </c>
      <c r="N41" s="13">
        <v>18039054</v>
      </c>
      <c r="O41" s="13">
        <v>2622275</v>
      </c>
      <c r="P41" s="13">
        <v>679758</v>
      </c>
      <c r="Q41" s="13">
        <v>330502</v>
      </c>
      <c r="R41" s="13">
        <v>82133075</v>
      </c>
      <c r="S41" s="13">
        <v>19416082</v>
      </c>
      <c r="T41" s="13">
        <v>1518516</v>
      </c>
      <c r="U41" s="13">
        <v>2410483</v>
      </c>
      <c r="V41" s="13">
        <v>704838</v>
      </c>
      <c r="W41" s="13">
        <v>439808</v>
      </c>
      <c r="X41" s="13">
        <v>198579</v>
      </c>
      <c r="Y41" s="13">
        <v>1827772</v>
      </c>
      <c r="Z41" s="13">
        <v>1301673</v>
      </c>
      <c r="AA41" s="13">
        <v>1184524</v>
      </c>
      <c r="AB41" s="13">
        <v>873739</v>
      </c>
      <c r="AC41" s="13">
        <v>2646387</v>
      </c>
      <c r="AD41" s="13">
        <v>3220147</v>
      </c>
      <c r="AE41" s="13">
        <v>53866141</v>
      </c>
      <c r="AF41" s="13">
        <v>732489</v>
      </c>
      <c r="AG41" s="13">
        <v>2021184</v>
      </c>
      <c r="AH41" s="13">
        <v>1131885</v>
      </c>
      <c r="AI41" s="13">
        <v>1961509</v>
      </c>
      <c r="AJ41" s="13">
        <v>596412</v>
      </c>
      <c r="AK41" s="13">
        <v>8529519</v>
      </c>
      <c r="AL41" s="13">
        <v>28394329</v>
      </c>
      <c r="AM41" s="13">
        <v>6760785</v>
      </c>
      <c r="AN41" s="13">
        <v>658501</v>
      </c>
      <c r="AO41" s="13">
        <v>484331</v>
      </c>
      <c r="AP41" s="13">
        <v>778829</v>
      </c>
      <c r="AQ41" s="13">
        <v>13387000</v>
      </c>
      <c r="AR41" s="13">
        <v>4880485</v>
      </c>
      <c r="AS41" s="13">
        <v>7170404</v>
      </c>
      <c r="AT41" s="13">
        <v>418510951</v>
      </c>
      <c r="AU41" s="13">
        <v>27301466</v>
      </c>
      <c r="AV41" s="13">
        <v>2768053</v>
      </c>
      <c r="AW41" s="13">
        <v>7436167</v>
      </c>
      <c r="AX41" s="13">
        <v>640706</v>
      </c>
      <c r="AY41" s="13">
        <v>209430114</v>
      </c>
      <c r="AZ41" s="13">
        <v>34767000</v>
      </c>
      <c r="BA41" s="13">
        <v>120789047</v>
      </c>
      <c r="BB41" s="13">
        <v>14708425</v>
      </c>
      <c r="BC41" s="13">
        <v>58950841</v>
      </c>
      <c r="BD41" s="13">
        <v>18951296</v>
      </c>
      <c r="BE41" s="13">
        <v>2418774</v>
      </c>
      <c r="BF41" s="13">
        <v>4353979</v>
      </c>
      <c r="BG41" s="13">
        <v>10715050</v>
      </c>
      <c r="BH41" s="13">
        <v>2516642</v>
      </c>
      <c r="BI41" s="13">
        <v>13452967</v>
      </c>
      <c r="BJ41" s="13">
        <v>3810534</v>
      </c>
      <c r="BK41" s="13">
        <v>970748</v>
      </c>
      <c r="BL41" s="13">
        <v>1607682</v>
      </c>
      <c r="BM41" s="13">
        <v>1547116</v>
      </c>
      <c r="BN41" s="13">
        <v>383988</v>
      </c>
      <c r="BO41" s="13">
        <v>18835821</v>
      </c>
      <c r="BP41" s="13">
        <v>1108847</v>
      </c>
      <c r="BQ41" s="13">
        <v>15494743</v>
      </c>
      <c r="BR41" s="29">
        <v>1206825</v>
      </c>
      <c r="BS41" s="41">
        <f t="shared" si="1"/>
        <v>1361229872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1530000</v>
      </c>
      <c r="J42" s="9">
        <v>0</v>
      </c>
      <c r="K42" s="9">
        <v>0</v>
      </c>
      <c r="L42" s="9">
        <v>22500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266953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274701</v>
      </c>
      <c r="AC42" s="9">
        <v>0</v>
      </c>
      <c r="AD42" s="9">
        <v>0</v>
      </c>
      <c r="AE42" s="9">
        <v>279245</v>
      </c>
      <c r="AF42" s="9">
        <v>0</v>
      </c>
      <c r="AG42" s="9">
        <v>0</v>
      </c>
      <c r="AH42" s="9">
        <v>2612</v>
      </c>
      <c r="AI42" s="9">
        <v>207487</v>
      </c>
      <c r="AJ42" s="9">
        <v>0</v>
      </c>
      <c r="AK42" s="9">
        <v>0</v>
      </c>
      <c r="AL42" s="9">
        <v>0</v>
      </c>
      <c r="AM42" s="9">
        <v>64307</v>
      </c>
      <c r="AN42" s="9">
        <v>0</v>
      </c>
      <c r="AO42" s="9">
        <v>0</v>
      </c>
      <c r="AP42" s="9">
        <v>0</v>
      </c>
      <c r="AQ42" s="9">
        <v>373000</v>
      </c>
      <c r="AR42" s="9">
        <v>0</v>
      </c>
      <c r="AS42" s="9">
        <v>0</v>
      </c>
      <c r="AT42" s="9">
        <v>58325549</v>
      </c>
      <c r="AU42" s="9">
        <v>5000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560242</v>
      </c>
      <c r="BB42" s="9">
        <v>0</v>
      </c>
      <c r="BC42" s="9">
        <v>721074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62632670</v>
      </c>
    </row>
    <row r="43" spans="1:71" x14ac:dyDescent="0.25">
      <c r="A43" s="7"/>
      <c r="B43" s="38">
        <v>552</v>
      </c>
      <c r="C43" s="8" t="s">
        <v>114</v>
      </c>
      <c r="D43" s="9">
        <v>3680221</v>
      </c>
      <c r="E43" s="9">
        <v>19500</v>
      </c>
      <c r="F43" s="9">
        <v>12751308</v>
      </c>
      <c r="G43" s="9">
        <v>74931</v>
      </c>
      <c r="H43" s="9">
        <v>9321367</v>
      </c>
      <c r="I43" s="9">
        <v>3234000</v>
      </c>
      <c r="J43" s="9">
        <v>26766</v>
      </c>
      <c r="K43" s="9">
        <v>1060894</v>
      </c>
      <c r="L43" s="9">
        <v>634779</v>
      </c>
      <c r="M43" s="9">
        <v>444586</v>
      </c>
      <c r="N43" s="9">
        <v>0</v>
      </c>
      <c r="O43" s="9">
        <v>1981433</v>
      </c>
      <c r="P43" s="9">
        <v>33090</v>
      </c>
      <c r="Q43" s="9">
        <v>13290</v>
      </c>
      <c r="R43" s="9">
        <v>29454188</v>
      </c>
      <c r="S43" s="9">
        <v>780574</v>
      </c>
      <c r="T43" s="9">
        <v>0</v>
      </c>
      <c r="U43" s="9">
        <v>1973164</v>
      </c>
      <c r="V43" s="9">
        <v>159075</v>
      </c>
      <c r="W43" s="9">
        <v>15521</v>
      </c>
      <c r="X43" s="9">
        <v>34560</v>
      </c>
      <c r="Y43" s="9">
        <v>1224449</v>
      </c>
      <c r="Z43" s="9">
        <v>346133</v>
      </c>
      <c r="AA43" s="9">
        <v>0</v>
      </c>
      <c r="AB43" s="9">
        <v>0</v>
      </c>
      <c r="AC43" s="9">
        <v>657834</v>
      </c>
      <c r="AD43" s="9">
        <v>1728751</v>
      </c>
      <c r="AE43" s="9">
        <v>26982773</v>
      </c>
      <c r="AF43" s="9">
        <v>331164</v>
      </c>
      <c r="AG43" s="9">
        <v>137294</v>
      </c>
      <c r="AH43" s="9">
        <v>588163</v>
      </c>
      <c r="AI43" s="9">
        <v>295531</v>
      </c>
      <c r="AJ43" s="9">
        <v>41075</v>
      </c>
      <c r="AK43" s="9">
        <v>2017442</v>
      </c>
      <c r="AL43" s="9">
        <v>15405727</v>
      </c>
      <c r="AM43" s="9">
        <v>3702267</v>
      </c>
      <c r="AN43" s="9">
        <v>195365</v>
      </c>
      <c r="AO43" s="9">
        <v>1000</v>
      </c>
      <c r="AP43" s="9">
        <v>85494</v>
      </c>
      <c r="AQ43" s="9">
        <v>9141000</v>
      </c>
      <c r="AR43" s="9">
        <v>1972742</v>
      </c>
      <c r="AS43" s="9">
        <v>644113</v>
      </c>
      <c r="AT43" s="9">
        <v>0</v>
      </c>
      <c r="AU43" s="9">
        <v>22946028</v>
      </c>
      <c r="AV43" s="9">
        <v>2650803</v>
      </c>
      <c r="AW43" s="9">
        <v>6947038</v>
      </c>
      <c r="AX43" s="9">
        <v>159721</v>
      </c>
      <c r="AY43" s="9">
        <v>157402803</v>
      </c>
      <c r="AZ43" s="9">
        <v>22304000</v>
      </c>
      <c r="BA43" s="9">
        <v>20250817</v>
      </c>
      <c r="BB43" s="9">
        <v>581236</v>
      </c>
      <c r="BC43" s="9">
        <v>25348939</v>
      </c>
      <c r="BD43" s="9">
        <v>8146911</v>
      </c>
      <c r="BE43" s="9">
        <v>1113539</v>
      </c>
      <c r="BF43" s="9">
        <v>447053</v>
      </c>
      <c r="BG43" s="9">
        <v>3515839</v>
      </c>
      <c r="BH43" s="9">
        <v>154406</v>
      </c>
      <c r="BI43" s="9">
        <v>6632310</v>
      </c>
      <c r="BJ43" s="9">
        <v>3610724</v>
      </c>
      <c r="BK43" s="9">
        <v>31648</v>
      </c>
      <c r="BL43" s="9">
        <v>1361499</v>
      </c>
      <c r="BM43" s="9">
        <v>472609</v>
      </c>
      <c r="BN43" s="9">
        <v>0</v>
      </c>
      <c r="BO43" s="9">
        <v>6726080</v>
      </c>
      <c r="BP43" s="9">
        <v>4515</v>
      </c>
      <c r="BQ43" s="9">
        <v>13113952</v>
      </c>
      <c r="BR43" s="39">
        <v>206218</v>
      </c>
      <c r="BS43" s="40">
        <f t="shared" si="1"/>
        <v>435320252</v>
      </c>
    </row>
    <row r="44" spans="1:71" x14ac:dyDescent="0.25">
      <c r="A44" s="7"/>
      <c r="B44" s="38">
        <v>553</v>
      </c>
      <c r="C44" s="8" t="s">
        <v>115</v>
      </c>
      <c r="D44" s="9">
        <v>164234</v>
      </c>
      <c r="E44" s="9">
        <v>32136</v>
      </c>
      <c r="F44" s="9">
        <v>249906</v>
      </c>
      <c r="G44" s="9">
        <v>25387</v>
      </c>
      <c r="H44" s="9">
        <v>184498</v>
      </c>
      <c r="I44" s="9">
        <v>524000</v>
      </c>
      <c r="J44" s="9">
        <v>21342</v>
      </c>
      <c r="K44" s="9">
        <v>249179</v>
      </c>
      <c r="L44" s="9">
        <v>132435</v>
      </c>
      <c r="M44" s="9">
        <v>49877</v>
      </c>
      <c r="N44" s="9">
        <v>223990</v>
      </c>
      <c r="O44" s="9">
        <v>2002</v>
      </c>
      <c r="P44" s="9">
        <v>27991</v>
      </c>
      <c r="Q44" s="9">
        <v>21166</v>
      </c>
      <c r="R44" s="9">
        <v>1425004</v>
      </c>
      <c r="S44" s="9">
        <v>0</v>
      </c>
      <c r="T44" s="9">
        <v>103642</v>
      </c>
      <c r="U44" s="9">
        <v>72913</v>
      </c>
      <c r="V44" s="9">
        <v>155225</v>
      </c>
      <c r="W44" s="9">
        <v>32272</v>
      </c>
      <c r="X44" s="9">
        <v>21469</v>
      </c>
      <c r="Y44" s="9">
        <v>44108</v>
      </c>
      <c r="Z44" s="9">
        <v>39854</v>
      </c>
      <c r="AA44" s="9">
        <v>0</v>
      </c>
      <c r="AB44" s="9">
        <v>67608</v>
      </c>
      <c r="AC44" s="9">
        <v>97436</v>
      </c>
      <c r="AD44" s="9">
        <v>186464</v>
      </c>
      <c r="AE44" s="9">
        <v>517220</v>
      </c>
      <c r="AF44" s="9">
        <v>45743</v>
      </c>
      <c r="AG44" s="9">
        <v>225574</v>
      </c>
      <c r="AH44" s="9">
        <v>69442</v>
      </c>
      <c r="AI44" s="9">
        <v>24153</v>
      </c>
      <c r="AJ44" s="9">
        <v>5675</v>
      </c>
      <c r="AK44" s="9">
        <v>125995</v>
      </c>
      <c r="AL44" s="9">
        <v>142159</v>
      </c>
      <c r="AM44" s="9">
        <v>179741</v>
      </c>
      <c r="AN44" s="9">
        <v>75881</v>
      </c>
      <c r="AO44" s="9">
        <v>9297</v>
      </c>
      <c r="AP44" s="9">
        <v>53892</v>
      </c>
      <c r="AQ44" s="9">
        <v>232000</v>
      </c>
      <c r="AR44" s="9">
        <v>485075</v>
      </c>
      <c r="AS44" s="9">
        <v>173723</v>
      </c>
      <c r="AT44" s="9">
        <v>0</v>
      </c>
      <c r="AU44" s="9">
        <v>543562</v>
      </c>
      <c r="AV44" s="9">
        <v>44584</v>
      </c>
      <c r="AW44" s="9">
        <v>139593</v>
      </c>
      <c r="AX44" s="9">
        <v>72465</v>
      </c>
      <c r="AY44" s="9">
        <v>358096</v>
      </c>
      <c r="AZ44" s="9">
        <v>154000</v>
      </c>
      <c r="BA44" s="9">
        <v>125033</v>
      </c>
      <c r="BB44" s="9">
        <v>226800</v>
      </c>
      <c r="BC44" s="9">
        <v>430960</v>
      </c>
      <c r="BD44" s="9">
        <v>255763</v>
      </c>
      <c r="BE44" s="9">
        <v>93531</v>
      </c>
      <c r="BF44" s="9">
        <v>241308</v>
      </c>
      <c r="BG44" s="9">
        <v>324239</v>
      </c>
      <c r="BH44" s="9">
        <v>88527</v>
      </c>
      <c r="BI44" s="9">
        <v>509298</v>
      </c>
      <c r="BJ44" s="9">
        <v>197831</v>
      </c>
      <c r="BK44" s="9">
        <v>250264</v>
      </c>
      <c r="BL44" s="9">
        <v>68914</v>
      </c>
      <c r="BM44" s="9">
        <v>26179</v>
      </c>
      <c r="BN44" s="9">
        <v>0</v>
      </c>
      <c r="BO44" s="9">
        <v>533749</v>
      </c>
      <c r="BP44" s="9">
        <v>33667</v>
      </c>
      <c r="BQ44" s="9">
        <v>106304</v>
      </c>
      <c r="BR44" s="39">
        <v>38229</v>
      </c>
      <c r="BS44" s="40">
        <f t="shared" si="1"/>
        <v>11382604</v>
      </c>
    </row>
    <row r="45" spans="1:71" x14ac:dyDescent="0.25">
      <c r="A45" s="7"/>
      <c r="B45" s="38">
        <v>554</v>
      </c>
      <c r="C45" s="8" t="s">
        <v>116</v>
      </c>
      <c r="D45" s="9">
        <v>2524923</v>
      </c>
      <c r="E45" s="9">
        <v>680000</v>
      </c>
      <c r="F45" s="9">
        <v>332450</v>
      </c>
      <c r="G45" s="9">
        <v>469971</v>
      </c>
      <c r="H45" s="9">
        <v>9665281</v>
      </c>
      <c r="I45" s="9">
        <v>21806000</v>
      </c>
      <c r="J45" s="9">
        <v>883306</v>
      </c>
      <c r="K45" s="9">
        <v>3644875</v>
      </c>
      <c r="L45" s="9">
        <v>994953</v>
      </c>
      <c r="M45" s="9">
        <v>1405629</v>
      </c>
      <c r="N45" s="9">
        <v>11783796</v>
      </c>
      <c r="O45" s="9">
        <v>601018</v>
      </c>
      <c r="P45" s="9">
        <v>617657</v>
      </c>
      <c r="Q45" s="9">
        <v>0</v>
      </c>
      <c r="R45" s="9">
        <v>20737899</v>
      </c>
      <c r="S45" s="9">
        <v>5415788</v>
      </c>
      <c r="T45" s="9">
        <v>0</v>
      </c>
      <c r="U45" s="9">
        <v>0</v>
      </c>
      <c r="V45" s="9">
        <v>390538</v>
      </c>
      <c r="W45" s="9">
        <v>392015</v>
      </c>
      <c r="X45" s="9">
        <v>137630</v>
      </c>
      <c r="Y45" s="9">
        <v>556215</v>
      </c>
      <c r="Z45" s="9">
        <v>915686</v>
      </c>
      <c r="AA45" s="9">
        <v>1184524</v>
      </c>
      <c r="AB45" s="9">
        <v>531430</v>
      </c>
      <c r="AC45" s="9">
        <v>1891117</v>
      </c>
      <c r="AD45" s="9">
        <v>1026682</v>
      </c>
      <c r="AE45" s="9">
        <v>20504986</v>
      </c>
      <c r="AF45" s="9">
        <v>500</v>
      </c>
      <c r="AG45" s="9">
        <v>1658316</v>
      </c>
      <c r="AH45" s="9">
        <v>471649</v>
      </c>
      <c r="AI45" s="9">
        <v>1434338</v>
      </c>
      <c r="AJ45" s="9">
        <v>0</v>
      </c>
      <c r="AK45" s="9">
        <v>6386082</v>
      </c>
      <c r="AL45" s="9">
        <v>12316095</v>
      </c>
      <c r="AM45" s="9">
        <v>1243154</v>
      </c>
      <c r="AN45" s="9">
        <v>387255</v>
      </c>
      <c r="AO45" s="9">
        <v>460356</v>
      </c>
      <c r="AP45" s="9">
        <v>237438</v>
      </c>
      <c r="AQ45" s="9">
        <v>3463000</v>
      </c>
      <c r="AR45" s="9">
        <v>2422668</v>
      </c>
      <c r="AS45" s="9">
        <v>2480055</v>
      </c>
      <c r="AT45" s="9">
        <v>323847399</v>
      </c>
      <c r="AU45" s="9">
        <v>1286054</v>
      </c>
      <c r="AV45" s="9">
        <v>72666</v>
      </c>
      <c r="AW45" s="9">
        <v>0</v>
      </c>
      <c r="AX45" s="9">
        <v>408520</v>
      </c>
      <c r="AY45" s="9">
        <v>46271606</v>
      </c>
      <c r="AZ45" s="9">
        <v>10738000</v>
      </c>
      <c r="BA45" s="9">
        <v>70251911</v>
      </c>
      <c r="BB45" s="9">
        <v>13900389</v>
      </c>
      <c r="BC45" s="9">
        <v>32005949</v>
      </c>
      <c r="BD45" s="9">
        <v>10548622</v>
      </c>
      <c r="BE45" s="9">
        <v>1215097</v>
      </c>
      <c r="BF45" s="9">
        <v>3664016</v>
      </c>
      <c r="BG45" s="9">
        <v>6874972</v>
      </c>
      <c r="BH45" s="9">
        <v>965098</v>
      </c>
      <c r="BI45" s="9">
        <v>6003906</v>
      </c>
      <c r="BJ45" s="9">
        <v>1979</v>
      </c>
      <c r="BK45" s="9">
        <v>688836</v>
      </c>
      <c r="BL45" s="9">
        <v>0</v>
      </c>
      <c r="BM45" s="9">
        <v>1048328</v>
      </c>
      <c r="BN45" s="9">
        <v>282490</v>
      </c>
      <c r="BO45" s="9">
        <v>9409689</v>
      </c>
      <c r="BP45" s="9">
        <v>1070665</v>
      </c>
      <c r="BQ45" s="9">
        <v>2274487</v>
      </c>
      <c r="BR45" s="39">
        <v>842807</v>
      </c>
      <c r="BS45" s="40">
        <f t="shared" si="1"/>
        <v>685728761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40796</v>
      </c>
      <c r="F46" s="9">
        <v>19679641</v>
      </c>
      <c r="G46" s="9">
        <v>40827</v>
      </c>
      <c r="H46" s="9">
        <v>994238</v>
      </c>
      <c r="I46" s="9">
        <v>0</v>
      </c>
      <c r="J46" s="9">
        <v>0</v>
      </c>
      <c r="K46" s="9">
        <v>0</v>
      </c>
      <c r="L46" s="9">
        <v>0</v>
      </c>
      <c r="M46" s="9">
        <v>54339</v>
      </c>
      <c r="N46" s="9">
        <v>6031268</v>
      </c>
      <c r="O46" s="9">
        <v>37822</v>
      </c>
      <c r="P46" s="9">
        <v>1020</v>
      </c>
      <c r="Q46" s="9">
        <v>296046</v>
      </c>
      <c r="R46" s="9">
        <v>30249031</v>
      </c>
      <c r="S46" s="9">
        <v>13219720</v>
      </c>
      <c r="T46" s="9">
        <v>1414874</v>
      </c>
      <c r="U46" s="9">
        <v>364406</v>
      </c>
      <c r="V46" s="9">
        <v>0</v>
      </c>
      <c r="W46" s="9">
        <v>0</v>
      </c>
      <c r="X46" s="9">
        <v>4920</v>
      </c>
      <c r="Y46" s="9">
        <v>3000</v>
      </c>
      <c r="Z46" s="9">
        <v>0</v>
      </c>
      <c r="AA46" s="9">
        <v>0</v>
      </c>
      <c r="AB46" s="9">
        <v>0</v>
      </c>
      <c r="AC46" s="9">
        <v>0</v>
      </c>
      <c r="AD46" s="9">
        <v>278250</v>
      </c>
      <c r="AE46" s="9">
        <v>5581917</v>
      </c>
      <c r="AF46" s="9">
        <v>355082</v>
      </c>
      <c r="AG46" s="9">
        <v>0</v>
      </c>
      <c r="AH46" s="9">
        <v>19</v>
      </c>
      <c r="AI46" s="9">
        <v>0</v>
      </c>
      <c r="AJ46" s="9">
        <v>549662</v>
      </c>
      <c r="AK46" s="9">
        <v>0</v>
      </c>
      <c r="AL46" s="9">
        <v>530348</v>
      </c>
      <c r="AM46" s="9">
        <v>1571316</v>
      </c>
      <c r="AN46" s="9">
        <v>0</v>
      </c>
      <c r="AO46" s="9">
        <v>13678</v>
      </c>
      <c r="AP46" s="9">
        <v>402005</v>
      </c>
      <c r="AQ46" s="9">
        <v>178000</v>
      </c>
      <c r="AR46" s="9">
        <v>0</v>
      </c>
      <c r="AS46" s="9">
        <v>3872513</v>
      </c>
      <c r="AT46" s="9">
        <v>36338003</v>
      </c>
      <c r="AU46" s="9">
        <v>2520822</v>
      </c>
      <c r="AV46" s="9">
        <v>0</v>
      </c>
      <c r="AW46" s="9">
        <v>349536</v>
      </c>
      <c r="AX46" s="9">
        <v>0</v>
      </c>
      <c r="AY46" s="9">
        <v>5397609</v>
      </c>
      <c r="AZ46" s="9">
        <v>1571000</v>
      </c>
      <c r="BA46" s="9">
        <v>29601044</v>
      </c>
      <c r="BB46" s="9">
        <v>0</v>
      </c>
      <c r="BC46" s="9">
        <v>443919</v>
      </c>
      <c r="BD46" s="9">
        <v>0</v>
      </c>
      <c r="BE46" s="9">
        <v>-3393</v>
      </c>
      <c r="BF46" s="9">
        <v>1602</v>
      </c>
      <c r="BG46" s="9">
        <v>0</v>
      </c>
      <c r="BH46" s="9">
        <v>1308611</v>
      </c>
      <c r="BI46" s="9">
        <v>307453</v>
      </c>
      <c r="BJ46" s="9">
        <v>0</v>
      </c>
      <c r="BK46" s="9">
        <v>0</v>
      </c>
      <c r="BL46" s="9">
        <v>177269</v>
      </c>
      <c r="BM46" s="9">
        <v>0</v>
      </c>
      <c r="BN46" s="9">
        <v>101498</v>
      </c>
      <c r="BO46" s="9">
        <v>2166303</v>
      </c>
      <c r="BP46" s="9">
        <v>0</v>
      </c>
      <c r="BQ46" s="9">
        <v>0</v>
      </c>
      <c r="BR46" s="39">
        <v>119571</v>
      </c>
      <c r="BS46" s="40">
        <f t="shared" si="1"/>
        <v>166165585</v>
      </c>
    </row>
    <row r="47" spans="1:71" ht="15.75" x14ac:dyDescent="0.25">
      <c r="A47" s="10" t="s">
        <v>118</v>
      </c>
      <c r="B47" s="11"/>
      <c r="C47" s="12"/>
      <c r="D47" s="13">
        <v>26775784</v>
      </c>
      <c r="E47" s="13">
        <v>1284156</v>
      </c>
      <c r="F47" s="13">
        <v>5262826</v>
      </c>
      <c r="G47" s="13">
        <v>776225</v>
      </c>
      <c r="H47" s="13">
        <v>25471438</v>
      </c>
      <c r="I47" s="13">
        <v>134825000</v>
      </c>
      <c r="J47" s="13">
        <v>387870</v>
      </c>
      <c r="K47" s="13">
        <v>14845077</v>
      </c>
      <c r="L47" s="13">
        <v>10330560</v>
      </c>
      <c r="M47" s="13">
        <v>3836442</v>
      </c>
      <c r="N47" s="13">
        <v>10989525</v>
      </c>
      <c r="O47" s="13">
        <v>2089015</v>
      </c>
      <c r="P47" s="13">
        <v>1933837</v>
      </c>
      <c r="Q47" s="13">
        <v>549818</v>
      </c>
      <c r="R47" s="13">
        <v>110920801</v>
      </c>
      <c r="S47" s="13">
        <v>2254110</v>
      </c>
      <c r="T47" s="13">
        <v>4200357</v>
      </c>
      <c r="U47" s="13">
        <v>8355064</v>
      </c>
      <c r="V47" s="13">
        <v>2986466</v>
      </c>
      <c r="W47" s="13">
        <v>710083</v>
      </c>
      <c r="X47" s="13">
        <v>435677</v>
      </c>
      <c r="Y47" s="13">
        <v>1509261</v>
      </c>
      <c r="Z47" s="13">
        <v>499762</v>
      </c>
      <c r="AA47" s="13">
        <v>949327</v>
      </c>
      <c r="AB47" s="13">
        <v>556973</v>
      </c>
      <c r="AC47" s="13">
        <v>9058045</v>
      </c>
      <c r="AD47" s="13">
        <v>3275763</v>
      </c>
      <c r="AE47" s="13">
        <v>201392560</v>
      </c>
      <c r="AF47" s="13">
        <v>505286</v>
      </c>
      <c r="AG47" s="13">
        <v>6888883</v>
      </c>
      <c r="AH47" s="13">
        <v>1114660</v>
      </c>
      <c r="AI47" s="13">
        <v>338490</v>
      </c>
      <c r="AJ47" s="13">
        <v>378544</v>
      </c>
      <c r="AK47" s="13">
        <v>10196287</v>
      </c>
      <c r="AL47" s="13">
        <v>26598132</v>
      </c>
      <c r="AM47" s="13">
        <v>9291240</v>
      </c>
      <c r="AN47" s="13">
        <v>1252589</v>
      </c>
      <c r="AO47" s="13">
        <v>265582</v>
      </c>
      <c r="AP47" s="13">
        <v>501646</v>
      </c>
      <c r="AQ47" s="13">
        <v>33277000</v>
      </c>
      <c r="AR47" s="13">
        <v>13887837</v>
      </c>
      <c r="AS47" s="13">
        <v>6647773</v>
      </c>
      <c r="AT47" s="13">
        <v>1920621453</v>
      </c>
      <c r="AU47" s="13">
        <v>24503467</v>
      </c>
      <c r="AV47" s="13">
        <v>3502046</v>
      </c>
      <c r="AW47" s="13">
        <v>4145350</v>
      </c>
      <c r="AX47" s="13">
        <v>2240948</v>
      </c>
      <c r="AY47" s="13">
        <v>136490505</v>
      </c>
      <c r="AZ47" s="13">
        <v>14032000</v>
      </c>
      <c r="BA47" s="13">
        <v>97007207</v>
      </c>
      <c r="BB47" s="13">
        <v>12841273</v>
      </c>
      <c r="BC47" s="13">
        <v>64336913</v>
      </c>
      <c r="BD47" s="13">
        <v>58747624</v>
      </c>
      <c r="BE47" s="13">
        <v>2434410</v>
      </c>
      <c r="BF47" s="13">
        <v>11100546</v>
      </c>
      <c r="BG47" s="13">
        <v>13242297</v>
      </c>
      <c r="BH47" s="13">
        <v>5468779</v>
      </c>
      <c r="BI47" s="13">
        <v>19629412</v>
      </c>
      <c r="BJ47" s="13">
        <v>18656623</v>
      </c>
      <c r="BK47" s="13">
        <v>2141672</v>
      </c>
      <c r="BL47" s="13">
        <v>1557774</v>
      </c>
      <c r="BM47" s="13">
        <v>1622539</v>
      </c>
      <c r="BN47" s="13">
        <v>367782</v>
      </c>
      <c r="BO47" s="13">
        <v>22409516</v>
      </c>
      <c r="BP47" s="13">
        <v>796878</v>
      </c>
      <c r="BQ47" s="13">
        <v>2368381</v>
      </c>
      <c r="BR47" s="29">
        <v>607545</v>
      </c>
      <c r="BS47" s="41">
        <f t="shared" si="1"/>
        <v>3138478711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22631</v>
      </c>
      <c r="O48" s="9">
        <v>0</v>
      </c>
      <c r="P48" s="9">
        <v>556462</v>
      </c>
      <c r="Q48" s="9">
        <v>163971</v>
      </c>
      <c r="R48" s="9">
        <v>23775594</v>
      </c>
      <c r="S48" s="9">
        <v>0</v>
      </c>
      <c r="T48" s="9">
        <v>976919</v>
      </c>
      <c r="U48" s="9">
        <v>7736188</v>
      </c>
      <c r="V48" s="9">
        <v>945725</v>
      </c>
      <c r="W48" s="9">
        <v>0</v>
      </c>
      <c r="X48" s="9">
        <v>0</v>
      </c>
      <c r="Y48" s="9">
        <v>775515</v>
      </c>
      <c r="Z48" s="9">
        <v>0</v>
      </c>
      <c r="AA48" s="9">
        <v>0</v>
      </c>
      <c r="AB48" s="9">
        <v>0</v>
      </c>
      <c r="AC48" s="9">
        <v>0</v>
      </c>
      <c r="AD48" s="9">
        <v>121975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11518927</v>
      </c>
      <c r="AM48" s="9">
        <v>0</v>
      </c>
      <c r="AN48" s="9">
        <v>0</v>
      </c>
      <c r="AO48" s="9">
        <v>0</v>
      </c>
      <c r="AP48" s="9">
        <v>0</v>
      </c>
      <c r="AQ48" s="9">
        <v>1036000</v>
      </c>
      <c r="AR48" s="9">
        <v>0</v>
      </c>
      <c r="AS48" s="9">
        <v>0</v>
      </c>
      <c r="AT48" s="9">
        <v>1568094488</v>
      </c>
      <c r="AU48" s="9">
        <v>18098</v>
      </c>
      <c r="AV48" s="9">
        <v>138509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25799470</v>
      </c>
      <c r="BE48" s="9">
        <v>0</v>
      </c>
      <c r="BF48" s="9">
        <v>1444390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1051975</v>
      </c>
      <c r="BN48" s="9">
        <v>0</v>
      </c>
      <c r="BO48" s="9">
        <v>0</v>
      </c>
      <c r="BP48" s="9">
        <v>0</v>
      </c>
      <c r="BQ48" s="9">
        <v>0</v>
      </c>
      <c r="BR48" s="39">
        <v>0</v>
      </c>
      <c r="BS48" s="40">
        <f t="shared" si="1"/>
        <v>1644176837</v>
      </c>
    </row>
    <row r="49" spans="1:71" x14ac:dyDescent="0.25">
      <c r="A49" s="7"/>
      <c r="B49" s="38">
        <v>562</v>
      </c>
      <c r="C49" s="8" t="s">
        <v>120</v>
      </c>
      <c r="D49" s="9">
        <v>19261520</v>
      </c>
      <c r="E49" s="9">
        <v>107532</v>
      </c>
      <c r="F49" s="9">
        <v>1251377</v>
      </c>
      <c r="G49" s="9">
        <v>90068</v>
      </c>
      <c r="H49" s="9">
        <v>15561514</v>
      </c>
      <c r="I49" s="9">
        <v>73331000</v>
      </c>
      <c r="J49" s="9">
        <v>350333</v>
      </c>
      <c r="K49" s="9">
        <v>4536961</v>
      </c>
      <c r="L49" s="9">
        <v>2203363</v>
      </c>
      <c r="M49" s="9">
        <v>2189980</v>
      </c>
      <c r="N49" s="9">
        <v>3767400</v>
      </c>
      <c r="O49" s="9">
        <v>1640107</v>
      </c>
      <c r="P49" s="9">
        <v>360260</v>
      </c>
      <c r="Q49" s="9">
        <v>267011</v>
      </c>
      <c r="R49" s="9">
        <v>17147840</v>
      </c>
      <c r="S49" s="9">
        <v>1434817</v>
      </c>
      <c r="T49" s="9">
        <v>921537</v>
      </c>
      <c r="U49" s="9">
        <v>358501</v>
      </c>
      <c r="V49" s="9">
        <v>1058098</v>
      </c>
      <c r="W49" s="9">
        <v>190738</v>
      </c>
      <c r="X49" s="9">
        <v>203821</v>
      </c>
      <c r="Y49" s="9">
        <v>503115</v>
      </c>
      <c r="Z49" s="9">
        <v>380274</v>
      </c>
      <c r="AA49" s="9">
        <v>579720</v>
      </c>
      <c r="AB49" s="9">
        <v>382028</v>
      </c>
      <c r="AC49" s="9">
        <v>8153669</v>
      </c>
      <c r="AD49" s="9">
        <v>743835</v>
      </c>
      <c r="AE49" s="9">
        <v>120381922</v>
      </c>
      <c r="AF49" s="9">
        <v>474166</v>
      </c>
      <c r="AG49" s="9">
        <v>792533</v>
      </c>
      <c r="AH49" s="9">
        <v>1021174</v>
      </c>
      <c r="AI49" s="9">
        <v>131864</v>
      </c>
      <c r="AJ49" s="9">
        <v>260306</v>
      </c>
      <c r="AK49" s="9">
        <v>3954958</v>
      </c>
      <c r="AL49" s="9">
        <v>6891737</v>
      </c>
      <c r="AM49" s="9">
        <v>3839656</v>
      </c>
      <c r="AN49" s="9">
        <v>638998</v>
      </c>
      <c r="AO49" s="9">
        <v>89968</v>
      </c>
      <c r="AP49" s="9">
        <v>176730</v>
      </c>
      <c r="AQ49" s="9">
        <v>9743000</v>
      </c>
      <c r="AR49" s="9">
        <v>5650872</v>
      </c>
      <c r="AS49" s="9">
        <v>867271</v>
      </c>
      <c r="AT49" s="9">
        <v>17460297</v>
      </c>
      <c r="AU49" s="9">
        <v>16560418</v>
      </c>
      <c r="AV49" s="9">
        <v>2670104</v>
      </c>
      <c r="AW49" s="9">
        <v>1764628</v>
      </c>
      <c r="AX49" s="9">
        <v>268035</v>
      </c>
      <c r="AY49" s="9">
        <v>47339969</v>
      </c>
      <c r="AZ49" s="9">
        <v>2862000</v>
      </c>
      <c r="BA49" s="9">
        <v>34929417</v>
      </c>
      <c r="BB49" s="9">
        <v>1758502</v>
      </c>
      <c r="BC49" s="9">
        <v>49968892</v>
      </c>
      <c r="BD49" s="9">
        <v>6721811</v>
      </c>
      <c r="BE49" s="9">
        <v>1984838</v>
      </c>
      <c r="BF49" s="9">
        <v>1812397</v>
      </c>
      <c r="BG49" s="9">
        <v>4106382</v>
      </c>
      <c r="BH49" s="9">
        <v>5344734</v>
      </c>
      <c r="BI49" s="9">
        <v>6039137</v>
      </c>
      <c r="BJ49" s="9">
        <v>8945174</v>
      </c>
      <c r="BK49" s="9">
        <v>942605</v>
      </c>
      <c r="BL49" s="9">
        <v>605748</v>
      </c>
      <c r="BM49" s="9">
        <v>483181</v>
      </c>
      <c r="BN49" s="9">
        <v>42842</v>
      </c>
      <c r="BO49" s="9">
        <v>8028076</v>
      </c>
      <c r="BP49" s="9">
        <v>725958</v>
      </c>
      <c r="BQ49" s="9">
        <v>2216531</v>
      </c>
      <c r="BR49" s="39">
        <v>551227</v>
      </c>
      <c r="BS49" s="40">
        <f t="shared" si="1"/>
        <v>536024477</v>
      </c>
    </row>
    <row r="50" spans="1:71" x14ac:dyDescent="0.25">
      <c r="A50" s="7"/>
      <c r="B50" s="38">
        <v>563</v>
      </c>
      <c r="C50" s="8" t="s">
        <v>121</v>
      </c>
      <c r="D50" s="9">
        <v>978989</v>
      </c>
      <c r="E50" s="9">
        <v>543432</v>
      </c>
      <c r="F50" s="9">
        <v>0</v>
      </c>
      <c r="G50" s="9">
        <v>0</v>
      </c>
      <c r="H50" s="9">
        <v>2220141</v>
      </c>
      <c r="I50" s="9">
        <v>5708000</v>
      </c>
      <c r="J50" s="9">
        <v>6036</v>
      </c>
      <c r="K50" s="9">
        <v>1877202</v>
      </c>
      <c r="L50" s="9">
        <v>365020</v>
      </c>
      <c r="M50" s="9">
        <v>0</v>
      </c>
      <c r="N50" s="9">
        <v>674475</v>
      </c>
      <c r="O50" s="9">
        <v>195000</v>
      </c>
      <c r="P50" s="9">
        <v>695</v>
      </c>
      <c r="Q50" s="9">
        <v>42000</v>
      </c>
      <c r="R50" s="9">
        <v>9431197</v>
      </c>
      <c r="S50" s="9">
        <v>48126</v>
      </c>
      <c r="T50" s="9">
        <v>0</v>
      </c>
      <c r="U50" s="9">
        <v>24400</v>
      </c>
      <c r="V50" s="9">
        <v>139600</v>
      </c>
      <c r="W50" s="9">
        <v>139285</v>
      </c>
      <c r="X50" s="9">
        <v>0</v>
      </c>
      <c r="Y50" s="9">
        <v>66095</v>
      </c>
      <c r="Z50" s="9">
        <v>12596</v>
      </c>
      <c r="AA50" s="9">
        <v>9000</v>
      </c>
      <c r="AB50" s="9">
        <v>0</v>
      </c>
      <c r="AC50" s="9">
        <v>587494</v>
      </c>
      <c r="AD50" s="9">
        <v>436617</v>
      </c>
      <c r="AE50" s="9">
        <v>2098521</v>
      </c>
      <c r="AF50" s="9">
        <v>0</v>
      </c>
      <c r="AG50" s="9">
        <v>330828</v>
      </c>
      <c r="AH50" s="9">
        <v>55707</v>
      </c>
      <c r="AI50" s="9">
        <v>39200</v>
      </c>
      <c r="AJ50" s="9">
        <v>9687</v>
      </c>
      <c r="AK50" s="9">
        <v>873987</v>
      </c>
      <c r="AL50" s="9">
        <v>0</v>
      </c>
      <c r="AM50" s="9">
        <v>638156</v>
      </c>
      <c r="AN50" s="9">
        <v>61020</v>
      </c>
      <c r="AO50" s="9">
        <v>10900</v>
      </c>
      <c r="AP50" s="9">
        <v>42200</v>
      </c>
      <c r="AQ50" s="9">
        <v>1578000</v>
      </c>
      <c r="AR50" s="9">
        <v>1143758</v>
      </c>
      <c r="AS50" s="9">
        <v>0</v>
      </c>
      <c r="AT50" s="9">
        <v>-28206</v>
      </c>
      <c r="AU50" s="9">
        <v>1345984</v>
      </c>
      <c r="AV50" s="9">
        <v>34735</v>
      </c>
      <c r="AW50" s="9">
        <v>615565</v>
      </c>
      <c r="AX50" s="9">
        <v>45000</v>
      </c>
      <c r="AY50" s="9">
        <v>11097640</v>
      </c>
      <c r="AZ50" s="9">
        <v>1006000</v>
      </c>
      <c r="BA50" s="9">
        <v>5314698</v>
      </c>
      <c r="BB50" s="9">
        <v>0</v>
      </c>
      <c r="BC50" s="9">
        <v>3791460</v>
      </c>
      <c r="BD50" s="9">
        <v>240211</v>
      </c>
      <c r="BE50" s="9">
        <v>374403</v>
      </c>
      <c r="BF50" s="9">
        <v>5073</v>
      </c>
      <c r="BG50" s="9">
        <v>0</v>
      </c>
      <c r="BH50" s="9">
        <v>0</v>
      </c>
      <c r="BI50" s="9">
        <v>621721</v>
      </c>
      <c r="BJ50" s="9">
        <v>0</v>
      </c>
      <c r="BK50" s="9">
        <v>22500</v>
      </c>
      <c r="BL50" s="9">
        <v>26875</v>
      </c>
      <c r="BM50" s="9">
        <v>52900</v>
      </c>
      <c r="BN50" s="9">
        <v>45000</v>
      </c>
      <c r="BO50" s="9">
        <v>0</v>
      </c>
      <c r="BP50" s="9">
        <v>0</v>
      </c>
      <c r="BQ50" s="9">
        <v>87500</v>
      </c>
      <c r="BR50" s="39">
        <v>56318</v>
      </c>
      <c r="BS50" s="40">
        <f t="shared" si="1"/>
        <v>55142741</v>
      </c>
    </row>
    <row r="51" spans="1:71" x14ac:dyDescent="0.25">
      <c r="A51" s="7"/>
      <c r="B51" s="38">
        <v>564</v>
      </c>
      <c r="C51" s="8" t="s">
        <v>122</v>
      </c>
      <c r="D51" s="9">
        <v>2593129</v>
      </c>
      <c r="E51" s="9">
        <v>619507</v>
      </c>
      <c r="F51" s="9">
        <v>0</v>
      </c>
      <c r="G51" s="9">
        <v>-261</v>
      </c>
      <c r="H51" s="9">
        <v>6745991</v>
      </c>
      <c r="I51" s="9">
        <v>53753000</v>
      </c>
      <c r="J51" s="9">
        <v>29301</v>
      </c>
      <c r="K51" s="9">
        <v>8190575</v>
      </c>
      <c r="L51" s="9">
        <v>1435135</v>
      </c>
      <c r="M51" s="9">
        <v>0</v>
      </c>
      <c r="N51" s="9">
        <v>5985927</v>
      </c>
      <c r="O51" s="9">
        <v>205619</v>
      </c>
      <c r="P51" s="9">
        <v>866420</v>
      </c>
      <c r="Q51" s="9">
        <v>0</v>
      </c>
      <c r="R51" s="9">
        <v>17539101</v>
      </c>
      <c r="S51" s="9">
        <v>105092</v>
      </c>
      <c r="T51" s="9">
        <v>593917</v>
      </c>
      <c r="U51" s="9">
        <v>42262</v>
      </c>
      <c r="V51" s="9">
        <v>843043</v>
      </c>
      <c r="W51" s="9">
        <v>310167</v>
      </c>
      <c r="X51" s="9">
        <v>0</v>
      </c>
      <c r="Y51" s="9">
        <v>164536</v>
      </c>
      <c r="Z51" s="9">
        <v>58000</v>
      </c>
      <c r="AA51" s="9">
        <v>214032</v>
      </c>
      <c r="AB51" s="9">
        <v>174945</v>
      </c>
      <c r="AC51" s="9">
        <v>258982</v>
      </c>
      <c r="AD51" s="9">
        <v>1396432</v>
      </c>
      <c r="AE51" s="9">
        <v>11411929</v>
      </c>
      <c r="AF51" s="9">
        <v>21600</v>
      </c>
      <c r="AG51" s="9">
        <v>3521049</v>
      </c>
      <c r="AH51" s="9">
        <v>30524</v>
      </c>
      <c r="AI51" s="9">
        <v>167426</v>
      </c>
      <c r="AJ51" s="9">
        <v>104863</v>
      </c>
      <c r="AK51" s="9">
        <v>4254981</v>
      </c>
      <c r="AL51" s="9">
        <v>4068214</v>
      </c>
      <c r="AM51" s="9">
        <v>2376316</v>
      </c>
      <c r="AN51" s="9">
        <v>512470</v>
      </c>
      <c r="AO51" s="9">
        <v>130714</v>
      </c>
      <c r="AP51" s="9">
        <v>276626</v>
      </c>
      <c r="AQ51" s="9">
        <v>7857000</v>
      </c>
      <c r="AR51" s="9">
        <v>6873542</v>
      </c>
      <c r="AS51" s="9">
        <v>4700851</v>
      </c>
      <c r="AT51" s="9">
        <v>0</v>
      </c>
      <c r="AU51" s="9">
        <v>3829788</v>
      </c>
      <c r="AV51" s="9">
        <v>388175</v>
      </c>
      <c r="AW51" s="9">
        <v>1543509</v>
      </c>
      <c r="AX51" s="9">
        <v>981241</v>
      </c>
      <c r="AY51" s="9">
        <v>12063753</v>
      </c>
      <c r="AZ51" s="9">
        <v>9659000</v>
      </c>
      <c r="BA51" s="9">
        <v>4966858</v>
      </c>
      <c r="BB51" s="9">
        <v>8928353</v>
      </c>
      <c r="BC51" s="9">
        <v>6695294</v>
      </c>
      <c r="BD51" s="9">
        <v>23472365</v>
      </c>
      <c r="BE51" s="9">
        <v>24450</v>
      </c>
      <c r="BF51" s="9">
        <v>7471270</v>
      </c>
      <c r="BG51" s="9">
        <v>8062053</v>
      </c>
      <c r="BH51" s="9">
        <v>0</v>
      </c>
      <c r="BI51" s="9">
        <v>213030</v>
      </c>
      <c r="BJ51" s="9">
        <v>9711449</v>
      </c>
      <c r="BK51" s="9">
        <v>1083910</v>
      </c>
      <c r="BL51" s="9">
        <v>925151</v>
      </c>
      <c r="BM51" s="9">
        <v>20384</v>
      </c>
      <c r="BN51" s="9">
        <v>0</v>
      </c>
      <c r="BO51" s="9">
        <v>4661823</v>
      </c>
      <c r="BP51" s="9">
        <v>70420</v>
      </c>
      <c r="BQ51" s="9">
        <v>30700</v>
      </c>
      <c r="BR51" s="39">
        <v>0</v>
      </c>
      <c r="BS51" s="40">
        <f t="shared" si="1"/>
        <v>253235933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67922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774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9500</v>
      </c>
      <c r="AA52" s="9">
        <v>4200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3830</v>
      </c>
      <c r="AI52" s="9">
        <v>0</v>
      </c>
      <c r="AJ52" s="9">
        <v>2750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5614</v>
      </c>
      <c r="AQ52" s="9">
        <v>120000</v>
      </c>
      <c r="AR52" s="9">
        <v>0</v>
      </c>
      <c r="AS52" s="9">
        <v>0</v>
      </c>
      <c r="AT52" s="9">
        <v>482723</v>
      </c>
      <c r="AU52" s="9">
        <v>0</v>
      </c>
      <c r="AV52" s="9">
        <v>32400</v>
      </c>
      <c r="AW52" s="9">
        <v>0</v>
      </c>
      <c r="AX52" s="9">
        <v>0</v>
      </c>
      <c r="AY52" s="9">
        <v>0</v>
      </c>
      <c r="AZ52" s="9">
        <v>0</v>
      </c>
      <c r="BA52" s="9">
        <v>743756</v>
      </c>
      <c r="BB52" s="9">
        <v>52323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145174</v>
      </c>
      <c r="BJ52" s="9">
        <v>0</v>
      </c>
      <c r="BK52" s="9">
        <v>40000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16550</v>
      </c>
      <c r="BR52" s="39">
        <v>0</v>
      </c>
      <c r="BS52" s="40">
        <f t="shared" si="1"/>
        <v>1727516</v>
      </c>
    </row>
    <row r="53" spans="1:71" x14ac:dyDescent="0.25">
      <c r="A53" s="7"/>
      <c r="B53" s="38">
        <v>569</v>
      </c>
      <c r="C53" s="8" t="s">
        <v>124</v>
      </c>
      <c r="D53" s="9">
        <v>3942146</v>
      </c>
      <c r="E53" s="9">
        <v>13685</v>
      </c>
      <c r="F53" s="9">
        <v>4011449</v>
      </c>
      <c r="G53" s="9">
        <v>686418</v>
      </c>
      <c r="H53" s="9">
        <v>875870</v>
      </c>
      <c r="I53" s="9">
        <v>2033000</v>
      </c>
      <c r="J53" s="9">
        <v>2200</v>
      </c>
      <c r="K53" s="9">
        <v>240339</v>
      </c>
      <c r="L53" s="9">
        <v>6327042</v>
      </c>
      <c r="M53" s="9">
        <v>1646462</v>
      </c>
      <c r="N53" s="9">
        <v>539092</v>
      </c>
      <c r="O53" s="9">
        <v>48289</v>
      </c>
      <c r="P53" s="9">
        <v>150000</v>
      </c>
      <c r="Q53" s="9">
        <v>76836</v>
      </c>
      <c r="R53" s="9">
        <v>43026295</v>
      </c>
      <c r="S53" s="9">
        <v>666075</v>
      </c>
      <c r="T53" s="9">
        <v>1707984</v>
      </c>
      <c r="U53" s="9">
        <v>193713</v>
      </c>
      <c r="V53" s="9">
        <v>0</v>
      </c>
      <c r="W53" s="9">
        <v>69893</v>
      </c>
      <c r="X53" s="9">
        <v>231856</v>
      </c>
      <c r="Y53" s="9">
        <v>0</v>
      </c>
      <c r="Z53" s="9">
        <v>39392</v>
      </c>
      <c r="AA53" s="9">
        <v>142375</v>
      </c>
      <c r="AB53" s="9">
        <v>0</v>
      </c>
      <c r="AC53" s="9">
        <v>57900</v>
      </c>
      <c r="AD53" s="9">
        <v>576904</v>
      </c>
      <c r="AE53" s="9">
        <v>67500188</v>
      </c>
      <c r="AF53" s="9">
        <v>9520</v>
      </c>
      <c r="AG53" s="9">
        <v>2244473</v>
      </c>
      <c r="AH53" s="9">
        <v>3425</v>
      </c>
      <c r="AI53" s="9">
        <v>0</v>
      </c>
      <c r="AJ53" s="9">
        <v>938</v>
      </c>
      <c r="AK53" s="9">
        <v>1112361</v>
      </c>
      <c r="AL53" s="9">
        <v>4119254</v>
      </c>
      <c r="AM53" s="9">
        <v>2437112</v>
      </c>
      <c r="AN53" s="9">
        <v>40101</v>
      </c>
      <c r="AO53" s="9">
        <v>34000</v>
      </c>
      <c r="AP53" s="9">
        <v>476</v>
      </c>
      <c r="AQ53" s="9">
        <v>12943000</v>
      </c>
      <c r="AR53" s="9">
        <v>219665</v>
      </c>
      <c r="AS53" s="9">
        <v>1079651</v>
      </c>
      <c r="AT53" s="9">
        <v>334612151</v>
      </c>
      <c r="AU53" s="9">
        <v>2749179</v>
      </c>
      <c r="AV53" s="9">
        <v>238123</v>
      </c>
      <c r="AW53" s="9">
        <v>221648</v>
      </c>
      <c r="AX53" s="9">
        <v>946672</v>
      </c>
      <c r="AY53" s="9">
        <v>65989143</v>
      </c>
      <c r="AZ53" s="9">
        <v>505000</v>
      </c>
      <c r="BA53" s="9">
        <v>51052478</v>
      </c>
      <c r="BB53" s="9">
        <v>2102095</v>
      </c>
      <c r="BC53" s="9">
        <v>3881267</v>
      </c>
      <c r="BD53" s="9">
        <v>2513767</v>
      </c>
      <c r="BE53" s="9">
        <v>50719</v>
      </c>
      <c r="BF53" s="9">
        <v>367416</v>
      </c>
      <c r="BG53" s="9">
        <v>1073862</v>
      </c>
      <c r="BH53" s="9">
        <v>124045</v>
      </c>
      <c r="BI53" s="9">
        <v>12610350</v>
      </c>
      <c r="BJ53" s="9">
        <v>0</v>
      </c>
      <c r="BK53" s="9">
        <v>52657</v>
      </c>
      <c r="BL53" s="9">
        <v>0</v>
      </c>
      <c r="BM53" s="9">
        <v>14099</v>
      </c>
      <c r="BN53" s="9">
        <v>279940</v>
      </c>
      <c r="BO53" s="9">
        <v>9719617</v>
      </c>
      <c r="BP53" s="9">
        <v>500</v>
      </c>
      <c r="BQ53" s="9">
        <v>17100</v>
      </c>
      <c r="BR53" s="39">
        <v>0</v>
      </c>
      <c r="BS53" s="40">
        <f t="shared" si="1"/>
        <v>648171207</v>
      </c>
    </row>
    <row r="54" spans="1:71" ht="15.75" x14ac:dyDescent="0.25">
      <c r="A54" s="10" t="s">
        <v>125</v>
      </c>
      <c r="B54" s="11"/>
      <c r="C54" s="12"/>
      <c r="D54" s="13">
        <v>3531100</v>
      </c>
      <c r="E54" s="13">
        <v>490338</v>
      </c>
      <c r="F54" s="13">
        <v>5876840</v>
      </c>
      <c r="G54" s="13">
        <v>706613</v>
      </c>
      <c r="H54" s="13">
        <v>44213420</v>
      </c>
      <c r="I54" s="13">
        <v>145238000</v>
      </c>
      <c r="J54" s="13">
        <v>668429</v>
      </c>
      <c r="K54" s="13">
        <v>20023943</v>
      </c>
      <c r="L54" s="13">
        <v>4358002</v>
      </c>
      <c r="M54" s="13">
        <v>4580678</v>
      </c>
      <c r="N54" s="13">
        <v>38773641</v>
      </c>
      <c r="O54" s="13">
        <v>2582551</v>
      </c>
      <c r="P54" s="13">
        <v>1396041</v>
      </c>
      <c r="Q54" s="13">
        <v>482543</v>
      </c>
      <c r="R54" s="13">
        <v>124588522</v>
      </c>
      <c r="S54" s="13">
        <v>16428009</v>
      </c>
      <c r="T54" s="13">
        <v>3332862</v>
      </c>
      <c r="U54" s="13">
        <v>792058</v>
      </c>
      <c r="V54" s="13">
        <v>1417213</v>
      </c>
      <c r="W54" s="13">
        <v>781494</v>
      </c>
      <c r="X54" s="13">
        <v>340493</v>
      </c>
      <c r="Y54" s="13">
        <v>256555</v>
      </c>
      <c r="Z54" s="13">
        <v>1172553</v>
      </c>
      <c r="AA54" s="13">
        <v>1125053</v>
      </c>
      <c r="AB54" s="13">
        <v>1139148</v>
      </c>
      <c r="AC54" s="13">
        <v>4761271</v>
      </c>
      <c r="AD54" s="13">
        <v>2921146</v>
      </c>
      <c r="AE54" s="13">
        <v>73135326</v>
      </c>
      <c r="AF54" s="13">
        <v>368183</v>
      </c>
      <c r="AG54" s="13">
        <v>18704674</v>
      </c>
      <c r="AH54" s="13">
        <v>1443642</v>
      </c>
      <c r="AI54" s="13">
        <v>425278</v>
      </c>
      <c r="AJ54" s="13">
        <v>555075</v>
      </c>
      <c r="AK54" s="13">
        <v>9768254</v>
      </c>
      <c r="AL54" s="13">
        <v>81138355</v>
      </c>
      <c r="AM54" s="13">
        <v>17543129</v>
      </c>
      <c r="AN54" s="13">
        <v>562679</v>
      </c>
      <c r="AO54" s="13">
        <v>324832</v>
      </c>
      <c r="AP54" s="13">
        <v>799032</v>
      </c>
      <c r="AQ54" s="13">
        <v>24226000</v>
      </c>
      <c r="AR54" s="13">
        <v>10874803</v>
      </c>
      <c r="AS54" s="13">
        <v>21176435</v>
      </c>
      <c r="AT54" s="13">
        <v>388785274</v>
      </c>
      <c r="AU54" s="13">
        <v>4523854</v>
      </c>
      <c r="AV54" s="13">
        <v>1973687</v>
      </c>
      <c r="AW54" s="13">
        <v>10017098</v>
      </c>
      <c r="AX54" s="13">
        <v>2104401</v>
      </c>
      <c r="AY54" s="13">
        <v>33472633</v>
      </c>
      <c r="AZ54" s="13">
        <v>22279000</v>
      </c>
      <c r="BA54" s="13">
        <v>110016683</v>
      </c>
      <c r="BB54" s="13">
        <v>14793963</v>
      </c>
      <c r="BC54" s="13">
        <v>25526225</v>
      </c>
      <c r="BD54" s="13">
        <v>21797742</v>
      </c>
      <c r="BE54" s="13">
        <v>1783008</v>
      </c>
      <c r="BF54" s="13">
        <v>25327486</v>
      </c>
      <c r="BG54" s="13">
        <v>20580996</v>
      </c>
      <c r="BH54" s="13">
        <v>3675322</v>
      </c>
      <c r="BI54" s="13">
        <v>53738905</v>
      </c>
      <c r="BJ54" s="13">
        <v>12033613</v>
      </c>
      <c r="BK54" s="13">
        <v>3290735</v>
      </c>
      <c r="BL54" s="13">
        <v>4665004</v>
      </c>
      <c r="BM54" s="13">
        <v>800625</v>
      </c>
      <c r="BN54" s="13">
        <v>230225</v>
      </c>
      <c r="BO54" s="13">
        <v>48345804</v>
      </c>
      <c r="BP54" s="13">
        <v>1725493</v>
      </c>
      <c r="BQ54" s="13">
        <v>2648396</v>
      </c>
      <c r="BR54" s="29">
        <v>956050</v>
      </c>
      <c r="BS54" s="41">
        <f t="shared" si="1"/>
        <v>1508116435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206148</v>
      </c>
      <c r="F55" s="9">
        <v>2759980</v>
      </c>
      <c r="G55" s="9">
        <v>687433</v>
      </c>
      <c r="H55" s="9">
        <v>13233940</v>
      </c>
      <c r="I55" s="9">
        <v>63378000</v>
      </c>
      <c r="J55" s="9">
        <v>565334</v>
      </c>
      <c r="K55" s="9">
        <v>4157459</v>
      </c>
      <c r="L55" s="9">
        <v>3006821</v>
      </c>
      <c r="M55" s="9">
        <v>2910342</v>
      </c>
      <c r="N55" s="9">
        <v>6067113</v>
      </c>
      <c r="O55" s="9">
        <v>1255747</v>
      </c>
      <c r="P55" s="9">
        <v>279099</v>
      </c>
      <c r="Q55" s="9">
        <v>215948</v>
      </c>
      <c r="R55" s="9">
        <v>39112352</v>
      </c>
      <c r="S55" s="9">
        <v>128577</v>
      </c>
      <c r="T55" s="9">
        <v>1032241</v>
      </c>
      <c r="U55" s="9">
        <v>271260</v>
      </c>
      <c r="V55" s="9">
        <v>1123775</v>
      </c>
      <c r="W55" s="9">
        <v>163833</v>
      </c>
      <c r="X55" s="9">
        <v>0</v>
      </c>
      <c r="Y55" s="9">
        <v>156582</v>
      </c>
      <c r="Z55" s="9">
        <v>842430</v>
      </c>
      <c r="AA55" s="9">
        <v>829453</v>
      </c>
      <c r="AB55" s="9">
        <v>106567</v>
      </c>
      <c r="AC55" s="9">
        <v>2403024</v>
      </c>
      <c r="AD55" s="9">
        <v>1070053</v>
      </c>
      <c r="AE55" s="9">
        <v>32886777</v>
      </c>
      <c r="AF55" s="9">
        <v>172639</v>
      </c>
      <c r="AG55" s="9">
        <v>3135979</v>
      </c>
      <c r="AH55" s="9">
        <v>560165</v>
      </c>
      <c r="AI55" s="9">
        <v>260641</v>
      </c>
      <c r="AJ55" s="9">
        <v>158371</v>
      </c>
      <c r="AK55" s="9">
        <v>4480775</v>
      </c>
      <c r="AL55" s="9">
        <v>27344487</v>
      </c>
      <c r="AM55" s="9">
        <v>12524425</v>
      </c>
      <c r="AN55" s="9">
        <v>321078</v>
      </c>
      <c r="AO55" s="9">
        <v>119695</v>
      </c>
      <c r="AP55" s="9">
        <v>666170</v>
      </c>
      <c r="AQ55" s="9">
        <v>6660000</v>
      </c>
      <c r="AR55" s="9">
        <v>5702941</v>
      </c>
      <c r="AS55" s="9">
        <v>2840161</v>
      </c>
      <c r="AT55" s="9">
        <v>53528807</v>
      </c>
      <c r="AU55" s="9">
        <v>2751966</v>
      </c>
      <c r="AV55" s="9">
        <v>1178872</v>
      </c>
      <c r="AW55" s="9">
        <v>714025</v>
      </c>
      <c r="AX55" s="9">
        <v>424672</v>
      </c>
      <c r="AY55" s="9">
        <v>0</v>
      </c>
      <c r="AZ55" s="9">
        <v>7304000</v>
      </c>
      <c r="BA55" s="9">
        <v>50877936</v>
      </c>
      <c r="BB55" s="9">
        <v>6315467</v>
      </c>
      <c r="BC55" s="9">
        <v>5698010</v>
      </c>
      <c r="BD55" s="9">
        <v>3740041</v>
      </c>
      <c r="BE55" s="9">
        <v>791338</v>
      </c>
      <c r="BF55" s="9">
        <v>4672056</v>
      </c>
      <c r="BG55" s="9">
        <v>3717602</v>
      </c>
      <c r="BH55" s="9">
        <v>1684526</v>
      </c>
      <c r="BI55" s="9">
        <v>10927984</v>
      </c>
      <c r="BJ55" s="9">
        <v>5742276</v>
      </c>
      <c r="BK55" s="9">
        <v>2380912</v>
      </c>
      <c r="BL55" s="9">
        <v>2941978</v>
      </c>
      <c r="BM55" s="9">
        <v>291331</v>
      </c>
      <c r="BN55" s="9">
        <v>183519</v>
      </c>
      <c r="BO55" s="9">
        <v>16257896</v>
      </c>
      <c r="BP55" s="9">
        <v>292220</v>
      </c>
      <c r="BQ55" s="9">
        <v>623206</v>
      </c>
      <c r="BR55" s="39">
        <v>308415</v>
      </c>
      <c r="BS55" s="40">
        <f t="shared" si="1"/>
        <v>427146870</v>
      </c>
    </row>
    <row r="56" spans="1:71" x14ac:dyDescent="0.25">
      <c r="A56" s="7"/>
      <c r="B56" s="38">
        <v>572</v>
      </c>
      <c r="C56" s="8" t="s">
        <v>127</v>
      </c>
      <c r="D56" s="9">
        <v>3381038</v>
      </c>
      <c r="E56" s="9">
        <v>284190</v>
      </c>
      <c r="F56" s="9">
        <v>3116860</v>
      </c>
      <c r="G56" s="9">
        <v>19180</v>
      </c>
      <c r="H56" s="9">
        <v>30143669</v>
      </c>
      <c r="I56" s="9">
        <v>43377000</v>
      </c>
      <c r="J56" s="9">
        <v>95456</v>
      </c>
      <c r="K56" s="9">
        <v>9981552</v>
      </c>
      <c r="L56" s="9">
        <v>1337024</v>
      </c>
      <c r="M56" s="9">
        <v>1652897</v>
      </c>
      <c r="N56" s="9">
        <v>30825784</v>
      </c>
      <c r="O56" s="9">
        <v>894314</v>
      </c>
      <c r="P56" s="9">
        <v>609234</v>
      </c>
      <c r="Q56" s="9">
        <v>266595</v>
      </c>
      <c r="R56" s="9">
        <v>26341704</v>
      </c>
      <c r="S56" s="9">
        <v>10423343</v>
      </c>
      <c r="T56" s="9">
        <v>1994632</v>
      </c>
      <c r="U56" s="9">
        <v>520798</v>
      </c>
      <c r="V56" s="9">
        <v>293438</v>
      </c>
      <c r="W56" s="9">
        <v>605582</v>
      </c>
      <c r="X56" s="9">
        <v>340493</v>
      </c>
      <c r="Y56" s="9">
        <v>92644</v>
      </c>
      <c r="Z56" s="9">
        <v>330123</v>
      </c>
      <c r="AA56" s="9">
        <v>42002</v>
      </c>
      <c r="AB56" s="9">
        <v>1032581</v>
      </c>
      <c r="AC56" s="9">
        <v>2343749</v>
      </c>
      <c r="AD56" s="9">
        <v>1850593</v>
      </c>
      <c r="AE56" s="9">
        <v>38368400</v>
      </c>
      <c r="AF56" s="9">
        <v>32747</v>
      </c>
      <c r="AG56" s="9">
        <v>15146792</v>
      </c>
      <c r="AH56" s="9">
        <v>880861</v>
      </c>
      <c r="AI56" s="9">
        <v>164637</v>
      </c>
      <c r="AJ56" s="9">
        <v>95841</v>
      </c>
      <c r="AK56" s="9">
        <v>4901999</v>
      </c>
      <c r="AL56" s="9">
        <v>51746215</v>
      </c>
      <c r="AM56" s="9">
        <v>4846204</v>
      </c>
      <c r="AN56" s="9">
        <v>241601</v>
      </c>
      <c r="AO56" s="9">
        <v>54187</v>
      </c>
      <c r="AP56" s="9">
        <v>19467</v>
      </c>
      <c r="AQ56" s="9">
        <v>11883000</v>
      </c>
      <c r="AR56" s="9">
        <v>4560978</v>
      </c>
      <c r="AS56" s="9">
        <v>18336274</v>
      </c>
      <c r="AT56" s="9">
        <v>143764983</v>
      </c>
      <c r="AU56" s="9">
        <v>1598835</v>
      </c>
      <c r="AV56" s="9">
        <v>751371</v>
      </c>
      <c r="AW56" s="9">
        <v>5002520</v>
      </c>
      <c r="AX56" s="9">
        <v>1659698</v>
      </c>
      <c r="AY56" s="9">
        <v>32568182</v>
      </c>
      <c r="AZ56" s="9">
        <v>4749000</v>
      </c>
      <c r="BA56" s="9">
        <v>59138747</v>
      </c>
      <c r="BB56" s="9">
        <v>8478496</v>
      </c>
      <c r="BC56" s="9">
        <v>19071424</v>
      </c>
      <c r="BD56" s="9">
        <v>16246425</v>
      </c>
      <c r="BE56" s="9">
        <v>987670</v>
      </c>
      <c r="BF56" s="9">
        <v>12602391</v>
      </c>
      <c r="BG56" s="9">
        <v>16622876</v>
      </c>
      <c r="BH56" s="9">
        <v>1990796</v>
      </c>
      <c r="BI56" s="9">
        <v>40647167</v>
      </c>
      <c r="BJ56" s="9">
        <v>5765624</v>
      </c>
      <c r="BK56" s="9">
        <v>573862</v>
      </c>
      <c r="BL56" s="9">
        <v>1155285</v>
      </c>
      <c r="BM56" s="9">
        <v>257472</v>
      </c>
      <c r="BN56" s="9">
        <v>46706</v>
      </c>
      <c r="BO56" s="9">
        <v>20390237</v>
      </c>
      <c r="BP56" s="9">
        <v>1375467</v>
      </c>
      <c r="BQ56" s="9">
        <v>2002190</v>
      </c>
      <c r="BR56" s="39">
        <v>156094</v>
      </c>
      <c r="BS56" s="40">
        <f t="shared" si="1"/>
        <v>721079196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173120</v>
      </c>
      <c r="I57" s="9">
        <v>5368000</v>
      </c>
      <c r="J57" s="9">
        <v>7639</v>
      </c>
      <c r="K57" s="9">
        <v>0</v>
      </c>
      <c r="L57" s="9">
        <v>0</v>
      </c>
      <c r="M57" s="9">
        <v>2439</v>
      </c>
      <c r="N57" s="9">
        <v>1880744</v>
      </c>
      <c r="O57" s="9">
        <v>132814</v>
      </c>
      <c r="P57" s="9">
        <v>0</v>
      </c>
      <c r="Q57" s="9">
        <v>0</v>
      </c>
      <c r="R57" s="9">
        <v>28012</v>
      </c>
      <c r="S57" s="9">
        <v>0</v>
      </c>
      <c r="T57" s="9">
        <v>154475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14498</v>
      </c>
      <c r="AD57" s="9">
        <v>0</v>
      </c>
      <c r="AE57" s="9">
        <v>323165</v>
      </c>
      <c r="AF57" s="9">
        <v>0</v>
      </c>
      <c r="AG57" s="9">
        <v>0</v>
      </c>
      <c r="AH57" s="9">
        <v>453</v>
      </c>
      <c r="AI57" s="9">
        <v>0</v>
      </c>
      <c r="AJ57" s="9">
        <v>0</v>
      </c>
      <c r="AK57" s="9">
        <v>10535</v>
      </c>
      <c r="AL57" s="9">
        <v>0</v>
      </c>
      <c r="AM57" s="9">
        <v>150000</v>
      </c>
      <c r="AN57" s="9">
        <v>0</v>
      </c>
      <c r="AO57" s="9">
        <v>81960</v>
      </c>
      <c r="AP57" s="9">
        <v>28356</v>
      </c>
      <c r="AQ57" s="9">
        <v>888000</v>
      </c>
      <c r="AR57" s="9">
        <v>5204</v>
      </c>
      <c r="AS57" s="9">
        <v>0</v>
      </c>
      <c r="AT57" s="9">
        <v>29156824</v>
      </c>
      <c r="AU57" s="9">
        <v>0</v>
      </c>
      <c r="AV57" s="9">
        <v>3595</v>
      </c>
      <c r="AW57" s="9">
        <v>0</v>
      </c>
      <c r="AX57" s="9">
        <v>0</v>
      </c>
      <c r="AY57" s="9">
        <v>904451</v>
      </c>
      <c r="AZ57" s="9">
        <v>1679000</v>
      </c>
      <c r="BA57" s="9">
        <v>0</v>
      </c>
      <c r="BB57" s="9">
        <v>0</v>
      </c>
      <c r="BC57" s="9">
        <v>666549</v>
      </c>
      <c r="BD57" s="9">
        <v>0</v>
      </c>
      <c r="BE57" s="9">
        <v>4000</v>
      </c>
      <c r="BF57" s="9">
        <v>7058993</v>
      </c>
      <c r="BG57" s="9">
        <v>0</v>
      </c>
      <c r="BH57" s="9">
        <v>0</v>
      </c>
      <c r="BI57" s="9">
        <v>1727513</v>
      </c>
      <c r="BJ57" s="9">
        <v>0</v>
      </c>
      <c r="BK57" s="9">
        <v>1000</v>
      </c>
      <c r="BL57" s="9">
        <v>15000</v>
      </c>
      <c r="BM57" s="9">
        <v>260</v>
      </c>
      <c r="BN57" s="9">
        <v>0</v>
      </c>
      <c r="BO57" s="9">
        <v>8170</v>
      </c>
      <c r="BP57" s="9">
        <v>57806</v>
      </c>
      <c r="BQ57" s="9">
        <v>0</v>
      </c>
      <c r="BR57" s="39">
        <v>0</v>
      </c>
      <c r="BS57" s="40">
        <f t="shared" si="1"/>
        <v>50532575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5000</v>
      </c>
      <c r="M58" s="9">
        <v>0</v>
      </c>
      <c r="N58" s="9">
        <v>0</v>
      </c>
      <c r="O58" s="9">
        <v>27500</v>
      </c>
      <c r="P58" s="9">
        <v>0</v>
      </c>
      <c r="Q58" s="9">
        <v>0</v>
      </c>
      <c r="R58" s="9">
        <v>1271812</v>
      </c>
      <c r="S58" s="9">
        <v>5876089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59598</v>
      </c>
      <c r="AB58" s="9">
        <v>0</v>
      </c>
      <c r="AC58" s="9">
        <v>0</v>
      </c>
      <c r="AD58" s="9">
        <v>0</v>
      </c>
      <c r="AE58" s="9">
        <v>0</v>
      </c>
      <c r="AF58" s="9">
        <v>2500</v>
      </c>
      <c r="AG58" s="9">
        <v>0</v>
      </c>
      <c r="AH58" s="9">
        <v>0</v>
      </c>
      <c r="AI58" s="9">
        <v>0</v>
      </c>
      <c r="AJ58" s="9">
        <v>0</v>
      </c>
      <c r="AK58" s="9">
        <v>188450</v>
      </c>
      <c r="AL58" s="9">
        <v>0</v>
      </c>
      <c r="AM58" s="9">
        <v>22500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222493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0</v>
      </c>
      <c r="BS58" s="40">
        <f t="shared" si="1"/>
        <v>7675942</v>
      </c>
    </row>
    <row r="59" spans="1:71" x14ac:dyDescent="0.25">
      <c r="A59" s="7"/>
      <c r="B59" s="38">
        <v>575</v>
      </c>
      <c r="C59" s="8" t="s">
        <v>130</v>
      </c>
      <c r="D59" s="9">
        <v>150062</v>
      </c>
      <c r="E59" s="9">
        <v>0</v>
      </c>
      <c r="F59" s="9">
        <v>0</v>
      </c>
      <c r="G59" s="9">
        <v>0</v>
      </c>
      <c r="H59" s="9">
        <v>662691</v>
      </c>
      <c r="I59" s="9">
        <v>19668000</v>
      </c>
      <c r="J59" s="9">
        <v>0</v>
      </c>
      <c r="K59" s="9">
        <v>5859932</v>
      </c>
      <c r="L59" s="9">
        <v>0</v>
      </c>
      <c r="M59" s="9">
        <v>0</v>
      </c>
      <c r="N59" s="9">
        <v>0</v>
      </c>
      <c r="O59" s="9">
        <v>272176</v>
      </c>
      <c r="P59" s="9">
        <v>507708</v>
      </c>
      <c r="Q59" s="9">
        <v>0</v>
      </c>
      <c r="R59" s="9">
        <v>57795967</v>
      </c>
      <c r="S59" s="9">
        <v>0</v>
      </c>
      <c r="T59" s="9">
        <v>151514</v>
      </c>
      <c r="U59" s="9">
        <v>0</v>
      </c>
      <c r="V59" s="9">
        <v>0</v>
      </c>
      <c r="W59" s="9">
        <v>12079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385431</v>
      </c>
      <c r="AF59" s="9">
        <v>160297</v>
      </c>
      <c r="AG59" s="9">
        <v>421903</v>
      </c>
      <c r="AH59" s="9">
        <v>1350</v>
      </c>
      <c r="AI59" s="9">
        <v>0</v>
      </c>
      <c r="AJ59" s="9">
        <v>300863</v>
      </c>
      <c r="AK59" s="9">
        <v>186495</v>
      </c>
      <c r="AL59" s="9">
        <v>0</v>
      </c>
      <c r="AM59" s="9">
        <v>0</v>
      </c>
      <c r="AN59" s="9">
        <v>0</v>
      </c>
      <c r="AO59" s="9">
        <v>68990</v>
      </c>
      <c r="AP59" s="9">
        <v>85039</v>
      </c>
      <c r="AQ59" s="9">
        <v>4775000</v>
      </c>
      <c r="AR59" s="9">
        <v>605680</v>
      </c>
      <c r="AS59" s="9">
        <v>0</v>
      </c>
      <c r="AT59" s="9">
        <v>63390984</v>
      </c>
      <c r="AU59" s="9">
        <v>12070</v>
      </c>
      <c r="AV59" s="9">
        <v>0</v>
      </c>
      <c r="AW59" s="9">
        <v>4300553</v>
      </c>
      <c r="AX59" s="9">
        <v>20031</v>
      </c>
      <c r="AY59" s="9">
        <v>0</v>
      </c>
      <c r="AZ59" s="9">
        <v>8547000</v>
      </c>
      <c r="BA59" s="9">
        <v>0</v>
      </c>
      <c r="BB59" s="9">
        <v>0</v>
      </c>
      <c r="BC59" s="9">
        <v>90242</v>
      </c>
      <c r="BD59" s="9">
        <v>0</v>
      </c>
      <c r="BE59" s="9">
        <v>0</v>
      </c>
      <c r="BF59" s="9">
        <v>994046</v>
      </c>
      <c r="BG59" s="9">
        <v>25630</v>
      </c>
      <c r="BH59" s="9">
        <v>0</v>
      </c>
      <c r="BI59" s="9">
        <v>0</v>
      </c>
      <c r="BJ59" s="9">
        <v>0</v>
      </c>
      <c r="BK59" s="9">
        <v>107539</v>
      </c>
      <c r="BL59" s="9">
        <v>552741</v>
      </c>
      <c r="BM59" s="9">
        <v>251544</v>
      </c>
      <c r="BN59" s="9">
        <v>0</v>
      </c>
      <c r="BO59" s="9">
        <v>4963117</v>
      </c>
      <c r="BP59" s="9">
        <v>0</v>
      </c>
      <c r="BQ59" s="9">
        <v>0</v>
      </c>
      <c r="BR59" s="39">
        <v>346381</v>
      </c>
      <c r="BS59" s="40">
        <f t="shared" si="1"/>
        <v>175673055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13447000</v>
      </c>
      <c r="J60" s="9">
        <v>0</v>
      </c>
      <c r="K60" s="9">
        <v>25000</v>
      </c>
      <c r="L60" s="9">
        <v>9157</v>
      </c>
      <c r="M60" s="9">
        <v>15000</v>
      </c>
      <c r="N60" s="9">
        <v>0</v>
      </c>
      <c r="O60" s="9">
        <v>0</v>
      </c>
      <c r="P60" s="9">
        <v>0</v>
      </c>
      <c r="Q60" s="9">
        <v>0</v>
      </c>
      <c r="R60" s="9">
        <v>38675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7329</v>
      </c>
      <c r="Z60" s="9">
        <v>0</v>
      </c>
      <c r="AA60" s="9">
        <v>194000</v>
      </c>
      <c r="AB60" s="9">
        <v>0</v>
      </c>
      <c r="AC60" s="9">
        <v>0</v>
      </c>
      <c r="AD60" s="9">
        <v>500</v>
      </c>
      <c r="AE60" s="9">
        <v>1171553</v>
      </c>
      <c r="AF60" s="9">
        <v>0</v>
      </c>
      <c r="AG60" s="9">
        <v>0</v>
      </c>
      <c r="AH60" s="9">
        <v>813</v>
      </c>
      <c r="AI60" s="9">
        <v>0</v>
      </c>
      <c r="AJ60" s="9">
        <v>0</v>
      </c>
      <c r="AK60" s="9">
        <v>0</v>
      </c>
      <c r="AL60" s="9">
        <v>2047653</v>
      </c>
      <c r="AM60" s="9">
        <v>0</v>
      </c>
      <c r="AN60" s="9">
        <v>0</v>
      </c>
      <c r="AO60" s="9">
        <v>0</v>
      </c>
      <c r="AP60" s="9">
        <v>0</v>
      </c>
      <c r="AQ60" s="9">
        <v>20000</v>
      </c>
      <c r="AR60" s="9">
        <v>0</v>
      </c>
      <c r="AS60" s="9">
        <v>0</v>
      </c>
      <c r="AT60" s="9">
        <v>98721183</v>
      </c>
      <c r="AU60" s="9">
        <v>160983</v>
      </c>
      <c r="AV60" s="9">
        <v>39849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1811276</v>
      </c>
      <c r="BE60" s="9">
        <v>0</v>
      </c>
      <c r="BF60" s="9">
        <v>0</v>
      </c>
      <c r="BG60" s="9">
        <v>214888</v>
      </c>
      <c r="BH60" s="9">
        <v>0</v>
      </c>
      <c r="BI60" s="9">
        <v>436241</v>
      </c>
      <c r="BJ60" s="9">
        <v>525713</v>
      </c>
      <c r="BK60" s="9">
        <v>227422</v>
      </c>
      <c r="BL60" s="9">
        <v>0</v>
      </c>
      <c r="BM60" s="9">
        <v>18</v>
      </c>
      <c r="BN60" s="9">
        <v>0</v>
      </c>
      <c r="BO60" s="9">
        <v>6726384</v>
      </c>
      <c r="BP60" s="9">
        <v>0</v>
      </c>
      <c r="BQ60" s="9">
        <v>23000</v>
      </c>
      <c r="BR60" s="39">
        <v>145160</v>
      </c>
      <c r="BS60" s="40">
        <f t="shared" si="1"/>
        <v>126008797</v>
      </c>
    </row>
    <row r="61" spans="1:71" ht="15.75" x14ac:dyDescent="0.25">
      <c r="A61" s="10" t="s">
        <v>132</v>
      </c>
      <c r="B61" s="11"/>
      <c r="C61" s="12"/>
      <c r="D61" s="13">
        <v>46324355</v>
      </c>
      <c r="E61" s="13">
        <v>8488665</v>
      </c>
      <c r="F61" s="13">
        <v>3816859</v>
      </c>
      <c r="G61" s="13">
        <v>11312277</v>
      </c>
      <c r="H61" s="13">
        <v>39403972</v>
      </c>
      <c r="I61" s="13">
        <v>382958000</v>
      </c>
      <c r="J61" s="13">
        <v>419187</v>
      </c>
      <c r="K61" s="13">
        <v>146208863</v>
      </c>
      <c r="L61" s="13">
        <v>11237449</v>
      </c>
      <c r="M61" s="13">
        <v>29055560</v>
      </c>
      <c r="N61" s="13">
        <v>150547136</v>
      </c>
      <c r="O61" s="13">
        <v>15551251</v>
      </c>
      <c r="P61" s="13">
        <v>6211416</v>
      </c>
      <c r="Q61" s="13">
        <v>1565701</v>
      </c>
      <c r="R61" s="13">
        <v>295123841</v>
      </c>
      <c r="S61" s="13">
        <v>135418348</v>
      </c>
      <c r="T61" s="13">
        <v>7402687</v>
      </c>
      <c r="U61" s="13">
        <v>2172492</v>
      </c>
      <c r="V61" s="13">
        <v>17702377</v>
      </c>
      <c r="W61" s="13">
        <v>813328</v>
      </c>
      <c r="X61" s="13">
        <v>1264676</v>
      </c>
      <c r="Y61" s="13">
        <v>225364</v>
      </c>
      <c r="Z61" s="13">
        <v>465120</v>
      </c>
      <c r="AA61" s="13">
        <v>1743341</v>
      </c>
      <c r="AB61" s="13">
        <v>14928775</v>
      </c>
      <c r="AC61" s="13">
        <v>14579022</v>
      </c>
      <c r="AD61" s="13">
        <v>3580898</v>
      </c>
      <c r="AE61" s="13">
        <v>841058906</v>
      </c>
      <c r="AF61" s="13">
        <v>1560821</v>
      </c>
      <c r="AG61" s="13">
        <v>11630516</v>
      </c>
      <c r="AH61" s="13">
        <v>13347925</v>
      </c>
      <c r="AI61" s="13">
        <v>6507938</v>
      </c>
      <c r="AJ61" s="13">
        <v>3221091</v>
      </c>
      <c r="AK61" s="13">
        <v>35558808</v>
      </c>
      <c r="AL61" s="13">
        <v>231617012</v>
      </c>
      <c r="AM61" s="13">
        <v>119885938</v>
      </c>
      <c r="AN61" s="13">
        <v>836834</v>
      </c>
      <c r="AO61" s="13">
        <v>3139250</v>
      </c>
      <c r="AP61" s="13">
        <v>12034117</v>
      </c>
      <c r="AQ61" s="13">
        <v>103928000</v>
      </c>
      <c r="AR61" s="13">
        <v>43066872</v>
      </c>
      <c r="AS61" s="13">
        <v>17061493</v>
      </c>
      <c r="AT61" s="13">
        <v>1402718220</v>
      </c>
      <c r="AU61" s="13">
        <v>66805961</v>
      </c>
      <c r="AV61" s="13">
        <v>13054058</v>
      </c>
      <c r="AW61" s="13">
        <v>12250143</v>
      </c>
      <c r="AX61" s="13">
        <v>1081089</v>
      </c>
      <c r="AY61" s="13">
        <v>489749061</v>
      </c>
      <c r="AZ61" s="13">
        <v>98570000</v>
      </c>
      <c r="BA61" s="13">
        <v>465780837</v>
      </c>
      <c r="BB61" s="13">
        <v>23618473</v>
      </c>
      <c r="BC61" s="13">
        <v>11992880</v>
      </c>
      <c r="BD61" s="13">
        <v>15968081</v>
      </c>
      <c r="BE61" s="13">
        <v>2248381</v>
      </c>
      <c r="BF61" s="13">
        <v>45659276</v>
      </c>
      <c r="BG61" s="13">
        <v>64682312</v>
      </c>
      <c r="BH61" s="13">
        <v>21203387</v>
      </c>
      <c r="BI61" s="13">
        <v>214301303</v>
      </c>
      <c r="BJ61" s="13">
        <v>26451039</v>
      </c>
      <c r="BK61" s="13">
        <v>17732149</v>
      </c>
      <c r="BL61" s="13">
        <v>14280135</v>
      </c>
      <c r="BM61" s="13">
        <v>8933272</v>
      </c>
      <c r="BN61" s="13">
        <v>991455</v>
      </c>
      <c r="BO61" s="13">
        <v>51057870</v>
      </c>
      <c r="BP61" s="13">
        <v>13844167</v>
      </c>
      <c r="BQ61" s="13">
        <v>13873137</v>
      </c>
      <c r="BR61" s="29">
        <v>3385096</v>
      </c>
      <c r="BS61" s="41">
        <f t="shared" si="1"/>
        <v>5893208263</v>
      </c>
    </row>
    <row r="62" spans="1:71" x14ac:dyDescent="0.25">
      <c r="A62" s="7"/>
      <c r="B62" s="38">
        <v>581</v>
      </c>
      <c r="C62" s="8" t="s">
        <v>133</v>
      </c>
      <c r="D62" s="9">
        <v>46042916</v>
      </c>
      <c r="E62" s="9">
        <v>8456982</v>
      </c>
      <c r="F62" s="9">
        <v>3816509</v>
      </c>
      <c r="G62" s="9">
        <v>11312277</v>
      </c>
      <c r="H62" s="9">
        <v>39403972</v>
      </c>
      <c r="I62" s="9">
        <v>174205000</v>
      </c>
      <c r="J62" s="9">
        <v>417437</v>
      </c>
      <c r="K62" s="9">
        <v>137904147</v>
      </c>
      <c r="L62" s="9">
        <v>11237449</v>
      </c>
      <c r="M62" s="9">
        <v>29055560</v>
      </c>
      <c r="N62" s="9">
        <v>110968544</v>
      </c>
      <c r="O62" s="9">
        <v>15551251</v>
      </c>
      <c r="P62" s="9">
        <v>4340067</v>
      </c>
      <c r="Q62" s="9">
        <v>1498072</v>
      </c>
      <c r="R62" s="9">
        <v>230661964</v>
      </c>
      <c r="S62" s="9">
        <v>38552846</v>
      </c>
      <c r="T62" s="9">
        <v>270257</v>
      </c>
      <c r="U62" s="9">
        <v>2122777</v>
      </c>
      <c r="V62" s="9">
        <v>17702377</v>
      </c>
      <c r="W62" s="9">
        <v>754796</v>
      </c>
      <c r="X62" s="9">
        <v>1264676</v>
      </c>
      <c r="Y62" s="9">
        <v>225364</v>
      </c>
      <c r="Z62" s="9">
        <v>465120</v>
      </c>
      <c r="AA62" s="9">
        <v>1742021</v>
      </c>
      <c r="AB62" s="9">
        <v>14928775</v>
      </c>
      <c r="AC62" s="9">
        <v>13078131</v>
      </c>
      <c r="AD62" s="9">
        <v>3580898</v>
      </c>
      <c r="AE62" s="9">
        <v>735595732</v>
      </c>
      <c r="AF62" s="9">
        <v>1560821</v>
      </c>
      <c r="AG62" s="9">
        <v>11630516</v>
      </c>
      <c r="AH62" s="9">
        <v>13054419</v>
      </c>
      <c r="AI62" s="9">
        <v>6507938</v>
      </c>
      <c r="AJ62" s="9">
        <v>3221091</v>
      </c>
      <c r="AK62" s="9">
        <v>35229407</v>
      </c>
      <c r="AL62" s="9">
        <v>130346477</v>
      </c>
      <c r="AM62" s="9">
        <v>119796547</v>
      </c>
      <c r="AN62" s="9">
        <v>725242</v>
      </c>
      <c r="AO62" s="9">
        <v>3139250</v>
      </c>
      <c r="AP62" s="9">
        <v>12034117</v>
      </c>
      <c r="AQ62" s="9">
        <v>72703000</v>
      </c>
      <c r="AR62" s="9">
        <v>43066872</v>
      </c>
      <c r="AS62" s="9">
        <v>17061493</v>
      </c>
      <c r="AT62" s="9">
        <v>948258220</v>
      </c>
      <c r="AU62" s="9">
        <v>66805961</v>
      </c>
      <c r="AV62" s="9">
        <v>12268468</v>
      </c>
      <c r="AW62" s="9">
        <v>12250143</v>
      </c>
      <c r="AX62" s="9">
        <v>626237</v>
      </c>
      <c r="AY62" s="9">
        <v>355590543</v>
      </c>
      <c r="AZ62" s="9">
        <v>98570000</v>
      </c>
      <c r="BA62" s="9">
        <v>214951359</v>
      </c>
      <c r="BB62" s="9">
        <v>23618473</v>
      </c>
      <c r="BC62" s="9">
        <v>11899055</v>
      </c>
      <c r="BD62" s="9">
        <v>15891108</v>
      </c>
      <c r="BE62" s="9">
        <v>1600005</v>
      </c>
      <c r="BF62" s="9">
        <v>23594606</v>
      </c>
      <c r="BG62" s="9">
        <v>63826069</v>
      </c>
      <c r="BH62" s="9">
        <v>21046383</v>
      </c>
      <c r="BI62" s="9">
        <v>102214729</v>
      </c>
      <c r="BJ62" s="9">
        <v>26001039</v>
      </c>
      <c r="BK62" s="9">
        <v>17646646</v>
      </c>
      <c r="BL62" s="9">
        <v>14280135</v>
      </c>
      <c r="BM62" s="9">
        <v>8933272</v>
      </c>
      <c r="BN62" s="9">
        <v>981780</v>
      </c>
      <c r="BO62" s="9">
        <v>49661794</v>
      </c>
      <c r="BP62" s="9">
        <v>13833941</v>
      </c>
      <c r="BQ62" s="9">
        <v>13873137</v>
      </c>
      <c r="BR62" s="39">
        <v>3385096</v>
      </c>
      <c r="BS62" s="40">
        <f t="shared" si="1"/>
        <v>4246841306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49715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49715</v>
      </c>
    </row>
    <row r="64" spans="1:71" x14ac:dyDescent="0.25">
      <c r="A64" s="7"/>
      <c r="B64" s="38">
        <v>585</v>
      </c>
      <c r="C64" s="8" t="s">
        <v>136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117489000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1366595</v>
      </c>
      <c r="Q64" s="9">
        <v>0</v>
      </c>
      <c r="R64" s="9">
        <v>0</v>
      </c>
      <c r="S64" s="9">
        <v>96700413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891</v>
      </c>
      <c r="AD64" s="9">
        <v>0</v>
      </c>
      <c r="AE64" s="9">
        <v>102450000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63053873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191000713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572061485</v>
      </c>
    </row>
    <row r="65" spans="1:71" x14ac:dyDescent="0.25">
      <c r="A65" s="7"/>
      <c r="B65" s="38">
        <v>587</v>
      </c>
      <c r="C65" s="8" t="s">
        <v>138</v>
      </c>
      <c r="D65" s="9">
        <v>281439</v>
      </c>
      <c r="E65" s="9">
        <v>31683</v>
      </c>
      <c r="F65" s="9">
        <v>0</v>
      </c>
      <c r="G65" s="9">
        <v>0</v>
      </c>
      <c r="H65" s="9">
        <v>0</v>
      </c>
      <c r="I65" s="9">
        <v>0</v>
      </c>
      <c r="J65" s="9">
        <v>1750</v>
      </c>
      <c r="K65" s="9">
        <v>24395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67629</v>
      </c>
      <c r="R65" s="9">
        <v>0</v>
      </c>
      <c r="S65" s="9">
        <v>165089</v>
      </c>
      <c r="T65" s="9">
        <v>54872</v>
      </c>
      <c r="U65" s="9">
        <v>0</v>
      </c>
      <c r="V65" s="9">
        <v>0</v>
      </c>
      <c r="W65" s="9">
        <v>58532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1689709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280091</v>
      </c>
      <c r="AL65" s="9">
        <v>780474</v>
      </c>
      <c r="AM65" s="9">
        <v>89391</v>
      </c>
      <c r="AN65" s="9">
        <v>111592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454852</v>
      </c>
      <c r="AY65" s="9">
        <v>80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157004</v>
      </c>
      <c r="BI65" s="9">
        <v>141848</v>
      </c>
      <c r="BJ65" s="9">
        <v>0</v>
      </c>
      <c r="BK65" s="9">
        <v>85503</v>
      </c>
      <c r="BL65" s="9">
        <v>0</v>
      </c>
      <c r="BM65" s="9">
        <v>0</v>
      </c>
      <c r="BN65" s="9">
        <v>9635</v>
      </c>
      <c r="BO65" s="9">
        <v>1396076</v>
      </c>
      <c r="BP65" s="9">
        <v>0</v>
      </c>
      <c r="BQ65" s="9">
        <v>0</v>
      </c>
      <c r="BR65" s="39">
        <v>0</v>
      </c>
      <c r="BS65" s="40">
        <f t="shared" si="1"/>
        <v>5881644</v>
      </c>
    </row>
    <row r="66" spans="1:71" x14ac:dyDescent="0.25">
      <c r="A66" s="7"/>
      <c r="B66" s="38">
        <v>588</v>
      </c>
      <c r="C66" s="8" t="s">
        <v>139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168175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76973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1"/>
        <v>245148</v>
      </c>
    </row>
    <row r="67" spans="1:71" x14ac:dyDescent="0.25">
      <c r="A67" s="7"/>
      <c r="B67" s="38">
        <v>590</v>
      </c>
      <c r="C67" s="8" t="s">
        <v>140</v>
      </c>
      <c r="D67" s="9">
        <v>0</v>
      </c>
      <c r="E67" s="9">
        <v>0</v>
      </c>
      <c r="F67" s="9">
        <v>350</v>
      </c>
      <c r="G67" s="9">
        <v>0</v>
      </c>
      <c r="H67" s="9">
        <v>0</v>
      </c>
      <c r="I67" s="9">
        <v>26628000</v>
      </c>
      <c r="J67" s="9">
        <v>0</v>
      </c>
      <c r="K67" s="9">
        <v>1168538</v>
      </c>
      <c r="L67" s="9">
        <v>0</v>
      </c>
      <c r="M67" s="9">
        <v>0</v>
      </c>
      <c r="N67" s="9">
        <v>39578592</v>
      </c>
      <c r="O67" s="9">
        <v>0</v>
      </c>
      <c r="P67" s="9">
        <v>0</v>
      </c>
      <c r="Q67" s="9">
        <v>0</v>
      </c>
      <c r="R67" s="9">
        <v>64461877</v>
      </c>
      <c r="S67" s="9">
        <v>0</v>
      </c>
      <c r="T67" s="9">
        <v>7077558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1320</v>
      </c>
      <c r="AB67" s="9">
        <v>0</v>
      </c>
      <c r="AC67" s="9">
        <v>1500000</v>
      </c>
      <c r="AD67" s="9">
        <v>0</v>
      </c>
      <c r="AE67" s="9">
        <v>1323465</v>
      </c>
      <c r="AF67" s="9">
        <v>0</v>
      </c>
      <c r="AG67" s="9">
        <v>0</v>
      </c>
      <c r="AH67" s="9">
        <v>125331</v>
      </c>
      <c r="AI67" s="9">
        <v>0</v>
      </c>
      <c r="AJ67" s="9">
        <v>0</v>
      </c>
      <c r="AK67" s="9">
        <v>6157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31225000</v>
      </c>
      <c r="AR67" s="9">
        <v>0</v>
      </c>
      <c r="AS67" s="9">
        <v>0</v>
      </c>
      <c r="AT67" s="9">
        <v>0</v>
      </c>
      <c r="AU67" s="9">
        <v>0</v>
      </c>
      <c r="AV67" s="9">
        <v>785590</v>
      </c>
      <c r="AW67" s="9">
        <v>0</v>
      </c>
      <c r="AX67" s="9">
        <v>0</v>
      </c>
      <c r="AY67" s="9">
        <v>134158438</v>
      </c>
      <c r="AZ67" s="9">
        <v>0</v>
      </c>
      <c r="BA67" s="9">
        <v>41365356</v>
      </c>
      <c r="BB67" s="9">
        <v>0</v>
      </c>
      <c r="BC67" s="9">
        <v>0</v>
      </c>
      <c r="BD67" s="9">
        <v>0</v>
      </c>
      <c r="BE67" s="9">
        <v>0</v>
      </c>
      <c r="BF67" s="9">
        <v>22064670</v>
      </c>
      <c r="BG67" s="9">
        <v>0</v>
      </c>
      <c r="BH67" s="9">
        <v>0</v>
      </c>
      <c r="BI67" s="9">
        <v>111944726</v>
      </c>
      <c r="BJ67" s="9">
        <v>450000</v>
      </c>
      <c r="BK67" s="9">
        <v>0</v>
      </c>
      <c r="BL67" s="9">
        <v>0</v>
      </c>
      <c r="BM67" s="9">
        <v>0</v>
      </c>
      <c r="BN67" s="9">
        <v>40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483865008</v>
      </c>
    </row>
    <row r="68" spans="1:71" x14ac:dyDescent="0.25">
      <c r="A68" s="7"/>
      <c r="B68" s="38">
        <v>591</v>
      </c>
      <c r="C68" s="8" t="s">
        <v>141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64636000</v>
      </c>
      <c r="J68" s="9">
        <v>0</v>
      </c>
      <c r="K68" s="9">
        <v>7111783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43153</v>
      </c>
      <c r="AL68" s="9">
        <v>37436188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454460000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14891385</v>
      </c>
      <c r="BB68" s="9">
        <v>0</v>
      </c>
      <c r="BC68" s="9">
        <v>93825</v>
      </c>
      <c r="BD68" s="9">
        <v>0</v>
      </c>
      <c r="BE68" s="9">
        <v>648376</v>
      </c>
      <c r="BF68" s="9">
        <v>0</v>
      </c>
      <c r="BG68" s="9">
        <v>856243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580176953</v>
      </c>
    </row>
    <row r="69" spans="1:71" x14ac:dyDescent="0.25">
      <c r="A69" s="7"/>
      <c r="B69" s="38">
        <v>593</v>
      </c>
      <c r="C69" s="8" t="s">
        <v>143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504754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3572024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10226</v>
      </c>
      <c r="BQ69" s="9">
        <v>0</v>
      </c>
      <c r="BR69" s="39">
        <v>0</v>
      </c>
      <c r="BS69" s="40">
        <f t="shared" si="2"/>
        <v>4087004</v>
      </c>
    </row>
    <row r="70" spans="1:71" ht="15.75" x14ac:dyDescent="0.25">
      <c r="A70" s="10" t="s">
        <v>144</v>
      </c>
      <c r="B70" s="11"/>
      <c r="C70" s="12"/>
      <c r="D70" s="13">
        <v>15286153</v>
      </c>
      <c r="E70" s="13">
        <v>1283417</v>
      </c>
      <c r="F70" s="13">
        <v>7063483</v>
      </c>
      <c r="G70" s="13">
        <v>1565183</v>
      </c>
      <c r="H70" s="13">
        <v>30728710</v>
      </c>
      <c r="I70" s="13">
        <v>87747000</v>
      </c>
      <c r="J70" s="13">
        <v>631235</v>
      </c>
      <c r="K70" s="13">
        <v>6441829</v>
      </c>
      <c r="L70" s="13">
        <v>2883127</v>
      </c>
      <c r="M70" s="13">
        <v>4643287</v>
      </c>
      <c r="N70" s="13">
        <v>12358813</v>
      </c>
      <c r="O70" s="13">
        <v>1612008</v>
      </c>
      <c r="P70" s="13">
        <v>1230386</v>
      </c>
      <c r="Q70" s="13">
        <v>665390</v>
      </c>
      <c r="R70" s="13">
        <v>27374652</v>
      </c>
      <c r="S70" s="13">
        <v>11600175</v>
      </c>
      <c r="T70" s="13">
        <v>3055498</v>
      </c>
      <c r="U70" s="13">
        <v>691074</v>
      </c>
      <c r="V70" s="13">
        <v>1944675</v>
      </c>
      <c r="W70" s="13">
        <v>667511</v>
      </c>
      <c r="X70" s="13">
        <v>38016</v>
      </c>
      <c r="Y70" s="13">
        <v>583403</v>
      </c>
      <c r="Z70" s="13">
        <v>622635</v>
      </c>
      <c r="AA70" s="13">
        <v>27239</v>
      </c>
      <c r="AB70" s="13">
        <v>1378143</v>
      </c>
      <c r="AC70" s="13">
        <v>5593695</v>
      </c>
      <c r="AD70" s="13">
        <v>3963102</v>
      </c>
      <c r="AE70" s="13">
        <v>69396285</v>
      </c>
      <c r="AF70" s="13">
        <v>544399</v>
      </c>
      <c r="AG70" s="13">
        <v>5860925</v>
      </c>
      <c r="AH70" s="13">
        <v>2985506</v>
      </c>
      <c r="AI70" s="13">
        <v>488990</v>
      </c>
      <c r="AJ70" s="13">
        <v>57606</v>
      </c>
      <c r="AK70" s="13">
        <v>10364700</v>
      </c>
      <c r="AL70" s="13">
        <v>42700691</v>
      </c>
      <c r="AM70" s="13">
        <v>14924127</v>
      </c>
      <c r="AN70" s="13">
        <v>1505493</v>
      </c>
      <c r="AO70" s="13">
        <v>305193</v>
      </c>
      <c r="AP70" s="13">
        <v>770944</v>
      </c>
      <c r="AQ70" s="13">
        <v>11010000</v>
      </c>
      <c r="AR70" s="13">
        <v>10153071</v>
      </c>
      <c r="AS70" s="13">
        <v>5796737</v>
      </c>
      <c r="AT70" s="13">
        <v>146565253</v>
      </c>
      <c r="AU70" s="13">
        <v>8303561</v>
      </c>
      <c r="AV70" s="13">
        <v>3299699</v>
      </c>
      <c r="AW70" s="13">
        <v>6830802</v>
      </c>
      <c r="AX70" s="13">
        <v>1930039</v>
      </c>
      <c r="AY70" s="13">
        <v>54484821</v>
      </c>
      <c r="AZ70" s="13">
        <v>26085000</v>
      </c>
      <c r="BA70" s="13">
        <v>67273758</v>
      </c>
      <c r="BB70" s="13">
        <v>18772865</v>
      </c>
      <c r="BC70" s="13">
        <v>56306227</v>
      </c>
      <c r="BD70" s="13">
        <v>31468652</v>
      </c>
      <c r="BE70" s="13">
        <v>3117402</v>
      </c>
      <c r="BF70" s="13">
        <v>6209593</v>
      </c>
      <c r="BG70" s="13">
        <v>16489802</v>
      </c>
      <c r="BH70" s="13">
        <v>4780119</v>
      </c>
      <c r="BI70" s="13">
        <v>19730285</v>
      </c>
      <c r="BJ70" s="13">
        <v>20611487</v>
      </c>
      <c r="BK70" s="13">
        <v>3075905</v>
      </c>
      <c r="BL70" s="13">
        <v>1829875</v>
      </c>
      <c r="BM70" s="13">
        <v>751549</v>
      </c>
      <c r="BN70" s="13">
        <v>812380</v>
      </c>
      <c r="BO70" s="13">
        <v>22820666</v>
      </c>
      <c r="BP70" s="13">
        <v>1389231</v>
      </c>
      <c r="BQ70" s="13">
        <v>363802</v>
      </c>
      <c r="BR70" s="29">
        <v>730533</v>
      </c>
      <c r="BS70" s="41">
        <f t="shared" si="2"/>
        <v>932577812</v>
      </c>
    </row>
    <row r="71" spans="1:71" x14ac:dyDescent="0.25">
      <c r="A71" s="7"/>
      <c r="B71" s="38">
        <v>600</v>
      </c>
      <c r="C71" s="8" t="s">
        <v>281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9">
        <v>0</v>
      </c>
      <c r="S71" s="67">
        <v>0</v>
      </c>
      <c r="T71" s="67">
        <v>0</v>
      </c>
      <c r="U71" s="67">
        <v>0</v>
      </c>
      <c r="V71" s="67">
        <v>0</v>
      </c>
      <c r="W71" s="67">
        <v>0</v>
      </c>
      <c r="X71" s="67">
        <v>0</v>
      </c>
      <c r="Y71" s="67">
        <v>2372</v>
      </c>
      <c r="Z71" s="67">
        <v>0</v>
      </c>
      <c r="AA71" s="67">
        <v>0</v>
      </c>
      <c r="AB71" s="67">
        <v>0</v>
      </c>
      <c r="AC71" s="67">
        <v>0</v>
      </c>
      <c r="AD71" s="67">
        <v>0</v>
      </c>
      <c r="AE71" s="67">
        <v>0</v>
      </c>
      <c r="AF71" s="67">
        <v>0</v>
      </c>
      <c r="AG71" s="67">
        <v>0</v>
      </c>
      <c r="AH71" s="67">
        <v>0</v>
      </c>
      <c r="AI71" s="67">
        <v>0</v>
      </c>
      <c r="AJ71" s="67">
        <v>0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</v>
      </c>
      <c r="AQ71" s="67">
        <v>0</v>
      </c>
      <c r="AR71" s="67">
        <v>0</v>
      </c>
      <c r="AS71" s="67">
        <v>0</v>
      </c>
      <c r="AT71" s="67">
        <v>0</v>
      </c>
      <c r="AU71" s="67">
        <v>0</v>
      </c>
      <c r="AV71" s="67">
        <v>0</v>
      </c>
      <c r="AW71" s="67">
        <v>0</v>
      </c>
      <c r="AX71" s="67">
        <v>0</v>
      </c>
      <c r="AY71" s="67">
        <v>0</v>
      </c>
      <c r="AZ71" s="67">
        <v>0</v>
      </c>
      <c r="BA71" s="67">
        <v>0</v>
      </c>
      <c r="BB71" s="67">
        <v>0</v>
      </c>
      <c r="BC71" s="67">
        <v>0</v>
      </c>
      <c r="BD71" s="67">
        <v>0</v>
      </c>
      <c r="BE71" s="67">
        <v>0</v>
      </c>
      <c r="BF71" s="67">
        <v>0</v>
      </c>
      <c r="BG71" s="67">
        <v>0</v>
      </c>
      <c r="BH71" s="67">
        <v>0</v>
      </c>
      <c r="BI71" s="67">
        <v>0</v>
      </c>
      <c r="BJ71" s="67">
        <v>0</v>
      </c>
      <c r="BK71" s="67">
        <v>0</v>
      </c>
      <c r="BL71" s="67">
        <v>0</v>
      </c>
      <c r="BM71" s="67">
        <v>0</v>
      </c>
      <c r="BN71" s="67">
        <v>0</v>
      </c>
      <c r="BO71" s="67">
        <v>0</v>
      </c>
      <c r="BP71" s="67">
        <v>0</v>
      </c>
      <c r="BQ71" s="67">
        <v>0</v>
      </c>
      <c r="BR71" s="68">
        <v>0</v>
      </c>
      <c r="BS71" s="40">
        <f t="shared" si="2"/>
        <v>2372</v>
      </c>
    </row>
    <row r="72" spans="1:71" x14ac:dyDescent="0.25">
      <c r="A72" s="7"/>
      <c r="B72" s="38">
        <v>601</v>
      </c>
      <c r="C72" s="8" t="s">
        <v>280</v>
      </c>
      <c r="D72" s="9">
        <v>411792</v>
      </c>
      <c r="E72" s="9">
        <v>221570</v>
      </c>
      <c r="F72" s="9">
        <v>0</v>
      </c>
      <c r="G72" s="9">
        <v>4910</v>
      </c>
      <c r="H72" s="9">
        <v>179387</v>
      </c>
      <c r="I72" s="9">
        <v>224000</v>
      </c>
      <c r="J72" s="9">
        <v>9725</v>
      </c>
      <c r="K72" s="9">
        <v>4258990</v>
      </c>
      <c r="L72" s="9">
        <v>0</v>
      </c>
      <c r="M72" s="9">
        <v>78751</v>
      </c>
      <c r="N72" s="9">
        <v>0</v>
      </c>
      <c r="O72" s="9">
        <v>36963</v>
      </c>
      <c r="P72" s="9">
        <v>0</v>
      </c>
      <c r="Q72" s="9">
        <v>5140</v>
      </c>
      <c r="R72" s="67">
        <v>926706</v>
      </c>
      <c r="S72" s="9">
        <v>38729</v>
      </c>
      <c r="T72" s="9">
        <v>15569</v>
      </c>
      <c r="U72" s="9">
        <v>0</v>
      </c>
      <c r="V72" s="9">
        <v>48340</v>
      </c>
      <c r="W72" s="9">
        <v>187166</v>
      </c>
      <c r="X72" s="9">
        <v>17655</v>
      </c>
      <c r="Y72" s="9">
        <v>0</v>
      </c>
      <c r="Z72" s="9">
        <v>124904</v>
      </c>
      <c r="AA72" s="9">
        <v>0</v>
      </c>
      <c r="AB72" s="9">
        <v>0</v>
      </c>
      <c r="AC72" s="9">
        <v>101017</v>
      </c>
      <c r="AD72" s="9">
        <v>4316</v>
      </c>
      <c r="AE72" s="9">
        <v>1405348</v>
      </c>
      <c r="AF72" s="9">
        <v>0</v>
      </c>
      <c r="AG72" s="9">
        <v>203420</v>
      </c>
      <c r="AH72" s="9">
        <v>34754</v>
      </c>
      <c r="AI72" s="9">
        <v>0</v>
      </c>
      <c r="AJ72" s="9">
        <v>0</v>
      </c>
      <c r="AK72" s="9">
        <v>36567</v>
      </c>
      <c r="AL72" s="9">
        <v>1357880</v>
      </c>
      <c r="AM72" s="9">
        <v>166798</v>
      </c>
      <c r="AN72" s="9">
        <v>0</v>
      </c>
      <c r="AO72" s="9">
        <v>0</v>
      </c>
      <c r="AP72" s="9">
        <v>0</v>
      </c>
      <c r="AQ72" s="9">
        <v>130000</v>
      </c>
      <c r="AR72" s="9">
        <v>399594</v>
      </c>
      <c r="AS72" s="9">
        <v>0</v>
      </c>
      <c r="AT72" s="9">
        <v>40158124</v>
      </c>
      <c r="AU72" s="9">
        <v>387538</v>
      </c>
      <c r="AV72" s="9">
        <v>0</v>
      </c>
      <c r="AW72" s="9">
        <v>7243</v>
      </c>
      <c r="AX72" s="9">
        <v>40198</v>
      </c>
      <c r="AY72" s="9">
        <v>0</v>
      </c>
      <c r="AZ72" s="9">
        <v>578000</v>
      </c>
      <c r="BA72" s="9">
        <v>1479369</v>
      </c>
      <c r="BB72" s="9">
        <v>327708</v>
      </c>
      <c r="BC72" s="9">
        <v>0</v>
      </c>
      <c r="BD72" s="9">
        <v>193184</v>
      </c>
      <c r="BE72" s="9">
        <v>0</v>
      </c>
      <c r="BF72" s="9">
        <v>720899</v>
      </c>
      <c r="BG72" s="9">
        <v>4463734</v>
      </c>
      <c r="BH72" s="9">
        <v>0</v>
      </c>
      <c r="BI72" s="9">
        <v>697699</v>
      </c>
      <c r="BJ72" s="9">
        <v>0</v>
      </c>
      <c r="BK72" s="9">
        <v>0</v>
      </c>
      <c r="BL72" s="9">
        <v>68836</v>
      </c>
      <c r="BM72" s="9">
        <v>63910</v>
      </c>
      <c r="BN72" s="9">
        <v>147130</v>
      </c>
      <c r="BO72" s="9">
        <v>325692</v>
      </c>
      <c r="BP72" s="9">
        <v>309178</v>
      </c>
      <c r="BQ72" s="9">
        <v>0</v>
      </c>
      <c r="BR72" s="39">
        <v>135464</v>
      </c>
      <c r="BS72" s="40">
        <f t="shared" si="2"/>
        <v>60733897</v>
      </c>
    </row>
    <row r="73" spans="1:71" x14ac:dyDescent="0.25">
      <c r="A73" s="7"/>
      <c r="B73" s="38">
        <v>602</v>
      </c>
      <c r="C73" s="8" t="s">
        <v>279</v>
      </c>
      <c r="D73" s="9">
        <v>82882</v>
      </c>
      <c r="E73" s="9">
        <v>200</v>
      </c>
      <c r="F73" s="9">
        <v>288923</v>
      </c>
      <c r="G73" s="9">
        <v>19402</v>
      </c>
      <c r="H73" s="9">
        <v>385655</v>
      </c>
      <c r="I73" s="9">
        <v>1623000</v>
      </c>
      <c r="J73" s="9">
        <v>19706</v>
      </c>
      <c r="K73" s="9">
        <v>192163</v>
      </c>
      <c r="L73" s="9">
        <v>132513</v>
      </c>
      <c r="M73" s="9">
        <v>35690</v>
      </c>
      <c r="N73" s="9">
        <v>217074</v>
      </c>
      <c r="O73" s="9">
        <v>68791</v>
      </c>
      <c r="P73" s="9">
        <v>0</v>
      </c>
      <c r="Q73" s="9">
        <v>3828</v>
      </c>
      <c r="R73" s="9">
        <v>1627855</v>
      </c>
      <c r="S73" s="9">
        <v>120387</v>
      </c>
      <c r="T73" s="9">
        <v>58116</v>
      </c>
      <c r="U73" s="9">
        <v>10145</v>
      </c>
      <c r="V73" s="9">
        <v>33396</v>
      </c>
      <c r="W73" s="9">
        <v>0</v>
      </c>
      <c r="X73" s="9">
        <v>11435</v>
      </c>
      <c r="Y73" s="9">
        <v>8455</v>
      </c>
      <c r="Z73" s="9">
        <v>46320</v>
      </c>
      <c r="AA73" s="9">
        <v>0</v>
      </c>
      <c r="AB73" s="9">
        <v>56065</v>
      </c>
      <c r="AC73" s="9">
        <v>6087</v>
      </c>
      <c r="AD73" s="9">
        <v>4251</v>
      </c>
      <c r="AE73" s="9">
        <v>985787</v>
      </c>
      <c r="AF73" s="9">
        <v>0</v>
      </c>
      <c r="AG73" s="9">
        <v>137862</v>
      </c>
      <c r="AH73" s="9">
        <v>61674</v>
      </c>
      <c r="AI73" s="9">
        <v>0</v>
      </c>
      <c r="AJ73" s="9">
        <v>0</v>
      </c>
      <c r="AK73" s="9">
        <v>0</v>
      </c>
      <c r="AL73" s="9">
        <v>620549</v>
      </c>
      <c r="AM73" s="9">
        <v>61558</v>
      </c>
      <c r="AN73" s="9">
        <v>20685</v>
      </c>
      <c r="AO73" s="9">
        <v>0</v>
      </c>
      <c r="AP73" s="9">
        <v>0</v>
      </c>
      <c r="AQ73" s="9">
        <v>500000</v>
      </c>
      <c r="AR73" s="9">
        <v>145543</v>
      </c>
      <c r="AS73" s="9">
        <v>137857</v>
      </c>
      <c r="AT73" s="9">
        <v>6293604</v>
      </c>
      <c r="AU73" s="9">
        <v>205626</v>
      </c>
      <c r="AV73" s="9">
        <v>45156</v>
      </c>
      <c r="AW73" s="9">
        <v>82575</v>
      </c>
      <c r="AX73" s="9">
        <v>34460</v>
      </c>
      <c r="AY73" s="9">
        <v>44941</v>
      </c>
      <c r="AZ73" s="9">
        <v>1000</v>
      </c>
      <c r="BA73" s="9">
        <v>209742</v>
      </c>
      <c r="BB73" s="9">
        <v>115560</v>
      </c>
      <c r="BC73" s="9">
        <v>231942</v>
      </c>
      <c r="BD73" s="9">
        <v>78162</v>
      </c>
      <c r="BE73" s="9">
        <v>68682</v>
      </c>
      <c r="BF73" s="9">
        <v>54133</v>
      </c>
      <c r="BG73" s="9">
        <v>0</v>
      </c>
      <c r="BH73" s="9">
        <v>0</v>
      </c>
      <c r="BI73" s="9">
        <v>508514</v>
      </c>
      <c r="BJ73" s="9">
        <v>20337</v>
      </c>
      <c r="BK73" s="9">
        <v>1545</v>
      </c>
      <c r="BL73" s="9">
        <v>130008</v>
      </c>
      <c r="BM73" s="9">
        <v>11830</v>
      </c>
      <c r="BN73" s="9">
        <v>13955</v>
      </c>
      <c r="BO73" s="9">
        <v>0</v>
      </c>
      <c r="BP73" s="9">
        <v>11599</v>
      </c>
      <c r="BQ73" s="9">
        <v>62831</v>
      </c>
      <c r="BR73" s="39">
        <v>14589</v>
      </c>
      <c r="BS73" s="40">
        <f t="shared" si="2"/>
        <v>15964645</v>
      </c>
    </row>
    <row r="74" spans="1:71" x14ac:dyDescent="0.25">
      <c r="A74" s="7"/>
      <c r="B74" s="38">
        <v>603</v>
      </c>
      <c r="C74" s="8" t="s">
        <v>278</v>
      </c>
      <c r="D74" s="9">
        <v>86569</v>
      </c>
      <c r="E74" s="9">
        <v>2037</v>
      </c>
      <c r="F74" s="9">
        <v>91457</v>
      </c>
      <c r="G74" s="9">
        <v>3365</v>
      </c>
      <c r="H74" s="9">
        <v>0</v>
      </c>
      <c r="I74" s="9">
        <v>843000</v>
      </c>
      <c r="J74" s="9">
        <v>3718</v>
      </c>
      <c r="K74" s="9">
        <v>132038</v>
      </c>
      <c r="L74" s="9">
        <v>66456</v>
      </c>
      <c r="M74" s="9">
        <v>26035</v>
      </c>
      <c r="N74" s="9">
        <v>73505</v>
      </c>
      <c r="O74" s="9">
        <v>21211</v>
      </c>
      <c r="P74" s="9">
        <v>0</v>
      </c>
      <c r="Q74" s="9">
        <v>8321</v>
      </c>
      <c r="R74" s="9">
        <v>1695550</v>
      </c>
      <c r="S74" s="9">
        <v>81982</v>
      </c>
      <c r="T74" s="9">
        <v>27569</v>
      </c>
      <c r="U74" s="9">
        <v>17192</v>
      </c>
      <c r="V74" s="9">
        <v>43618</v>
      </c>
      <c r="W74" s="9">
        <v>2788</v>
      </c>
      <c r="X74" s="9">
        <v>804</v>
      </c>
      <c r="Y74" s="9">
        <v>1047</v>
      </c>
      <c r="Z74" s="9">
        <v>9632</v>
      </c>
      <c r="AA74" s="9">
        <v>0</v>
      </c>
      <c r="AB74" s="9">
        <v>13105</v>
      </c>
      <c r="AC74" s="9">
        <v>1743</v>
      </c>
      <c r="AD74" s="9">
        <v>3174</v>
      </c>
      <c r="AE74" s="9">
        <v>1142901</v>
      </c>
      <c r="AF74" s="9">
        <v>0</v>
      </c>
      <c r="AG74" s="9">
        <v>70149</v>
      </c>
      <c r="AH74" s="9">
        <v>59542</v>
      </c>
      <c r="AI74" s="9">
        <v>0</v>
      </c>
      <c r="AJ74" s="9">
        <v>0</v>
      </c>
      <c r="AK74" s="9">
        <v>0</v>
      </c>
      <c r="AL74" s="9">
        <v>478929</v>
      </c>
      <c r="AM74" s="9">
        <v>37000</v>
      </c>
      <c r="AN74" s="9">
        <v>12691</v>
      </c>
      <c r="AO74" s="9">
        <v>0</v>
      </c>
      <c r="AP74" s="9">
        <v>0</v>
      </c>
      <c r="AQ74" s="9">
        <v>138000</v>
      </c>
      <c r="AR74" s="9">
        <v>303931</v>
      </c>
      <c r="AS74" s="9">
        <v>142054</v>
      </c>
      <c r="AT74" s="9">
        <v>2471946</v>
      </c>
      <c r="AU74" s="9">
        <v>582564</v>
      </c>
      <c r="AV74" s="9">
        <v>18302</v>
      </c>
      <c r="AW74" s="9">
        <v>0</v>
      </c>
      <c r="AX74" s="9">
        <v>19004</v>
      </c>
      <c r="AY74" s="9">
        <v>48073</v>
      </c>
      <c r="AZ74" s="9">
        <v>7000</v>
      </c>
      <c r="BA74" s="9">
        <v>114765</v>
      </c>
      <c r="BB74" s="9">
        <v>58935</v>
      </c>
      <c r="BC74" s="9">
        <v>830297</v>
      </c>
      <c r="BD74" s="9">
        <v>173088</v>
      </c>
      <c r="BE74" s="9">
        <v>6232</v>
      </c>
      <c r="BF74" s="9">
        <v>1980</v>
      </c>
      <c r="BG74" s="9">
        <v>0</v>
      </c>
      <c r="BH74" s="9">
        <v>0</v>
      </c>
      <c r="BI74" s="9">
        <v>375209</v>
      </c>
      <c r="BJ74" s="9">
        <v>15604</v>
      </c>
      <c r="BK74" s="9">
        <v>1942</v>
      </c>
      <c r="BL74" s="9">
        <v>47932</v>
      </c>
      <c r="BM74" s="9">
        <v>10589</v>
      </c>
      <c r="BN74" s="9">
        <v>3776</v>
      </c>
      <c r="BO74" s="9">
        <v>0</v>
      </c>
      <c r="BP74" s="9">
        <v>19225</v>
      </c>
      <c r="BQ74" s="9">
        <v>14999</v>
      </c>
      <c r="BR74" s="39">
        <v>16443</v>
      </c>
      <c r="BS74" s="40">
        <f t="shared" si="2"/>
        <v>10479018</v>
      </c>
    </row>
    <row r="75" spans="1:71" x14ac:dyDescent="0.25">
      <c r="A75" s="7"/>
      <c r="B75" s="38">
        <v>604</v>
      </c>
      <c r="C75" s="8" t="s">
        <v>277</v>
      </c>
      <c r="D75" s="9">
        <v>557273</v>
      </c>
      <c r="E75" s="9">
        <v>240130</v>
      </c>
      <c r="F75" s="9">
        <v>1108723</v>
      </c>
      <c r="G75" s="9">
        <v>275837</v>
      </c>
      <c r="H75" s="9">
        <v>2526514</v>
      </c>
      <c r="I75" s="9">
        <v>6878000</v>
      </c>
      <c r="J75" s="9">
        <v>164284</v>
      </c>
      <c r="K75" s="9">
        <v>629090</v>
      </c>
      <c r="L75" s="9">
        <v>272867</v>
      </c>
      <c r="M75" s="9">
        <v>266999</v>
      </c>
      <c r="N75" s="9">
        <v>1494021</v>
      </c>
      <c r="O75" s="9">
        <v>284584</v>
      </c>
      <c r="P75" s="9">
        <v>1230386</v>
      </c>
      <c r="Q75" s="9">
        <v>126999</v>
      </c>
      <c r="R75" s="9">
        <v>16615728</v>
      </c>
      <c r="S75" s="9">
        <v>744703</v>
      </c>
      <c r="T75" s="9">
        <v>148157</v>
      </c>
      <c r="U75" s="9">
        <v>0</v>
      </c>
      <c r="V75" s="9">
        <v>272788</v>
      </c>
      <c r="W75" s="9">
        <v>177340</v>
      </c>
      <c r="X75" s="9">
        <v>0</v>
      </c>
      <c r="Y75" s="9">
        <v>159338</v>
      </c>
      <c r="Z75" s="9">
        <v>110962</v>
      </c>
      <c r="AA75" s="9">
        <v>0</v>
      </c>
      <c r="AB75" s="9">
        <v>307303</v>
      </c>
      <c r="AC75" s="9">
        <v>640154</v>
      </c>
      <c r="AD75" s="9">
        <v>484200</v>
      </c>
      <c r="AE75" s="9">
        <v>4455201</v>
      </c>
      <c r="AF75" s="9">
        <v>185516</v>
      </c>
      <c r="AG75" s="9">
        <v>736679</v>
      </c>
      <c r="AH75" s="9">
        <v>246574</v>
      </c>
      <c r="AI75" s="9">
        <v>443048</v>
      </c>
      <c r="AJ75" s="9">
        <v>0</v>
      </c>
      <c r="AK75" s="9">
        <v>883232</v>
      </c>
      <c r="AL75" s="9">
        <v>0</v>
      </c>
      <c r="AM75" s="9">
        <v>993208</v>
      </c>
      <c r="AN75" s="9">
        <v>169203</v>
      </c>
      <c r="AO75" s="9">
        <v>92018</v>
      </c>
      <c r="AP75" s="9">
        <v>139777</v>
      </c>
      <c r="AQ75" s="9">
        <v>0</v>
      </c>
      <c r="AR75" s="9">
        <v>1525539</v>
      </c>
      <c r="AS75" s="9">
        <v>566035</v>
      </c>
      <c r="AT75" s="9">
        <v>10588995</v>
      </c>
      <c r="AU75" s="9">
        <v>362215</v>
      </c>
      <c r="AV75" s="9">
        <v>552553</v>
      </c>
      <c r="AW75" s="9">
        <v>3847546</v>
      </c>
      <c r="AX75" s="9">
        <v>46595</v>
      </c>
      <c r="AY75" s="9">
        <v>7418705</v>
      </c>
      <c r="AZ75" s="9">
        <v>3991000</v>
      </c>
      <c r="BA75" s="9">
        <v>4084251</v>
      </c>
      <c r="BB75" s="9">
        <v>192914</v>
      </c>
      <c r="BC75" s="9">
        <v>2476688</v>
      </c>
      <c r="BD75" s="9">
        <v>1440304</v>
      </c>
      <c r="BE75" s="9">
        <v>249086</v>
      </c>
      <c r="BF75" s="9">
        <v>1150916</v>
      </c>
      <c r="BG75" s="9">
        <v>0</v>
      </c>
      <c r="BH75" s="9">
        <v>719406</v>
      </c>
      <c r="BI75" s="9">
        <v>1616117</v>
      </c>
      <c r="BJ75" s="9">
        <v>2135782</v>
      </c>
      <c r="BK75" s="9">
        <v>249760</v>
      </c>
      <c r="BL75" s="9">
        <v>1430862</v>
      </c>
      <c r="BM75" s="9">
        <v>44878</v>
      </c>
      <c r="BN75" s="9">
        <v>9520</v>
      </c>
      <c r="BO75" s="9">
        <v>4484589</v>
      </c>
      <c r="BP75" s="9">
        <v>659214</v>
      </c>
      <c r="BQ75" s="9">
        <v>0</v>
      </c>
      <c r="BR75" s="39">
        <v>89401</v>
      </c>
      <c r="BS75" s="40">
        <f t="shared" si="2"/>
        <v>93993707</v>
      </c>
    </row>
    <row r="76" spans="1:71" x14ac:dyDescent="0.25">
      <c r="A76" s="7"/>
      <c r="B76" s="38">
        <v>605</v>
      </c>
      <c r="C76" s="8" t="s">
        <v>276</v>
      </c>
      <c r="D76" s="9">
        <v>0</v>
      </c>
      <c r="E76" s="9">
        <v>0</v>
      </c>
      <c r="F76" s="9">
        <v>66335</v>
      </c>
      <c r="G76" s="9">
        <v>1144</v>
      </c>
      <c r="H76" s="9">
        <v>0</v>
      </c>
      <c r="I76" s="9">
        <v>623000</v>
      </c>
      <c r="J76" s="9">
        <v>9356</v>
      </c>
      <c r="K76" s="9">
        <v>21906</v>
      </c>
      <c r="L76" s="9">
        <v>216219</v>
      </c>
      <c r="M76" s="9">
        <v>15244</v>
      </c>
      <c r="N76" s="9">
        <v>3662</v>
      </c>
      <c r="O76" s="9">
        <v>49307</v>
      </c>
      <c r="P76" s="9">
        <v>0</v>
      </c>
      <c r="Q76" s="9">
        <v>4246</v>
      </c>
      <c r="R76" s="9">
        <v>389797</v>
      </c>
      <c r="S76" s="9">
        <v>15206</v>
      </c>
      <c r="T76" s="9">
        <v>0</v>
      </c>
      <c r="U76" s="9">
        <v>34625</v>
      </c>
      <c r="V76" s="9">
        <v>45357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18341</v>
      </c>
      <c r="AC76" s="9">
        <v>9347</v>
      </c>
      <c r="AD76" s="9">
        <v>0</v>
      </c>
      <c r="AE76" s="9">
        <v>0</v>
      </c>
      <c r="AF76" s="9">
        <v>0</v>
      </c>
      <c r="AG76" s="9">
        <v>106</v>
      </c>
      <c r="AH76" s="9">
        <v>12446</v>
      </c>
      <c r="AI76" s="9">
        <v>0</v>
      </c>
      <c r="AJ76" s="9">
        <v>0</v>
      </c>
      <c r="AK76" s="9">
        <v>0</v>
      </c>
      <c r="AL76" s="9">
        <v>1516</v>
      </c>
      <c r="AM76" s="9">
        <v>0</v>
      </c>
      <c r="AN76" s="9">
        <v>0</v>
      </c>
      <c r="AO76" s="9">
        <v>0</v>
      </c>
      <c r="AP76" s="9">
        <v>10506</v>
      </c>
      <c r="AQ76" s="9">
        <v>12000</v>
      </c>
      <c r="AR76" s="9">
        <v>196190</v>
      </c>
      <c r="AS76" s="9">
        <v>369428</v>
      </c>
      <c r="AT76" s="9">
        <v>161523</v>
      </c>
      <c r="AU76" s="9">
        <v>157668</v>
      </c>
      <c r="AV76" s="9">
        <v>0</v>
      </c>
      <c r="AW76" s="9">
        <v>2362</v>
      </c>
      <c r="AX76" s="9">
        <v>0</v>
      </c>
      <c r="AY76" s="9">
        <v>0</v>
      </c>
      <c r="AZ76" s="9">
        <v>0</v>
      </c>
      <c r="BA76" s="9">
        <v>437884</v>
      </c>
      <c r="BB76" s="9">
        <v>0</v>
      </c>
      <c r="BC76" s="9">
        <v>0</v>
      </c>
      <c r="BD76" s="9">
        <v>0</v>
      </c>
      <c r="BE76" s="9">
        <v>39285</v>
      </c>
      <c r="BF76" s="9">
        <v>0</v>
      </c>
      <c r="BG76" s="9">
        <v>3364744</v>
      </c>
      <c r="BH76" s="9">
        <v>0</v>
      </c>
      <c r="BI76" s="9">
        <v>0</v>
      </c>
      <c r="BJ76" s="9">
        <v>0</v>
      </c>
      <c r="BK76" s="9">
        <v>10213</v>
      </c>
      <c r="BL76" s="9">
        <v>93000</v>
      </c>
      <c r="BM76" s="9">
        <v>1666</v>
      </c>
      <c r="BN76" s="9">
        <v>10061</v>
      </c>
      <c r="BO76" s="9">
        <v>47608</v>
      </c>
      <c r="BP76" s="9">
        <v>43250</v>
      </c>
      <c r="BQ76" s="9">
        <v>285972</v>
      </c>
      <c r="BR76" s="39">
        <v>0</v>
      </c>
      <c r="BS76" s="40">
        <f t="shared" si="2"/>
        <v>6780520</v>
      </c>
    </row>
    <row r="77" spans="1:71" x14ac:dyDescent="0.25">
      <c r="A77" s="7"/>
      <c r="B77" s="38">
        <v>606</v>
      </c>
      <c r="C77" s="8" t="s">
        <v>275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1290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15229</v>
      </c>
      <c r="AO77" s="9">
        <v>0</v>
      </c>
      <c r="AP77" s="9">
        <v>0</v>
      </c>
      <c r="AQ77" s="9">
        <v>0</v>
      </c>
      <c r="AR77" s="9">
        <v>6163</v>
      </c>
      <c r="AS77" s="9">
        <v>0</v>
      </c>
      <c r="AT77" s="9">
        <v>165414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514012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0</v>
      </c>
      <c r="BR77" s="39">
        <v>0</v>
      </c>
      <c r="BS77" s="40">
        <f t="shared" si="2"/>
        <v>702108</v>
      </c>
    </row>
    <row r="78" spans="1:71" x14ac:dyDescent="0.25">
      <c r="A78" s="7"/>
      <c r="B78" s="38">
        <v>607</v>
      </c>
      <c r="C78" s="8" t="s">
        <v>274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726000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103954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101779</v>
      </c>
      <c r="AS78" s="9">
        <v>48901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187833</v>
      </c>
      <c r="BP78" s="9">
        <v>0</v>
      </c>
      <c r="BQ78" s="9">
        <v>0</v>
      </c>
      <c r="BR78" s="39">
        <v>0</v>
      </c>
      <c r="BS78" s="40">
        <f t="shared" si="2"/>
        <v>1168467</v>
      </c>
    </row>
    <row r="79" spans="1:71" x14ac:dyDescent="0.25">
      <c r="A79" s="7"/>
      <c r="B79" s="38">
        <v>608</v>
      </c>
      <c r="C79" s="8" t="s">
        <v>273</v>
      </c>
      <c r="D79" s="9">
        <v>83440</v>
      </c>
      <c r="E79" s="9">
        <v>7846</v>
      </c>
      <c r="F79" s="9">
        <v>721319</v>
      </c>
      <c r="G79" s="9">
        <v>17128</v>
      </c>
      <c r="H79" s="9">
        <v>337697</v>
      </c>
      <c r="I79" s="9">
        <v>749000</v>
      </c>
      <c r="J79" s="9">
        <v>10696</v>
      </c>
      <c r="K79" s="9">
        <v>0</v>
      </c>
      <c r="L79" s="9">
        <v>274879</v>
      </c>
      <c r="M79" s="9">
        <v>45676</v>
      </c>
      <c r="N79" s="9">
        <v>123505</v>
      </c>
      <c r="O79" s="9">
        <v>90105</v>
      </c>
      <c r="P79" s="9">
        <v>0</v>
      </c>
      <c r="Q79" s="9">
        <v>17029</v>
      </c>
      <c r="R79" s="9">
        <v>0</v>
      </c>
      <c r="S79" s="9">
        <v>301724</v>
      </c>
      <c r="T79" s="9">
        <v>25534</v>
      </c>
      <c r="U79" s="9">
        <v>0</v>
      </c>
      <c r="V79" s="9">
        <v>44522</v>
      </c>
      <c r="W79" s="9">
        <v>4680</v>
      </c>
      <c r="X79" s="9">
        <v>0</v>
      </c>
      <c r="Y79" s="9">
        <v>12216</v>
      </c>
      <c r="Z79" s="9">
        <v>5134</v>
      </c>
      <c r="AA79" s="9">
        <v>0</v>
      </c>
      <c r="AB79" s="9">
        <v>44333</v>
      </c>
      <c r="AC79" s="9">
        <v>140619</v>
      </c>
      <c r="AD79" s="9">
        <v>66592</v>
      </c>
      <c r="AE79" s="9">
        <v>717025</v>
      </c>
      <c r="AF79" s="9">
        <v>8718</v>
      </c>
      <c r="AG79" s="9">
        <v>154019</v>
      </c>
      <c r="AH79" s="9">
        <v>27096</v>
      </c>
      <c r="AI79" s="9">
        <v>0</v>
      </c>
      <c r="AJ79" s="9">
        <v>0</v>
      </c>
      <c r="AK79" s="9">
        <v>226865</v>
      </c>
      <c r="AL79" s="9">
        <v>227771</v>
      </c>
      <c r="AM79" s="9">
        <v>270669</v>
      </c>
      <c r="AN79" s="9">
        <v>69063</v>
      </c>
      <c r="AO79" s="9">
        <v>8131</v>
      </c>
      <c r="AP79" s="9">
        <v>0</v>
      </c>
      <c r="AQ79" s="9">
        <v>0</v>
      </c>
      <c r="AR79" s="9">
        <v>258393</v>
      </c>
      <c r="AS79" s="9">
        <v>141156</v>
      </c>
      <c r="AT79" s="9">
        <v>1158496</v>
      </c>
      <c r="AU79" s="9">
        <v>161000</v>
      </c>
      <c r="AV79" s="9">
        <v>62206</v>
      </c>
      <c r="AW79" s="9">
        <v>0</v>
      </c>
      <c r="AX79" s="9">
        <v>28326</v>
      </c>
      <c r="AY79" s="9">
        <v>1014865</v>
      </c>
      <c r="AZ79" s="9">
        <v>270000</v>
      </c>
      <c r="BA79" s="9">
        <v>761669</v>
      </c>
      <c r="BB79" s="9">
        <v>133188</v>
      </c>
      <c r="BC79" s="9">
        <v>538907</v>
      </c>
      <c r="BD79" s="9">
        <v>313979</v>
      </c>
      <c r="BE79" s="9">
        <v>52466</v>
      </c>
      <c r="BF79" s="9">
        <v>0</v>
      </c>
      <c r="BG79" s="9">
        <v>0</v>
      </c>
      <c r="BH79" s="9">
        <v>60000</v>
      </c>
      <c r="BI79" s="9">
        <v>242433</v>
      </c>
      <c r="BJ79" s="9">
        <v>90856</v>
      </c>
      <c r="BK79" s="9">
        <v>78926</v>
      </c>
      <c r="BL79" s="9">
        <v>17500</v>
      </c>
      <c r="BM79" s="9">
        <v>5382</v>
      </c>
      <c r="BN79" s="9">
        <v>6988</v>
      </c>
      <c r="BO79" s="9">
        <v>284332</v>
      </c>
      <c r="BP79" s="9">
        <v>1119</v>
      </c>
      <c r="BQ79" s="9">
        <v>0</v>
      </c>
      <c r="BR79" s="39">
        <v>33101</v>
      </c>
      <c r="BS79" s="40">
        <f t="shared" si="2"/>
        <v>10548319</v>
      </c>
    </row>
    <row r="80" spans="1:71" x14ac:dyDescent="0.25">
      <c r="A80" s="7"/>
      <c r="B80" s="38">
        <v>609</v>
      </c>
      <c r="C80" s="8" t="s">
        <v>272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5113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224109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100224</v>
      </c>
      <c r="AZ80" s="9">
        <v>0</v>
      </c>
      <c r="BA80" s="9">
        <v>0</v>
      </c>
      <c r="BB80" s="9">
        <v>0</v>
      </c>
      <c r="BC80" s="9">
        <v>523005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980036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39">
        <v>0</v>
      </c>
      <c r="BS80" s="40">
        <f t="shared" si="2"/>
        <v>1832487</v>
      </c>
    </row>
    <row r="81" spans="1:71" x14ac:dyDescent="0.25">
      <c r="A81" s="7"/>
      <c r="B81" s="38">
        <v>611</v>
      </c>
      <c r="C81" s="8" t="s">
        <v>154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264663</v>
      </c>
      <c r="N81" s="9">
        <v>0</v>
      </c>
      <c r="O81" s="9">
        <v>0</v>
      </c>
      <c r="P81" s="9">
        <v>0</v>
      </c>
      <c r="Q81" s="9">
        <v>0</v>
      </c>
      <c r="R81" s="9">
        <v>658906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8122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38036</v>
      </c>
      <c r="AI81" s="9">
        <v>45942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391236</v>
      </c>
      <c r="AU81" s="9">
        <v>0</v>
      </c>
      <c r="AV81" s="9">
        <v>0</v>
      </c>
      <c r="AW81" s="9">
        <v>0</v>
      </c>
      <c r="AX81" s="9">
        <v>0</v>
      </c>
      <c r="AY81" s="9">
        <v>186812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2847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30171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1626735</v>
      </c>
    </row>
    <row r="82" spans="1:71" x14ac:dyDescent="0.25">
      <c r="A82" s="7"/>
      <c r="B82" s="38">
        <v>614</v>
      </c>
      <c r="C82" s="8" t="s">
        <v>271</v>
      </c>
      <c r="D82" s="9">
        <v>1035580</v>
      </c>
      <c r="E82" s="9">
        <v>81886</v>
      </c>
      <c r="F82" s="9">
        <v>725718</v>
      </c>
      <c r="G82" s="9">
        <v>92310</v>
      </c>
      <c r="H82" s="9">
        <v>1544468</v>
      </c>
      <c r="I82" s="9">
        <v>5169000</v>
      </c>
      <c r="J82" s="9">
        <v>48665</v>
      </c>
      <c r="K82" s="9">
        <v>0</v>
      </c>
      <c r="L82" s="9">
        <v>158566</v>
      </c>
      <c r="M82" s="9">
        <v>0</v>
      </c>
      <c r="N82" s="9">
        <v>1014909</v>
      </c>
      <c r="O82" s="9">
        <v>178825</v>
      </c>
      <c r="P82" s="9">
        <v>0</v>
      </c>
      <c r="Q82" s="9">
        <v>51536</v>
      </c>
      <c r="R82" s="9">
        <v>0</v>
      </c>
      <c r="S82" s="9">
        <v>1010700</v>
      </c>
      <c r="T82" s="9">
        <v>188557</v>
      </c>
      <c r="U82" s="9">
        <v>606602</v>
      </c>
      <c r="V82" s="9">
        <v>101459</v>
      </c>
      <c r="W82" s="9">
        <v>35130</v>
      </c>
      <c r="X82" s="9">
        <v>0</v>
      </c>
      <c r="Y82" s="9">
        <v>65490</v>
      </c>
      <c r="Z82" s="9">
        <v>49715</v>
      </c>
      <c r="AA82" s="9">
        <v>0</v>
      </c>
      <c r="AB82" s="9">
        <v>58610</v>
      </c>
      <c r="AC82" s="9">
        <v>460012</v>
      </c>
      <c r="AD82" s="9">
        <v>291141</v>
      </c>
      <c r="AE82" s="9">
        <v>4471846</v>
      </c>
      <c r="AF82" s="9">
        <v>37922</v>
      </c>
      <c r="AG82" s="9">
        <v>518065</v>
      </c>
      <c r="AH82" s="9">
        <v>101987</v>
      </c>
      <c r="AI82" s="9">
        <v>0</v>
      </c>
      <c r="AJ82" s="9">
        <v>0</v>
      </c>
      <c r="AK82" s="9">
        <v>935086</v>
      </c>
      <c r="AL82" s="9">
        <v>1271586</v>
      </c>
      <c r="AM82" s="9">
        <v>1061303</v>
      </c>
      <c r="AN82" s="9">
        <v>78644</v>
      </c>
      <c r="AO82" s="9">
        <v>47114</v>
      </c>
      <c r="AP82" s="9">
        <v>62516</v>
      </c>
      <c r="AQ82" s="9">
        <v>0</v>
      </c>
      <c r="AR82" s="9">
        <v>1019941</v>
      </c>
      <c r="AS82" s="9">
        <v>321272</v>
      </c>
      <c r="AT82" s="9">
        <v>10406078</v>
      </c>
      <c r="AU82" s="9">
        <v>620337</v>
      </c>
      <c r="AV82" s="9">
        <v>229186</v>
      </c>
      <c r="AW82" s="9">
        <v>0</v>
      </c>
      <c r="AX82" s="9">
        <v>375503</v>
      </c>
      <c r="AY82" s="9">
        <v>1968752</v>
      </c>
      <c r="AZ82" s="9">
        <v>829000</v>
      </c>
      <c r="BA82" s="9">
        <v>3673910</v>
      </c>
      <c r="BB82" s="9">
        <v>2377739</v>
      </c>
      <c r="BC82" s="9">
        <v>3677160</v>
      </c>
      <c r="BD82" s="9">
        <v>2667146</v>
      </c>
      <c r="BE82" s="9">
        <v>270360</v>
      </c>
      <c r="BF82" s="9">
        <v>509668</v>
      </c>
      <c r="BG82" s="9">
        <v>1478136</v>
      </c>
      <c r="BH82" s="9">
        <v>379000</v>
      </c>
      <c r="BI82" s="9">
        <v>1184180</v>
      </c>
      <c r="BJ82" s="9">
        <v>989238</v>
      </c>
      <c r="BK82" s="9">
        <v>374966</v>
      </c>
      <c r="BL82" s="9">
        <v>0</v>
      </c>
      <c r="BM82" s="9">
        <v>197466</v>
      </c>
      <c r="BN82" s="9">
        <v>58575</v>
      </c>
      <c r="BO82" s="9">
        <v>1457929</v>
      </c>
      <c r="BP82" s="9">
        <v>0</v>
      </c>
      <c r="BQ82" s="9">
        <v>0</v>
      </c>
      <c r="BR82" s="39">
        <v>81059</v>
      </c>
      <c r="BS82" s="40">
        <f t="shared" si="2"/>
        <v>56701549</v>
      </c>
    </row>
    <row r="83" spans="1:71" x14ac:dyDescent="0.25">
      <c r="A83" s="7"/>
      <c r="B83" s="38">
        <v>615</v>
      </c>
      <c r="C83" s="8" t="s">
        <v>157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1095</v>
      </c>
      <c r="U83" s="9">
        <v>0</v>
      </c>
      <c r="V83" s="9">
        <v>1167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89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1668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1691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2"/>
        <v>5710</v>
      </c>
    </row>
    <row r="84" spans="1:71" x14ac:dyDescent="0.25">
      <c r="A84" s="7"/>
      <c r="B84" s="38">
        <v>616</v>
      </c>
      <c r="C84" s="8" t="s">
        <v>158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123074</v>
      </c>
      <c r="M84" s="9">
        <v>0</v>
      </c>
      <c r="N84" s="9">
        <v>335881</v>
      </c>
      <c r="O84" s="9">
        <v>0</v>
      </c>
      <c r="P84" s="9">
        <v>0</v>
      </c>
      <c r="Q84" s="9">
        <v>5700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55000</v>
      </c>
      <c r="BQ84" s="9">
        <v>0</v>
      </c>
      <c r="BR84" s="39">
        <v>0</v>
      </c>
      <c r="BS84" s="40">
        <f t="shared" si="2"/>
        <v>519655</v>
      </c>
    </row>
    <row r="85" spans="1:71" x14ac:dyDescent="0.25">
      <c r="A85" s="7"/>
      <c r="B85" s="38">
        <v>617</v>
      </c>
      <c r="C85" s="8" t="s">
        <v>159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1000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2091</v>
      </c>
      <c r="BP85" s="9">
        <v>0</v>
      </c>
      <c r="BQ85" s="9">
        <v>0</v>
      </c>
      <c r="BR85" s="39">
        <v>0</v>
      </c>
      <c r="BS85" s="40">
        <f t="shared" si="2"/>
        <v>3091</v>
      </c>
    </row>
    <row r="86" spans="1:71" x14ac:dyDescent="0.25">
      <c r="A86" s="7"/>
      <c r="B86" s="38">
        <v>618</v>
      </c>
      <c r="C86" s="8" t="s">
        <v>160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14807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16625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21818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39">
        <v>0</v>
      </c>
      <c r="BS86" s="40">
        <f t="shared" si="2"/>
        <v>53250</v>
      </c>
    </row>
    <row r="87" spans="1:71" x14ac:dyDescent="0.25">
      <c r="A87" s="7"/>
      <c r="B87" s="38">
        <v>622</v>
      </c>
      <c r="C87" s="8" t="s">
        <v>163</v>
      </c>
      <c r="D87" s="9">
        <v>469155</v>
      </c>
      <c r="E87" s="9">
        <v>0</v>
      </c>
      <c r="F87" s="9">
        <v>47691</v>
      </c>
      <c r="G87" s="9">
        <v>7000</v>
      </c>
      <c r="H87" s="9">
        <v>942908</v>
      </c>
      <c r="I87" s="9">
        <v>0</v>
      </c>
      <c r="J87" s="9">
        <v>0</v>
      </c>
      <c r="K87" s="9">
        <v>0</v>
      </c>
      <c r="L87" s="9">
        <v>101800</v>
      </c>
      <c r="M87" s="9">
        <v>169424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243046</v>
      </c>
      <c r="T87" s="9">
        <v>1913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1342700</v>
      </c>
      <c r="AF87" s="9">
        <v>0</v>
      </c>
      <c r="AG87" s="9">
        <v>0</v>
      </c>
      <c r="AH87" s="9">
        <v>132</v>
      </c>
      <c r="AI87" s="9">
        <v>0</v>
      </c>
      <c r="AJ87" s="9">
        <v>0</v>
      </c>
      <c r="AK87" s="9">
        <v>0</v>
      </c>
      <c r="AL87" s="9">
        <v>0</v>
      </c>
      <c r="AM87" s="9">
        <v>50454</v>
      </c>
      <c r="AN87" s="9">
        <v>0</v>
      </c>
      <c r="AO87" s="9">
        <v>0</v>
      </c>
      <c r="AP87" s="9">
        <v>0</v>
      </c>
      <c r="AQ87" s="9">
        <v>289000</v>
      </c>
      <c r="AR87" s="9">
        <v>217158</v>
      </c>
      <c r="AS87" s="9">
        <v>0</v>
      </c>
      <c r="AT87" s="9">
        <v>365725</v>
      </c>
      <c r="AU87" s="9">
        <v>382186</v>
      </c>
      <c r="AV87" s="9">
        <v>0</v>
      </c>
      <c r="AW87" s="9">
        <v>162612</v>
      </c>
      <c r="AX87" s="9">
        <v>0</v>
      </c>
      <c r="AY87" s="9">
        <v>915591</v>
      </c>
      <c r="AZ87" s="9">
        <v>610000</v>
      </c>
      <c r="BA87" s="9">
        <v>707548</v>
      </c>
      <c r="BB87" s="9">
        <v>0</v>
      </c>
      <c r="BC87" s="9">
        <v>0</v>
      </c>
      <c r="BD87" s="9">
        <v>0</v>
      </c>
      <c r="BE87" s="9">
        <v>193249</v>
      </c>
      <c r="BF87" s="9">
        <v>0</v>
      </c>
      <c r="BG87" s="9">
        <v>0</v>
      </c>
      <c r="BH87" s="9">
        <v>0</v>
      </c>
      <c r="BI87" s="9">
        <v>776260</v>
      </c>
      <c r="BJ87" s="9">
        <v>313299</v>
      </c>
      <c r="BK87" s="9">
        <v>7951</v>
      </c>
      <c r="BL87" s="9">
        <v>0</v>
      </c>
      <c r="BM87" s="9">
        <v>0</v>
      </c>
      <c r="BN87" s="9">
        <v>0</v>
      </c>
      <c r="BO87" s="9">
        <v>361784</v>
      </c>
      <c r="BP87" s="9">
        <v>0</v>
      </c>
      <c r="BQ87" s="9">
        <v>0</v>
      </c>
      <c r="BR87" s="39">
        <v>0</v>
      </c>
      <c r="BS87" s="40">
        <f t="shared" si="2"/>
        <v>8678586</v>
      </c>
    </row>
    <row r="88" spans="1:71" x14ac:dyDescent="0.25">
      <c r="A88" s="7"/>
      <c r="B88" s="38">
        <v>623</v>
      </c>
      <c r="C88" s="8" t="s">
        <v>164</v>
      </c>
      <c r="D88" s="9">
        <v>1084996</v>
      </c>
      <c r="E88" s="9">
        <v>0</v>
      </c>
      <c r="F88" s="9">
        <v>61346</v>
      </c>
      <c r="G88" s="9">
        <v>0</v>
      </c>
      <c r="H88" s="9">
        <v>0</v>
      </c>
      <c r="I88" s="9">
        <v>0</v>
      </c>
      <c r="J88" s="9">
        <v>0</v>
      </c>
      <c r="K88" s="9">
        <v>390788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66265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2063838</v>
      </c>
      <c r="AM88" s="9">
        <v>0</v>
      </c>
      <c r="AN88" s="9">
        <v>0</v>
      </c>
      <c r="AO88" s="9">
        <v>0</v>
      </c>
      <c r="AP88" s="9">
        <v>0</v>
      </c>
      <c r="AQ88" s="9">
        <v>432000</v>
      </c>
      <c r="AR88" s="9">
        <v>167003</v>
      </c>
      <c r="AS88" s="9">
        <v>0</v>
      </c>
      <c r="AT88" s="9">
        <v>0</v>
      </c>
      <c r="AU88" s="9">
        <v>569868</v>
      </c>
      <c r="AV88" s="9">
        <v>0</v>
      </c>
      <c r="AW88" s="9">
        <v>275334</v>
      </c>
      <c r="AX88" s="9">
        <v>0</v>
      </c>
      <c r="AY88" s="9">
        <v>0</v>
      </c>
      <c r="AZ88" s="9">
        <v>0</v>
      </c>
      <c r="BA88" s="9">
        <v>1101271</v>
      </c>
      <c r="BB88" s="9">
        <v>0</v>
      </c>
      <c r="BC88" s="9">
        <v>0</v>
      </c>
      <c r="BD88" s="9">
        <v>992253</v>
      </c>
      <c r="BE88" s="9">
        <v>0</v>
      </c>
      <c r="BF88" s="9">
        <v>0</v>
      </c>
      <c r="BG88" s="9">
        <v>0</v>
      </c>
      <c r="BH88" s="9">
        <v>0</v>
      </c>
      <c r="BI88" s="9">
        <v>1135409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1299488</v>
      </c>
      <c r="BP88" s="9">
        <v>0</v>
      </c>
      <c r="BQ88" s="9">
        <v>0</v>
      </c>
      <c r="BR88" s="39">
        <v>0</v>
      </c>
      <c r="BS88" s="40">
        <f t="shared" si="2"/>
        <v>9639859</v>
      </c>
    </row>
    <row r="89" spans="1:71" x14ac:dyDescent="0.25">
      <c r="A89" s="7"/>
      <c r="B89" s="38">
        <v>624</v>
      </c>
      <c r="C89" s="8" t="s">
        <v>165</v>
      </c>
      <c r="D89" s="9">
        <v>499289</v>
      </c>
      <c r="E89" s="9">
        <v>0</v>
      </c>
      <c r="F89" s="9">
        <v>246920</v>
      </c>
      <c r="G89" s="9">
        <v>0</v>
      </c>
      <c r="H89" s="9">
        <v>0</v>
      </c>
      <c r="I89" s="9">
        <v>159000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675428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12000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39">
        <v>0</v>
      </c>
      <c r="BS89" s="40">
        <f t="shared" si="2"/>
        <v>1592637</v>
      </c>
    </row>
    <row r="90" spans="1:71" x14ac:dyDescent="0.25">
      <c r="A90" s="7"/>
      <c r="B90" s="38">
        <v>629</v>
      </c>
      <c r="C90" s="8" t="s">
        <v>166</v>
      </c>
      <c r="D90" s="9">
        <v>0</v>
      </c>
      <c r="E90" s="9">
        <v>20004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88254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312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65638</v>
      </c>
      <c r="AM90" s="9">
        <v>839</v>
      </c>
      <c r="AN90" s="9">
        <v>54159</v>
      </c>
      <c r="AO90" s="9">
        <v>0</v>
      </c>
      <c r="AP90" s="9">
        <v>0</v>
      </c>
      <c r="AQ90" s="9">
        <v>3000</v>
      </c>
      <c r="AR90" s="9">
        <v>0</v>
      </c>
      <c r="AS90" s="9">
        <v>67615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901</v>
      </c>
      <c r="BF90" s="9">
        <v>78688</v>
      </c>
      <c r="BG90" s="9">
        <v>0</v>
      </c>
      <c r="BH90" s="9">
        <v>0</v>
      </c>
      <c r="BI90" s="9">
        <v>48592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39">
        <v>0</v>
      </c>
      <c r="BS90" s="40">
        <f t="shared" si="2"/>
        <v>428002</v>
      </c>
    </row>
    <row r="91" spans="1:71" x14ac:dyDescent="0.25">
      <c r="A91" s="7"/>
      <c r="B91" s="38">
        <v>631</v>
      </c>
      <c r="C91" s="8" t="s">
        <v>167</v>
      </c>
      <c r="D91" s="9">
        <v>0</v>
      </c>
      <c r="E91" s="9">
        <v>0</v>
      </c>
      <c r="F91" s="9">
        <v>118089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13800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106750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4286</v>
      </c>
      <c r="BG91" s="9">
        <v>0</v>
      </c>
      <c r="BH91" s="9">
        <v>0</v>
      </c>
      <c r="BI91" s="9">
        <v>0</v>
      </c>
      <c r="BJ91" s="9">
        <v>385447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2"/>
        <v>628372</v>
      </c>
    </row>
    <row r="92" spans="1:71" x14ac:dyDescent="0.25">
      <c r="A92" s="7"/>
      <c r="B92" s="38">
        <v>634</v>
      </c>
      <c r="C92" s="8" t="s">
        <v>270</v>
      </c>
      <c r="D92" s="9">
        <v>552324</v>
      </c>
      <c r="E92" s="9">
        <v>18812</v>
      </c>
      <c r="F92" s="9">
        <v>402366</v>
      </c>
      <c r="G92" s="9">
        <v>47835</v>
      </c>
      <c r="H92" s="9">
        <v>1110191</v>
      </c>
      <c r="I92" s="9">
        <v>5661000</v>
      </c>
      <c r="J92" s="9">
        <v>10695</v>
      </c>
      <c r="K92" s="9">
        <v>0</v>
      </c>
      <c r="L92" s="9">
        <v>305814</v>
      </c>
      <c r="M92" s="9">
        <v>403878</v>
      </c>
      <c r="N92" s="9">
        <v>997843</v>
      </c>
      <c r="O92" s="9">
        <v>101376</v>
      </c>
      <c r="P92" s="9">
        <v>0</v>
      </c>
      <c r="Q92" s="9">
        <v>53074</v>
      </c>
      <c r="R92" s="9">
        <v>0</v>
      </c>
      <c r="S92" s="9">
        <v>544884</v>
      </c>
      <c r="T92" s="9">
        <v>345180</v>
      </c>
      <c r="U92" s="9">
        <v>0</v>
      </c>
      <c r="V92" s="9">
        <v>225158</v>
      </c>
      <c r="W92" s="9">
        <v>33858</v>
      </c>
      <c r="X92" s="9">
        <v>0</v>
      </c>
      <c r="Y92" s="9">
        <v>20992</v>
      </c>
      <c r="Z92" s="9">
        <v>55355</v>
      </c>
      <c r="AA92" s="9">
        <v>0</v>
      </c>
      <c r="AB92" s="9">
        <v>75067</v>
      </c>
      <c r="AC92" s="9">
        <v>331100</v>
      </c>
      <c r="AD92" s="9">
        <v>126726</v>
      </c>
      <c r="AE92" s="9">
        <v>2924613</v>
      </c>
      <c r="AF92" s="9">
        <v>14879</v>
      </c>
      <c r="AG92" s="9">
        <v>512363</v>
      </c>
      <c r="AH92" s="9">
        <v>70766</v>
      </c>
      <c r="AI92" s="9">
        <v>0</v>
      </c>
      <c r="AJ92" s="9">
        <v>0</v>
      </c>
      <c r="AK92" s="9">
        <v>749035</v>
      </c>
      <c r="AL92" s="9">
        <v>2592904</v>
      </c>
      <c r="AM92" s="9">
        <v>632183</v>
      </c>
      <c r="AN92" s="9">
        <v>60533</v>
      </c>
      <c r="AO92" s="9">
        <v>12396</v>
      </c>
      <c r="AP92" s="9">
        <v>56916</v>
      </c>
      <c r="AQ92" s="9">
        <v>0</v>
      </c>
      <c r="AR92" s="9">
        <v>509012</v>
      </c>
      <c r="AS92" s="9">
        <v>810425</v>
      </c>
      <c r="AT92" s="9">
        <v>9632194</v>
      </c>
      <c r="AU92" s="9">
        <v>481726</v>
      </c>
      <c r="AV92" s="9">
        <v>141603</v>
      </c>
      <c r="AW92" s="9">
        <v>0</v>
      </c>
      <c r="AX92" s="9">
        <v>161165</v>
      </c>
      <c r="AY92" s="9">
        <v>2196048</v>
      </c>
      <c r="AZ92" s="9">
        <v>589000</v>
      </c>
      <c r="BA92" s="9">
        <v>5083497</v>
      </c>
      <c r="BB92" s="9">
        <v>0</v>
      </c>
      <c r="BC92" s="9">
        <v>2952528</v>
      </c>
      <c r="BD92" s="9">
        <v>1447344</v>
      </c>
      <c r="BE92" s="9">
        <v>87903</v>
      </c>
      <c r="BF92" s="9">
        <v>515407</v>
      </c>
      <c r="BG92" s="9">
        <v>717624</v>
      </c>
      <c r="BH92" s="9">
        <v>134745</v>
      </c>
      <c r="BI92" s="9">
        <v>886351</v>
      </c>
      <c r="BJ92" s="9">
        <v>873506</v>
      </c>
      <c r="BK92" s="9">
        <v>271372</v>
      </c>
      <c r="BL92" s="9">
        <v>0</v>
      </c>
      <c r="BM92" s="9">
        <v>61489</v>
      </c>
      <c r="BN92" s="9">
        <v>55236</v>
      </c>
      <c r="BO92" s="9">
        <v>805447</v>
      </c>
      <c r="BP92" s="9">
        <v>1537</v>
      </c>
      <c r="BQ92" s="9">
        <v>0</v>
      </c>
      <c r="BR92" s="39">
        <v>50667</v>
      </c>
      <c r="BS92" s="40">
        <f t="shared" si="2"/>
        <v>47515942</v>
      </c>
    </row>
    <row r="93" spans="1:71" x14ac:dyDescent="0.25">
      <c r="A93" s="7"/>
      <c r="B93" s="38">
        <v>636</v>
      </c>
      <c r="C93" s="8" t="s">
        <v>169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9767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2"/>
        <v>9767</v>
      </c>
    </row>
    <row r="94" spans="1:71" x14ac:dyDescent="0.25">
      <c r="A94" s="7"/>
      <c r="B94" s="38">
        <v>642</v>
      </c>
      <c r="C94" s="8" t="s">
        <v>269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6145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238000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139279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39">
        <v>0</v>
      </c>
      <c r="BS94" s="40">
        <f t="shared" si="2"/>
        <v>383424</v>
      </c>
    </row>
    <row r="95" spans="1:71" x14ac:dyDescent="0.25">
      <c r="A95" s="7"/>
      <c r="B95" s="38">
        <v>649</v>
      </c>
      <c r="C95" s="8" t="s">
        <v>171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32353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95665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128018</v>
      </c>
    </row>
    <row r="96" spans="1:71" x14ac:dyDescent="0.25">
      <c r="A96" s="7"/>
      <c r="B96" s="38">
        <v>651</v>
      </c>
      <c r="C96" s="8" t="s">
        <v>172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181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137273</v>
      </c>
      <c r="AV96" s="9">
        <v>0</v>
      </c>
      <c r="AW96" s="9">
        <v>0</v>
      </c>
      <c r="AX96" s="9">
        <v>0</v>
      </c>
      <c r="AY96" s="9">
        <v>461120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6297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604871</v>
      </c>
    </row>
    <row r="97" spans="1:71" x14ac:dyDescent="0.25">
      <c r="A97" s="7"/>
      <c r="B97" s="38">
        <v>654</v>
      </c>
      <c r="C97" s="8" t="s">
        <v>268</v>
      </c>
      <c r="D97" s="9">
        <v>464348</v>
      </c>
      <c r="E97" s="9">
        <v>28295</v>
      </c>
      <c r="F97" s="9">
        <v>0</v>
      </c>
      <c r="G97" s="9">
        <v>94098</v>
      </c>
      <c r="H97" s="9">
        <v>1075817</v>
      </c>
      <c r="I97" s="9">
        <v>2372000</v>
      </c>
      <c r="J97" s="9">
        <v>49544</v>
      </c>
      <c r="K97" s="9">
        <v>0</v>
      </c>
      <c r="L97" s="9">
        <v>136923</v>
      </c>
      <c r="M97" s="9">
        <v>696333</v>
      </c>
      <c r="N97" s="9">
        <v>638234</v>
      </c>
      <c r="O97" s="9">
        <v>104777</v>
      </c>
      <c r="P97" s="9">
        <v>0</v>
      </c>
      <c r="Q97" s="9">
        <v>73903</v>
      </c>
      <c r="R97" s="9">
        <v>0</v>
      </c>
      <c r="S97" s="9">
        <v>1196491</v>
      </c>
      <c r="T97" s="9">
        <v>119610</v>
      </c>
      <c r="U97" s="9">
        <v>0</v>
      </c>
      <c r="V97" s="9">
        <v>0</v>
      </c>
      <c r="W97" s="9">
        <v>47895</v>
      </c>
      <c r="X97" s="9">
        <v>0</v>
      </c>
      <c r="Y97" s="9">
        <v>41686</v>
      </c>
      <c r="Z97" s="9">
        <v>0</v>
      </c>
      <c r="AA97" s="9">
        <v>0</v>
      </c>
      <c r="AB97" s="9">
        <v>40544</v>
      </c>
      <c r="AC97" s="9">
        <v>309217</v>
      </c>
      <c r="AD97" s="9">
        <v>274250</v>
      </c>
      <c r="AE97" s="9">
        <v>1549105</v>
      </c>
      <c r="AF97" s="9">
        <v>8045</v>
      </c>
      <c r="AG97" s="9">
        <v>427712</v>
      </c>
      <c r="AH97" s="9">
        <v>3929</v>
      </c>
      <c r="AI97" s="9">
        <v>0</v>
      </c>
      <c r="AJ97" s="9">
        <v>0</v>
      </c>
      <c r="AK97" s="9">
        <v>355671</v>
      </c>
      <c r="AL97" s="9">
        <v>306789</v>
      </c>
      <c r="AM97" s="9">
        <v>643827</v>
      </c>
      <c r="AN97" s="9">
        <v>66383</v>
      </c>
      <c r="AO97" s="9">
        <v>45082</v>
      </c>
      <c r="AP97" s="9">
        <v>40843</v>
      </c>
      <c r="AQ97" s="9">
        <v>283000</v>
      </c>
      <c r="AR97" s="9">
        <v>768573</v>
      </c>
      <c r="AS97" s="9">
        <v>0</v>
      </c>
      <c r="AT97" s="9">
        <v>9161182</v>
      </c>
      <c r="AU97" s="9">
        <v>121263</v>
      </c>
      <c r="AV97" s="9">
        <v>187190</v>
      </c>
      <c r="AW97" s="9">
        <v>0</v>
      </c>
      <c r="AX97" s="9">
        <v>160405</v>
      </c>
      <c r="AY97" s="9">
        <v>2670248</v>
      </c>
      <c r="AZ97" s="9">
        <v>877000</v>
      </c>
      <c r="BA97" s="9">
        <v>2033415</v>
      </c>
      <c r="BB97" s="9">
        <v>990347</v>
      </c>
      <c r="BC97" s="9">
        <v>2392458</v>
      </c>
      <c r="BD97" s="9">
        <v>949661</v>
      </c>
      <c r="BE97" s="9">
        <v>327974</v>
      </c>
      <c r="BF97" s="9">
        <v>329829</v>
      </c>
      <c r="BG97" s="9">
        <v>832943</v>
      </c>
      <c r="BH97" s="9">
        <v>148513</v>
      </c>
      <c r="BI97" s="9">
        <v>803656</v>
      </c>
      <c r="BJ97" s="9">
        <v>886636</v>
      </c>
      <c r="BK97" s="9">
        <v>253291</v>
      </c>
      <c r="BL97" s="9">
        <v>0</v>
      </c>
      <c r="BM97" s="9">
        <v>37098</v>
      </c>
      <c r="BN97" s="9">
        <v>105656</v>
      </c>
      <c r="BO97" s="9">
        <v>1525036</v>
      </c>
      <c r="BP97" s="9">
        <v>850</v>
      </c>
      <c r="BQ97" s="9">
        <v>0</v>
      </c>
      <c r="BR97" s="39">
        <v>53929</v>
      </c>
      <c r="BS97" s="40">
        <f t="shared" si="2"/>
        <v>37111504</v>
      </c>
    </row>
    <row r="98" spans="1:71" x14ac:dyDescent="0.25">
      <c r="A98" s="7"/>
      <c r="B98" s="38">
        <v>656</v>
      </c>
      <c r="C98" s="8" t="s">
        <v>174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50000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14100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64100</v>
      </c>
    </row>
    <row r="99" spans="1:71" x14ac:dyDescent="0.25">
      <c r="A99" s="7"/>
      <c r="B99" s="38">
        <v>658</v>
      </c>
      <c r="C99" s="8" t="s">
        <v>175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5680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5680</v>
      </c>
    </row>
    <row r="100" spans="1:71" x14ac:dyDescent="0.25">
      <c r="A100" s="7"/>
      <c r="B100" s="38">
        <v>661</v>
      </c>
      <c r="C100" s="8" t="s">
        <v>176</v>
      </c>
      <c r="D100" s="9">
        <v>656</v>
      </c>
      <c r="E100" s="9">
        <v>0</v>
      </c>
      <c r="F100" s="9">
        <v>0</v>
      </c>
      <c r="G100" s="9">
        <v>0</v>
      </c>
      <c r="H100" s="9">
        <v>157944</v>
      </c>
      <c r="I100" s="9">
        <v>42000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617473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818073</v>
      </c>
    </row>
    <row r="101" spans="1:71" x14ac:dyDescent="0.25">
      <c r="A101" s="7"/>
      <c r="B101" s="38">
        <v>662</v>
      </c>
      <c r="C101" s="8" t="s">
        <v>177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132807</v>
      </c>
      <c r="AM101" s="9">
        <v>357683</v>
      </c>
      <c r="AN101" s="9">
        <v>0</v>
      </c>
      <c r="AO101" s="9">
        <v>0</v>
      </c>
      <c r="AP101" s="9">
        <v>0</v>
      </c>
      <c r="AQ101" s="9">
        <v>0</v>
      </c>
      <c r="AR101" s="9">
        <v>5000</v>
      </c>
      <c r="AS101" s="9">
        <v>0</v>
      </c>
      <c r="AT101" s="9">
        <v>0</v>
      </c>
      <c r="AU101" s="9">
        <v>804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3"/>
        <v>496294</v>
      </c>
    </row>
    <row r="102" spans="1:71" x14ac:dyDescent="0.25">
      <c r="A102" s="7"/>
      <c r="B102" s="38">
        <v>663</v>
      </c>
      <c r="C102" s="8" t="s">
        <v>178</v>
      </c>
      <c r="D102" s="9">
        <v>104077</v>
      </c>
      <c r="E102" s="9">
        <v>0</v>
      </c>
      <c r="F102" s="9">
        <v>0</v>
      </c>
      <c r="G102" s="9">
        <v>10958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699039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1105806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1919880</v>
      </c>
    </row>
    <row r="103" spans="1:71" x14ac:dyDescent="0.25">
      <c r="A103" s="7"/>
      <c r="B103" s="38">
        <v>664</v>
      </c>
      <c r="C103" s="8" t="s">
        <v>179</v>
      </c>
      <c r="D103" s="9">
        <v>0</v>
      </c>
      <c r="E103" s="9">
        <v>0</v>
      </c>
      <c r="F103" s="9">
        <v>217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177542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353251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184997</v>
      </c>
      <c r="AS103" s="9">
        <v>64979</v>
      </c>
      <c r="AT103" s="9">
        <v>202507</v>
      </c>
      <c r="AU103" s="9">
        <v>0</v>
      </c>
      <c r="AV103" s="9">
        <v>0</v>
      </c>
      <c r="AW103" s="9">
        <v>84383</v>
      </c>
      <c r="AX103" s="9">
        <v>0</v>
      </c>
      <c r="AY103" s="9">
        <v>103633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1171509</v>
      </c>
    </row>
    <row r="104" spans="1:71" x14ac:dyDescent="0.25">
      <c r="A104" s="7"/>
      <c r="B104" s="38">
        <v>665</v>
      </c>
      <c r="C104" s="8" t="s">
        <v>180</v>
      </c>
      <c r="D104" s="9">
        <v>0</v>
      </c>
      <c r="E104" s="9">
        <v>0</v>
      </c>
      <c r="F104" s="9">
        <v>0</v>
      </c>
      <c r="G104" s="9">
        <v>13200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13200</v>
      </c>
    </row>
    <row r="105" spans="1:71" x14ac:dyDescent="0.25">
      <c r="A105" s="7"/>
      <c r="B105" s="38">
        <v>666</v>
      </c>
      <c r="C105" s="8" t="s">
        <v>181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399198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399198</v>
      </c>
    </row>
    <row r="106" spans="1:71" x14ac:dyDescent="0.25">
      <c r="A106" s="7"/>
      <c r="B106" s="38">
        <v>667</v>
      </c>
      <c r="C106" s="8" t="s">
        <v>182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156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1740800</v>
      </c>
      <c r="AF106" s="9">
        <v>0</v>
      </c>
      <c r="AG106" s="9">
        <v>79775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43000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77974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1941705</v>
      </c>
    </row>
    <row r="107" spans="1:71" x14ac:dyDescent="0.25">
      <c r="A107" s="7"/>
      <c r="B107" s="38">
        <v>669</v>
      </c>
      <c r="C107" s="8" t="s">
        <v>183</v>
      </c>
      <c r="D107" s="9">
        <v>249367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294917</v>
      </c>
      <c r="AF107" s="9">
        <v>39997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196341</v>
      </c>
      <c r="AU107" s="9">
        <v>0</v>
      </c>
      <c r="AV107" s="9">
        <v>3900</v>
      </c>
      <c r="AW107" s="9">
        <v>990</v>
      </c>
      <c r="AX107" s="9">
        <v>0</v>
      </c>
      <c r="AY107" s="9">
        <v>0</v>
      </c>
      <c r="AZ107" s="9">
        <v>109000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80041</v>
      </c>
      <c r="BG107" s="9">
        <v>0</v>
      </c>
      <c r="BH107" s="9">
        <v>176261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1150814</v>
      </c>
    </row>
    <row r="108" spans="1:71" x14ac:dyDescent="0.25">
      <c r="A108" s="7"/>
      <c r="B108" s="38">
        <v>671</v>
      </c>
      <c r="C108" s="8" t="s">
        <v>184</v>
      </c>
      <c r="D108" s="9">
        <v>56362</v>
      </c>
      <c r="E108" s="9">
        <v>0</v>
      </c>
      <c r="F108" s="9">
        <v>0</v>
      </c>
      <c r="G108" s="9">
        <v>0</v>
      </c>
      <c r="H108" s="9">
        <v>2468982</v>
      </c>
      <c r="I108" s="9">
        <v>158000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486836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327750</v>
      </c>
      <c r="AT108" s="9">
        <v>0</v>
      </c>
      <c r="AU108" s="9">
        <v>0</v>
      </c>
      <c r="AV108" s="9">
        <v>0</v>
      </c>
      <c r="AW108" s="9">
        <v>87408</v>
      </c>
      <c r="AX108" s="9">
        <v>7104</v>
      </c>
      <c r="AY108" s="9">
        <v>515342</v>
      </c>
      <c r="AZ108" s="9">
        <v>128000</v>
      </c>
      <c r="BA108" s="9">
        <v>0</v>
      </c>
      <c r="BB108" s="9">
        <v>18285</v>
      </c>
      <c r="BC108" s="9">
        <v>376211</v>
      </c>
      <c r="BD108" s="9">
        <v>261446</v>
      </c>
      <c r="BE108" s="9">
        <v>0</v>
      </c>
      <c r="BF108" s="9">
        <v>3490</v>
      </c>
      <c r="BG108" s="9">
        <v>0</v>
      </c>
      <c r="BH108" s="9">
        <v>0</v>
      </c>
      <c r="BI108" s="9">
        <v>0</v>
      </c>
      <c r="BJ108" s="9">
        <v>0</v>
      </c>
      <c r="BK108" s="9">
        <v>50457</v>
      </c>
      <c r="BL108" s="9">
        <v>17836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4963509</v>
      </c>
    </row>
    <row r="109" spans="1:71" x14ac:dyDescent="0.25">
      <c r="A109" s="7"/>
      <c r="B109" s="38">
        <v>674</v>
      </c>
      <c r="C109" s="8" t="s">
        <v>267</v>
      </c>
      <c r="D109" s="9">
        <v>340455</v>
      </c>
      <c r="E109" s="9">
        <v>0</v>
      </c>
      <c r="F109" s="9">
        <v>128785</v>
      </c>
      <c r="G109" s="9">
        <v>39100</v>
      </c>
      <c r="H109" s="9">
        <v>228532</v>
      </c>
      <c r="I109" s="9">
        <v>2023000</v>
      </c>
      <c r="J109" s="9">
        <v>11238</v>
      </c>
      <c r="K109" s="9">
        <v>9846</v>
      </c>
      <c r="L109" s="9">
        <v>136589</v>
      </c>
      <c r="M109" s="9">
        <v>92093</v>
      </c>
      <c r="N109" s="9">
        <v>230062</v>
      </c>
      <c r="O109" s="9">
        <v>81505</v>
      </c>
      <c r="P109" s="9">
        <v>0</v>
      </c>
      <c r="Q109" s="9">
        <v>29419</v>
      </c>
      <c r="R109" s="9">
        <v>0</v>
      </c>
      <c r="S109" s="9">
        <v>481529</v>
      </c>
      <c r="T109" s="9">
        <v>73398</v>
      </c>
      <c r="U109" s="9">
        <v>0</v>
      </c>
      <c r="V109" s="9">
        <v>87862</v>
      </c>
      <c r="W109" s="9">
        <v>10520</v>
      </c>
      <c r="X109" s="9">
        <v>0</v>
      </c>
      <c r="Y109" s="9">
        <v>20670</v>
      </c>
      <c r="Z109" s="9">
        <v>14541</v>
      </c>
      <c r="AA109" s="9">
        <v>0</v>
      </c>
      <c r="AB109" s="9">
        <v>61933</v>
      </c>
      <c r="AC109" s="9">
        <v>151374</v>
      </c>
      <c r="AD109" s="9">
        <v>153744</v>
      </c>
      <c r="AE109" s="9">
        <v>1823706</v>
      </c>
      <c r="AF109" s="9">
        <v>9839</v>
      </c>
      <c r="AG109" s="9">
        <v>227497</v>
      </c>
      <c r="AH109" s="9">
        <v>44357</v>
      </c>
      <c r="AI109" s="9">
        <v>0</v>
      </c>
      <c r="AJ109" s="9">
        <v>0</v>
      </c>
      <c r="AK109" s="9">
        <v>312307</v>
      </c>
      <c r="AL109" s="9">
        <v>547850</v>
      </c>
      <c r="AM109" s="9">
        <v>254661</v>
      </c>
      <c r="AN109" s="9">
        <v>86585</v>
      </c>
      <c r="AO109" s="9">
        <v>11042</v>
      </c>
      <c r="AP109" s="9">
        <v>16284</v>
      </c>
      <c r="AQ109" s="9">
        <v>0</v>
      </c>
      <c r="AR109" s="9">
        <v>333316</v>
      </c>
      <c r="AS109" s="9">
        <v>255372</v>
      </c>
      <c r="AT109" s="9">
        <v>3887041</v>
      </c>
      <c r="AU109" s="9">
        <v>83583</v>
      </c>
      <c r="AV109" s="9">
        <v>43150</v>
      </c>
      <c r="AW109" s="9">
        <v>0</v>
      </c>
      <c r="AX109" s="9">
        <v>3088</v>
      </c>
      <c r="AY109" s="9">
        <v>1371840</v>
      </c>
      <c r="AZ109" s="9">
        <v>580000</v>
      </c>
      <c r="BA109" s="9">
        <v>1113963</v>
      </c>
      <c r="BB109" s="9">
        <v>849336</v>
      </c>
      <c r="BC109" s="9">
        <v>1475117</v>
      </c>
      <c r="BD109" s="9">
        <v>950092</v>
      </c>
      <c r="BE109" s="9">
        <v>58822</v>
      </c>
      <c r="BF109" s="9">
        <v>62568</v>
      </c>
      <c r="BG109" s="9">
        <v>933603</v>
      </c>
      <c r="BH109" s="9">
        <v>201551</v>
      </c>
      <c r="BI109" s="9">
        <v>277581</v>
      </c>
      <c r="BJ109" s="9">
        <v>358193</v>
      </c>
      <c r="BK109" s="9">
        <v>108292</v>
      </c>
      <c r="BL109" s="9">
        <v>0</v>
      </c>
      <c r="BM109" s="9">
        <v>23747</v>
      </c>
      <c r="BN109" s="9">
        <v>47657</v>
      </c>
      <c r="BO109" s="9">
        <v>462245</v>
      </c>
      <c r="BP109" s="9">
        <v>1119</v>
      </c>
      <c r="BQ109" s="9">
        <v>0</v>
      </c>
      <c r="BR109" s="39">
        <v>7418</v>
      </c>
      <c r="BS109" s="40">
        <f t="shared" si="3"/>
        <v>21229017</v>
      </c>
    </row>
    <row r="110" spans="1:71" x14ac:dyDescent="0.25">
      <c r="A110" s="7"/>
      <c r="B110" s="38">
        <v>675</v>
      </c>
      <c r="C110" s="8" t="s">
        <v>186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1000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3"/>
        <v>1000</v>
      </c>
    </row>
    <row r="111" spans="1:71" x14ac:dyDescent="0.25">
      <c r="A111" s="7"/>
      <c r="B111" s="38">
        <v>679</v>
      </c>
      <c r="C111" s="8" t="s">
        <v>282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60256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60256</v>
      </c>
    </row>
    <row r="112" spans="1:71" x14ac:dyDescent="0.25">
      <c r="A112" s="7"/>
      <c r="B112" s="38">
        <v>682</v>
      </c>
      <c r="C112" s="8" t="s">
        <v>266</v>
      </c>
      <c r="D112" s="9">
        <v>18225</v>
      </c>
      <c r="E112" s="9">
        <v>0</v>
      </c>
      <c r="F112" s="9">
        <v>0</v>
      </c>
      <c r="G112" s="9">
        <v>3861</v>
      </c>
      <c r="H112" s="9">
        <v>0</v>
      </c>
      <c r="I112" s="9">
        <v>449000</v>
      </c>
      <c r="J112" s="9">
        <v>151</v>
      </c>
      <c r="K112" s="9">
        <v>0</v>
      </c>
      <c r="L112" s="9">
        <v>47626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59842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42734</v>
      </c>
      <c r="AC112" s="9">
        <v>0</v>
      </c>
      <c r="AD112" s="9">
        <v>0</v>
      </c>
      <c r="AE112" s="9">
        <v>463084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199853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78584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167190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1530150</v>
      </c>
    </row>
    <row r="113" spans="1:71" x14ac:dyDescent="0.25">
      <c r="A113" s="7"/>
      <c r="B113" s="38">
        <v>683</v>
      </c>
      <c r="C113" s="8" t="s">
        <v>188</v>
      </c>
      <c r="D113" s="9">
        <v>0</v>
      </c>
      <c r="E113" s="9">
        <v>0</v>
      </c>
      <c r="F113" s="9">
        <v>0</v>
      </c>
      <c r="G113" s="9">
        <v>161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9000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9161</v>
      </c>
    </row>
    <row r="114" spans="1:71" x14ac:dyDescent="0.25">
      <c r="A114" s="7"/>
      <c r="B114" s="38">
        <v>684</v>
      </c>
      <c r="C114" s="8" t="s">
        <v>189</v>
      </c>
      <c r="D114" s="9">
        <v>0</v>
      </c>
      <c r="E114" s="9">
        <v>0</v>
      </c>
      <c r="F114" s="9">
        <v>124540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349</v>
      </c>
      <c r="P114" s="9">
        <v>0</v>
      </c>
      <c r="Q114" s="9">
        <v>0</v>
      </c>
      <c r="R114" s="9">
        <v>179186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90049</v>
      </c>
      <c r="AS114" s="9">
        <v>0</v>
      </c>
      <c r="AT114" s="9">
        <v>223</v>
      </c>
      <c r="AU114" s="9">
        <v>0</v>
      </c>
      <c r="AV114" s="9">
        <v>0</v>
      </c>
      <c r="AW114" s="9">
        <v>0</v>
      </c>
      <c r="AX114" s="9">
        <v>0</v>
      </c>
      <c r="AY114" s="9">
        <v>240570</v>
      </c>
      <c r="AZ114" s="9">
        <v>0</v>
      </c>
      <c r="BA114" s="9">
        <v>0</v>
      </c>
      <c r="BB114" s="9">
        <v>0</v>
      </c>
      <c r="BC114" s="9">
        <v>0</v>
      </c>
      <c r="BD114" s="9">
        <v>1373240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2008157</v>
      </c>
    </row>
    <row r="115" spans="1:71" x14ac:dyDescent="0.25">
      <c r="A115" s="7"/>
      <c r="B115" s="38">
        <v>685</v>
      </c>
      <c r="C115" s="8" t="s">
        <v>190</v>
      </c>
      <c r="D115" s="9">
        <v>103872</v>
      </c>
      <c r="E115" s="9">
        <v>0</v>
      </c>
      <c r="F115" s="9">
        <v>14589</v>
      </c>
      <c r="G115" s="9">
        <v>403</v>
      </c>
      <c r="H115" s="9">
        <v>13984</v>
      </c>
      <c r="I115" s="9">
        <v>17000</v>
      </c>
      <c r="J115" s="9">
        <v>839</v>
      </c>
      <c r="K115" s="9">
        <v>4470</v>
      </c>
      <c r="L115" s="9">
        <v>5599</v>
      </c>
      <c r="M115" s="9">
        <v>18442</v>
      </c>
      <c r="N115" s="9">
        <v>0</v>
      </c>
      <c r="O115" s="9">
        <v>41261</v>
      </c>
      <c r="P115" s="9">
        <v>0</v>
      </c>
      <c r="Q115" s="9">
        <v>10007</v>
      </c>
      <c r="R115" s="9">
        <v>80236</v>
      </c>
      <c r="S115" s="9">
        <v>0</v>
      </c>
      <c r="T115" s="9">
        <v>38481</v>
      </c>
      <c r="U115" s="9">
        <v>11493</v>
      </c>
      <c r="V115" s="9">
        <v>12427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789</v>
      </c>
      <c r="AE115" s="9">
        <v>194422</v>
      </c>
      <c r="AF115" s="9">
        <v>0</v>
      </c>
      <c r="AG115" s="9">
        <v>65535</v>
      </c>
      <c r="AH115" s="9">
        <v>4405</v>
      </c>
      <c r="AI115" s="9">
        <v>0</v>
      </c>
      <c r="AJ115" s="9">
        <v>0</v>
      </c>
      <c r="AK115" s="9">
        <v>15050</v>
      </c>
      <c r="AL115" s="9">
        <v>44927</v>
      </c>
      <c r="AM115" s="9">
        <v>0</v>
      </c>
      <c r="AN115" s="9">
        <v>25016</v>
      </c>
      <c r="AO115" s="9">
        <v>0</v>
      </c>
      <c r="AP115" s="9">
        <v>12963</v>
      </c>
      <c r="AQ115" s="9">
        <v>56000</v>
      </c>
      <c r="AR115" s="9">
        <v>26814</v>
      </c>
      <c r="AS115" s="9">
        <v>79628</v>
      </c>
      <c r="AT115" s="9">
        <v>0</v>
      </c>
      <c r="AU115" s="9">
        <v>130950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111111</v>
      </c>
      <c r="BB115" s="9">
        <v>8434</v>
      </c>
      <c r="BC115" s="9">
        <v>0</v>
      </c>
      <c r="BD115" s="9">
        <v>1501</v>
      </c>
      <c r="BE115" s="9">
        <v>4860</v>
      </c>
      <c r="BF115" s="9">
        <v>59006</v>
      </c>
      <c r="BG115" s="9">
        <v>0</v>
      </c>
      <c r="BH115" s="9">
        <v>0</v>
      </c>
      <c r="BI115" s="9">
        <v>168895</v>
      </c>
      <c r="BJ115" s="9">
        <v>82964</v>
      </c>
      <c r="BK115" s="9">
        <v>3975</v>
      </c>
      <c r="BL115" s="9">
        <v>22716</v>
      </c>
      <c r="BM115" s="9">
        <v>13033</v>
      </c>
      <c r="BN115" s="9">
        <v>0</v>
      </c>
      <c r="BO115" s="9">
        <v>0</v>
      </c>
      <c r="BP115" s="9">
        <v>21100</v>
      </c>
      <c r="BQ115" s="9">
        <v>0</v>
      </c>
      <c r="BR115" s="39">
        <v>0</v>
      </c>
      <c r="BS115" s="40">
        <f t="shared" si="3"/>
        <v>1527197</v>
      </c>
    </row>
    <row r="116" spans="1:71" x14ac:dyDescent="0.25">
      <c r="A116" s="7"/>
      <c r="B116" s="38">
        <v>689</v>
      </c>
      <c r="C116" s="8" t="s">
        <v>191</v>
      </c>
      <c r="D116" s="9">
        <v>237400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4862</v>
      </c>
      <c r="K116" s="9">
        <v>0</v>
      </c>
      <c r="L116" s="9">
        <v>0</v>
      </c>
      <c r="M116" s="9">
        <v>4355</v>
      </c>
      <c r="N116" s="9">
        <v>0</v>
      </c>
      <c r="O116" s="9">
        <v>0</v>
      </c>
      <c r="P116" s="9">
        <v>0</v>
      </c>
      <c r="Q116" s="9">
        <v>62</v>
      </c>
      <c r="R116" s="9">
        <v>0</v>
      </c>
      <c r="S116" s="9">
        <v>115804</v>
      </c>
      <c r="T116" s="9">
        <v>443535</v>
      </c>
      <c r="U116" s="9">
        <v>0</v>
      </c>
      <c r="V116" s="9">
        <v>0</v>
      </c>
      <c r="W116" s="9">
        <v>0</v>
      </c>
      <c r="X116" s="9">
        <v>0</v>
      </c>
      <c r="Y116" s="9">
        <v>37</v>
      </c>
      <c r="Z116" s="9">
        <v>0</v>
      </c>
      <c r="AA116" s="9">
        <v>0</v>
      </c>
      <c r="AB116" s="9">
        <v>0</v>
      </c>
      <c r="AC116" s="9">
        <v>84421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3744984</v>
      </c>
      <c r="AM116" s="9">
        <v>951034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45355</v>
      </c>
      <c r="AV116" s="9">
        <v>0</v>
      </c>
      <c r="AW116" s="9">
        <v>0</v>
      </c>
      <c r="AX116" s="9">
        <v>0</v>
      </c>
      <c r="AY116" s="9">
        <v>127036</v>
      </c>
      <c r="AZ116" s="9">
        <v>0</v>
      </c>
      <c r="BA116" s="9">
        <v>0</v>
      </c>
      <c r="BB116" s="9">
        <v>139478</v>
      </c>
      <c r="BC116" s="9">
        <v>0</v>
      </c>
      <c r="BD116" s="9">
        <v>0</v>
      </c>
      <c r="BE116" s="9">
        <v>0</v>
      </c>
      <c r="BF116" s="9">
        <v>32339</v>
      </c>
      <c r="BG116" s="9">
        <v>0</v>
      </c>
      <c r="BH116" s="9">
        <v>118343</v>
      </c>
      <c r="BI116" s="9">
        <v>0</v>
      </c>
      <c r="BJ116" s="9">
        <v>470369</v>
      </c>
      <c r="BK116" s="9">
        <v>0</v>
      </c>
      <c r="BL116" s="9">
        <v>0</v>
      </c>
      <c r="BM116" s="9">
        <v>0</v>
      </c>
      <c r="BN116" s="9">
        <v>0</v>
      </c>
      <c r="BO116" s="9">
        <v>235681</v>
      </c>
      <c r="BP116" s="9">
        <v>0</v>
      </c>
      <c r="BQ116" s="9">
        <v>0</v>
      </c>
      <c r="BR116" s="39">
        <v>0</v>
      </c>
      <c r="BS116" s="40">
        <f t="shared" si="3"/>
        <v>6755095</v>
      </c>
    </row>
    <row r="117" spans="1:71" x14ac:dyDescent="0.25">
      <c r="A117" s="7"/>
      <c r="B117" s="38">
        <v>691</v>
      </c>
      <c r="C117" s="8" t="s">
        <v>192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38227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13345</v>
      </c>
      <c r="AZ117" s="9">
        <v>0</v>
      </c>
      <c r="BA117" s="9">
        <v>0</v>
      </c>
      <c r="BB117" s="9">
        <v>0</v>
      </c>
      <c r="BC117" s="9">
        <v>455641</v>
      </c>
      <c r="BD117" s="9">
        <v>0</v>
      </c>
      <c r="BE117" s="9">
        <v>0</v>
      </c>
      <c r="BF117" s="9">
        <v>99</v>
      </c>
      <c r="BG117" s="9">
        <v>0</v>
      </c>
      <c r="BH117" s="9">
        <v>0</v>
      </c>
      <c r="BI117" s="9">
        <v>0</v>
      </c>
      <c r="BJ117" s="9">
        <v>192123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699435</v>
      </c>
    </row>
    <row r="118" spans="1:71" x14ac:dyDescent="0.25">
      <c r="A118" s="7"/>
      <c r="B118" s="38">
        <v>694</v>
      </c>
      <c r="C118" s="8" t="s">
        <v>265</v>
      </c>
      <c r="D118" s="9">
        <v>223398</v>
      </c>
      <c r="E118" s="9">
        <v>8085</v>
      </c>
      <c r="F118" s="9">
        <v>97353</v>
      </c>
      <c r="G118" s="9">
        <v>19356</v>
      </c>
      <c r="H118" s="9">
        <v>295453</v>
      </c>
      <c r="I118" s="9">
        <v>1571000</v>
      </c>
      <c r="J118" s="9">
        <v>9450</v>
      </c>
      <c r="K118" s="9">
        <v>0</v>
      </c>
      <c r="L118" s="9">
        <v>119318</v>
      </c>
      <c r="M118" s="9">
        <v>45260</v>
      </c>
      <c r="N118" s="9">
        <v>389098</v>
      </c>
      <c r="O118" s="9">
        <v>36076</v>
      </c>
      <c r="P118" s="9">
        <v>0</v>
      </c>
      <c r="Q118" s="9">
        <v>23315</v>
      </c>
      <c r="R118" s="9">
        <v>0</v>
      </c>
      <c r="S118" s="9">
        <v>339223</v>
      </c>
      <c r="T118" s="9">
        <v>67361</v>
      </c>
      <c r="U118" s="9">
        <v>0</v>
      </c>
      <c r="V118" s="9">
        <v>10738</v>
      </c>
      <c r="W118" s="9">
        <v>27534</v>
      </c>
      <c r="X118" s="9">
        <v>0</v>
      </c>
      <c r="Y118" s="9">
        <v>18644</v>
      </c>
      <c r="Z118" s="9">
        <v>5719</v>
      </c>
      <c r="AA118" s="9">
        <v>0</v>
      </c>
      <c r="AB118" s="9">
        <v>30021</v>
      </c>
      <c r="AC118" s="9">
        <v>163802</v>
      </c>
      <c r="AD118" s="9">
        <v>158475</v>
      </c>
      <c r="AE118" s="9">
        <v>1048380</v>
      </c>
      <c r="AF118" s="9">
        <v>4105</v>
      </c>
      <c r="AG118" s="9">
        <v>138149</v>
      </c>
      <c r="AH118" s="9">
        <v>28983</v>
      </c>
      <c r="AI118" s="9">
        <v>0</v>
      </c>
      <c r="AJ118" s="9">
        <v>0</v>
      </c>
      <c r="AK118" s="9">
        <v>258387</v>
      </c>
      <c r="AL118" s="9">
        <v>359811</v>
      </c>
      <c r="AM118" s="9">
        <v>333928</v>
      </c>
      <c r="AN118" s="9">
        <v>34751</v>
      </c>
      <c r="AO118" s="9">
        <v>2256</v>
      </c>
      <c r="AP118" s="9">
        <v>9302</v>
      </c>
      <c r="AQ118" s="9">
        <v>0</v>
      </c>
      <c r="AR118" s="9">
        <v>306406</v>
      </c>
      <c r="AS118" s="9">
        <v>152096</v>
      </c>
      <c r="AT118" s="9">
        <v>2185985</v>
      </c>
      <c r="AU118" s="9">
        <v>92202</v>
      </c>
      <c r="AV118" s="9">
        <v>25526</v>
      </c>
      <c r="AW118" s="9">
        <v>0</v>
      </c>
      <c r="AX118" s="9">
        <v>52934</v>
      </c>
      <c r="AY118" s="9">
        <v>598922</v>
      </c>
      <c r="AZ118" s="9">
        <v>280000</v>
      </c>
      <c r="BA118" s="9">
        <v>1863066</v>
      </c>
      <c r="BB118" s="9">
        <v>1334882</v>
      </c>
      <c r="BC118" s="9">
        <v>1487438</v>
      </c>
      <c r="BD118" s="9">
        <v>580265</v>
      </c>
      <c r="BE118" s="9">
        <v>30352</v>
      </c>
      <c r="BF118" s="9">
        <v>160834</v>
      </c>
      <c r="BG118" s="9">
        <v>243931</v>
      </c>
      <c r="BH118" s="9">
        <v>100113</v>
      </c>
      <c r="BI118" s="9">
        <v>427455</v>
      </c>
      <c r="BJ118" s="9">
        <v>0</v>
      </c>
      <c r="BK118" s="9">
        <v>1857</v>
      </c>
      <c r="BL118" s="9">
        <v>0</v>
      </c>
      <c r="BM118" s="9">
        <v>24150</v>
      </c>
      <c r="BN118" s="9">
        <v>5922</v>
      </c>
      <c r="BO118" s="9">
        <v>365018</v>
      </c>
      <c r="BP118" s="9">
        <v>1119</v>
      </c>
      <c r="BQ118" s="9">
        <v>0</v>
      </c>
      <c r="BR118" s="39">
        <v>25437</v>
      </c>
      <c r="BS118" s="40">
        <f t="shared" si="3"/>
        <v>16222641</v>
      </c>
    </row>
    <row r="119" spans="1:71" x14ac:dyDescent="0.25">
      <c r="A119" s="7"/>
      <c r="B119" s="38">
        <v>698</v>
      </c>
      <c r="C119" s="8" t="s">
        <v>194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36484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36484</v>
      </c>
    </row>
    <row r="120" spans="1:71" x14ac:dyDescent="0.25">
      <c r="A120" s="7"/>
      <c r="B120" s="38">
        <v>704</v>
      </c>
      <c r="C120" s="8" t="s">
        <v>195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191400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235512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1380435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154455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126000</v>
      </c>
      <c r="BP120" s="9">
        <v>0</v>
      </c>
      <c r="BQ120" s="9">
        <v>0</v>
      </c>
      <c r="BR120" s="39">
        <v>0</v>
      </c>
      <c r="BS120" s="40">
        <f t="shared" si="3"/>
        <v>2087802</v>
      </c>
    </row>
    <row r="121" spans="1:71" x14ac:dyDescent="0.25">
      <c r="A121" s="7"/>
      <c r="B121" s="38">
        <v>709</v>
      </c>
      <c r="C121" s="8" t="s">
        <v>196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96794</v>
      </c>
      <c r="BC121" s="9">
        <v>0</v>
      </c>
      <c r="BD121" s="9">
        <v>0</v>
      </c>
      <c r="BE121" s="9">
        <v>0</v>
      </c>
      <c r="BF121" s="9">
        <v>44171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3"/>
        <v>140965</v>
      </c>
    </row>
    <row r="122" spans="1:71" x14ac:dyDescent="0.25">
      <c r="A122" s="7"/>
      <c r="B122" s="38">
        <v>711</v>
      </c>
      <c r="C122" s="8" t="s">
        <v>197</v>
      </c>
      <c r="D122" s="9">
        <v>2638372</v>
      </c>
      <c r="E122" s="9">
        <v>398036</v>
      </c>
      <c r="F122" s="9">
        <v>0</v>
      </c>
      <c r="G122" s="9">
        <v>176476</v>
      </c>
      <c r="H122" s="9">
        <v>6762019</v>
      </c>
      <c r="I122" s="9">
        <v>14547000</v>
      </c>
      <c r="J122" s="9">
        <v>44304</v>
      </c>
      <c r="K122" s="9">
        <v>0</v>
      </c>
      <c r="L122" s="9">
        <v>0</v>
      </c>
      <c r="M122" s="9">
        <v>908197</v>
      </c>
      <c r="N122" s="9">
        <v>0</v>
      </c>
      <c r="O122" s="9">
        <v>0</v>
      </c>
      <c r="P122" s="9">
        <v>0</v>
      </c>
      <c r="Q122" s="9">
        <v>44733</v>
      </c>
      <c r="R122" s="9">
        <v>0</v>
      </c>
      <c r="S122" s="9">
        <v>2415255</v>
      </c>
      <c r="T122" s="9">
        <v>646332</v>
      </c>
      <c r="U122" s="9">
        <v>11017</v>
      </c>
      <c r="V122" s="9">
        <v>27279</v>
      </c>
      <c r="W122" s="9">
        <v>0</v>
      </c>
      <c r="X122" s="9">
        <v>0</v>
      </c>
      <c r="Y122" s="9">
        <v>0</v>
      </c>
      <c r="Z122" s="9">
        <v>22691</v>
      </c>
      <c r="AA122" s="9">
        <v>0</v>
      </c>
      <c r="AB122" s="9">
        <v>288260</v>
      </c>
      <c r="AC122" s="9">
        <v>1012191</v>
      </c>
      <c r="AD122" s="9">
        <v>866564</v>
      </c>
      <c r="AE122" s="9">
        <v>13437514</v>
      </c>
      <c r="AF122" s="9">
        <v>0</v>
      </c>
      <c r="AG122" s="9">
        <v>1513801</v>
      </c>
      <c r="AH122" s="9">
        <v>0</v>
      </c>
      <c r="AI122" s="9">
        <v>0</v>
      </c>
      <c r="AJ122" s="9">
        <v>0</v>
      </c>
      <c r="AK122" s="9">
        <v>1926304</v>
      </c>
      <c r="AL122" s="9">
        <v>9072143</v>
      </c>
      <c r="AM122" s="9">
        <v>3407479</v>
      </c>
      <c r="AN122" s="9">
        <v>160471</v>
      </c>
      <c r="AO122" s="9">
        <v>0</v>
      </c>
      <c r="AP122" s="9">
        <v>0</v>
      </c>
      <c r="AQ122" s="9">
        <v>4029000</v>
      </c>
      <c r="AR122" s="9">
        <v>642954</v>
      </c>
      <c r="AS122" s="9">
        <v>0</v>
      </c>
      <c r="AT122" s="9">
        <v>7612538</v>
      </c>
      <c r="AU122" s="9">
        <v>1585304</v>
      </c>
      <c r="AV122" s="9">
        <v>729841</v>
      </c>
      <c r="AW122" s="9">
        <v>1500365</v>
      </c>
      <c r="AX122" s="9">
        <v>846302</v>
      </c>
      <c r="AY122" s="9">
        <v>10458112</v>
      </c>
      <c r="AZ122" s="9">
        <v>795000</v>
      </c>
      <c r="BA122" s="9">
        <v>22429006</v>
      </c>
      <c r="BB122" s="9">
        <v>3140228</v>
      </c>
      <c r="BC122" s="9">
        <v>13678550</v>
      </c>
      <c r="BD122" s="9">
        <v>5326583</v>
      </c>
      <c r="BE122" s="9">
        <v>598661</v>
      </c>
      <c r="BF122" s="9">
        <v>0</v>
      </c>
      <c r="BG122" s="9">
        <v>1299707</v>
      </c>
      <c r="BH122" s="9">
        <v>0</v>
      </c>
      <c r="BI122" s="9">
        <v>5366887</v>
      </c>
      <c r="BJ122" s="9">
        <v>4338392</v>
      </c>
      <c r="BK122" s="9">
        <v>703161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3"/>
        <v>145407029</v>
      </c>
    </row>
    <row r="123" spans="1:71" x14ac:dyDescent="0.25">
      <c r="A123" s="7"/>
      <c r="B123" s="38">
        <v>712</v>
      </c>
      <c r="C123" s="8" t="s">
        <v>198</v>
      </c>
      <c r="D123" s="9">
        <v>1911553</v>
      </c>
      <c r="E123" s="9">
        <v>0</v>
      </c>
      <c r="F123" s="9">
        <v>1011540</v>
      </c>
      <c r="G123" s="9">
        <v>201882</v>
      </c>
      <c r="H123" s="9">
        <v>2306949</v>
      </c>
      <c r="I123" s="9">
        <v>22598000</v>
      </c>
      <c r="J123" s="9">
        <v>484</v>
      </c>
      <c r="K123" s="9">
        <v>0</v>
      </c>
      <c r="L123" s="9">
        <v>0</v>
      </c>
      <c r="M123" s="9">
        <v>0</v>
      </c>
      <c r="N123" s="9">
        <v>2023718</v>
      </c>
      <c r="O123" s="9">
        <v>0</v>
      </c>
      <c r="P123" s="9">
        <v>0</v>
      </c>
      <c r="Q123" s="9">
        <v>55776</v>
      </c>
      <c r="R123" s="9">
        <v>255771</v>
      </c>
      <c r="S123" s="9">
        <v>41906</v>
      </c>
      <c r="T123" s="9">
        <v>59088</v>
      </c>
      <c r="U123" s="9">
        <v>0</v>
      </c>
      <c r="V123" s="9">
        <v>155196</v>
      </c>
      <c r="W123" s="9">
        <v>0</v>
      </c>
      <c r="X123" s="9">
        <v>0</v>
      </c>
      <c r="Y123" s="9">
        <v>62063</v>
      </c>
      <c r="Z123" s="9">
        <v>0</v>
      </c>
      <c r="AA123" s="9">
        <v>9444</v>
      </c>
      <c r="AB123" s="9">
        <v>0</v>
      </c>
      <c r="AC123" s="9">
        <v>20499</v>
      </c>
      <c r="AD123" s="9">
        <v>370870</v>
      </c>
      <c r="AE123" s="9">
        <v>4660952</v>
      </c>
      <c r="AF123" s="9">
        <v>93248</v>
      </c>
      <c r="AG123" s="9">
        <v>0</v>
      </c>
      <c r="AH123" s="9">
        <v>1857989</v>
      </c>
      <c r="AI123" s="9">
        <v>0</v>
      </c>
      <c r="AJ123" s="9">
        <v>0</v>
      </c>
      <c r="AK123" s="9">
        <v>794068</v>
      </c>
      <c r="AL123" s="9">
        <v>7926988</v>
      </c>
      <c r="AM123" s="9">
        <v>956196</v>
      </c>
      <c r="AN123" s="9">
        <v>3091</v>
      </c>
      <c r="AO123" s="9">
        <v>0</v>
      </c>
      <c r="AP123" s="9">
        <v>113172</v>
      </c>
      <c r="AQ123" s="9">
        <v>1124000</v>
      </c>
      <c r="AR123" s="9">
        <v>414814</v>
      </c>
      <c r="AS123" s="9">
        <v>0</v>
      </c>
      <c r="AT123" s="9">
        <v>1660950</v>
      </c>
      <c r="AU123" s="9">
        <v>312282</v>
      </c>
      <c r="AV123" s="9">
        <v>511943</v>
      </c>
      <c r="AW123" s="9">
        <v>0</v>
      </c>
      <c r="AX123" s="9">
        <v>12249</v>
      </c>
      <c r="AY123" s="9">
        <v>5757136</v>
      </c>
      <c r="AZ123" s="9">
        <v>11371000</v>
      </c>
      <c r="BA123" s="9">
        <v>0</v>
      </c>
      <c r="BB123" s="9">
        <v>334853</v>
      </c>
      <c r="BC123" s="9">
        <v>7959218</v>
      </c>
      <c r="BD123" s="9">
        <v>2752687</v>
      </c>
      <c r="BE123" s="9">
        <v>379177</v>
      </c>
      <c r="BF123" s="9">
        <v>39239</v>
      </c>
      <c r="BG123" s="9">
        <v>0</v>
      </c>
      <c r="BH123" s="9">
        <v>779162</v>
      </c>
      <c r="BI123" s="9">
        <v>537552</v>
      </c>
      <c r="BJ123" s="9">
        <v>0</v>
      </c>
      <c r="BK123" s="9">
        <v>1472</v>
      </c>
      <c r="BL123" s="9">
        <v>0</v>
      </c>
      <c r="BM123" s="9">
        <v>15077</v>
      </c>
      <c r="BN123" s="9">
        <v>135265</v>
      </c>
      <c r="BO123" s="9">
        <v>0</v>
      </c>
      <c r="BP123" s="9">
        <v>263073</v>
      </c>
      <c r="BQ123" s="9">
        <v>0</v>
      </c>
      <c r="BR123" s="39">
        <v>0</v>
      </c>
      <c r="BS123" s="40">
        <f t="shared" si="3"/>
        <v>81851592</v>
      </c>
    </row>
    <row r="124" spans="1:71" x14ac:dyDescent="0.25">
      <c r="A124" s="7"/>
      <c r="B124" s="38">
        <v>713</v>
      </c>
      <c r="C124" s="8" t="s">
        <v>264</v>
      </c>
      <c r="D124" s="9">
        <v>771472</v>
      </c>
      <c r="E124" s="9">
        <v>77099</v>
      </c>
      <c r="F124" s="9">
        <v>395168</v>
      </c>
      <c r="G124" s="9">
        <v>188518</v>
      </c>
      <c r="H124" s="9">
        <v>0</v>
      </c>
      <c r="I124" s="9">
        <v>6485000</v>
      </c>
      <c r="J124" s="9">
        <v>26685</v>
      </c>
      <c r="K124" s="9">
        <v>494623</v>
      </c>
      <c r="L124" s="9">
        <v>0</v>
      </c>
      <c r="M124" s="9">
        <v>478369</v>
      </c>
      <c r="N124" s="9">
        <v>1688271</v>
      </c>
      <c r="O124" s="9">
        <v>17671</v>
      </c>
      <c r="P124" s="9">
        <v>0</v>
      </c>
      <c r="Q124" s="9">
        <v>42575</v>
      </c>
      <c r="R124" s="9">
        <v>3516065</v>
      </c>
      <c r="S124" s="9">
        <v>189110</v>
      </c>
      <c r="T124" s="9">
        <v>58730</v>
      </c>
      <c r="U124" s="9">
        <v>0</v>
      </c>
      <c r="V124" s="9">
        <v>82446</v>
      </c>
      <c r="W124" s="9">
        <v>0</v>
      </c>
      <c r="X124" s="9">
        <v>0</v>
      </c>
      <c r="Y124" s="9">
        <v>23536</v>
      </c>
      <c r="Z124" s="9">
        <v>0</v>
      </c>
      <c r="AA124" s="9">
        <v>17795</v>
      </c>
      <c r="AB124" s="9">
        <v>1498</v>
      </c>
      <c r="AC124" s="9">
        <v>864119</v>
      </c>
      <c r="AD124" s="9">
        <v>297597</v>
      </c>
      <c r="AE124" s="9">
        <v>13348311</v>
      </c>
      <c r="AF124" s="9">
        <v>14569</v>
      </c>
      <c r="AG124" s="9">
        <v>0</v>
      </c>
      <c r="AH124" s="9">
        <v>0</v>
      </c>
      <c r="AI124" s="9">
        <v>0</v>
      </c>
      <c r="AJ124" s="9">
        <v>0</v>
      </c>
      <c r="AK124" s="9">
        <v>913787</v>
      </c>
      <c r="AL124" s="9">
        <v>2610262</v>
      </c>
      <c r="AM124" s="9">
        <v>1466747</v>
      </c>
      <c r="AN124" s="9">
        <v>230988</v>
      </c>
      <c r="AO124" s="9">
        <v>0</v>
      </c>
      <c r="AP124" s="9">
        <v>0</v>
      </c>
      <c r="AQ124" s="9">
        <v>2683000</v>
      </c>
      <c r="AR124" s="9">
        <v>335608</v>
      </c>
      <c r="AS124" s="9">
        <v>504890</v>
      </c>
      <c r="AT124" s="9">
        <v>9889510</v>
      </c>
      <c r="AU124" s="9">
        <v>140850</v>
      </c>
      <c r="AV124" s="9">
        <v>60584</v>
      </c>
      <c r="AW124" s="9">
        <v>378912</v>
      </c>
      <c r="AX124" s="9">
        <v>0</v>
      </c>
      <c r="AY124" s="9">
        <v>5913532</v>
      </c>
      <c r="AZ124" s="9">
        <v>2124000</v>
      </c>
      <c r="BA124" s="9">
        <v>5852162</v>
      </c>
      <c r="BB124" s="9">
        <v>2472008</v>
      </c>
      <c r="BC124" s="9">
        <v>4960534</v>
      </c>
      <c r="BD124" s="9">
        <v>3125491</v>
      </c>
      <c r="BE124" s="9">
        <v>129493</v>
      </c>
      <c r="BF124" s="9">
        <v>0</v>
      </c>
      <c r="BG124" s="9">
        <v>1346496</v>
      </c>
      <c r="BH124" s="9">
        <v>294646</v>
      </c>
      <c r="BI124" s="9">
        <v>1269130</v>
      </c>
      <c r="BJ124" s="9">
        <v>2083523</v>
      </c>
      <c r="BK124" s="9">
        <v>256231</v>
      </c>
      <c r="BL124" s="9">
        <v>1185</v>
      </c>
      <c r="BM124" s="9">
        <v>44826</v>
      </c>
      <c r="BN124" s="9">
        <v>59271</v>
      </c>
      <c r="BO124" s="9">
        <v>3566817</v>
      </c>
      <c r="BP124" s="9">
        <v>311</v>
      </c>
      <c r="BQ124" s="9">
        <v>0</v>
      </c>
      <c r="BR124" s="39">
        <v>25054</v>
      </c>
      <c r="BS124" s="40">
        <f t="shared" si="3"/>
        <v>81819075</v>
      </c>
    </row>
    <row r="125" spans="1:71" x14ac:dyDescent="0.25">
      <c r="A125" s="7"/>
      <c r="B125" s="38">
        <v>714</v>
      </c>
      <c r="C125" s="8" t="s">
        <v>200</v>
      </c>
      <c r="D125" s="9">
        <v>53337</v>
      </c>
      <c r="E125" s="9">
        <v>0</v>
      </c>
      <c r="F125" s="9">
        <v>113083</v>
      </c>
      <c r="G125" s="9">
        <v>6086</v>
      </c>
      <c r="H125" s="9">
        <v>325463</v>
      </c>
      <c r="I125" s="9">
        <v>570000</v>
      </c>
      <c r="J125" s="9">
        <v>0</v>
      </c>
      <c r="K125" s="9">
        <v>16548</v>
      </c>
      <c r="L125" s="9">
        <v>47155</v>
      </c>
      <c r="M125" s="9">
        <v>0</v>
      </c>
      <c r="N125" s="9">
        <v>67342</v>
      </c>
      <c r="O125" s="9">
        <v>2443</v>
      </c>
      <c r="P125" s="9">
        <v>0</v>
      </c>
      <c r="Q125" s="9">
        <v>2858</v>
      </c>
      <c r="R125" s="9">
        <v>293990</v>
      </c>
      <c r="S125" s="9">
        <v>95349</v>
      </c>
      <c r="T125" s="9">
        <v>18986</v>
      </c>
      <c r="U125" s="9">
        <v>0</v>
      </c>
      <c r="V125" s="9">
        <v>3851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2253</v>
      </c>
      <c r="AD125" s="9">
        <v>94853</v>
      </c>
      <c r="AE125" s="9">
        <v>1026</v>
      </c>
      <c r="AF125" s="9">
        <v>0</v>
      </c>
      <c r="AG125" s="9">
        <v>110970</v>
      </c>
      <c r="AH125" s="9">
        <v>0</v>
      </c>
      <c r="AI125" s="9">
        <v>0</v>
      </c>
      <c r="AJ125" s="9">
        <v>0</v>
      </c>
      <c r="AK125" s="9">
        <v>173362</v>
      </c>
      <c r="AL125" s="9">
        <v>241775</v>
      </c>
      <c r="AM125" s="9">
        <v>35331</v>
      </c>
      <c r="AN125" s="9">
        <v>6269</v>
      </c>
      <c r="AO125" s="9">
        <v>0</v>
      </c>
      <c r="AP125" s="9">
        <v>3784</v>
      </c>
      <c r="AQ125" s="9">
        <v>271000</v>
      </c>
      <c r="AR125" s="9">
        <v>161488</v>
      </c>
      <c r="AS125" s="9">
        <v>0</v>
      </c>
      <c r="AT125" s="9">
        <v>0</v>
      </c>
      <c r="AU125" s="9">
        <v>63274</v>
      </c>
      <c r="AV125" s="9">
        <v>0</v>
      </c>
      <c r="AW125" s="9">
        <v>87407</v>
      </c>
      <c r="AX125" s="9">
        <v>0</v>
      </c>
      <c r="AY125" s="9">
        <v>272449</v>
      </c>
      <c r="AZ125" s="9">
        <v>55000</v>
      </c>
      <c r="BA125" s="9">
        <v>261282</v>
      </c>
      <c r="BB125" s="9">
        <v>146861</v>
      </c>
      <c r="BC125" s="9">
        <v>268156</v>
      </c>
      <c r="BD125" s="9">
        <v>273906</v>
      </c>
      <c r="BE125" s="9">
        <v>21025</v>
      </c>
      <c r="BF125" s="9">
        <v>0</v>
      </c>
      <c r="BG125" s="9">
        <v>0</v>
      </c>
      <c r="BH125" s="9">
        <v>38224</v>
      </c>
      <c r="BI125" s="9">
        <v>183674</v>
      </c>
      <c r="BJ125" s="9">
        <v>289633</v>
      </c>
      <c r="BK125" s="9">
        <v>32682</v>
      </c>
      <c r="BL125" s="9">
        <v>0</v>
      </c>
      <c r="BM125" s="9">
        <v>0</v>
      </c>
      <c r="BN125" s="9">
        <v>2377</v>
      </c>
      <c r="BO125" s="9">
        <v>1219906</v>
      </c>
      <c r="BP125" s="9">
        <v>0</v>
      </c>
      <c r="BQ125" s="9">
        <v>0</v>
      </c>
      <c r="BR125" s="39">
        <v>0</v>
      </c>
      <c r="BS125" s="40">
        <f t="shared" si="3"/>
        <v>5934458</v>
      </c>
    </row>
    <row r="126" spans="1:71" x14ac:dyDescent="0.25">
      <c r="A126" s="7"/>
      <c r="B126" s="38">
        <v>715</v>
      </c>
      <c r="C126" s="8" t="s">
        <v>201</v>
      </c>
      <c r="D126" s="9">
        <v>0</v>
      </c>
      <c r="E126" s="9">
        <v>0</v>
      </c>
      <c r="F126" s="9">
        <v>45834</v>
      </c>
      <c r="G126" s="9">
        <v>7555</v>
      </c>
      <c r="H126" s="9">
        <v>256500</v>
      </c>
      <c r="I126" s="9">
        <v>0</v>
      </c>
      <c r="J126" s="9">
        <v>1514</v>
      </c>
      <c r="K126" s="9">
        <v>0</v>
      </c>
      <c r="L126" s="9">
        <v>0</v>
      </c>
      <c r="M126" s="9">
        <v>0</v>
      </c>
      <c r="N126" s="9">
        <v>0</v>
      </c>
      <c r="O126" s="9">
        <v>19501</v>
      </c>
      <c r="P126" s="9">
        <v>0</v>
      </c>
      <c r="Q126" s="9">
        <v>0</v>
      </c>
      <c r="R126" s="9">
        <v>0</v>
      </c>
      <c r="S126" s="9">
        <v>124688</v>
      </c>
      <c r="T126" s="9">
        <v>0</v>
      </c>
      <c r="U126" s="9">
        <v>0</v>
      </c>
      <c r="V126" s="9">
        <v>11503</v>
      </c>
      <c r="W126" s="9">
        <v>0</v>
      </c>
      <c r="X126" s="9">
        <v>0</v>
      </c>
      <c r="Y126" s="9">
        <v>4096</v>
      </c>
      <c r="Z126" s="9">
        <v>0</v>
      </c>
      <c r="AA126" s="9">
        <v>0</v>
      </c>
      <c r="AB126" s="9">
        <v>0</v>
      </c>
      <c r="AC126" s="9">
        <v>35763</v>
      </c>
      <c r="AD126" s="9">
        <v>0</v>
      </c>
      <c r="AE126" s="9">
        <v>1100000</v>
      </c>
      <c r="AF126" s="9">
        <v>4532</v>
      </c>
      <c r="AG126" s="9">
        <v>0</v>
      </c>
      <c r="AH126" s="9">
        <v>0</v>
      </c>
      <c r="AI126" s="9">
        <v>0</v>
      </c>
      <c r="AJ126" s="9">
        <v>0</v>
      </c>
      <c r="AK126" s="9">
        <v>115070</v>
      </c>
      <c r="AL126" s="9">
        <v>514858</v>
      </c>
      <c r="AM126" s="9">
        <v>176500</v>
      </c>
      <c r="AN126" s="9">
        <v>6612</v>
      </c>
      <c r="AO126" s="9">
        <v>0</v>
      </c>
      <c r="AP126" s="9">
        <v>5936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87408</v>
      </c>
      <c r="AX126" s="9">
        <v>8772</v>
      </c>
      <c r="AY126" s="9">
        <v>722954</v>
      </c>
      <c r="AZ126" s="9">
        <v>0</v>
      </c>
      <c r="BA126" s="9">
        <v>0</v>
      </c>
      <c r="BB126" s="9">
        <v>0</v>
      </c>
      <c r="BC126" s="9">
        <v>0</v>
      </c>
      <c r="BD126" s="9">
        <v>305116</v>
      </c>
      <c r="BE126" s="9">
        <v>0</v>
      </c>
      <c r="BF126" s="9">
        <v>0</v>
      </c>
      <c r="BG126" s="9">
        <v>0</v>
      </c>
      <c r="BH126" s="9">
        <v>0</v>
      </c>
      <c r="BI126" s="9">
        <v>136911</v>
      </c>
      <c r="BJ126" s="9">
        <v>330808</v>
      </c>
      <c r="BK126" s="9">
        <v>0</v>
      </c>
      <c r="BL126" s="9">
        <v>0</v>
      </c>
      <c r="BM126" s="9">
        <v>0</v>
      </c>
      <c r="BN126" s="9">
        <v>0</v>
      </c>
      <c r="BO126" s="9">
        <v>494163</v>
      </c>
      <c r="BP126" s="9">
        <v>0</v>
      </c>
      <c r="BQ126" s="9">
        <v>0</v>
      </c>
      <c r="BR126" s="39">
        <v>5418</v>
      </c>
      <c r="BS126" s="40">
        <f t="shared" si="3"/>
        <v>4522012</v>
      </c>
    </row>
    <row r="127" spans="1:71" x14ac:dyDescent="0.25">
      <c r="A127" s="7"/>
      <c r="B127" s="38">
        <v>716</v>
      </c>
      <c r="C127" s="8" t="s">
        <v>202</v>
      </c>
      <c r="D127" s="9">
        <v>641987</v>
      </c>
      <c r="E127" s="9">
        <v>0</v>
      </c>
      <c r="F127" s="9">
        <v>0</v>
      </c>
      <c r="G127" s="9">
        <v>0</v>
      </c>
      <c r="H127" s="9">
        <v>893312</v>
      </c>
      <c r="I127" s="9">
        <v>0</v>
      </c>
      <c r="J127" s="9">
        <v>0</v>
      </c>
      <c r="K127" s="9">
        <v>7053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530608</v>
      </c>
      <c r="T127" s="9">
        <v>102343</v>
      </c>
      <c r="U127" s="9">
        <v>0</v>
      </c>
      <c r="V127" s="9">
        <v>0</v>
      </c>
      <c r="W127" s="9">
        <v>5330</v>
      </c>
      <c r="X127" s="9">
        <v>0</v>
      </c>
      <c r="Y127" s="9">
        <v>37213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1199948</v>
      </c>
      <c r="AF127" s="9">
        <v>0</v>
      </c>
      <c r="AG127" s="9">
        <v>0</v>
      </c>
      <c r="AH127" s="9">
        <v>60330</v>
      </c>
      <c r="AI127" s="9">
        <v>0</v>
      </c>
      <c r="AJ127" s="9">
        <v>0</v>
      </c>
      <c r="AK127" s="9">
        <v>342156</v>
      </c>
      <c r="AL127" s="9">
        <v>853766</v>
      </c>
      <c r="AM127" s="9">
        <v>425696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267108</v>
      </c>
      <c r="AT127" s="9">
        <v>0</v>
      </c>
      <c r="AU127" s="9">
        <v>365052</v>
      </c>
      <c r="AV127" s="9">
        <v>179664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2501508</v>
      </c>
      <c r="BD127" s="9">
        <v>1788621</v>
      </c>
      <c r="BE127" s="9">
        <v>0</v>
      </c>
      <c r="BF127" s="9">
        <v>0</v>
      </c>
      <c r="BG127" s="9">
        <v>0</v>
      </c>
      <c r="BH127" s="9">
        <v>260705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13758</v>
      </c>
      <c r="BO127" s="9">
        <v>1402492</v>
      </c>
      <c r="BP127" s="9">
        <v>0</v>
      </c>
      <c r="BQ127" s="9">
        <v>0</v>
      </c>
      <c r="BR127" s="39">
        <v>0</v>
      </c>
      <c r="BS127" s="40">
        <f t="shared" si="3"/>
        <v>11878650</v>
      </c>
    </row>
    <row r="128" spans="1:71" x14ac:dyDescent="0.25">
      <c r="A128" s="7"/>
      <c r="B128" s="38">
        <v>719</v>
      </c>
      <c r="C128" s="8" t="s">
        <v>203</v>
      </c>
      <c r="D128" s="9">
        <v>0</v>
      </c>
      <c r="E128" s="9">
        <v>0</v>
      </c>
      <c r="F128" s="9">
        <v>174628</v>
      </c>
      <c r="G128" s="9">
        <v>38348</v>
      </c>
      <c r="H128" s="9">
        <v>5217512</v>
      </c>
      <c r="I128" s="9">
        <v>0</v>
      </c>
      <c r="J128" s="9">
        <v>0</v>
      </c>
      <c r="K128" s="9">
        <v>0</v>
      </c>
      <c r="L128" s="9">
        <v>471074</v>
      </c>
      <c r="M128" s="9">
        <v>7734</v>
      </c>
      <c r="N128" s="9">
        <v>0</v>
      </c>
      <c r="O128" s="9">
        <v>0</v>
      </c>
      <c r="P128" s="9">
        <v>0</v>
      </c>
      <c r="Q128" s="9">
        <v>421</v>
      </c>
      <c r="R128" s="9">
        <v>0</v>
      </c>
      <c r="S128" s="9">
        <v>474708</v>
      </c>
      <c r="T128" s="9">
        <v>160237</v>
      </c>
      <c r="U128" s="9">
        <v>0</v>
      </c>
      <c r="V128" s="9">
        <v>0</v>
      </c>
      <c r="W128" s="9">
        <v>6167</v>
      </c>
      <c r="X128" s="9">
        <v>0</v>
      </c>
      <c r="Y128" s="9">
        <v>1476</v>
      </c>
      <c r="Z128" s="9">
        <v>0</v>
      </c>
      <c r="AA128" s="9">
        <v>0</v>
      </c>
      <c r="AB128" s="9">
        <v>0</v>
      </c>
      <c r="AC128" s="9">
        <v>353636</v>
      </c>
      <c r="AD128" s="9">
        <v>112119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57606</v>
      </c>
      <c r="AK128" s="9">
        <v>113615</v>
      </c>
      <c r="AL128" s="9">
        <v>79621</v>
      </c>
      <c r="AM128" s="9">
        <v>166479</v>
      </c>
      <c r="AN128" s="9">
        <v>12753</v>
      </c>
      <c r="AO128" s="9">
        <v>0</v>
      </c>
      <c r="AP128" s="9">
        <v>49562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1150</v>
      </c>
      <c r="AW128" s="9">
        <v>192734</v>
      </c>
      <c r="AX128" s="9">
        <v>80688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86948</v>
      </c>
      <c r="BF128" s="9">
        <v>0</v>
      </c>
      <c r="BG128" s="9">
        <v>0</v>
      </c>
      <c r="BH128" s="9">
        <v>122965</v>
      </c>
      <c r="BI128" s="9">
        <v>3578</v>
      </c>
      <c r="BJ128" s="9">
        <v>0</v>
      </c>
      <c r="BK128" s="9">
        <v>56269</v>
      </c>
      <c r="BL128" s="9">
        <v>0</v>
      </c>
      <c r="BM128" s="9">
        <v>0</v>
      </c>
      <c r="BN128" s="9">
        <v>0</v>
      </c>
      <c r="BO128" s="9">
        <v>379439</v>
      </c>
      <c r="BP128" s="9">
        <v>0</v>
      </c>
      <c r="BQ128" s="9">
        <v>0</v>
      </c>
      <c r="BR128" s="39">
        <v>0</v>
      </c>
      <c r="BS128" s="40">
        <f t="shared" si="3"/>
        <v>8421467</v>
      </c>
    </row>
    <row r="129" spans="1:71" x14ac:dyDescent="0.25">
      <c r="A129" s="7"/>
      <c r="B129" s="38">
        <v>721</v>
      </c>
      <c r="C129" s="8" t="s">
        <v>204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20553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1450</v>
      </c>
      <c r="AA129" s="9">
        <v>0</v>
      </c>
      <c r="AB129" s="9">
        <v>0</v>
      </c>
      <c r="AC129" s="9">
        <v>0</v>
      </c>
      <c r="AD129" s="9">
        <v>0</v>
      </c>
      <c r="AE129" s="9">
        <v>895</v>
      </c>
      <c r="AF129" s="9">
        <v>0</v>
      </c>
      <c r="AG129" s="9">
        <v>0</v>
      </c>
      <c r="AH129" s="9">
        <v>18349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186813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4729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0</v>
      </c>
      <c r="BP129" s="9">
        <v>0</v>
      </c>
      <c r="BQ129" s="9">
        <v>0</v>
      </c>
      <c r="BR129" s="39">
        <v>0</v>
      </c>
      <c r="BS129" s="40">
        <f t="shared" si="3"/>
        <v>232789</v>
      </c>
    </row>
    <row r="130" spans="1:71" x14ac:dyDescent="0.25">
      <c r="A130" s="7"/>
      <c r="B130" s="38">
        <v>724</v>
      </c>
      <c r="C130" s="8" t="s">
        <v>263</v>
      </c>
      <c r="D130" s="9">
        <v>816692</v>
      </c>
      <c r="E130" s="9">
        <v>42887</v>
      </c>
      <c r="F130" s="9">
        <v>492102</v>
      </c>
      <c r="G130" s="9">
        <v>87013</v>
      </c>
      <c r="H130" s="9">
        <v>1832470</v>
      </c>
      <c r="I130" s="9">
        <v>4217000</v>
      </c>
      <c r="J130" s="9">
        <v>47638</v>
      </c>
      <c r="K130" s="9">
        <v>0</v>
      </c>
      <c r="L130" s="9">
        <v>54982</v>
      </c>
      <c r="M130" s="9">
        <v>406946</v>
      </c>
      <c r="N130" s="9">
        <v>1321038</v>
      </c>
      <c r="O130" s="9">
        <v>194074</v>
      </c>
      <c r="P130" s="9">
        <v>0</v>
      </c>
      <c r="Q130" s="9">
        <v>46187</v>
      </c>
      <c r="R130" s="9">
        <v>0</v>
      </c>
      <c r="S130" s="9">
        <v>1101483</v>
      </c>
      <c r="T130" s="9">
        <v>160006</v>
      </c>
      <c r="U130" s="9">
        <v>0</v>
      </c>
      <c r="V130" s="9">
        <v>118562</v>
      </c>
      <c r="W130" s="9">
        <v>36690</v>
      </c>
      <c r="X130" s="9">
        <v>0</v>
      </c>
      <c r="Y130" s="9">
        <v>30397</v>
      </c>
      <c r="Z130" s="9">
        <v>60476</v>
      </c>
      <c r="AA130" s="9">
        <v>0</v>
      </c>
      <c r="AB130" s="9">
        <v>120412</v>
      </c>
      <c r="AC130" s="9">
        <v>392253</v>
      </c>
      <c r="AD130" s="9">
        <v>152116</v>
      </c>
      <c r="AE130" s="9">
        <v>2455277</v>
      </c>
      <c r="AF130" s="9">
        <v>36490</v>
      </c>
      <c r="AG130" s="9">
        <v>340156</v>
      </c>
      <c r="AH130" s="9">
        <v>120385</v>
      </c>
      <c r="AI130" s="9">
        <v>0</v>
      </c>
      <c r="AJ130" s="9">
        <v>0</v>
      </c>
      <c r="AK130" s="9">
        <v>573755</v>
      </c>
      <c r="AL130" s="9">
        <v>1067103</v>
      </c>
      <c r="AM130" s="9">
        <v>821561</v>
      </c>
      <c r="AN130" s="9">
        <v>88909</v>
      </c>
      <c r="AO130" s="9">
        <v>30272</v>
      </c>
      <c r="AP130" s="9">
        <v>44343</v>
      </c>
      <c r="AQ130" s="9">
        <v>0</v>
      </c>
      <c r="AR130" s="9">
        <v>907436</v>
      </c>
      <c r="AS130" s="9">
        <v>300072</v>
      </c>
      <c r="AT130" s="9">
        <v>4397845</v>
      </c>
      <c r="AU130" s="9">
        <v>511642</v>
      </c>
      <c r="AV130" s="9">
        <v>217027</v>
      </c>
      <c r="AW130" s="9">
        <v>0</v>
      </c>
      <c r="AX130" s="9">
        <v>0</v>
      </c>
      <c r="AY130" s="9">
        <v>2111281</v>
      </c>
      <c r="AZ130" s="9">
        <v>558000</v>
      </c>
      <c r="BA130" s="9">
        <v>3271116</v>
      </c>
      <c r="BB130" s="9">
        <v>1546676</v>
      </c>
      <c r="BC130" s="9">
        <v>3132896</v>
      </c>
      <c r="BD130" s="9">
        <v>1632916</v>
      </c>
      <c r="BE130" s="9">
        <v>311204</v>
      </c>
      <c r="BF130" s="9">
        <v>602867</v>
      </c>
      <c r="BG130" s="9">
        <v>495147</v>
      </c>
      <c r="BH130" s="9">
        <v>463275</v>
      </c>
      <c r="BI130" s="9">
        <v>922864</v>
      </c>
      <c r="BJ130" s="9">
        <v>1561159</v>
      </c>
      <c r="BK130" s="9">
        <v>261388</v>
      </c>
      <c r="BL130" s="9">
        <v>0</v>
      </c>
      <c r="BM130" s="9">
        <v>60830</v>
      </c>
      <c r="BN130" s="9">
        <v>47814</v>
      </c>
      <c r="BO130" s="9">
        <v>1424292</v>
      </c>
      <c r="BP130" s="9">
        <v>0</v>
      </c>
      <c r="BQ130" s="9">
        <v>0</v>
      </c>
      <c r="BR130" s="39">
        <v>69046</v>
      </c>
      <c r="BS130" s="40">
        <f t="shared" si="3"/>
        <v>42116468</v>
      </c>
    </row>
    <row r="131" spans="1:71" x14ac:dyDescent="0.25">
      <c r="A131" s="7"/>
      <c r="B131" s="38">
        <v>732</v>
      </c>
      <c r="C131" s="8" t="s">
        <v>207</v>
      </c>
      <c r="D131" s="9">
        <v>51115</v>
      </c>
      <c r="E131" s="9">
        <v>0</v>
      </c>
      <c r="F131" s="9">
        <v>63414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234535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3844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1193452</v>
      </c>
      <c r="BB131" s="9">
        <v>621670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39">
        <v>0</v>
      </c>
      <c r="BS131" s="40">
        <f t="shared" si="3"/>
        <v>2168030</v>
      </c>
    </row>
    <row r="132" spans="1:71" x14ac:dyDescent="0.25">
      <c r="A132" s="7"/>
      <c r="B132" s="38">
        <v>733</v>
      </c>
      <c r="C132" s="8" t="s">
        <v>208</v>
      </c>
      <c r="D132" s="9">
        <v>0</v>
      </c>
      <c r="E132" s="9">
        <v>0</v>
      </c>
      <c r="F132" s="9">
        <v>0</v>
      </c>
      <c r="G132" s="9">
        <v>0</v>
      </c>
      <c r="H132" s="9">
        <v>318402</v>
      </c>
      <c r="I132" s="9">
        <v>0</v>
      </c>
      <c r="J132" s="9">
        <v>70436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237813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1788913</v>
      </c>
      <c r="AM132" s="9">
        <v>0</v>
      </c>
      <c r="AN132" s="9">
        <v>0</v>
      </c>
      <c r="AO132" s="9">
        <v>0</v>
      </c>
      <c r="AP132" s="9">
        <v>0</v>
      </c>
      <c r="AQ132" s="9">
        <v>1001000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1975755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39">
        <v>0</v>
      </c>
      <c r="BS132" s="40">
        <f t="shared" ref="BS132:BS163" si="4">SUM(D132:BR132)</f>
        <v>5392319</v>
      </c>
    </row>
    <row r="133" spans="1:71" x14ac:dyDescent="0.25">
      <c r="A133" s="7"/>
      <c r="B133" s="38">
        <v>734</v>
      </c>
      <c r="C133" s="8" t="s">
        <v>209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172596</v>
      </c>
      <c r="AT133" s="9">
        <v>0</v>
      </c>
      <c r="AU133" s="9">
        <v>0</v>
      </c>
      <c r="AV133" s="9">
        <v>0</v>
      </c>
      <c r="AW133" s="9">
        <v>33523</v>
      </c>
      <c r="AX133" s="9">
        <v>0</v>
      </c>
      <c r="AY133" s="9">
        <v>0</v>
      </c>
      <c r="AZ133" s="9">
        <v>0</v>
      </c>
      <c r="BA133" s="9">
        <v>0</v>
      </c>
      <c r="BB133" s="9">
        <v>523605</v>
      </c>
      <c r="BC133" s="9">
        <v>0</v>
      </c>
      <c r="BD133" s="9">
        <v>3017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732741</v>
      </c>
    </row>
    <row r="134" spans="1:71" x14ac:dyDescent="0.25">
      <c r="A134" s="7"/>
      <c r="B134" s="38">
        <v>739</v>
      </c>
      <c r="C134" s="8" t="s">
        <v>210</v>
      </c>
      <c r="D134" s="9">
        <v>0</v>
      </c>
      <c r="E134" s="9">
        <v>0</v>
      </c>
      <c r="F134" s="9">
        <v>0</v>
      </c>
      <c r="G134" s="9">
        <v>0</v>
      </c>
      <c r="H134" s="9">
        <v>59923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74472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54905</v>
      </c>
      <c r="AO134" s="9">
        <v>0</v>
      </c>
      <c r="AP134" s="9">
        <v>0</v>
      </c>
      <c r="AQ134" s="9">
        <v>0</v>
      </c>
      <c r="AR134" s="9">
        <v>141932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305198</v>
      </c>
      <c r="BE134" s="9">
        <v>0</v>
      </c>
      <c r="BF134" s="9">
        <v>180401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816831</v>
      </c>
    </row>
    <row r="135" spans="1:71" x14ac:dyDescent="0.25">
      <c r="A135" s="7"/>
      <c r="B135" s="38">
        <v>741</v>
      </c>
      <c r="C135" s="8" t="s">
        <v>211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53375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149</v>
      </c>
      <c r="BG135" s="9">
        <v>0</v>
      </c>
      <c r="BH135" s="9">
        <v>0</v>
      </c>
      <c r="BI135" s="9">
        <v>0</v>
      </c>
      <c r="BJ135" s="9">
        <v>1970004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2023528</v>
      </c>
    </row>
    <row r="136" spans="1:71" x14ac:dyDescent="0.25">
      <c r="A136" s="7"/>
      <c r="B136" s="38">
        <v>744</v>
      </c>
      <c r="C136" s="8" t="s">
        <v>262</v>
      </c>
      <c r="D136" s="9">
        <v>483254</v>
      </c>
      <c r="E136" s="9">
        <v>18745</v>
      </c>
      <c r="F136" s="9">
        <v>201204</v>
      </c>
      <c r="G136" s="9">
        <v>44224</v>
      </c>
      <c r="H136" s="9">
        <v>486665</v>
      </c>
      <c r="I136" s="9">
        <v>3512000</v>
      </c>
      <c r="J136" s="9">
        <v>26162</v>
      </c>
      <c r="K136" s="9">
        <v>0</v>
      </c>
      <c r="L136" s="9">
        <v>41547</v>
      </c>
      <c r="M136" s="9">
        <v>298338</v>
      </c>
      <c r="N136" s="9">
        <v>947311</v>
      </c>
      <c r="O136" s="9">
        <v>88110</v>
      </c>
      <c r="P136" s="9">
        <v>0</v>
      </c>
      <c r="Q136" s="9">
        <v>19967</v>
      </c>
      <c r="R136" s="9">
        <v>0</v>
      </c>
      <c r="S136" s="9">
        <v>313016</v>
      </c>
      <c r="T136" s="9">
        <v>112677</v>
      </c>
      <c r="U136" s="9">
        <v>0</v>
      </c>
      <c r="V136" s="9">
        <v>134213</v>
      </c>
      <c r="W136" s="9">
        <v>15021</v>
      </c>
      <c r="X136" s="9">
        <v>0</v>
      </c>
      <c r="Y136" s="9">
        <v>19891</v>
      </c>
      <c r="Z136" s="9">
        <v>26326</v>
      </c>
      <c r="AA136" s="9">
        <v>0</v>
      </c>
      <c r="AB136" s="9">
        <v>37658</v>
      </c>
      <c r="AC136" s="9">
        <v>217731</v>
      </c>
      <c r="AD136" s="9">
        <v>72879</v>
      </c>
      <c r="AE136" s="9">
        <v>2171433</v>
      </c>
      <c r="AF136" s="9">
        <v>17314</v>
      </c>
      <c r="AG136" s="9">
        <v>265020</v>
      </c>
      <c r="AH136" s="9">
        <v>67634</v>
      </c>
      <c r="AI136" s="9">
        <v>0</v>
      </c>
      <c r="AJ136" s="9">
        <v>0</v>
      </c>
      <c r="AK136" s="9">
        <v>447939</v>
      </c>
      <c r="AL136" s="9">
        <v>695998</v>
      </c>
      <c r="AM136" s="9">
        <v>705089</v>
      </c>
      <c r="AN136" s="9">
        <v>16573</v>
      </c>
      <c r="AO136" s="9">
        <v>12152</v>
      </c>
      <c r="AP136" s="9">
        <v>16222</v>
      </c>
      <c r="AQ136" s="9">
        <v>0</v>
      </c>
      <c r="AR136" s="9">
        <v>399995</v>
      </c>
      <c r="AS136" s="9">
        <v>384050</v>
      </c>
      <c r="AT136" s="9">
        <v>7003015</v>
      </c>
      <c r="AU136" s="9">
        <v>142199</v>
      </c>
      <c r="AV136" s="9">
        <v>143568</v>
      </c>
      <c r="AW136" s="9">
        <v>0</v>
      </c>
      <c r="AX136" s="9">
        <v>0</v>
      </c>
      <c r="AY136" s="9">
        <v>2233762</v>
      </c>
      <c r="AZ136" s="9">
        <v>344000</v>
      </c>
      <c r="BA136" s="9">
        <v>2496171</v>
      </c>
      <c r="BB136" s="9">
        <v>1049402</v>
      </c>
      <c r="BC136" s="9">
        <v>2022616</v>
      </c>
      <c r="BD136" s="9">
        <v>1040912</v>
      </c>
      <c r="BE136" s="9">
        <v>102946</v>
      </c>
      <c r="BF136" s="9">
        <v>177066</v>
      </c>
      <c r="BG136" s="9">
        <v>488489</v>
      </c>
      <c r="BH136" s="9">
        <v>117715</v>
      </c>
      <c r="BI136" s="9">
        <v>592697</v>
      </c>
      <c r="BJ136" s="9">
        <v>560759</v>
      </c>
      <c r="BK136" s="9">
        <v>42108</v>
      </c>
      <c r="BL136" s="9">
        <v>0</v>
      </c>
      <c r="BM136" s="9">
        <v>36683</v>
      </c>
      <c r="BN136" s="9">
        <v>65251</v>
      </c>
      <c r="BO136" s="9">
        <v>832068</v>
      </c>
      <c r="BP136" s="9">
        <v>1537</v>
      </c>
      <c r="BQ136" s="9">
        <v>0</v>
      </c>
      <c r="BR136" s="39">
        <v>66481</v>
      </c>
      <c r="BS136" s="40">
        <f t="shared" si="4"/>
        <v>31875803</v>
      </c>
    </row>
    <row r="137" spans="1:71" x14ac:dyDescent="0.25">
      <c r="A137" s="7"/>
      <c r="B137" s="38">
        <v>751</v>
      </c>
      <c r="C137" s="8" t="s">
        <v>258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26275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4"/>
        <v>26275</v>
      </c>
    </row>
    <row r="138" spans="1:71" x14ac:dyDescent="0.25">
      <c r="A138" s="7"/>
      <c r="B138" s="38">
        <v>752</v>
      </c>
      <c r="C138" s="8" t="s">
        <v>261</v>
      </c>
      <c r="D138" s="9">
        <v>9558</v>
      </c>
      <c r="E138" s="9">
        <v>0</v>
      </c>
      <c r="F138" s="9">
        <v>0</v>
      </c>
      <c r="G138" s="9">
        <v>0</v>
      </c>
      <c r="H138" s="9">
        <v>0</v>
      </c>
      <c r="I138" s="9">
        <v>165000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5894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50000</v>
      </c>
      <c r="AR138" s="9">
        <v>2282</v>
      </c>
      <c r="AS138" s="9">
        <v>0</v>
      </c>
      <c r="AT138" s="9">
        <v>376927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49420</v>
      </c>
      <c r="BJ138" s="9">
        <v>438175</v>
      </c>
      <c r="BK138" s="9">
        <v>0</v>
      </c>
      <c r="BL138" s="9">
        <v>0</v>
      </c>
      <c r="BM138" s="9">
        <v>0</v>
      </c>
      <c r="BN138" s="9">
        <v>0</v>
      </c>
      <c r="BO138" s="9">
        <v>10525</v>
      </c>
      <c r="BP138" s="9">
        <v>0</v>
      </c>
      <c r="BQ138" s="9">
        <v>0</v>
      </c>
      <c r="BR138" s="39">
        <v>0</v>
      </c>
      <c r="BS138" s="40">
        <f t="shared" si="4"/>
        <v>1107781</v>
      </c>
    </row>
    <row r="139" spans="1:71" x14ac:dyDescent="0.25">
      <c r="A139" s="7"/>
      <c r="B139" s="38">
        <v>759</v>
      </c>
      <c r="C139" s="8" t="s">
        <v>214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7716</v>
      </c>
      <c r="BF139" s="9">
        <v>97280</v>
      </c>
      <c r="BG139" s="9">
        <v>0</v>
      </c>
      <c r="BH139" s="9">
        <v>0</v>
      </c>
      <c r="BI139" s="9">
        <v>0</v>
      </c>
      <c r="BJ139" s="9">
        <v>30415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4"/>
        <v>135411</v>
      </c>
    </row>
    <row r="140" spans="1:71" x14ac:dyDescent="0.25">
      <c r="A140" s="7"/>
      <c r="B140" s="38">
        <v>764</v>
      </c>
      <c r="C140" s="8" t="s">
        <v>260</v>
      </c>
      <c r="D140" s="9">
        <v>1247353</v>
      </c>
      <c r="E140" s="9">
        <v>117785</v>
      </c>
      <c r="F140" s="9">
        <v>322139</v>
      </c>
      <c r="G140" s="9">
        <v>91403</v>
      </c>
      <c r="H140" s="9">
        <v>1001963</v>
      </c>
      <c r="I140" s="9">
        <v>6116000</v>
      </c>
      <c r="J140" s="9">
        <v>61083</v>
      </c>
      <c r="K140" s="9">
        <v>4660</v>
      </c>
      <c r="L140" s="9">
        <v>165013</v>
      </c>
      <c r="M140" s="9">
        <v>380679</v>
      </c>
      <c r="N140" s="9">
        <v>718867</v>
      </c>
      <c r="O140" s="9">
        <v>195079</v>
      </c>
      <c r="P140" s="9">
        <v>0</v>
      </c>
      <c r="Q140" s="9">
        <v>40294</v>
      </c>
      <c r="R140" s="9">
        <v>0</v>
      </c>
      <c r="S140" s="9">
        <v>790363</v>
      </c>
      <c r="T140" s="9">
        <v>183024</v>
      </c>
      <c r="U140" s="9">
        <v>0</v>
      </c>
      <c r="V140" s="9">
        <v>172331</v>
      </c>
      <c r="W140" s="9">
        <v>77236</v>
      </c>
      <c r="X140" s="9">
        <v>0</v>
      </c>
      <c r="Y140" s="9">
        <v>53472</v>
      </c>
      <c r="Z140" s="9">
        <v>88120</v>
      </c>
      <c r="AA140" s="9">
        <v>0</v>
      </c>
      <c r="AB140" s="9">
        <v>165545</v>
      </c>
      <c r="AC140" s="9">
        <v>296357</v>
      </c>
      <c r="AD140" s="9">
        <v>362181</v>
      </c>
      <c r="AE140" s="9">
        <v>5325942</v>
      </c>
      <c r="AF140" s="9">
        <v>69225</v>
      </c>
      <c r="AG140" s="9">
        <v>327294</v>
      </c>
      <c r="AH140" s="9">
        <v>116371</v>
      </c>
      <c r="AI140" s="9">
        <v>0</v>
      </c>
      <c r="AJ140" s="9">
        <v>0</v>
      </c>
      <c r="AK140" s="9">
        <v>1192444</v>
      </c>
      <c r="AL140" s="9">
        <v>2543830</v>
      </c>
      <c r="AM140" s="9">
        <v>947904</v>
      </c>
      <c r="AN140" s="9">
        <v>197935</v>
      </c>
      <c r="AO140" s="9">
        <v>44730</v>
      </c>
      <c r="AP140" s="9">
        <v>150591</v>
      </c>
      <c r="AQ140" s="9">
        <v>0</v>
      </c>
      <c r="AR140" s="9">
        <v>475801</v>
      </c>
      <c r="AS140" s="9">
        <v>677773</v>
      </c>
      <c r="AT140" s="9">
        <v>15312415</v>
      </c>
      <c r="AU140" s="9">
        <v>622648</v>
      </c>
      <c r="AV140" s="9">
        <v>147150</v>
      </c>
      <c r="AW140" s="9">
        <v>0</v>
      </c>
      <c r="AX140" s="9">
        <v>41246</v>
      </c>
      <c r="AY140" s="9">
        <v>6672590</v>
      </c>
      <c r="AZ140" s="9">
        <v>1407000</v>
      </c>
      <c r="BA140" s="9">
        <v>8840653</v>
      </c>
      <c r="BB140" s="9">
        <v>2293962</v>
      </c>
      <c r="BC140" s="9">
        <v>3851345</v>
      </c>
      <c r="BD140" s="9">
        <v>1490510</v>
      </c>
      <c r="BE140" s="9">
        <v>90060</v>
      </c>
      <c r="BF140" s="9">
        <v>372958</v>
      </c>
      <c r="BG140" s="9">
        <v>825248</v>
      </c>
      <c r="BH140" s="9">
        <v>587521</v>
      </c>
      <c r="BI140" s="9">
        <v>1519221</v>
      </c>
      <c r="BJ140" s="9">
        <v>907760</v>
      </c>
      <c r="BK140" s="9">
        <v>247791</v>
      </c>
      <c r="BL140" s="9">
        <v>0</v>
      </c>
      <c r="BM140" s="9">
        <v>68724</v>
      </c>
      <c r="BN140" s="9">
        <v>24168</v>
      </c>
      <c r="BO140" s="9">
        <v>1520191</v>
      </c>
      <c r="BP140" s="9">
        <v>0</v>
      </c>
      <c r="BQ140" s="9">
        <v>0</v>
      </c>
      <c r="BR140" s="39">
        <v>57026</v>
      </c>
      <c r="BS140" s="40">
        <f t="shared" si="4"/>
        <v>71620974</v>
      </c>
    </row>
    <row r="141" spans="1:71" x14ac:dyDescent="0.25">
      <c r="A141" s="7"/>
      <c r="B141" s="38">
        <v>765</v>
      </c>
      <c r="C141" s="8" t="s">
        <v>219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10000</v>
      </c>
      <c r="S141" s="9">
        <v>1891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1080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4"/>
        <v>12971</v>
      </c>
    </row>
    <row r="142" spans="1:71" ht="15.75" thickBot="1" x14ac:dyDescent="0.3">
      <c r="A142" s="7"/>
      <c r="B142" s="38">
        <v>769</v>
      </c>
      <c r="C142" s="8" t="s">
        <v>220</v>
      </c>
      <c r="D142" s="9">
        <v>0</v>
      </c>
      <c r="E142" s="9">
        <v>0</v>
      </c>
      <c r="F142" s="9">
        <v>0</v>
      </c>
      <c r="G142" s="9">
        <v>73610</v>
      </c>
      <c r="H142" s="9">
        <v>0</v>
      </c>
      <c r="I142" s="9">
        <v>198000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1114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301000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820050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1393774</v>
      </c>
    </row>
    <row r="143" spans="1:71" ht="16.5" thickBot="1" x14ac:dyDescent="0.3">
      <c r="A143" s="14" t="s">
        <v>1</v>
      </c>
      <c r="B143" s="15"/>
      <c r="C143" s="16"/>
      <c r="D143" s="17">
        <v>327507366</v>
      </c>
      <c r="E143" s="17">
        <v>49437763</v>
      </c>
      <c r="F143" s="17">
        <v>200098114</v>
      </c>
      <c r="G143" s="17">
        <v>33668503</v>
      </c>
      <c r="H143" s="17">
        <v>602789130</v>
      </c>
      <c r="I143" s="17">
        <v>2586414000</v>
      </c>
      <c r="J143" s="17">
        <v>21100045</v>
      </c>
      <c r="K143" s="17">
        <v>611239463</v>
      </c>
      <c r="L143" s="17">
        <v>178179081</v>
      </c>
      <c r="M143" s="17">
        <v>202612248</v>
      </c>
      <c r="N143" s="17">
        <v>955758983</v>
      </c>
      <c r="O143" s="17">
        <v>76728878</v>
      </c>
      <c r="P143" s="17">
        <v>46359044</v>
      </c>
      <c r="Q143" s="17">
        <v>19928792</v>
      </c>
      <c r="R143" s="17">
        <v>4984520559</v>
      </c>
      <c r="S143" s="17">
        <v>486099805</v>
      </c>
      <c r="T143" s="17">
        <v>90376383</v>
      </c>
      <c r="U143" s="17">
        <v>30012180</v>
      </c>
      <c r="V143" s="17">
        <v>51800399</v>
      </c>
      <c r="W143" s="17">
        <v>18449938</v>
      </c>
      <c r="X143" s="17">
        <v>26866467</v>
      </c>
      <c r="Y143" s="17">
        <v>24530839</v>
      </c>
      <c r="Z143" s="17">
        <v>18153784</v>
      </c>
      <c r="AA143" s="17">
        <v>33990446</v>
      </c>
      <c r="AB143" s="17">
        <v>63514814</v>
      </c>
      <c r="AC143" s="17">
        <v>200127571</v>
      </c>
      <c r="AD143" s="17">
        <v>101545993</v>
      </c>
      <c r="AE143" s="17">
        <v>2657599785</v>
      </c>
      <c r="AF143" s="17">
        <v>16989104</v>
      </c>
      <c r="AG143" s="17">
        <v>247469591</v>
      </c>
      <c r="AH143" s="17">
        <v>61273108</v>
      </c>
      <c r="AI143" s="17">
        <v>24326631</v>
      </c>
      <c r="AJ143" s="17">
        <v>13197418</v>
      </c>
      <c r="AK143" s="17">
        <v>324570728</v>
      </c>
      <c r="AL143" s="17">
        <v>1286783415</v>
      </c>
      <c r="AM143" s="17">
        <v>364003259</v>
      </c>
      <c r="AN143" s="17">
        <v>37871750</v>
      </c>
      <c r="AO143" s="17">
        <v>13335603</v>
      </c>
      <c r="AP143" s="17">
        <v>34018835</v>
      </c>
      <c r="AQ143" s="17">
        <v>664682000</v>
      </c>
      <c r="AR143" s="17">
        <v>376498896</v>
      </c>
      <c r="AS143" s="17">
        <v>335242811</v>
      </c>
      <c r="AT143" s="17">
        <v>8894150862</v>
      </c>
      <c r="AU143" s="17">
        <v>308819170</v>
      </c>
      <c r="AV143" s="17">
        <v>93267177</v>
      </c>
      <c r="AW143" s="17">
        <v>220051191</v>
      </c>
      <c r="AX143" s="17">
        <v>44480233</v>
      </c>
      <c r="AY143" s="17">
        <v>2267604876</v>
      </c>
      <c r="AZ143" s="17">
        <v>641271000</v>
      </c>
      <c r="BA143" s="17">
        <v>2691066726</v>
      </c>
      <c r="BB143" s="17">
        <v>552849159</v>
      </c>
      <c r="BC143" s="17">
        <v>1168562180</v>
      </c>
      <c r="BD143" s="17">
        <v>687138602</v>
      </c>
      <c r="BE143" s="17">
        <v>87876036</v>
      </c>
      <c r="BF143" s="17">
        <v>375814973</v>
      </c>
      <c r="BG143" s="17">
        <v>340997202</v>
      </c>
      <c r="BH143" s="17">
        <v>131121644</v>
      </c>
      <c r="BI143" s="17">
        <v>825666325</v>
      </c>
      <c r="BJ143" s="17">
        <v>470991485</v>
      </c>
      <c r="BK143" s="17">
        <v>113721928</v>
      </c>
      <c r="BL143" s="17">
        <v>54782812</v>
      </c>
      <c r="BM143" s="17">
        <v>34265571</v>
      </c>
      <c r="BN143" s="17">
        <v>12331348</v>
      </c>
      <c r="BO143" s="17">
        <v>583788538</v>
      </c>
      <c r="BP143" s="17">
        <v>47586658</v>
      </c>
      <c r="BQ143" s="17">
        <v>199193418</v>
      </c>
      <c r="BR143" s="30">
        <v>23156914</v>
      </c>
      <c r="BS143" s="42">
        <f t="shared" si="4"/>
        <v>39370229550</v>
      </c>
    </row>
    <row r="144" spans="1:71" x14ac:dyDescent="0.25">
      <c r="A144" s="18"/>
      <c r="B144" s="19"/>
      <c r="C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43"/>
    </row>
    <row r="145" spans="1:71" x14ac:dyDescent="0.25">
      <c r="A145" s="18" t="s">
        <v>57</v>
      </c>
      <c r="B145" s="19"/>
      <c r="C145" s="19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44"/>
    </row>
    <row r="146" spans="1:71" ht="15.75" thickBot="1" x14ac:dyDescent="0.3">
      <c r="A146" s="87" t="s">
        <v>58</v>
      </c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  <c r="BR146" s="88"/>
      <c r="BS146" s="45"/>
    </row>
  </sheetData>
  <mergeCells count="3">
    <mergeCell ref="A3:C3"/>
    <mergeCell ref="A146:BR146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4FFA-CD1F-46EE-BECF-9082F593958E}">
  <sheetPr>
    <pageSetUpPr fitToPage="1"/>
  </sheetPr>
  <dimension ref="A1:BS149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245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246</v>
      </c>
      <c r="B4" s="85"/>
      <c r="C4" s="86"/>
      <c r="D4" s="25">
        <v>247337</v>
      </c>
      <c r="E4" s="25">
        <v>26927</v>
      </c>
      <c r="F4" s="25">
        <v>169278</v>
      </c>
      <c r="G4" s="25">
        <v>28662</v>
      </c>
      <c r="H4" s="25">
        <v>545184</v>
      </c>
      <c r="I4" s="25">
        <v>1753162</v>
      </c>
      <c r="J4" s="25">
        <v>14685</v>
      </c>
      <c r="K4" s="25">
        <v>160463</v>
      </c>
      <c r="L4" s="25">
        <v>140956</v>
      </c>
      <c r="M4" s="25">
        <v>191143</v>
      </c>
      <c r="N4" s="25">
        <v>323785</v>
      </c>
      <c r="O4" s="25">
        <v>67528</v>
      </c>
      <c r="P4" s="25">
        <v>34708</v>
      </c>
      <c r="Q4" s="25">
        <v>16385</v>
      </c>
      <c r="R4" s="25">
        <v>822038</v>
      </c>
      <c r="S4" s="25">
        <v>299261</v>
      </c>
      <c r="T4" s="25">
        <v>96241</v>
      </c>
      <c r="U4" s="25">
        <v>11527</v>
      </c>
      <c r="V4" s="25">
        <v>48200</v>
      </c>
      <c r="W4" s="25">
        <v>16983</v>
      </c>
      <c r="X4" s="25">
        <v>12812</v>
      </c>
      <c r="Y4" s="25">
        <v>15789</v>
      </c>
      <c r="Z4" s="25">
        <v>14744</v>
      </c>
      <c r="AA4" s="25">
        <v>27653</v>
      </c>
      <c r="AB4" s="25">
        <v>38908</v>
      </c>
      <c r="AC4" s="25">
        <v>173078</v>
      </c>
      <c r="AD4" s="25">
        <v>98712</v>
      </c>
      <c r="AE4" s="25">
        <v>1238951</v>
      </c>
      <c r="AF4" s="25">
        <v>19901</v>
      </c>
      <c r="AG4" s="25">
        <v>138694</v>
      </c>
      <c r="AH4" s="25">
        <v>49964</v>
      </c>
      <c r="AI4" s="25">
        <v>14666</v>
      </c>
      <c r="AJ4" s="25">
        <v>8752</v>
      </c>
      <c r="AK4" s="25">
        <v>298265</v>
      </c>
      <c r="AL4" s="25">
        <v>625310</v>
      </c>
      <c r="AM4" s="25">
        <v>276278</v>
      </c>
      <c r="AN4" s="25">
        <v>40767</v>
      </c>
      <c r="AO4" s="25">
        <v>8370</v>
      </c>
      <c r="AP4" s="25">
        <v>19298</v>
      </c>
      <c r="AQ4" s="25">
        <v>325905</v>
      </c>
      <c r="AR4" s="25">
        <v>331745</v>
      </c>
      <c r="AS4" s="25">
        <v>146689</v>
      </c>
      <c r="AT4" s="25">
        <v>2516537</v>
      </c>
      <c r="AU4" s="25">
        <v>72670</v>
      </c>
      <c r="AV4" s="25">
        <v>73684</v>
      </c>
      <c r="AW4" s="25">
        <v>181679</v>
      </c>
      <c r="AX4" s="25">
        <v>39870</v>
      </c>
      <c r="AY4" s="25">
        <v>1157342</v>
      </c>
      <c r="AZ4" s="25">
        <v>273867</v>
      </c>
      <c r="BA4" s="25">
        <v>1325758</v>
      </c>
      <c r="BB4" s="25">
        <v>466533</v>
      </c>
      <c r="BC4" s="25">
        <v>918496</v>
      </c>
      <c r="BD4" s="25">
        <v>604792</v>
      </c>
      <c r="BE4" s="25">
        <v>74052</v>
      </c>
      <c r="BF4" s="25">
        <v>192852</v>
      </c>
      <c r="BG4" s="25">
        <v>279696</v>
      </c>
      <c r="BH4" s="25">
        <v>154901</v>
      </c>
      <c r="BI4" s="25">
        <v>381319</v>
      </c>
      <c r="BJ4" s="25">
        <v>424587</v>
      </c>
      <c r="BK4" s="25">
        <v>96615</v>
      </c>
      <c r="BL4" s="25">
        <v>43215</v>
      </c>
      <c r="BM4" s="25">
        <v>22500</v>
      </c>
      <c r="BN4" s="25">
        <v>15473</v>
      </c>
      <c r="BO4" s="25">
        <v>495400</v>
      </c>
      <c r="BP4" s="25">
        <v>30877</v>
      </c>
      <c r="BQ4" s="25">
        <v>55450</v>
      </c>
      <c r="BR4" s="26">
        <v>24638</v>
      </c>
      <c r="BS4" s="35">
        <f t="shared" ref="BS4:BS35" si="0">SUM(D4:BR4)</f>
        <v>18862507</v>
      </c>
    </row>
    <row r="5" spans="1:71" ht="15.75" x14ac:dyDescent="0.25">
      <c r="A5" s="4" t="s">
        <v>76</v>
      </c>
      <c r="B5" s="5"/>
      <c r="C5" s="5"/>
      <c r="D5" s="36">
        <v>93830601</v>
      </c>
      <c r="E5" s="36">
        <v>5981666</v>
      </c>
      <c r="F5" s="36">
        <v>55601533</v>
      </c>
      <c r="G5" s="36">
        <v>4158984</v>
      </c>
      <c r="H5" s="36">
        <v>247209588</v>
      </c>
      <c r="I5" s="36">
        <v>374596000</v>
      </c>
      <c r="J5" s="36">
        <v>2404845</v>
      </c>
      <c r="K5" s="36">
        <v>64671843</v>
      </c>
      <c r="L5" s="36">
        <v>52770886</v>
      </c>
      <c r="M5" s="36">
        <v>42800346</v>
      </c>
      <c r="N5" s="36">
        <v>179022288</v>
      </c>
      <c r="O5" s="36">
        <v>9215086</v>
      </c>
      <c r="P5" s="36">
        <v>11166519</v>
      </c>
      <c r="Q5" s="36">
        <v>3679861</v>
      </c>
      <c r="R5" s="36">
        <v>1034375418</v>
      </c>
      <c r="S5" s="36">
        <v>95831325</v>
      </c>
      <c r="T5" s="36">
        <v>23188779</v>
      </c>
      <c r="U5" s="36">
        <v>3407647</v>
      </c>
      <c r="V5" s="36">
        <v>7767867</v>
      </c>
      <c r="W5" s="36">
        <v>3944395</v>
      </c>
      <c r="X5" s="36">
        <v>3871061</v>
      </c>
      <c r="Y5" s="36">
        <v>4554383</v>
      </c>
      <c r="Z5" s="36">
        <v>2745700</v>
      </c>
      <c r="AA5" s="36">
        <v>8366712</v>
      </c>
      <c r="AB5" s="36">
        <v>12377812</v>
      </c>
      <c r="AC5" s="36">
        <v>32369619</v>
      </c>
      <c r="AD5" s="36">
        <v>21529338</v>
      </c>
      <c r="AE5" s="36">
        <v>598587184</v>
      </c>
      <c r="AF5" s="36">
        <v>2406627</v>
      </c>
      <c r="AG5" s="36">
        <v>45820465</v>
      </c>
      <c r="AH5" s="36">
        <v>8673475</v>
      </c>
      <c r="AI5" s="36">
        <v>3224993</v>
      </c>
      <c r="AJ5" s="36">
        <v>2117824</v>
      </c>
      <c r="AK5" s="36">
        <v>80061622</v>
      </c>
      <c r="AL5" s="36">
        <v>248163077</v>
      </c>
      <c r="AM5" s="36">
        <v>49895396</v>
      </c>
      <c r="AN5" s="36">
        <v>7543293</v>
      </c>
      <c r="AO5" s="36">
        <v>2451281</v>
      </c>
      <c r="AP5" s="36">
        <v>3609834</v>
      </c>
      <c r="AQ5" s="36">
        <v>146173000</v>
      </c>
      <c r="AR5" s="36">
        <v>81721618</v>
      </c>
      <c r="AS5" s="36">
        <v>93209798</v>
      </c>
      <c r="AT5" s="36">
        <v>1461024414</v>
      </c>
      <c r="AU5" s="36">
        <v>46925389</v>
      </c>
      <c r="AV5" s="36">
        <v>19921212</v>
      </c>
      <c r="AW5" s="36">
        <v>68378214</v>
      </c>
      <c r="AX5" s="36">
        <v>20639363</v>
      </c>
      <c r="AY5" s="36">
        <v>268135951</v>
      </c>
      <c r="AZ5" s="36">
        <v>112493000</v>
      </c>
      <c r="BA5" s="36">
        <v>538423425</v>
      </c>
      <c r="BB5" s="36">
        <v>109365944</v>
      </c>
      <c r="BC5" s="36">
        <v>243054138</v>
      </c>
      <c r="BD5" s="36">
        <v>148097562</v>
      </c>
      <c r="BE5" s="36">
        <v>24305617</v>
      </c>
      <c r="BF5" s="36">
        <v>72755127</v>
      </c>
      <c r="BG5" s="36">
        <v>58395032</v>
      </c>
      <c r="BH5" s="36">
        <v>33121616</v>
      </c>
      <c r="BI5" s="36">
        <v>143430178</v>
      </c>
      <c r="BJ5" s="36">
        <v>79008424</v>
      </c>
      <c r="BK5" s="36">
        <v>23654508</v>
      </c>
      <c r="BL5" s="36">
        <v>6847137</v>
      </c>
      <c r="BM5" s="36">
        <v>4378480</v>
      </c>
      <c r="BN5" s="36">
        <v>2290845</v>
      </c>
      <c r="BO5" s="36">
        <v>146864346</v>
      </c>
      <c r="BP5" s="36">
        <v>7729257</v>
      </c>
      <c r="BQ5" s="36">
        <v>25326112</v>
      </c>
      <c r="BR5" s="28">
        <v>5903601</v>
      </c>
      <c r="BS5" s="37">
        <f t="shared" si="0"/>
        <v>7445568481</v>
      </c>
    </row>
    <row r="6" spans="1:71" x14ac:dyDescent="0.25">
      <c r="A6" s="7"/>
      <c r="B6" s="38">
        <v>511</v>
      </c>
      <c r="C6" s="8" t="s">
        <v>77</v>
      </c>
      <c r="D6" s="9">
        <v>499484</v>
      </c>
      <c r="E6" s="9">
        <v>945884</v>
      </c>
      <c r="F6" s="9">
        <v>665971</v>
      </c>
      <c r="G6" s="9">
        <v>1307836</v>
      </c>
      <c r="H6" s="9">
        <v>1318289</v>
      </c>
      <c r="I6" s="9">
        <v>3254000</v>
      </c>
      <c r="J6" s="9">
        <v>189038</v>
      </c>
      <c r="K6" s="9">
        <v>0</v>
      </c>
      <c r="L6" s="9">
        <v>28172914</v>
      </c>
      <c r="M6" s="9">
        <v>543303</v>
      </c>
      <c r="N6" s="9">
        <v>1048903</v>
      </c>
      <c r="O6" s="9">
        <v>1483750</v>
      </c>
      <c r="P6" s="9">
        <v>0</v>
      </c>
      <c r="Q6" s="9">
        <v>527772</v>
      </c>
      <c r="R6" s="9">
        <v>8554283</v>
      </c>
      <c r="S6" s="9">
        <v>954005</v>
      </c>
      <c r="T6" s="9">
        <v>430284</v>
      </c>
      <c r="U6" s="9">
        <v>2750699</v>
      </c>
      <c r="V6" s="9">
        <v>852323</v>
      </c>
      <c r="W6" s="9">
        <v>838357</v>
      </c>
      <c r="X6" s="9">
        <v>549802</v>
      </c>
      <c r="Y6" s="9">
        <v>696933</v>
      </c>
      <c r="Z6" s="9">
        <v>459735</v>
      </c>
      <c r="AA6" s="9">
        <v>269984</v>
      </c>
      <c r="AB6" s="9">
        <v>1178784</v>
      </c>
      <c r="AC6" s="9">
        <v>813271</v>
      </c>
      <c r="AD6" s="9">
        <v>287640</v>
      </c>
      <c r="AE6" s="9">
        <v>2300594</v>
      </c>
      <c r="AF6" s="9">
        <v>752349</v>
      </c>
      <c r="AG6" s="9">
        <v>757737</v>
      </c>
      <c r="AH6" s="9">
        <v>283648</v>
      </c>
      <c r="AI6" s="9">
        <v>160312</v>
      </c>
      <c r="AJ6" s="9">
        <v>177644</v>
      </c>
      <c r="AK6" s="9">
        <v>506095</v>
      </c>
      <c r="AL6" s="9">
        <v>1173727</v>
      </c>
      <c r="AM6" s="9">
        <v>1429202</v>
      </c>
      <c r="AN6" s="9">
        <v>220691</v>
      </c>
      <c r="AO6" s="9">
        <v>563498</v>
      </c>
      <c r="AP6" s="9">
        <v>373939</v>
      </c>
      <c r="AQ6" s="9">
        <v>1385000</v>
      </c>
      <c r="AR6" s="9">
        <v>3082587</v>
      </c>
      <c r="AS6" s="9">
        <v>851252</v>
      </c>
      <c r="AT6" s="9">
        <v>20215017</v>
      </c>
      <c r="AU6" s="9">
        <v>2040667</v>
      </c>
      <c r="AV6" s="9">
        <v>459604</v>
      </c>
      <c r="AW6" s="9">
        <v>713508</v>
      </c>
      <c r="AX6" s="9">
        <v>7875824</v>
      </c>
      <c r="AY6" s="9">
        <v>2032799</v>
      </c>
      <c r="AZ6" s="9">
        <v>0</v>
      </c>
      <c r="BA6" s="9">
        <v>10232108</v>
      </c>
      <c r="BB6" s="9">
        <v>836342</v>
      </c>
      <c r="BC6" s="9">
        <v>30864571</v>
      </c>
      <c r="BD6" s="9">
        <v>634326</v>
      </c>
      <c r="BE6" s="9">
        <v>438819</v>
      </c>
      <c r="BF6" s="9">
        <v>704561</v>
      </c>
      <c r="BG6" s="9">
        <v>985838</v>
      </c>
      <c r="BH6" s="9">
        <v>636786</v>
      </c>
      <c r="BI6" s="9">
        <v>617295</v>
      </c>
      <c r="BJ6" s="9">
        <v>493226</v>
      </c>
      <c r="BK6" s="9">
        <v>2876675</v>
      </c>
      <c r="BL6" s="9">
        <v>699507</v>
      </c>
      <c r="BM6" s="9">
        <v>225878</v>
      </c>
      <c r="BN6" s="9">
        <v>423759</v>
      </c>
      <c r="BO6" s="9">
        <v>463969</v>
      </c>
      <c r="BP6" s="9">
        <v>265941</v>
      </c>
      <c r="BQ6" s="9">
        <v>10300234</v>
      </c>
      <c r="BR6" s="39">
        <v>134541</v>
      </c>
      <c r="BS6" s="40">
        <f t="shared" si="0"/>
        <v>167783314</v>
      </c>
    </row>
    <row r="7" spans="1:71" x14ac:dyDescent="0.25">
      <c r="A7" s="7"/>
      <c r="B7" s="38">
        <v>512</v>
      </c>
      <c r="C7" s="8" t="s">
        <v>78</v>
      </c>
      <c r="D7" s="9">
        <v>1056306</v>
      </c>
      <c r="E7" s="9">
        <v>295572</v>
      </c>
      <c r="F7" s="9">
        <v>5648718</v>
      </c>
      <c r="G7" s="9">
        <v>123554</v>
      </c>
      <c r="H7" s="9">
        <v>800276</v>
      </c>
      <c r="I7" s="9">
        <v>11758000</v>
      </c>
      <c r="J7" s="9">
        <v>0</v>
      </c>
      <c r="K7" s="9">
        <v>208032</v>
      </c>
      <c r="L7" s="9">
        <v>154751</v>
      </c>
      <c r="M7" s="9">
        <v>397032</v>
      </c>
      <c r="N7" s="9">
        <v>962972</v>
      </c>
      <c r="O7" s="9">
        <v>1046</v>
      </c>
      <c r="P7" s="9">
        <v>838548</v>
      </c>
      <c r="Q7" s="9">
        <v>155970</v>
      </c>
      <c r="R7" s="9">
        <v>2839626</v>
      </c>
      <c r="S7" s="9">
        <v>20974864</v>
      </c>
      <c r="T7" s="9">
        <v>673546</v>
      </c>
      <c r="U7" s="9">
        <v>83966</v>
      </c>
      <c r="V7" s="9">
        <v>486686</v>
      </c>
      <c r="W7" s="9">
        <v>424278</v>
      </c>
      <c r="X7" s="9">
        <v>218378</v>
      </c>
      <c r="Y7" s="9">
        <v>911283</v>
      </c>
      <c r="Z7" s="9">
        <v>111113</v>
      </c>
      <c r="AA7" s="9">
        <v>203579</v>
      </c>
      <c r="AB7" s="9">
        <v>185644</v>
      </c>
      <c r="AC7" s="9">
        <v>677541</v>
      </c>
      <c r="AD7" s="9">
        <v>425807</v>
      </c>
      <c r="AE7" s="9">
        <v>3232690</v>
      </c>
      <c r="AF7" s="9">
        <v>0</v>
      </c>
      <c r="AG7" s="9">
        <v>477185</v>
      </c>
      <c r="AH7" s="9">
        <v>287332</v>
      </c>
      <c r="AI7" s="9">
        <v>0</v>
      </c>
      <c r="AJ7" s="9">
        <v>3123</v>
      </c>
      <c r="AK7" s="9">
        <v>537595</v>
      </c>
      <c r="AL7" s="9">
        <v>12760121</v>
      </c>
      <c r="AM7" s="9">
        <v>2114670</v>
      </c>
      <c r="AN7" s="9">
        <v>215282</v>
      </c>
      <c r="AO7" s="9">
        <v>0</v>
      </c>
      <c r="AP7" s="9">
        <v>123946</v>
      </c>
      <c r="AQ7" s="9">
        <v>1663000</v>
      </c>
      <c r="AR7" s="9">
        <v>792149</v>
      </c>
      <c r="AS7" s="9">
        <v>694160</v>
      </c>
      <c r="AT7" s="9">
        <v>6334088</v>
      </c>
      <c r="AU7" s="9">
        <v>658380</v>
      </c>
      <c r="AV7" s="9">
        <v>517257</v>
      </c>
      <c r="AW7" s="9">
        <v>614445</v>
      </c>
      <c r="AX7" s="9">
        <v>687861</v>
      </c>
      <c r="AY7" s="9">
        <v>2386023</v>
      </c>
      <c r="AZ7" s="9">
        <v>2056000</v>
      </c>
      <c r="BA7" s="9">
        <v>0</v>
      </c>
      <c r="BB7" s="9">
        <v>911100</v>
      </c>
      <c r="BC7" s="9">
        <v>1452894</v>
      </c>
      <c r="BD7" s="9">
        <v>3097953</v>
      </c>
      <c r="BE7" s="9">
        <v>465682</v>
      </c>
      <c r="BF7" s="9">
        <v>6733629</v>
      </c>
      <c r="BG7" s="9">
        <v>1121676</v>
      </c>
      <c r="BH7" s="9">
        <v>1585949</v>
      </c>
      <c r="BI7" s="9">
        <v>11572032</v>
      </c>
      <c r="BJ7" s="9">
        <v>626028</v>
      </c>
      <c r="BK7" s="9">
        <v>284935</v>
      </c>
      <c r="BL7" s="9">
        <v>230928</v>
      </c>
      <c r="BM7" s="9">
        <v>529497</v>
      </c>
      <c r="BN7" s="9">
        <v>0</v>
      </c>
      <c r="BO7" s="9">
        <v>1166015</v>
      </c>
      <c r="BP7" s="9">
        <v>324677</v>
      </c>
      <c r="BQ7" s="9">
        <v>518503</v>
      </c>
      <c r="BR7" s="39">
        <v>351847</v>
      </c>
      <c r="BS7" s="40">
        <f t="shared" si="0"/>
        <v>117745740</v>
      </c>
    </row>
    <row r="8" spans="1:71" x14ac:dyDescent="0.25">
      <c r="A8" s="7"/>
      <c r="B8" s="38">
        <v>513</v>
      </c>
      <c r="C8" s="8" t="s">
        <v>79</v>
      </c>
      <c r="D8" s="9">
        <v>19407886</v>
      </c>
      <c r="E8" s="9">
        <v>1640566</v>
      </c>
      <c r="F8" s="9">
        <v>15810331</v>
      </c>
      <c r="G8" s="9">
        <v>1942481</v>
      </c>
      <c r="H8" s="9">
        <v>87382849</v>
      </c>
      <c r="I8" s="9">
        <v>79091000</v>
      </c>
      <c r="J8" s="9">
        <v>1536096</v>
      </c>
      <c r="K8" s="9">
        <v>14787138</v>
      </c>
      <c r="L8" s="9">
        <v>13173915</v>
      </c>
      <c r="M8" s="9">
        <v>12941526</v>
      </c>
      <c r="N8" s="9">
        <v>11546271</v>
      </c>
      <c r="O8" s="9">
        <v>4268285</v>
      </c>
      <c r="P8" s="9">
        <v>4833828</v>
      </c>
      <c r="Q8" s="9">
        <v>1719625</v>
      </c>
      <c r="R8" s="9">
        <v>202673740</v>
      </c>
      <c r="S8" s="9">
        <v>50191431</v>
      </c>
      <c r="T8" s="9">
        <v>5917436</v>
      </c>
      <c r="U8" s="9">
        <v>162731</v>
      </c>
      <c r="V8" s="9">
        <v>2014546</v>
      </c>
      <c r="W8" s="9">
        <v>1156589</v>
      </c>
      <c r="X8" s="9">
        <v>2149877</v>
      </c>
      <c r="Y8" s="9">
        <v>1419153</v>
      </c>
      <c r="Z8" s="9">
        <v>1455599</v>
      </c>
      <c r="AA8" s="9">
        <v>2658390</v>
      </c>
      <c r="AB8" s="9">
        <v>7377637</v>
      </c>
      <c r="AC8" s="9">
        <v>18871496</v>
      </c>
      <c r="AD8" s="9">
        <v>11575312</v>
      </c>
      <c r="AE8" s="9">
        <v>120483247</v>
      </c>
      <c r="AF8" s="9">
        <v>1188037</v>
      </c>
      <c r="AG8" s="9">
        <v>11214801</v>
      </c>
      <c r="AH8" s="9">
        <v>3460662</v>
      </c>
      <c r="AI8" s="9">
        <v>2431856</v>
      </c>
      <c r="AJ8" s="9">
        <v>71087</v>
      </c>
      <c r="AK8" s="9">
        <v>37412907</v>
      </c>
      <c r="AL8" s="9">
        <v>125201492</v>
      </c>
      <c r="AM8" s="9">
        <v>15840567</v>
      </c>
      <c r="AN8" s="9">
        <v>3095439</v>
      </c>
      <c r="AO8" s="9">
        <v>1096214</v>
      </c>
      <c r="AP8" s="9">
        <v>1535778</v>
      </c>
      <c r="AQ8" s="9">
        <v>21389000</v>
      </c>
      <c r="AR8" s="9">
        <v>4822212</v>
      </c>
      <c r="AS8" s="9">
        <v>44388308</v>
      </c>
      <c r="AT8" s="9">
        <v>115749913</v>
      </c>
      <c r="AU8" s="9">
        <v>16561770</v>
      </c>
      <c r="AV8" s="9">
        <v>7457231</v>
      </c>
      <c r="AW8" s="9">
        <v>17115731</v>
      </c>
      <c r="AX8" s="9">
        <v>3414399</v>
      </c>
      <c r="AY8" s="9">
        <v>61151499</v>
      </c>
      <c r="AZ8" s="9">
        <v>35808000</v>
      </c>
      <c r="BA8" s="9">
        <v>93745219</v>
      </c>
      <c r="BB8" s="9">
        <v>29446856</v>
      </c>
      <c r="BC8" s="9">
        <v>49222822</v>
      </c>
      <c r="BD8" s="9">
        <v>26920068</v>
      </c>
      <c r="BE8" s="9">
        <v>5647439</v>
      </c>
      <c r="BF8" s="9">
        <v>1334194</v>
      </c>
      <c r="BG8" s="9">
        <v>20122330</v>
      </c>
      <c r="BH8" s="9">
        <v>13028669</v>
      </c>
      <c r="BI8" s="9">
        <v>30327931</v>
      </c>
      <c r="BJ8" s="9">
        <v>3037435</v>
      </c>
      <c r="BK8" s="9">
        <v>5262028</v>
      </c>
      <c r="BL8" s="9">
        <v>3404555</v>
      </c>
      <c r="BM8" s="9">
        <v>2662204</v>
      </c>
      <c r="BN8" s="9">
        <v>290569</v>
      </c>
      <c r="BO8" s="9">
        <v>13041858</v>
      </c>
      <c r="BP8" s="9">
        <v>3738923</v>
      </c>
      <c r="BQ8" s="9">
        <v>10468572</v>
      </c>
      <c r="BR8" s="39">
        <v>1898916</v>
      </c>
      <c r="BS8" s="40">
        <f t="shared" si="0"/>
        <v>1542196472</v>
      </c>
    </row>
    <row r="9" spans="1:71" x14ac:dyDescent="0.25">
      <c r="A9" s="7"/>
      <c r="B9" s="38">
        <v>514</v>
      </c>
      <c r="C9" s="8" t="s">
        <v>80</v>
      </c>
      <c r="D9" s="9">
        <v>845149</v>
      </c>
      <c r="E9" s="9">
        <v>27299</v>
      </c>
      <c r="F9" s="9">
        <v>553711</v>
      </c>
      <c r="G9" s="9">
        <v>54869</v>
      </c>
      <c r="H9" s="9">
        <v>1188286</v>
      </c>
      <c r="I9" s="9">
        <v>6579000</v>
      </c>
      <c r="J9" s="9">
        <v>52621</v>
      </c>
      <c r="K9" s="9">
        <v>0</v>
      </c>
      <c r="L9" s="9">
        <v>479475</v>
      </c>
      <c r="M9" s="9">
        <v>561254</v>
      </c>
      <c r="N9" s="9">
        <v>2623927</v>
      </c>
      <c r="O9" s="9">
        <v>119033</v>
      </c>
      <c r="P9" s="9">
        <v>327555</v>
      </c>
      <c r="Q9" s="9">
        <v>73948</v>
      </c>
      <c r="R9" s="9">
        <v>8615190</v>
      </c>
      <c r="S9" s="9">
        <v>1139355</v>
      </c>
      <c r="T9" s="9">
        <v>546224</v>
      </c>
      <c r="U9" s="9">
        <v>72071</v>
      </c>
      <c r="V9" s="9">
        <v>166363</v>
      </c>
      <c r="W9" s="9">
        <v>60000</v>
      </c>
      <c r="X9" s="9">
        <v>81231</v>
      </c>
      <c r="Y9" s="9">
        <v>132952</v>
      </c>
      <c r="Z9" s="9">
        <v>24528</v>
      </c>
      <c r="AA9" s="9">
        <v>48098</v>
      </c>
      <c r="AB9" s="9">
        <v>245386</v>
      </c>
      <c r="AC9" s="9">
        <v>705950</v>
      </c>
      <c r="AD9" s="9">
        <v>273891</v>
      </c>
      <c r="AE9" s="9">
        <v>8484872</v>
      </c>
      <c r="AF9" s="9">
        <v>42235</v>
      </c>
      <c r="AG9" s="9">
        <v>681334</v>
      </c>
      <c r="AH9" s="9">
        <v>76950</v>
      </c>
      <c r="AI9" s="9">
        <v>26460</v>
      </c>
      <c r="AJ9" s="9">
        <v>31260</v>
      </c>
      <c r="AK9" s="9">
        <v>612946</v>
      </c>
      <c r="AL9" s="9">
        <v>3169629</v>
      </c>
      <c r="AM9" s="9">
        <v>1708354</v>
      </c>
      <c r="AN9" s="9">
        <v>313635</v>
      </c>
      <c r="AO9" s="9">
        <v>230407</v>
      </c>
      <c r="AP9" s="9">
        <v>51144</v>
      </c>
      <c r="AQ9" s="9">
        <v>2088000</v>
      </c>
      <c r="AR9" s="9">
        <v>636892</v>
      </c>
      <c r="AS9" s="9">
        <v>904221</v>
      </c>
      <c r="AT9" s="9">
        <v>16686456</v>
      </c>
      <c r="AU9" s="9">
        <v>1562799</v>
      </c>
      <c r="AV9" s="9">
        <v>459890</v>
      </c>
      <c r="AW9" s="9">
        <v>420762</v>
      </c>
      <c r="AX9" s="9">
        <v>191842</v>
      </c>
      <c r="AY9" s="9">
        <v>4631422</v>
      </c>
      <c r="AZ9" s="9">
        <v>1558000</v>
      </c>
      <c r="BA9" s="9">
        <v>5806547</v>
      </c>
      <c r="BB9" s="9">
        <v>1396694</v>
      </c>
      <c r="BC9" s="9">
        <v>4255197</v>
      </c>
      <c r="BD9" s="9">
        <v>1234562</v>
      </c>
      <c r="BE9" s="9">
        <v>220898</v>
      </c>
      <c r="BF9" s="9">
        <v>1006273</v>
      </c>
      <c r="BG9" s="9">
        <v>1344040</v>
      </c>
      <c r="BH9" s="9">
        <v>177262</v>
      </c>
      <c r="BI9" s="9">
        <v>3099724</v>
      </c>
      <c r="BJ9" s="9">
        <v>1166056</v>
      </c>
      <c r="BK9" s="9">
        <v>206415</v>
      </c>
      <c r="BL9" s="9">
        <v>63134</v>
      </c>
      <c r="BM9" s="9">
        <v>24150</v>
      </c>
      <c r="BN9" s="9">
        <v>20271</v>
      </c>
      <c r="BO9" s="9">
        <v>1626728</v>
      </c>
      <c r="BP9" s="9">
        <v>276187</v>
      </c>
      <c r="BQ9" s="9">
        <v>240787</v>
      </c>
      <c r="BR9" s="39">
        <v>244582</v>
      </c>
      <c r="BS9" s="40">
        <f t="shared" si="0"/>
        <v>92576383</v>
      </c>
    </row>
    <row r="10" spans="1:71" x14ac:dyDescent="0.25">
      <c r="A10" s="7"/>
      <c r="B10" s="38">
        <v>515</v>
      </c>
      <c r="C10" s="8" t="s">
        <v>81</v>
      </c>
      <c r="D10" s="9">
        <v>0</v>
      </c>
      <c r="E10" s="9">
        <v>202412</v>
      </c>
      <c r="F10" s="9">
        <v>1343591</v>
      </c>
      <c r="G10" s="9">
        <v>236748</v>
      </c>
      <c r="H10" s="9">
        <v>1729905</v>
      </c>
      <c r="I10" s="9">
        <v>14923000</v>
      </c>
      <c r="J10" s="9">
        <v>75013</v>
      </c>
      <c r="K10" s="9">
        <v>3589550</v>
      </c>
      <c r="L10" s="9">
        <v>1472743</v>
      </c>
      <c r="M10" s="9">
        <v>3961696</v>
      </c>
      <c r="N10" s="9">
        <v>4814915</v>
      </c>
      <c r="O10" s="9">
        <v>0</v>
      </c>
      <c r="P10" s="9">
        <v>542804</v>
      </c>
      <c r="Q10" s="9">
        <v>13000</v>
      </c>
      <c r="R10" s="9">
        <v>8174705</v>
      </c>
      <c r="S10" s="9">
        <v>2517877</v>
      </c>
      <c r="T10" s="9">
        <v>504416</v>
      </c>
      <c r="U10" s="9">
        <v>120966</v>
      </c>
      <c r="V10" s="9">
        <v>392399</v>
      </c>
      <c r="W10" s="9">
        <v>0</v>
      </c>
      <c r="X10" s="9">
        <v>204720</v>
      </c>
      <c r="Y10" s="9">
        <v>106791</v>
      </c>
      <c r="Z10" s="9">
        <v>67420</v>
      </c>
      <c r="AA10" s="9">
        <v>263154</v>
      </c>
      <c r="AB10" s="9">
        <v>218506</v>
      </c>
      <c r="AC10" s="9">
        <v>757868</v>
      </c>
      <c r="AD10" s="9">
        <v>473278</v>
      </c>
      <c r="AE10" s="9">
        <v>10532789</v>
      </c>
      <c r="AF10" s="9">
        <v>54945</v>
      </c>
      <c r="AG10" s="9">
        <v>1711128</v>
      </c>
      <c r="AH10" s="9">
        <v>379425</v>
      </c>
      <c r="AI10" s="9">
        <v>175791</v>
      </c>
      <c r="AJ10" s="9">
        <v>16074</v>
      </c>
      <c r="AK10" s="9">
        <v>1819198</v>
      </c>
      <c r="AL10" s="9">
        <v>5063813</v>
      </c>
      <c r="AM10" s="9">
        <v>922444</v>
      </c>
      <c r="AN10" s="9">
        <v>166541</v>
      </c>
      <c r="AO10" s="9">
        <v>254300</v>
      </c>
      <c r="AP10" s="9">
        <v>57751</v>
      </c>
      <c r="AQ10" s="9">
        <v>3252000</v>
      </c>
      <c r="AR10" s="9">
        <v>1041470</v>
      </c>
      <c r="AS10" s="9">
        <v>1980925</v>
      </c>
      <c r="AT10" s="9">
        <v>6542310</v>
      </c>
      <c r="AU10" s="9">
        <v>2534088</v>
      </c>
      <c r="AV10" s="9">
        <v>1342080</v>
      </c>
      <c r="AW10" s="9">
        <v>2720194</v>
      </c>
      <c r="AX10" s="9">
        <v>387395</v>
      </c>
      <c r="AY10" s="9">
        <v>5771069</v>
      </c>
      <c r="AZ10" s="9">
        <v>5758000</v>
      </c>
      <c r="BA10" s="9">
        <v>8631952</v>
      </c>
      <c r="BB10" s="9">
        <v>4990325</v>
      </c>
      <c r="BC10" s="9">
        <v>5269111</v>
      </c>
      <c r="BD10" s="9">
        <v>3680657</v>
      </c>
      <c r="BE10" s="9">
        <v>493489</v>
      </c>
      <c r="BF10" s="9">
        <v>3163698</v>
      </c>
      <c r="BG10" s="9">
        <v>4165884</v>
      </c>
      <c r="BH10" s="9">
        <v>0</v>
      </c>
      <c r="BI10" s="9">
        <v>2707275</v>
      </c>
      <c r="BJ10" s="9">
        <v>2557839</v>
      </c>
      <c r="BK10" s="9">
        <v>663901</v>
      </c>
      <c r="BL10" s="9">
        <v>0</v>
      </c>
      <c r="BM10" s="9">
        <v>57277</v>
      </c>
      <c r="BN10" s="9">
        <v>8446</v>
      </c>
      <c r="BO10" s="9">
        <v>2554883</v>
      </c>
      <c r="BP10" s="9">
        <v>328068</v>
      </c>
      <c r="BQ10" s="9">
        <v>1380205</v>
      </c>
      <c r="BR10" s="39">
        <v>98575</v>
      </c>
      <c r="BS10" s="40">
        <f t="shared" si="0"/>
        <v>139942792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0</v>
      </c>
      <c r="F11" s="9">
        <v>0</v>
      </c>
      <c r="G11" s="9">
        <v>98733</v>
      </c>
      <c r="H11" s="9">
        <v>0</v>
      </c>
      <c r="I11" s="9">
        <v>20507000</v>
      </c>
      <c r="J11" s="9">
        <v>0</v>
      </c>
      <c r="K11" s="9">
        <v>2091762</v>
      </c>
      <c r="L11" s="9">
        <v>0</v>
      </c>
      <c r="M11" s="9">
        <v>218052</v>
      </c>
      <c r="N11" s="9">
        <v>0</v>
      </c>
      <c r="O11" s="9">
        <v>105131</v>
      </c>
      <c r="P11" s="9">
        <v>0</v>
      </c>
      <c r="Q11" s="9">
        <v>0</v>
      </c>
      <c r="R11" s="9">
        <v>0</v>
      </c>
      <c r="S11" s="9">
        <v>303482</v>
      </c>
      <c r="T11" s="9">
        <v>0</v>
      </c>
      <c r="U11" s="9">
        <v>0</v>
      </c>
      <c r="V11" s="9">
        <v>0</v>
      </c>
      <c r="W11" s="9">
        <v>0</v>
      </c>
      <c r="X11" s="9">
        <v>45587</v>
      </c>
      <c r="Y11" s="9">
        <v>17781</v>
      </c>
      <c r="Z11" s="9">
        <v>0</v>
      </c>
      <c r="AA11" s="9">
        <v>210937</v>
      </c>
      <c r="AB11" s="9">
        <v>0</v>
      </c>
      <c r="AC11" s="9">
        <v>0</v>
      </c>
      <c r="AD11" s="9">
        <v>565671</v>
      </c>
      <c r="AE11" s="9">
        <v>16240515</v>
      </c>
      <c r="AF11" s="9">
        <v>4434</v>
      </c>
      <c r="AG11" s="9">
        <v>0</v>
      </c>
      <c r="AH11" s="9">
        <v>0</v>
      </c>
      <c r="AI11" s="9">
        <v>135339</v>
      </c>
      <c r="AJ11" s="9">
        <v>0</v>
      </c>
      <c r="AK11" s="9">
        <v>512030</v>
      </c>
      <c r="AL11" s="9">
        <v>7503943</v>
      </c>
      <c r="AM11" s="9">
        <v>4500816</v>
      </c>
      <c r="AN11" s="9">
        <v>0</v>
      </c>
      <c r="AO11" s="9">
        <v>0</v>
      </c>
      <c r="AP11" s="9">
        <v>11083</v>
      </c>
      <c r="AQ11" s="9">
        <v>0</v>
      </c>
      <c r="AR11" s="9">
        <v>2734426</v>
      </c>
      <c r="AS11" s="9">
        <v>43164</v>
      </c>
      <c r="AT11" s="9">
        <v>0</v>
      </c>
      <c r="AU11" s="9">
        <v>0</v>
      </c>
      <c r="AV11" s="9">
        <v>1160449</v>
      </c>
      <c r="AW11" s="9">
        <v>188067</v>
      </c>
      <c r="AX11" s="9">
        <v>0</v>
      </c>
      <c r="AY11" s="9">
        <v>18158299</v>
      </c>
      <c r="AZ11" s="9">
        <v>0</v>
      </c>
      <c r="BA11" s="9">
        <v>0</v>
      </c>
      <c r="BB11" s="9">
        <v>13855</v>
      </c>
      <c r="BC11" s="9">
        <v>28863221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3619555</v>
      </c>
      <c r="BK11" s="9">
        <v>0</v>
      </c>
      <c r="BL11" s="9">
        <v>2180</v>
      </c>
      <c r="BM11" s="9">
        <v>0</v>
      </c>
      <c r="BN11" s="9">
        <v>0</v>
      </c>
      <c r="BO11" s="9">
        <v>4345281</v>
      </c>
      <c r="BP11" s="9">
        <v>15988</v>
      </c>
      <c r="BQ11" s="9">
        <v>279148</v>
      </c>
      <c r="BR11" s="39">
        <v>0</v>
      </c>
      <c r="BS11" s="40">
        <f t="shared" si="0"/>
        <v>112495929</v>
      </c>
    </row>
    <row r="12" spans="1:71" x14ac:dyDescent="0.25">
      <c r="A12" s="7"/>
      <c r="B12" s="38">
        <v>517</v>
      </c>
      <c r="C12" s="8" t="s">
        <v>83</v>
      </c>
      <c r="D12" s="9">
        <v>33175784</v>
      </c>
      <c r="E12" s="9">
        <v>1840915</v>
      </c>
      <c r="F12" s="9">
        <v>0</v>
      </c>
      <c r="G12" s="9">
        <v>0</v>
      </c>
      <c r="H12" s="9">
        <v>134929584</v>
      </c>
      <c r="I12" s="9">
        <v>54858000</v>
      </c>
      <c r="J12" s="9">
        <v>0</v>
      </c>
      <c r="K12" s="9">
        <v>0</v>
      </c>
      <c r="L12" s="9">
        <v>1334100</v>
      </c>
      <c r="M12" s="9">
        <v>9858905</v>
      </c>
      <c r="N12" s="9">
        <v>57641163</v>
      </c>
      <c r="O12" s="9">
        <v>0</v>
      </c>
      <c r="P12" s="9">
        <v>3478675</v>
      </c>
      <c r="Q12" s="9">
        <v>457651</v>
      </c>
      <c r="R12" s="9">
        <v>277593288</v>
      </c>
      <c r="S12" s="9">
        <v>10084539</v>
      </c>
      <c r="T12" s="9">
        <v>6921737</v>
      </c>
      <c r="U12" s="9">
        <v>0</v>
      </c>
      <c r="V12" s="9">
        <v>0</v>
      </c>
      <c r="W12" s="9">
        <v>639555</v>
      </c>
      <c r="X12" s="9">
        <v>0</v>
      </c>
      <c r="Y12" s="9">
        <v>0</v>
      </c>
      <c r="Z12" s="9">
        <v>0</v>
      </c>
      <c r="AA12" s="9">
        <v>201036</v>
      </c>
      <c r="AB12" s="9">
        <v>0</v>
      </c>
      <c r="AC12" s="9">
        <v>0</v>
      </c>
      <c r="AD12" s="9">
        <v>0</v>
      </c>
      <c r="AE12" s="9">
        <v>286321375</v>
      </c>
      <c r="AF12" s="9">
        <v>0</v>
      </c>
      <c r="AG12" s="9">
        <v>6832374</v>
      </c>
      <c r="AH12" s="9">
        <v>213476</v>
      </c>
      <c r="AI12" s="9">
        <v>0</v>
      </c>
      <c r="AJ12" s="9">
        <v>0</v>
      </c>
      <c r="AK12" s="9">
        <v>9961045</v>
      </c>
      <c r="AL12" s="9">
        <v>35637994</v>
      </c>
      <c r="AM12" s="9">
        <v>0</v>
      </c>
      <c r="AN12" s="9">
        <v>729384</v>
      </c>
      <c r="AO12" s="9">
        <v>194180</v>
      </c>
      <c r="AP12" s="9">
        <v>225438</v>
      </c>
      <c r="AQ12" s="9">
        <v>19662000</v>
      </c>
      <c r="AR12" s="9">
        <v>10310776</v>
      </c>
      <c r="AS12" s="9">
        <v>12123336</v>
      </c>
      <c r="AT12" s="9">
        <v>565375070</v>
      </c>
      <c r="AU12" s="9">
        <v>13708241</v>
      </c>
      <c r="AV12" s="9">
        <v>5244159</v>
      </c>
      <c r="AW12" s="9">
        <v>2158017</v>
      </c>
      <c r="AX12" s="9">
        <v>6700334</v>
      </c>
      <c r="AY12" s="9">
        <v>98241123</v>
      </c>
      <c r="AZ12" s="9">
        <v>42042000</v>
      </c>
      <c r="BA12" s="9">
        <v>138746858</v>
      </c>
      <c r="BB12" s="9">
        <v>10134990</v>
      </c>
      <c r="BC12" s="9">
        <v>13396215</v>
      </c>
      <c r="BD12" s="9">
        <v>0</v>
      </c>
      <c r="BE12" s="9">
        <v>4292686</v>
      </c>
      <c r="BF12" s="9">
        <v>15610850</v>
      </c>
      <c r="BG12" s="9">
        <v>0</v>
      </c>
      <c r="BH12" s="9">
        <v>7840688</v>
      </c>
      <c r="BI12" s="9">
        <v>71943955</v>
      </c>
      <c r="BJ12" s="9">
        <v>21568389</v>
      </c>
      <c r="BK12" s="9">
        <v>2505452</v>
      </c>
      <c r="BL12" s="9">
        <v>0</v>
      </c>
      <c r="BM12" s="9">
        <v>0</v>
      </c>
      <c r="BN12" s="9">
        <v>150903</v>
      </c>
      <c r="BO12" s="9">
        <v>31512545</v>
      </c>
      <c r="BP12" s="9">
        <v>0</v>
      </c>
      <c r="BQ12" s="9">
        <v>0</v>
      </c>
      <c r="BR12" s="39">
        <v>1058394</v>
      </c>
      <c r="BS12" s="40">
        <f t="shared" si="0"/>
        <v>2027457179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300567030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2483000</v>
      </c>
      <c r="AU13" s="9">
        <v>24660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1843461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83037</v>
      </c>
      <c r="BP13" s="9">
        <v>0</v>
      </c>
      <c r="BQ13" s="9">
        <v>0</v>
      </c>
      <c r="BR13" s="39">
        <v>0</v>
      </c>
      <c r="BS13" s="40">
        <f t="shared" si="0"/>
        <v>305001188</v>
      </c>
    </row>
    <row r="14" spans="1:71" x14ac:dyDescent="0.25">
      <c r="A14" s="7"/>
      <c r="B14" s="38">
        <v>519</v>
      </c>
      <c r="C14" s="8" t="s">
        <v>85</v>
      </c>
      <c r="D14" s="9">
        <v>38845992</v>
      </c>
      <c r="E14" s="9">
        <v>1029018</v>
      </c>
      <c r="F14" s="9">
        <v>31579211</v>
      </c>
      <c r="G14" s="9">
        <v>394763</v>
      </c>
      <c r="H14" s="9">
        <v>19860399</v>
      </c>
      <c r="I14" s="9">
        <v>183626000</v>
      </c>
      <c r="J14" s="9">
        <v>552077</v>
      </c>
      <c r="K14" s="9">
        <v>43995361</v>
      </c>
      <c r="L14" s="9">
        <v>7982988</v>
      </c>
      <c r="M14" s="9">
        <v>14318578</v>
      </c>
      <c r="N14" s="9">
        <v>100384137</v>
      </c>
      <c r="O14" s="9">
        <v>3237841</v>
      </c>
      <c r="P14" s="9">
        <v>1145109</v>
      </c>
      <c r="Q14" s="9">
        <v>731895</v>
      </c>
      <c r="R14" s="9">
        <v>225357556</v>
      </c>
      <c r="S14" s="9">
        <v>9665772</v>
      </c>
      <c r="T14" s="9">
        <v>8195136</v>
      </c>
      <c r="U14" s="9">
        <v>217214</v>
      </c>
      <c r="V14" s="9">
        <v>3855550</v>
      </c>
      <c r="W14" s="9">
        <v>825616</v>
      </c>
      <c r="X14" s="9">
        <v>621466</v>
      </c>
      <c r="Y14" s="9">
        <v>1269490</v>
      </c>
      <c r="Z14" s="9">
        <v>627305</v>
      </c>
      <c r="AA14" s="9">
        <v>4511534</v>
      </c>
      <c r="AB14" s="9">
        <v>3171855</v>
      </c>
      <c r="AC14" s="9">
        <v>10543493</v>
      </c>
      <c r="AD14" s="9">
        <v>7927739</v>
      </c>
      <c r="AE14" s="9">
        <v>150991102</v>
      </c>
      <c r="AF14" s="9">
        <v>364627</v>
      </c>
      <c r="AG14" s="9">
        <v>24145906</v>
      </c>
      <c r="AH14" s="9">
        <v>3971982</v>
      </c>
      <c r="AI14" s="9">
        <v>295235</v>
      </c>
      <c r="AJ14" s="9">
        <v>1818636</v>
      </c>
      <c r="AK14" s="9">
        <v>28699806</v>
      </c>
      <c r="AL14" s="9">
        <v>57652358</v>
      </c>
      <c r="AM14" s="9">
        <v>23379343</v>
      </c>
      <c r="AN14" s="9">
        <v>2802321</v>
      </c>
      <c r="AO14" s="9">
        <v>112682</v>
      </c>
      <c r="AP14" s="9">
        <v>1230755</v>
      </c>
      <c r="AQ14" s="9">
        <v>96734000</v>
      </c>
      <c r="AR14" s="9">
        <v>58301106</v>
      </c>
      <c r="AS14" s="9">
        <v>32224432</v>
      </c>
      <c r="AT14" s="9">
        <v>727638560</v>
      </c>
      <c r="AU14" s="9">
        <v>9834784</v>
      </c>
      <c r="AV14" s="9">
        <v>3280542</v>
      </c>
      <c r="AW14" s="9">
        <v>44447490</v>
      </c>
      <c r="AX14" s="9">
        <v>1381708</v>
      </c>
      <c r="AY14" s="9">
        <v>75763717</v>
      </c>
      <c r="AZ14" s="9">
        <v>25271000</v>
      </c>
      <c r="BA14" s="9">
        <v>281260741</v>
      </c>
      <c r="BB14" s="9">
        <v>61635782</v>
      </c>
      <c r="BC14" s="9">
        <v>109730107</v>
      </c>
      <c r="BD14" s="9">
        <v>112529996</v>
      </c>
      <c r="BE14" s="9">
        <v>12746604</v>
      </c>
      <c r="BF14" s="9">
        <v>42358461</v>
      </c>
      <c r="BG14" s="9">
        <v>30655264</v>
      </c>
      <c r="BH14" s="9">
        <v>9852262</v>
      </c>
      <c r="BI14" s="9">
        <v>23161966</v>
      </c>
      <c r="BJ14" s="9">
        <v>45939896</v>
      </c>
      <c r="BK14" s="9">
        <v>11855102</v>
      </c>
      <c r="BL14" s="9">
        <v>2446833</v>
      </c>
      <c r="BM14" s="9">
        <v>879474</v>
      </c>
      <c r="BN14" s="9">
        <v>1396897</v>
      </c>
      <c r="BO14" s="9">
        <v>92070030</v>
      </c>
      <c r="BP14" s="9">
        <v>2779473</v>
      </c>
      <c r="BQ14" s="9">
        <v>2138663</v>
      </c>
      <c r="BR14" s="39">
        <v>2116746</v>
      </c>
      <c r="BS14" s="40">
        <f t="shared" si="0"/>
        <v>2940369484</v>
      </c>
    </row>
    <row r="15" spans="1:71" ht="15.75" x14ac:dyDescent="0.25">
      <c r="A15" s="10" t="s">
        <v>86</v>
      </c>
      <c r="B15" s="11"/>
      <c r="C15" s="12"/>
      <c r="D15" s="13">
        <v>102115114</v>
      </c>
      <c r="E15" s="13">
        <v>27413815</v>
      </c>
      <c r="F15" s="13">
        <v>57126754</v>
      </c>
      <c r="G15" s="13">
        <v>9500683</v>
      </c>
      <c r="H15" s="13">
        <v>171146884</v>
      </c>
      <c r="I15" s="13">
        <v>706143000</v>
      </c>
      <c r="J15" s="13">
        <v>3536902</v>
      </c>
      <c r="K15" s="13">
        <v>97258837</v>
      </c>
      <c r="L15" s="13">
        <v>50347024</v>
      </c>
      <c r="M15" s="13">
        <v>60091746</v>
      </c>
      <c r="N15" s="13">
        <v>205159450</v>
      </c>
      <c r="O15" s="13">
        <v>21167653</v>
      </c>
      <c r="P15" s="13">
        <v>14316744</v>
      </c>
      <c r="Q15" s="13">
        <v>8464938</v>
      </c>
      <c r="R15" s="13">
        <v>564526753</v>
      </c>
      <c r="S15" s="13">
        <v>135912006</v>
      </c>
      <c r="T15" s="13">
        <v>35924351</v>
      </c>
      <c r="U15" s="13">
        <v>8363890</v>
      </c>
      <c r="V15" s="13">
        <v>11989760</v>
      </c>
      <c r="W15" s="13">
        <v>6461320</v>
      </c>
      <c r="X15" s="13">
        <v>14066241</v>
      </c>
      <c r="Y15" s="13">
        <v>7612278</v>
      </c>
      <c r="Z15" s="13">
        <v>6946823</v>
      </c>
      <c r="AA15" s="13">
        <v>11801879</v>
      </c>
      <c r="AB15" s="13">
        <v>17759523</v>
      </c>
      <c r="AC15" s="13">
        <v>62148463</v>
      </c>
      <c r="AD15" s="13">
        <v>38263993</v>
      </c>
      <c r="AE15" s="13">
        <v>507435897</v>
      </c>
      <c r="AF15" s="13">
        <v>9778189</v>
      </c>
      <c r="AG15" s="13">
        <v>73254557</v>
      </c>
      <c r="AH15" s="13">
        <v>13197563</v>
      </c>
      <c r="AI15" s="13">
        <v>6616242</v>
      </c>
      <c r="AJ15" s="13">
        <v>3223632</v>
      </c>
      <c r="AK15" s="13">
        <v>109367553</v>
      </c>
      <c r="AL15" s="13">
        <v>238382400</v>
      </c>
      <c r="AM15" s="13">
        <v>94116082</v>
      </c>
      <c r="AN15" s="13">
        <v>16594481</v>
      </c>
      <c r="AO15" s="13">
        <v>2915306</v>
      </c>
      <c r="AP15" s="13">
        <v>7999591</v>
      </c>
      <c r="AQ15" s="13">
        <v>139460000</v>
      </c>
      <c r="AR15" s="13">
        <v>132779954</v>
      </c>
      <c r="AS15" s="13">
        <v>101921427</v>
      </c>
      <c r="AT15" s="13">
        <v>1345359696</v>
      </c>
      <c r="AU15" s="13">
        <v>95033680</v>
      </c>
      <c r="AV15" s="13">
        <v>32445027</v>
      </c>
      <c r="AW15" s="13">
        <v>57439088</v>
      </c>
      <c r="AX15" s="13">
        <v>20272989</v>
      </c>
      <c r="AY15" s="13">
        <v>510958182</v>
      </c>
      <c r="AZ15" s="13">
        <v>133800000</v>
      </c>
      <c r="BA15" s="13">
        <v>736484886</v>
      </c>
      <c r="BB15" s="13">
        <v>169934045</v>
      </c>
      <c r="BC15" s="13">
        <v>416503063</v>
      </c>
      <c r="BD15" s="13">
        <v>222035775</v>
      </c>
      <c r="BE15" s="13">
        <v>30743284</v>
      </c>
      <c r="BF15" s="13">
        <v>102098021</v>
      </c>
      <c r="BG15" s="13">
        <v>79830679</v>
      </c>
      <c r="BH15" s="13">
        <v>38969661</v>
      </c>
      <c r="BI15" s="13">
        <v>173185008</v>
      </c>
      <c r="BJ15" s="13">
        <v>149287478</v>
      </c>
      <c r="BK15" s="13">
        <v>39315862</v>
      </c>
      <c r="BL15" s="13">
        <v>12479245</v>
      </c>
      <c r="BM15" s="13">
        <v>8227383</v>
      </c>
      <c r="BN15" s="13">
        <v>4751527</v>
      </c>
      <c r="BO15" s="13">
        <v>154954490</v>
      </c>
      <c r="BP15" s="13">
        <v>15529458</v>
      </c>
      <c r="BQ15" s="13">
        <v>33276444</v>
      </c>
      <c r="BR15" s="29">
        <v>7407459</v>
      </c>
      <c r="BS15" s="41">
        <f t="shared" si="0"/>
        <v>8502932128</v>
      </c>
    </row>
    <row r="16" spans="1:71" x14ac:dyDescent="0.25">
      <c r="A16" s="7"/>
      <c r="B16" s="38">
        <v>521</v>
      </c>
      <c r="C16" s="8" t="s">
        <v>87</v>
      </c>
      <c r="D16" s="9">
        <v>33030425</v>
      </c>
      <c r="E16" s="9">
        <v>3931414</v>
      </c>
      <c r="F16" s="9">
        <v>22630962</v>
      </c>
      <c r="G16" s="9">
        <v>3112266</v>
      </c>
      <c r="H16" s="9">
        <v>60797536</v>
      </c>
      <c r="I16" s="9">
        <v>380075000</v>
      </c>
      <c r="J16" s="9">
        <v>1676209</v>
      </c>
      <c r="K16" s="9">
        <v>56757128</v>
      </c>
      <c r="L16" s="9">
        <v>33462619</v>
      </c>
      <c r="M16" s="9">
        <v>42705670</v>
      </c>
      <c r="N16" s="9">
        <v>160479387</v>
      </c>
      <c r="O16" s="9">
        <v>8406542</v>
      </c>
      <c r="P16" s="9">
        <v>4923073</v>
      </c>
      <c r="Q16" s="9">
        <v>2958753</v>
      </c>
      <c r="R16" s="9">
        <v>357067934</v>
      </c>
      <c r="S16" s="9">
        <v>52201837</v>
      </c>
      <c r="T16" s="9">
        <v>16923259</v>
      </c>
      <c r="U16" s="9">
        <v>5630914</v>
      </c>
      <c r="V16" s="9">
        <v>5055398</v>
      </c>
      <c r="W16" s="9">
        <v>2274046</v>
      </c>
      <c r="X16" s="9">
        <v>4851832</v>
      </c>
      <c r="Y16" s="9">
        <v>2740454</v>
      </c>
      <c r="Z16" s="9">
        <v>2284721</v>
      </c>
      <c r="AA16" s="9">
        <v>5008875</v>
      </c>
      <c r="AB16" s="9">
        <v>11419887</v>
      </c>
      <c r="AC16" s="9">
        <v>31235383</v>
      </c>
      <c r="AD16" s="9">
        <v>15344189</v>
      </c>
      <c r="AE16" s="9">
        <v>219002787</v>
      </c>
      <c r="AF16" s="9">
        <v>1967613</v>
      </c>
      <c r="AG16" s="9">
        <v>27943681</v>
      </c>
      <c r="AH16" s="9">
        <v>4947042</v>
      </c>
      <c r="AI16" s="9">
        <v>3858839</v>
      </c>
      <c r="AJ16" s="9">
        <v>882896</v>
      </c>
      <c r="AK16" s="9">
        <v>48550842</v>
      </c>
      <c r="AL16" s="9">
        <v>130184813</v>
      </c>
      <c r="AM16" s="9">
        <v>35027241</v>
      </c>
      <c r="AN16" s="9">
        <v>5849644</v>
      </c>
      <c r="AO16" s="9">
        <v>1031822</v>
      </c>
      <c r="AP16" s="9">
        <v>3135548</v>
      </c>
      <c r="AQ16" s="9">
        <v>79215000</v>
      </c>
      <c r="AR16" s="9">
        <v>40600180</v>
      </c>
      <c r="AS16" s="9">
        <v>40127678</v>
      </c>
      <c r="AT16" s="9">
        <v>573222008</v>
      </c>
      <c r="AU16" s="9">
        <v>42925392</v>
      </c>
      <c r="AV16" s="9">
        <v>11762058</v>
      </c>
      <c r="AW16" s="9">
        <v>30070602</v>
      </c>
      <c r="AX16" s="9">
        <v>7804120</v>
      </c>
      <c r="AY16" s="9">
        <v>187599428</v>
      </c>
      <c r="AZ16" s="9">
        <v>56721000</v>
      </c>
      <c r="BA16" s="9">
        <v>314818753</v>
      </c>
      <c r="BB16" s="9">
        <v>86393501</v>
      </c>
      <c r="BC16" s="9">
        <v>180113254</v>
      </c>
      <c r="BD16" s="9">
        <v>91142821</v>
      </c>
      <c r="BE16" s="9">
        <v>12314710</v>
      </c>
      <c r="BF16" s="9">
        <v>62484695</v>
      </c>
      <c r="BG16" s="9">
        <v>41997621</v>
      </c>
      <c r="BH16" s="9">
        <v>30186091</v>
      </c>
      <c r="BI16" s="9">
        <v>59989018</v>
      </c>
      <c r="BJ16" s="9">
        <v>63631788</v>
      </c>
      <c r="BK16" s="9">
        <v>12623762</v>
      </c>
      <c r="BL16" s="9">
        <v>7165826</v>
      </c>
      <c r="BM16" s="9">
        <v>4164859</v>
      </c>
      <c r="BN16" s="9">
        <v>2344562</v>
      </c>
      <c r="BO16" s="9">
        <v>60095416</v>
      </c>
      <c r="BP16" s="9">
        <v>7813141</v>
      </c>
      <c r="BQ16" s="9">
        <v>18331960</v>
      </c>
      <c r="BR16" s="39">
        <v>3284731</v>
      </c>
      <c r="BS16" s="40">
        <f t="shared" si="0"/>
        <v>3938312456</v>
      </c>
    </row>
    <row r="17" spans="1:71" x14ac:dyDescent="0.25">
      <c r="A17" s="7"/>
      <c r="B17" s="38">
        <v>522</v>
      </c>
      <c r="C17" s="8" t="s">
        <v>88</v>
      </c>
      <c r="D17" s="9">
        <v>11613109</v>
      </c>
      <c r="E17" s="9">
        <v>0</v>
      </c>
      <c r="F17" s="9">
        <v>8665458</v>
      </c>
      <c r="G17" s="9">
        <v>621864</v>
      </c>
      <c r="H17" s="9">
        <v>31615061</v>
      </c>
      <c r="I17" s="9">
        <v>85813000</v>
      </c>
      <c r="J17" s="9">
        <v>119834</v>
      </c>
      <c r="K17" s="9">
        <v>22612587</v>
      </c>
      <c r="L17" s="9">
        <v>6345749</v>
      </c>
      <c r="M17" s="9">
        <v>3360880</v>
      </c>
      <c r="N17" s="9">
        <v>3306663</v>
      </c>
      <c r="O17" s="9">
        <v>3119733</v>
      </c>
      <c r="P17" s="9">
        <v>470446</v>
      </c>
      <c r="Q17" s="9">
        <v>324200</v>
      </c>
      <c r="R17" s="9">
        <v>124484692</v>
      </c>
      <c r="S17" s="9">
        <v>14333414</v>
      </c>
      <c r="T17" s="9">
        <v>9312749</v>
      </c>
      <c r="U17" s="9">
        <v>359143</v>
      </c>
      <c r="V17" s="9">
        <v>831704</v>
      </c>
      <c r="W17" s="9">
        <v>476618</v>
      </c>
      <c r="X17" s="9">
        <v>347099</v>
      </c>
      <c r="Y17" s="9">
        <v>693933</v>
      </c>
      <c r="Z17" s="9">
        <v>328305</v>
      </c>
      <c r="AA17" s="9">
        <v>2009557</v>
      </c>
      <c r="AB17" s="9">
        <v>1353872</v>
      </c>
      <c r="AC17" s="9">
        <v>9157800</v>
      </c>
      <c r="AD17" s="9">
        <v>2662218</v>
      </c>
      <c r="AE17" s="9">
        <v>93144206</v>
      </c>
      <c r="AF17" s="9">
        <v>84054</v>
      </c>
      <c r="AG17" s="9">
        <v>26590713</v>
      </c>
      <c r="AH17" s="9">
        <v>41243</v>
      </c>
      <c r="AI17" s="9">
        <v>612319</v>
      </c>
      <c r="AJ17" s="9">
        <v>271156</v>
      </c>
      <c r="AK17" s="9">
        <v>19587237</v>
      </c>
      <c r="AL17" s="9">
        <v>877248</v>
      </c>
      <c r="AM17" s="9">
        <v>7171040</v>
      </c>
      <c r="AN17" s="9">
        <v>1102847</v>
      </c>
      <c r="AO17" s="9">
        <v>22716</v>
      </c>
      <c r="AP17" s="9">
        <v>386476</v>
      </c>
      <c r="AQ17" s="9">
        <v>0</v>
      </c>
      <c r="AR17" s="9">
        <v>34460680</v>
      </c>
      <c r="AS17" s="9">
        <v>334629</v>
      </c>
      <c r="AT17" s="9">
        <v>373472730</v>
      </c>
      <c r="AU17" s="9">
        <v>5015993</v>
      </c>
      <c r="AV17" s="9">
        <v>7268075</v>
      </c>
      <c r="AW17" s="9">
        <v>0</v>
      </c>
      <c r="AX17" s="9">
        <v>2749344</v>
      </c>
      <c r="AY17" s="9">
        <v>125239626</v>
      </c>
      <c r="AZ17" s="9">
        <v>38732000</v>
      </c>
      <c r="BA17" s="9">
        <v>243977276</v>
      </c>
      <c r="BB17" s="9">
        <v>29080908</v>
      </c>
      <c r="BC17" s="9">
        <v>14196208</v>
      </c>
      <c r="BD17" s="9">
        <v>32013483</v>
      </c>
      <c r="BE17" s="9">
        <v>3542685</v>
      </c>
      <c r="BF17" s="9">
        <v>23044535</v>
      </c>
      <c r="BG17" s="9">
        <v>0</v>
      </c>
      <c r="BH17" s="9">
        <v>3562409</v>
      </c>
      <c r="BI17" s="9">
        <v>33825059</v>
      </c>
      <c r="BJ17" s="9">
        <v>43811251</v>
      </c>
      <c r="BK17" s="9">
        <v>12058344</v>
      </c>
      <c r="BL17" s="9">
        <v>2165510</v>
      </c>
      <c r="BM17" s="9">
        <v>964520</v>
      </c>
      <c r="BN17" s="9">
        <v>156070</v>
      </c>
      <c r="BO17" s="9">
        <v>24694416</v>
      </c>
      <c r="BP17" s="9">
        <v>845300</v>
      </c>
      <c r="BQ17" s="9">
        <v>383616</v>
      </c>
      <c r="BR17" s="39">
        <v>432282</v>
      </c>
      <c r="BS17" s="40">
        <f t="shared" si="0"/>
        <v>1550257892</v>
      </c>
    </row>
    <row r="18" spans="1:71" x14ac:dyDescent="0.25">
      <c r="A18" s="7"/>
      <c r="B18" s="38">
        <v>523</v>
      </c>
      <c r="C18" s="8" t="s">
        <v>89</v>
      </c>
      <c r="D18" s="9">
        <v>32633377</v>
      </c>
      <c r="E18" s="9">
        <v>16501002</v>
      </c>
      <c r="F18" s="9">
        <v>16199865</v>
      </c>
      <c r="G18" s="9">
        <v>2020225</v>
      </c>
      <c r="H18" s="9">
        <v>40993078</v>
      </c>
      <c r="I18" s="9">
        <v>214063000</v>
      </c>
      <c r="J18" s="9">
        <v>665577</v>
      </c>
      <c r="K18" s="9">
        <v>413929</v>
      </c>
      <c r="L18" s="9">
        <v>0</v>
      </c>
      <c r="M18" s="9">
        <v>269612</v>
      </c>
      <c r="N18" s="9">
        <v>1896168</v>
      </c>
      <c r="O18" s="9">
        <v>4609568</v>
      </c>
      <c r="P18" s="9">
        <v>3244969</v>
      </c>
      <c r="Q18" s="9">
        <v>1605886</v>
      </c>
      <c r="R18" s="9">
        <v>1479268</v>
      </c>
      <c r="S18" s="9">
        <v>39582615</v>
      </c>
      <c r="T18" s="9">
        <v>5382113</v>
      </c>
      <c r="U18" s="9">
        <v>39730</v>
      </c>
      <c r="V18" s="9">
        <v>3024913</v>
      </c>
      <c r="W18" s="9">
        <v>1100620</v>
      </c>
      <c r="X18" s="9">
        <v>7373003</v>
      </c>
      <c r="Y18" s="9">
        <v>1423500</v>
      </c>
      <c r="Z18" s="9">
        <v>1838149</v>
      </c>
      <c r="AA18" s="9">
        <v>2033863</v>
      </c>
      <c r="AB18" s="9">
        <v>192416</v>
      </c>
      <c r="AC18" s="9">
        <v>11773270</v>
      </c>
      <c r="AD18" s="9">
        <v>11726462</v>
      </c>
      <c r="AE18" s="9">
        <v>137936625</v>
      </c>
      <c r="AF18" s="9">
        <v>4805730</v>
      </c>
      <c r="AG18" s="9">
        <v>14239454</v>
      </c>
      <c r="AH18" s="9">
        <v>3394089</v>
      </c>
      <c r="AI18" s="9">
        <v>264140</v>
      </c>
      <c r="AJ18" s="9">
        <v>838366</v>
      </c>
      <c r="AK18" s="9">
        <v>25316257</v>
      </c>
      <c r="AL18" s="9">
        <v>50523849</v>
      </c>
      <c r="AM18" s="9">
        <v>33122757</v>
      </c>
      <c r="AN18" s="9">
        <v>4096861</v>
      </c>
      <c r="AO18" s="9">
        <v>841218</v>
      </c>
      <c r="AP18" s="9">
        <v>2315235</v>
      </c>
      <c r="AQ18" s="9">
        <v>29139000</v>
      </c>
      <c r="AR18" s="9">
        <v>29453695</v>
      </c>
      <c r="AS18" s="9">
        <v>18822102</v>
      </c>
      <c r="AT18" s="9">
        <v>299985659</v>
      </c>
      <c r="AU18" s="9">
        <v>4486319</v>
      </c>
      <c r="AV18" s="9">
        <v>5525824</v>
      </c>
      <c r="AW18" s="9">
        <v>12825580</v>
      </c>
      <c r="AX18" s="9">
        <v>5801706</v>
      </c>
      <c r="AY18" s="9">
        <v>150390385</v>
      </c>
      <c r="AZ18" s="9">
        <v>34417000</v>
      </c>
      <c r="BA18" s="9">
        <v>136878078</v>
      </c>
      <c r="BB18" s="9">
        <v>29012445</v>
      </c>
      <c r="BC18" s="9">
        <v>111248252</v>
      </c>
      <c r="BD18" s="9">
        <v>55823080</v>
      </c>
      <c r="BE18" s="9">
        <v>5703741</v>
      </c>
      <c r="BF18" s="9">
        <v>3534828</v>
      </c>
      <c r="BG18" s="9">
        <v>33617936</v>
      </c>
      <c r="BH18" s="9">
        <v>929133</v>
      </c>
      <c r="BI18" s="9">
        <v>26556184</v>
      </c>
      <c r="BJ18" s="9">
        <v>32630805</v>
      </c>
      <c r="BK18" s="9">
        <v>9474775</v>
      </c>
      <c r="BL18" s="9">
        <v>412024</v>
      </c>
      <c r="BM18" s="9">
        <v>2343734</v>
      </c>
      <c r="BN18" s="9">
        <v>340946</v>
      </c>
      <c r="BO18" s="9">
        <v>40621702</v>
      </c>
      <c r="BP18" s="9">
        <v>4544076</v>
      </c>
      <c r="BQ18" s="9">
        <v>5102075</v>
      </c>
      <c r="BR18" s="39">
        <v>1415070</v>
      </c>
      <c r="BS18" s="40">
        <f t="shared" si="0"/>
        <v>1790816913</v>
      </c>
    </row>
    <row r="19" spans="1:71" x14ac:dyDescent="0.25">
      <c r="A19" s="7"/>
      <c r="B19" s="38">
        <v>524</v>
      </c>
      <c r="C19" s="8" t="s">
        <v>90</v>
      </c>
      <c r="D19" s="9">
        <v>1605685</v>
      </c>
      <c r="E19" s="9">
        <v>541907</v>
      </c>
      <c r="F19" s="9">
        <v>2180048</v>
      </c>
      <c r="G19" s="9">
        <v>0</v>
      </c>
      <c r="H19" s="9">
        <v>3122502</v>
      </c>
      <c r="I19" s="9">
        <v>0</v>
      </c>
      <c r="J19" s="9">
        <v>45021</v>
      </c>
      <c r="K19" s="9">
        <v>3798153</v>
      </c>
      <c r="L19" s="9">
        <v>1222724</v>
      </c>
      <c r="M19" s="9">
        <v>0</v>
      </c>
      <c r="N19" s="9">
        <v>10930342</v>
      </c>
      <c r="O19" s="9">
        <v>505685</v>
      </c>
      <c r="P19" s="9">
        <v>382787</v>
      </c>
      <c r="Q19" s="9">
        <v>174782</v>
      </c>
      <c r="R19" s="9">
        <v>9396885</v>
      </c>
      <c r="S19" s="9">
        <v>1934068</v>
      </c>
      <c r="T19" s="9">
        <v>515462</v>
      </c>
      <c r="U19" s="9">
        <v>202633</v>
      </c>
      <c r="V19" s="9">
        <v>406725</v>
      </c>
      <c r="W19" s="9">
        <v>392010</v>
      </c>
      <c r="X19" s="9">
        <v>179508</v>
      </c>
      <c r="Y19" s="9">
        <v>239818</v>
      </c>
      <c r="Z19" s="9">
        <v>95579</v>
      </c>
      <c r="AA19" s="9">
        <v>269246</v>
      </c>
      <c r="AB19" s="9">
        <v>517054</v>
      </c>
      <c r="AC19" s="9">
        <v>2728195</v>
      </c>
      <c r="AD19" s="9">
        <v>1135122</v>
      </c>
      <c r="AE19" s="9">
        <v>13825355</v>
      </c>
      <c r="AF19" s="9">
        <v>88491</v>
      </c>
      <c r="AG19" s="9">
        <v>2040615</v>
      </c>
      <c r="AH19" s="9">
        <v>445946</v>
      </c>
      <c r="AI19" s="9">
        <v>124134</v>
      </c>
      <c r="AJ19" s="9">
        <v>111951</v>
      </c>
      <c r="AK19" s="9">
        <v>1830736</v>
      </c>
      <c r="AL19" s="9">
        <v>7733311</v>
      </c>
      <c r="AM19" s="9">
        <v>1353600</v>
      </c>
      <c r="AN19" s="9">
        <v>496461</v>
      </c>
      <c r="AO19" s="9">
        <v>79056</v>
      </c>
      <c r="AP19" s="9">
        <v>182233</v>
      </c>
      <c r="AQ19" s="9">
        <v>6283000</v>
      </c>
      <c r="AR19" s="9">
        <v>2899996</v>
      </c>
      <c r="AS19" s="9">
        <v>3337070</v>
      </c>
      <c r="AT19" s="9">
        <v>42510197</v>
      </c>
      <c r="AU19" s="9">
        <v>3367283</v>
      </c>
      <c r="AV19" s="9">
        <v>666713</v>
      </c>
      <c r="AW19" s="9">
        <v>1275110</v>
      </c>
      <c r="AX19" s="9">
        <v>494171</v>
      </c>
      <c r="AY19" s="9">
        <v>17504005</v>
      </c>
      <c r="AZ19" s="9">
        <v>2199000</v>
      </c>
      <c r="BA19" s="9">
        <v>13903065</v>
      </c>
      <c r="BB19" s="9">
        <v>2864354</v>
      </c>
      <c r="BC19" s="9">
        <v>5847786</v>
      </c>
      <c r="BD19" s="9">
        <v>4724965</v>
      </c>
      <c r="BE19" s="9">
        <v>1292075</v>
      </c>
      <c r="BF19" s="9">
        <v>3395657</v>
      </c>
      <c r="BG19" s="9">
        <v>1915482</v>
      </c>
      <c r="BH19" s="9">
        <v>1717830</v>
      </c>
      <c r="BI19" s="9">
        <v>6468658</v>
      </c>
      <c r="BJ19" s="9">
        <v>2444941</v>
      </c>
      <c r="BK19" s="9">
        <v>2064747</v>
      </c>
      <c r="BL19" s="9">
        <v>294556</v>
      </c>
      <c r="BM19" s="9">
        <v>150669</v>
      </c>
      <c r="BN19" s="9">
        <v>0</v>
      </c>
      <c r="BO19" s="9">
        <v>2539670</v>
      </c>
      <c r="BP19" s="9">
        <v>356490</v>
      </c>
      <c r="BQ19" s="9">
        <v>621923</v>
      </c>
      <c r="BR19" s="39">
        <v>174720</v>
      </c>
      <c r="BS19" s="40">
        <f t="shared" si="0"/>
        <v>202147963</v>
      </c>
    </row>
    <row r="20" spans="1:71" x14ac:dyDescent="0.25">
      <c r="A20" s="7"/>
      <c r="B20" s="38">
        <v>525</v>
      </c>
      <c r="C20" s="8" t="s">
        <v>91</v>
      </c>
      <c r="D20" s="9">
        <v>7585787</v>
      </c>
      <c r="E20" s="9">
        <v>225241</v>
      </c>
      <c r="F20" s="9">
        <v>2829569</v>
      </c>
      <c r="G20" s="9">
        <v>622335</v>
      </c>
      <c r="H20" s="9">
        <v>10138722</v>
      </c>
      <c r="I20" s="9">
        <v>15775000</v>
      </c>
      <c r="J20" s="9">
        <v>176319</v>
      </c>
      <c r="K20" s="9">
        <v>1492443</v>
      </c>
      <c r="L20" s="9">
        <v>196809</v>
      </c>
      <c r="M20" s="9">
        <v>0</v>
      </c>
      <c r="N20" s="9">
        <v>3459965</v>
      </c>
      <c r="O20" s="9">
        <v>2415482</v>
      </c>
      <c r="P20" s="9">
        <v>282551</v>
      </c>
      <c r="Q20" s="9">
        <v>584625</v>
      </c>
      <c r="R20" s="9">
        <v>14007660</v>
      </c>
      <c r="S20" s="9">
        <v>8493325</v>
      </c>
      <c r="T20" s="9">
        <v>361199</v>
      </c>
      <c r="U20" s="9">
        <v>2088963</v>
      </c>
      <c r="V20" s="9">
        <v>86279</v>
      </c>
      <c r="W20" s="9">
        <v>172200</v>
      </c>
      <c r="X20" s="9">
        <v>1281748</v>
      </c>
      <c r="Y20" s="9">
        <v>1235708</v>
      </c>
      <c r="Z20" s="9">
        <v>1037483</v>
      </c>
      <c r="AA20" s="9">
        <v>403191</v>
      </c>
      <c r="AB20" s="9">
        <v>759371</v>
      </c>
      <c r="AC20" s="9">
        <v>1354835</v>
      </c>
      <c r="AD20" s="9">
        <v>1735811</v>
      </c>
      <c r="AE20" s="9">
        <v>2981078</v>
      </c>
      <c r="AF20" s="9">
        <v>1298390</v>
      </c>
      <c r="AG20" s="9">
        <v>2109406</v>
      </c>
      <c r="AH20" s="9">
        <v>451147</v>
      </c>
      <c r="AI20" s="9">
        <v>455173</v>
      </c>
      <c r="AJ20" s="9">
        <v>241932</v>
      </c>
      <c r="AK20" s="9">
        <v>3904001</v>
      </c>
      <c r="AL20" s="9">
        <v>1648529</v>
      </c>
      <c r="AM20" s="9">
        <v>2469300</v>
      </c>
      <c r="AN20" s="9">
        <v>458832</v>
      </c>
      <c r="AO20" s="9">
        <v>243446</v>
      </c>
      <c r="AP20" s="9">
        <v>558925</v>
      </c>
      <c r="AQ20" s="9">
        <v>7911000</v>
      </c>
      <c r="AR20" s="9">
        <v>2163906</v>
      </c>
      <c r="AS20" s="9">
        <v>1827353</v>
      </c>
      <c r="AT20" s="9">
        <v>6637227</v>
      </c>
      <c r="AU20" s="9">
        <v>1323067</v>
      </c>
      <c r="AV20" s="9">
        <v>686713</v>
      </c>
      <c r="AW20" s="9">
        <v>3730532</v>
      </c>
      <c r="AX20" s="9">
        <v>174764</v>
      </c>
      <c r="AY20" s="9">
        <v>7994508</v>
      </c>
      <c r="AZ20" s="9">
        <v>1027000</v>
      </c>
      <c r="BA20" s="9">
        <v>12349780</v>
      </c>
      <c r="BB20" s="9">
        <v>1397772</v>
      </c>
      <c r="BC20" s="9">
        <v>12360865</v>
      </c>
      <c r="BD20" s="9">
        <v>5577028</v>
      </c>
      <c r="BE20" s="9">
        <v>1943787</v>
      </c>
      <c r="BF20" s="9">
        <v>617709</v>
      </c>
      <c r="BG20" s="9">
        <v>1338457</v>
      </c>
      <c r="BH20" s="9">
        <v>2466369</v>
      </c>
      <c r="BI20" s="9">
        <v>4108088</v>
      </c>
      <c r="BJ20" s="9">
        <v>6165285</v>
      </c>
      <c r="BK20" s="9">
        <v>701209</v>
      </c>
      <c r="BL20" s="9">
        <v>220709</v>
      </c>
      <c r="BM20" s="9">
        <v>248306</v>
      </c>
      <c r="BN20" s="9">
        <v>0</v>
      </c>
      <c r="BO20" s="9">
        <v>3629097</v>
      </c>
      <c r="BP20" s="9">
        <v>29768</v>
      </c>
      <c r="BQ20" s="9">
        <v>614888</v>
      </c>
      <c r="BR20" s="39">
        <v>1994061</v>
      </c>
      <c r="BS20" s="40">
        <f t="shared" si="0"/>
        <v>184862028</v>
      </c>
    </row>
    <row r="21" spans="1:71" x14ac:dyDescent="0.25">
      <c r="A21" s="7"/>
      <c r="B21" s="38">
        <v>526</v>
      </c>
      <c r="C21" s="8" t="s">
        <v>92</v>
      </c>
      <c r="D21" s="9">
        <v>9289881</v>
      </c>
      <c r="E21" s="9">
        <v>1152490</v>
      </c>
      <c r="F21" s="9">
        <v>0</v>
      </c>
      <c r="G21" s="9">
        <v>3039427</v>
      </c>
      <c r="H21" s="9">
        <v>22018340</v>
      </c>
      <c r="I21" s="9">
        <v>0</v>
      </c>
      <c r="J21" s="9">
        <v>398474</v>
      </c>
      <c r="K21" s="9">
        <v>10806601</v>
      </c>
      <c r="L21" s="9">
        <v>6951840</v>
      </c>
      <c r="M21" s="9">
        <v>9643655</v>
      </c>
      <c r="N21" s="9">
        <v>23218018</v>
      </c>
      <c r="O21" s="9">
        <v>1927625</v>
      </c>
      <c r="P21" s="9">
        <v>581263</v>
      </c>
      <c r="Q21" s="9">
        <v>2476837</v>
      </c>
      <c r="R21" s="9">
        <v>38368091</v>
      </c>
      <c r="S21" s="9">
        <v>15883975</v>
      </c>
      <c r="T21" s="9">
        <v>7374</v>
      </c>
      <c r="U21" s="9">
        <v>0</v>
      </c>
      <c r="V21" s="9">
        <v>2486623</v>
      </c>
      <c r="W21" s="9">
        <v>1525481</v>
      </c>
      <c r="X21" s="9">
        <v>0</v>
      </c>
      <c r="Y21" s="9">
        <v>1077451</v>
      </c>
      <c r="Z21" s="9">
        <v>1284944</v>
      </c>
      <c r="AA21" s="9">
        <v>1508062</v>
      </c>
      <c r="AB21" s="9">
        <v>3221522</v>
      </c>
      <c r="AC21" s="9">
        <v>5462893</v>
      </c>
      <c r="AD21" s="9">
        <v>5030689</v>
      </c>
      <c r="AE21" s="9">
        <v>22729154</v>
      </c>
      <c r="AF21" s="9">
        <v>1327093</v>
      </c>
      <c r="AG21" s="9">
        <v>0</v>
      </c>
      <c r="AH21" s="9">
        <v>3725815</v>
      </c>
      <c r="AI21" s="9">
        <v>1264011</v>
      </c>
      <c r="AJ21" s="9">
        <v>577413</v>
      </c>
      <c r="AK21" s="9">
        <v>7069810</v>
      </c>
      <c r="AL21" s="9">
        <v>36593731</v>
      </c>
      <c r="AM21" s="9">
        <v>14882894</v>
      </c>
      <c r="AN21" s="9">
        <v>3492362</v>
      </c>
      <c r="AO21" s="9">
        <v>403010</v>
      </c>
      <c r="AP21" s="9">
        <v>1390533</v>
      </c>
      <c r="AQ21" s="9">
        <v>14791000</v>
      </c>
      <c r="AR21" s="9">
        <v>15709252</v>
      </c>
      <c r="AS21" s="9">
        <v>35920384</v>
      </c>
      <c r="AT21" s="9">
        <v>10798086</v>
      </c>
      <c r="AU21" s="9">
        <v>6481567</v>
      </c>
      <c r="AV21" s="9">
        <v>6012596</v>
      </c>
      <c r="AW21" s="9">
        <v>7494715</v>
      </c>
      <c r="AX21" s="9">
        <v>2103616</v>
      </c>
      <c r="AY21" s="9">
        <v>0</v>
      </c>
      <c r="AZ21" s="9">
        <v>0</v>
      </c>
      <c r="BA21" s="9">
        <v>0</v>
      </c>
      <c r="BB21" s="9">
        <v>15993714</v>
      </c>
      <c r="BC21" s="9">
        <v>83252276</v>
      </c>
      <c r="BD21" s="9">
        <v>19129311</v>
      </c>
      <c r="BE21" s="9">
        <v>5398462</v>
      </c>
      <c r="BF21" s="9">
        <v>7998276</v>
      </c>
      <c r="BG21" s="9">
        <v>46306</v>
      </c>
      <c r="BH21" s="9">
        <v>0</v>
      </c>
      <c r="BI21" s="9">
        <v>36731783</v>
      </c>
      <c r="BJ21" s="9">
        <v>0</v>
      </c>
      <c r="BK21" s="9">
        <v>2096548</v>
      </c>
      <c r="BL21" s="9">
        <v>1760780</v>
      </c>
      <c r="BM21" s="9">
        <v>300000</v>
      </c>
      <c r="BN21" s="9">
        <v>1275963</v>
      </c>
      <c r="BO21" s="9">
        <v>21131661</v>
      </c>
      <c r="BP21" s="9">
        <v>1718831</v>
      </c>
      <c r="BQ21" s="9">
        <v>7752699</v>
      </c>
      <c r="BR21" s="39">
        <v>4559</v>
      </c>
      <c r="BS21" s="40">
        <f t="shared" si="0"/>
        <v>564719767</v>
      </c>
    </row>
    <row r="22" spans="1:71" x14ac:dyDescent="0.25">
      <c r="A22" s="7"/>
      <c r="B22" s="38">
        <v>527</v>
      </c>
      <c r="C22" s="8" t="s">
        <v>93</v>
      </c>
      <c r="D22" s="9">
        <v>867234</v>
      </c>
      <c r="E22" s="9">
        <v>85187</v>
      </c>
      <c r="F22" s="9">
        <v>815665</v>
      </c>
      <c r="G22" s="9">
        <v>84566</v>
      </c>
      <c r="H22" s="9">
        <v>1325465</v>
      </c>
      <c r="I22" s="9">
        <v>6162000</v>
      </c>
      <c r="J22" s="9">
        <v>40830</v>
      </c>
      <c r="K22" s="9">
        <v>563263</v>
      </c>
      <c r="L22" s="9">
        <v>376782</v>
      </c>
      <c r="M22" s="9">
        <v>301420</v>
      </c>
      <c r="N22" s="9">
        <v>1059405</v>
      </c>
      <c r="O22" s="9">
        <v>183018</v>
      </c>
      <c r="P22" s="9">
        <v>132699</v>
      </c>
      <c r="Q22" s="9">
        <v>65536</v>
      </c>
      <c r="R22" s="9">
        <v>2606768</v>
      </c>
      <c r="S22" s="9">
        <v>821790</v>
      </c>
      <c r="T22" s="9">
        <v>249524</v>
      </c>
      <c r="U22" s="9">
        <v>42507</v>
      </c>
      <c r="V22" s="9">
        <v>98118</v>
      </c>
      <c r="W22" s="9">
        <v>43317</v>
      </c>
      <c r="X22" s="9">
        <v>33051</v>
      </c>
      <c r="Y22" s="9">
        <v>45377</v>
      </c>
      <c r="Z22" s="9">
        <v>77642</v>
      </c>
      <c r="AA22" s="9">
        <v>71615</v>
      </c>
      <c r="AB22" s="9">
        <v>180373</v>
      </c>
      <c r="AC22" s="9">
        <v>436067</v>
      </c>
      <c r="AD22" s="9">
        <v>245709</v>
      </c>
      <c r="AE22" s="9">
        <v>4602495</v>
      </c>
      <c r="AF22" s="9">
        <v>50887</v>
      </c>
      <c r="AG22" s="9">
        <v>313616</v>
      </c>
      <c r="AH22" s="9">
        <v>150458</v>
      </c>
      <c r="AI22" s="9">
        <v>37626</v>
      </c>
      <c r="AJ22" s="9">
        <v>33004</v>
      </c>
      <c r="AK22" s="9">
        <v>771464</v>
      </c>
      <c r="AL22" s="9">
        <v>2437800</v>
      </c>
      <c r="AM22" s="9">
        <v>0</v>
      </c>
      <c r="AN22" s="9">
        <v>112995</v>
      </c>
      <c r="AO22" s="9">
        <v>7756</v>
      </c>
      <c r="AP22" s="9">
        <v>30641</v>
      </c>
      <c r="AQ22" s="9">
        <v>1388000</v>
      </c>
      <c r="AR22" s="9">
        <v>2927292</v>
      </c>
      <c r="AS22" s="9">
        <v>284912</v>
      </c>
      <c r="AT22" s="9">
        <v>8993592</v>
      </c>
      <c r="AU22" s="9">
        <v>566369</v>
      </c>
      <c r="AV22" s="9">
        <v>182481</v>
      </c>
      <c r="AW22" s="9">
        <v>488179</v>
      </c>
      <c r="AX22" s="9">
        <v>80013</v>
      </c>
      <c r="AY22" s="9">
        <v>4235846</v>
      </c>
      <c r="AZ22" s="9">
        <v>621000</v>
      </c>
      <c r="BA22" s="9">
        <v>2572446</v>
      </c>
      <c r="BB22" s="9">
        <v>1383982</v>
      </c>
      <c r="BC22" s="9">
        <v>4874971</v>
      </c>
      <c r="BD22" s="9">
        <v>1096766</v>
      </c>
      <c r="BE22" s="9">
        <v>335227</v>
      </c>
      <c r="BF22" s="9">
        <v>392760</v>
      </c>
      <c r="BG22" s="9">
        <v>494179</v>
      </c>
      <c r="BH22" s="9">
        <v>0</v>
      </c>
      <c r="BI22" s="9">
        <v>2656392</v>
      </c>
      <c r="BJ22" s="9">
        <v>505800</v>
      </c>
      <c r="BK22" s="9">
        <v>251857</v>
      </c>
      <c r="BL22" s="9">
        <v>166505</v>
      </c>
      <c r="BM22" s="9">
        <v>55295</v>
      </c>
      <c r="BN22" s="9">
        <v>25421</v>
      </c>
      <c r="BO22" s="9">
        <v>1851943</v>
      </c>
      <c r="BP22" s="9">
        <v>78912</v>
      </c>
      <c r="BQ22" s="9">
        <v>200395</v>
      </c>
      <c r="BR22" s="39">
        <v>70647</v>
      </c>
      <c r="BS22" s="40">
        <f t="shared" si="0"/>
        <v>62344852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1880000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633483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9782641</v>
      </c>
      <c r="AU23" s="9">
        <v>0</v>
      </c>
      <c r="AV23" s="9">
        <v>0</v>
      </c>
      <c r="AW23" s="9">
        <v>0</v>
      </c>
      <c r="AX23" s="9">
        <v>0</v>
      </c>
      <c r="AY23" s="9">
        <v>273403</v>
      </c>
      <c r="AZ23" s="9">
        <v>0</v>
      </c>
      <c r="BA23" s="9">
        <v>1251270</v>
      </c>
      <c r="BB23" s="9">
        <v>0</v>
      </c>
      <c r="BC23" s="9">
        <v>850006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14670803</v>
      </c>
    </row>
    <row r="24" spans="1:71" x14ac:dyDescent="0.25">
      <c r="A24" s="7"/>
      <c r="B24" s="38">
        <v>529</v>
      </c>
      <c r="C24" s="8" t="s">
        <v>95</v>
      </c>
      <c r="D24" s="9">
        <v>5489616</v>
      </c>
      <c r="E24" s="9">
        <v>4976574</v>
      </c>
      <c r="F24" s="9">
        <v>3805187</v>
      </c>
      <c r="G24" s="9">
        <v>0</v>
      </c>
      <c r="H24" s="9">
        <v>1136180</v>
      </c>
      <c r="I24" s="9">
        <v>2375000</v>
      </c>
      <c r="J24" s="9">
        <v>414638</v>
      </c>
      <c r="K24" s="9">
        <v>814733</v>
      </c>
      <c r="L24" s="9">
        <v>1790501</v>
      </c>
      <c r="M24" s="9">
        <v>3810509</v>
      </c>
      <c r="N24" s="9">
        <v>809502</v>
      </c>
      <c r="O24" s="9">
        <v>0</v>
      </c>
      <c r="P24" s="9">
        <v>4298956</v>
      </c>
      <c r="Q24" s="9">
        <v>274319</v>
      </c>
      <c r="R24" s="9">
        <v>17115455</v>
      </c>
      <c r="S24" s="9">
        <v>2660982</v>
      </c>
      <c r="T24" s="9">
        <v>3172671</v>
      </c>
      <c r="U24" s="9">
        <v>0</v>
      </c>
      <c r="V24" s="9">
        <v>0</v>
      </c>
      <c r="W24" s="9">
        <v>477028</v>
      </c>
      <c r="X24" s="9">
        <v>0</v>
      </c>
      <c r="Y24" s="9">
        <v>156037</v>
      </c>
      <c r="Z24" s="9">
        <v>0</v>
      </c>
      <c r="AA24" s="9">
        <v>497470</v>
      </c>
      <c r="AB24" s="9">
        <v>115028</v>
      </c>
      <c r="AC24" s="9">
        <v>20</v>
      </c>
      <c r="AD24" s="9">
        <v>383793</v>
      </c>
      <c r="AE24" s="9">
        <v>12580714</v>
      </c>
      <c r="AF24" s="9">
        <v>155931</v>
      </c>
      <c r="AG24" s="9">
        <v>17072</v>
      </c>
      <c r="AH24" s="9">
        <v>41823</v>
      </c>
      <c r="AI24" s="9">
        <v>0</v>
      </c>
      <c r="AJ24" s="9">
        <v>266914</v>
      </c>
      <c r="AK24" s="9">
        <v>2337206</v>
      </c>
      <c r="AL24" s="9">
        <v>8383119</v>
      </c>
      <c r="AM24" s="9">
        <v>89250</v>
      </c>
      <c r="AN24" s="9">
        <v>984479</v>
      </c>
      <c r="AO24" s="9">
        <v>286282</v>
      </c>
      <c r="AP24" s="9">
        <v>0</v>
      </c>
      <c r="AQ24" s="9">
        <v>733000</v>
      </c>
      <c r="AR24" s="9">
        <v>4564953</v>
      </c>
      <c r="AS24" s="9">
        <v>1267299</v>
      </c>
      <c r="AT24" s="9">
        <v>19957556</v>
      </c>
      <c r="AU24" s="9">
        <v>30867690</v>
      </c>
      <c r="AV24" s="9">
        <v>340567</v>
      </c>
      <c r="AW24" s="9">
        <v>1554370</v>
      </c>
      <c r="AX24" s="9">
        <v>1065255</v>
      </c>
      <c r="AY24" s="9">
        <v>17720981</v>
      </c>
      <c r="AZ24" s="9">
        <v>83000</v>
      </c>
      <c r="BA24" s="9">
        <v>10734218</v>
      </c>
      <c r="BB24" s="9">
        <v>3807369</v>
      </c>
      <c r="BC24" s="9">
        <v>3759445</v>
      </c>
      <c r="BD24" s="9">
        <v>12528321</v>
      </c>
      <c r="BE24" s="9">
        <v>212597</v>
      </c>
      <c r="BF24" s="9">
        <v>629561</v>
      </c>
      <c r="BG24" s="9">
        <v>420698</v>
      </c>
      <c r="BH24" s="9">
        <v>107829</v>
      </c>
      <c r="BI24" s="9">
        <v>2849826</v>
      </c>
      <c r="BJ24" s="9">
        <v>97608</v>
      </c>
      <c r="BK24" s="9">
        <v>44620</v>
      </c>
      <c r="BL24" s="9">
        <v>293335</v>
      </c>
      <c r="BM24" s="9">
        <v>0</v>
      </c>
      <c r="BN24" s="9">
        <v>608565</v>
      </c>
      <c r="BO24" s="9">
        <v>390585</v>
      </c>
      <c r="BP24" s="9">
        <v>142940</v>
      </c>
      <c r="BQ24" s="9">
        <v>268888</v>
      </c>
      <c r="BR24" s="39">
        <v>31389</v>
      </c>
      <c r="BS24" s="40">
        <f t="shared" si="0"/>
        <v>194799454</v>
      </c>
    </row>
    <row r="25" spans="1:71" ht="15.75" x14ac:dyDescent="0.25">
      <c r="A25" s="10" t="s">
        <v>96</v>
      </c>
      <c r="B25" s="11"/>
      <c r="C25" s="12"/>
      <c r="D25" s="13">
        <v>23218400</v>
      </c>
      <c r="E25" s="13">
        <v>942612</v>
      </c>
      <c r="F25" s="13">
        <v>48316294</v>
      </c>
      <c r="G25" s="13">
        <v>1463376</v>
      </c>
      <c r="H25" s="13">
        <v>73792220</v>
      </c>
      <c r="I25" s="13">
        <v>244646000</v>
      </c>
      <c r="J25" s="13">
        <v>470654</v>
      </c>
      <c r="K25" s="13">
        <v>96117750</v>
      </c>
      <c r="L25" s="13">
        <v>24298952</v>
      </c>
      <c r="M25" s="13">
        <v>18439942</v>
      </c>
      <c r="N25" s="13">
        <v>116111163</v>
      </c>
      <c r="O25" s="13">
        <v>6802573</v>
      </c>
      <c r="P25" s="13">
        <v>8815112</v>
      </c>
      <c r="Q25" s="13">
        <v>1716194</v>
      </c>
      <c r="R25" s="13">
        <v>2044012811</v>
      </c>
      <c r="S25" s="13">
        <v>19027072</v>
      </c>
      <c r="T25" s="13">
        <v>5421937</v>
      </c>
      <c r="U25" s="13">
        <v>1721439</v>
      </c>
      <c r="V25" s="13">
        <v>871665</v>
      </c>
      <c r="W25" s="13">
        <v>1043348</v>
      </c>
      <c r="X25" s="13">
        <v>-1219243</v>
      </c>
      <c r="Y25" s="13">
        <v>4820828</v>
      </c>
      <c r="Z25" s="13">
        <v>1059566</v>
      </c>
      <c r="AA25" s="13">
        <v>2707760</v>
      </c>
      <c r="AB25" s="13">
        <v>5038867</v>
      </c>
      <c r="AC25" s="13">
        <v>33260136</v>
      </c>
      <c r="AD25" s="13">
        <v>12647137</v>
      </c>
      <c r="AE25" s="13">
        <v>354044200</v>
      </c>
      <c r="AF25" s="13">
        <v>287131</v>
      </c>
      <c r="AG25" s="13">
        <v>45781309</v>
      </c>
      <c r="AH25" s="13">
        <v>1521912</v>
      </c>
      <c r="AI25" s="13">
        <v>1774165</v>
      </c>
      <c r="AJ25" s="13">
        <v>777063</v>
      </c>
      <c r="AK25" s="13">
        <v>22258413</v>
      </c>
      <c r="AL25" s="13">
        <v>211578325</v>
      </c>
      <c r="AM25" s="13">
        <v>23479478</v>
      </c>
      <c r="AN25" s="13">
        <v>2699015</v>
      </c>
      <c r="AO25" s="13">
        <v>983299</v>
      </c>
      <c r="AP25" s="13">
        <v>2073647</v>
      </c>
      <c r="AQ25" s="13">
        <v>131558000</v>
      </c>
      <c r="AR25" s="13">
        <v>37147881</v>
      </c>
      <c r="AS25" s="13">
        <v>60228764</v>
      </c>
      <c r="AT25" s="13">
        <v>839817548</v>
      </c>
      <c r="AU25" s="13">
        <v>24192315</v>
      </c>
      <c r="AV25" s="13">
        <v>14356656</v>
      </c>
      <c r="AW25" s="13">
        <v>36481749</v>
      </c>
      <c r="AX25" s="13">
        <v>2678335</v>
      </c>
      <c r="AY25" s="13">
        <v>256674970</v>
      </c>
      <c r="AZ25" s="13">
        <v>25757000</v>
      </c>
      <c r="BA25" s="13">
        <v>354311011</v>
      </c>
      <c r="BB25" s="13">
        <v>138139473</v>
      </c>
      <c r="BC25" s="13">
        <v>235246100</v>
      </c>
      <c r="BD25" s="13">
        <v>67319875</v>
      </c>
      <c r="BE25" s="13">
        <v>10095468</v>
      </c>
      <c r="BF25" s="13">
        <v>57848031</v>
      </c>
      <c r="BG25" s="13">
        <v>39849346</v>
      </c>
      <c r="BH25" s="13">
        <v>10930870</v>
      </c>
      <c r="BI25" s="13">
        <v>145101475</v>
      </c>
      <c r="BJ25" s="13">
        <v>68737078</v>
      </c>
      <c r="BK25" s="13">
        <v>2072879</v>
      </c>
      <c r="BL25" s="13">
        <v>3156690</v>
      </c>
      <c r="BM25" s="13">
        <v>1739657</v>
      </c>
      <c r="BN25" s="13">
        <v>1117377</v>
      </c>
      <c r="BO25" s="13">
        <v>60801090</v>
      </c>
      <c r="BP25" s="13">
        <v>3308608</v>
      </c>
      <c r="BQ25" s="13">
        <v>7663908</v>
      </c>
      <c r="BR25" s="29">
        <v>249285</v>
      </c>
      <c r="BS25" s="41">
        <f t="shared" si="0"/>
        <v>6099403961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40238</v>
      </c>
      <c r="Q26" s="9">
        <v>0</v>
      </c>
      <c r="R26" s="9">
        <v>1585130000</v>
      </c>
      <c r="S26" s="9">
        <v>576421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51265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4400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204544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1586006868</v>
      </c>
    </row>
    <row r="27" spans="1:71" x14ac:dyDescent="0.25">
      <c r="A27" s="7"/>
      <c r="B27" s="38">
        <v>532</v>
      </c>
      <c r="C27" s="8" t="s">
        <v>283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95260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39">
        <v>0</v>
      </c>
      <c r="BS27" s="40">
        <f t="shared" si="0"/>
        <v>95260</v>
      </c>
    </row>
    <row r="28" spans="1:71" x14ac:dyDescent="0.25">
      <c r="A28" s="7"/>
      <c r="B28" s="38">
        <v>533</v>
      </c>
      <c r="C28" s="8" t="s">
        <v>98</v>
      </c>
      <c r="D28" s="9">
        <v>16351</v>
      </c>
      <c r="E28" s="9">
        <v>0</v>
      </c>
      <c r="F28" s="9">
        <v>12237915</v>
      </c>
      <c r="G28" s="9">
        <v>0</v>
      </c>
      <c r="H28" s="9">
        <v>0</v>
      </c>
      <c r="I28" s="9">
        <v>0</v>
      </c>
      <c r="J28" s="9">
        <v>15125</v>
      </c>
      <c r="K28" s="9">
        <v>27008336</v>
      </c>
      <c r="L28" s="9">
        <v>657124</v>
      </c>
      <c r="M28" s="9">
        <v>9305</v>
      </c>
      <c r="N28" s="9">
        <v>24602176</v>
      </c>
      <c r="O28" s="9">
        <v>0</v>
      </c>
      <c r="P28" s="9">
        <v>1647208</v>
      </c>
      <c r="Q28" s="9">
        <v>0</v>
      </c>
      <c r="R28" s="9">
        <v>0</v>
      </c>
      <c r="S28" s="9">
        <v>0</v>
      </c>
      <c r="T28" s="9">
        <v>364742</v>
      </c>
      <c r="U28" s="9">
        <v>0</v>
      </c>
      <c r="V28" s="9">
        <v>0</v>
      </c>
      <c r="W28" s="9">
        <v>0</v>
      </c>
      <c r="X28" s="9">
        <v>0</v>
      </c>
      <c r="Y28" s="9">
        <v>14300</v>
      </c>
      <c r="Z28" s="9">
        <v>0</v>
      </c>
      <c r="AA28" s="9">
        <v>335521</v>
      </c>
      <c r="AB28" s="9">
        <v>0</v>
      </c>
      <c r="AC28" s="9">
        <v>6096480</v>
      </c>
      <c r="AD28" s="9">
        <v>460344</v>
      </c>
      <c r="AE28" s="9">
        <v>1534529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24320</v>
      </c>
      <c r="AL28" s="9">
        <v>0</v>
      </c>
      <c r="AM28" s="9">
        <v>0</v>
      </c>
      <c r="AN28" s="9">
        <v>153447</v>
      </c>
      <c r="AO28" s="9">
        <v>384347</v>
      </c>
      <c r="AP28" s="9">
        <v>0</v>
      </c>
      <c r="AQ28" s="9">
        <v>15611000</v>
      </c>
      <c r="AR28" s="9">
        <v>4238341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27952682</v>
      </c>
      <c r="BC28" s="9">
        <v>86443618</v>
      </c>
      <c r="BD28" s="9">
        <v>0</v>
      </c>
      <c r="BE28" s="9">
        <v>1386136</v>
      </c>
      <c r="BF28" s="9">
        <v>0</v>
      </c>
      <c r="BG28" s="9">
        <v>0</v>
      </c>
      <c r="BH28" s="9">
        <v>0</v>
      </c>
      <c r="BI28" s="9">
        <v>60901001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39">
        <v>0</v>
      </c>
      <c r="BS28" s="40">
        <f t="shared" si="0"/>
        <v>272094348</v>
      </c>
    </row>
    <row r="29" spans="1:71" x14ac:dyDescent="0.25">
      <c r="A29" s="7"/>
      <c r="B29" s="38">
        <v>534</v>
      </c>
      <c r="C29" s="8" t="s">
        <v>99</v>
      </c>
      <c r="D29" s="9">
        <v>15447233</v>
      </c>
      <c r="E29" s="9">
        <v>72864</v>
      </c>
      <c r="F29" s="9">
        <v>15274324</v>
      </c>
      <c r="G29" s="9">
        <v>1200387</v>
      </c>
      <c r="H29" s="9">
        <v>33593649</v>
      </c>
      <c r="I29" s="9">
        <v>106240000</v>
      </c>
      <c r="J29" s="9">
        <v>4323</v>
      </c>
      <c r="K29" s="9">
        <v>18108669</v>
      </c>
      <c r="L29" s="9">
        <v>4679591</v>
      </c>
      <c r="M29" s="9">
        <v>17304677</v>
      </c>
      <c r="N29" s="9">
        <v>27122545</v>
      </c>
      <c r="O29" s="9">
        <v>6269841</v>
      </c>
      <c r="P29" s="9">
        <v>3464985</v>
      </c>
      <c r="Q29" s="9">
        <v>1491097</v>
      </c>
      <c r="R29" s="9">
        <v>64793614</v>
      </c>
      <c r="S29" s="9">
        <v>11606154</v>
      </c>
      <c r="T29" s="9">
        <v>1615043</v>
      </c>
      <c r="U29" s="9">
        <v>1291889</v>
      </c>
      <c r="V29" s="9">
        <v>483993</v>
      </c>
      <c r="W29" s="9">
        <v>776532</v>
      </c>
      <c r="X29" s="9">
        <v>-1618770</v>
      </c>
      <c r="Y29" s="9">
        <v>583822</v>
      </c>
      <c r="Z29" s="9">
        <v>520750</v>
      </c>
      <c r="AA29" s="9">
        <v>1060369</v>
      </c>
      <c r="AB29" s="9">
        <v>1832402</v>
      </c>
      <c r="AC29" s="9">
        <v>6072212</v>
      </c>
      <c r="AD29" s="9">
        <v>8232604</v>
      </c>
      <c r="AE29" s="9">
        <v>105438097</v>
      </c>
      <c r="AF29" s="9">
        <v>125467</v>
      </c>
      <c r="AG29" s="9">
        <v>11089285</v>
      </c>
      <c r="AH29" s="9">
        <v>426091</v>
      </c>
      <c r="AI29" s="9">
        <v>1514183</v>
      </c>
      <c r="AJ29" s="9">
        <v>612683</v>
      </c>
      <c r="AK29" s="9">
        <v>18527496</v>
      </c>
      <c r="AL29" s="9">
        <v>89987981</v>
      </c>
      <c r="AM29" s="9">
        <v>10365713</v>
      </c>
      <c r="AN29" s="9">
        <v>2047783</v>
      </c>
      <c r="AO29" s="9">
        <v>487796</v>
      </c>
      <c r="AP29" s="9">
        <v>1903287</v>
      </c>
      <c r="AQ29" s="9">
        <v>25117000</v>
      </c>
      <c r="AR29" s="9">
        <v>8475140</v>
      </c>
      <c r="AS29" s="9">
        <v>15867451</v>
      </c>
      <c r="AT29" s="9">
        <v>249591351</v>
      </c>
      <c r="AU29" s="9">
        <v>15567783</v>
      </c>
      <c r="AV29" s="9">
        <v>1286922</v>
      </c>
      <c r="AW29" s="9">
        <v>6873636</v>
      </c>
      <c r="AX29" s="9">
        <v>2403562</v>
      </c>
      <c r="AY29" s="9">
        <v>60513433</v>
      </c>
      <c r="AZ29" s="9">
        <v>14538000</v>
      </c>
      <c r="BA29" s="9">
        <v>179067318</v>
      </c>
      <c r="BB29" s="9">
        <v>30939040</v>
      </c>
      <c r="BC29" s="9">
        <v>68350698</v>
      </c>
      <c r="BD29" s="9">
        <v>10382988</v>
      </c>
      <c r="BE29" s="9">
        <v>8221463</v>
      </c>
      <c r="BF29" s="9">
        <v>17478399</v>
      </c>
      <c r="BG29" s="9">
        <v>23335807</v>
      </c>
      <c r="BH29" s="9">
        <v>4189412</v>
      </c>
      <c r="BI29" s="9">
        <v>34062428</v>
      </c>
      <c r="BJ29" s="9">
        <v>24603427</v>
      </c>
      <c r="BK29" s="9">
        <v>1467109</v>
      </c>
      <c r="BL29" s="9">
        <v>2653683</v>
      </c>
      <c r="BM29" s="9">
        <v>1364685</v>
      </c>
      <c r="BN29" s="9">
        <v>996188</v>
      </c>
      <c r="BO29" s="9">
        <v>21436604</v>
      </c>
      <c r="BP29" s="9">
        <v>974289</v>
      </c>
      <c r="BQ29" s="9">
        <v>7223536</v>
      </c>
      <c r="BR29" s="39">
        <v>205747</v>
      </c>
      <c r="BS29" s="40">
        <f t="shared" si="0"/>
        <v>1427237760</v>
      </c>
    </row>
    <row r="30" spans="1:71" x14ac:dyDescent="0.25">
      <c r="A30" s="7"/>
      <c r="B30" s="38">
        <v>535</v>
      </c>
      <c r="C30" s="8" t="s">
        <v>100</v>
      </c>
      <c r="D30" s="9">
        <v>0</v>
      </c>
      <c r="E30" s="9">
        <v>25072</v>
      </c>
      <c r="F30" s="9">
        <v>5572683</v>
      </c>
      <c r="G30" s="9">
        <v>0</v>
      </c>
      <c r="H30" s="9">
        <v>0</v>
      </c>
      <c r="I30" s="9">
        <v>0</v>
      </c>
      <c r="J30" s="9">
        <v>0</v>
      </c>
      <c r="K30" s="9">
        <v>10906978</v>
      </c>
      <c r="L30" s="9">
        <v>42170</v>
      </c>
      <c r="M30" s="9">
        <v>0</v>
      </c>
      <c r="N30" s="9">
        <v>25244599</v>
      </c>
      <c r="O30" s="9">
        <v>-277812</v>
      </c>
      <c r="P30" s="9">
        <v>255681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488403</v>
      </c>
      <c r="Z30" s="9">
        <v>0</v>
      </c>
      <c r="AA30" s="9">
        <v>855165</v>
      </c>
      <c r="AB30" s="9">
        <v>0</v>
      </c>
      <c r="AC30" s="9">
        <v>7114998</v>
      </c>
      <c r="AD30" s="9">
        <v>185067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85548</v>
      </c>
      <c r="AM30" s="9">
        <v>238753</v>
      </c>
      <c r="AN30" s="9">
        <v>0</v>
      </c>
      <c r="AO30" s="9">
        <v>0</v>
      </c>
      <c r="AP30" s="9">
        <v>0</v>
      </c>
      <c r="AQ30" s="9">
        <v>25844000</v>
      </c>
      <c r="AR30" s="9">
        <v>3446669</v>
      </c>
      <c r="AS30" s="9">
        <v>0</v>
      </c>
      <c r="AT30" s="9">
        <v>0</v>
      </c>
      <c r="AU30" s="9">
        <v>7362924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56110808</v>
      </c>
      <c r="BC30" s="9">
        <v>49943673</v>
      </c>
      <c r="BD30" s="9">
        <v>0</v>
      </c>
      <c r="BE30" s="9">
        <v>78475</v>
      </c>
      <c r="BF30" s="9">
        <v>0</v>
      </c>
      <c r="BG30" s="9">
        <v>1904229</v>
      </c>
      <c r="BH30" s="9">
        <v>3061</v>
      </c>
      <c r="BI30" s="9">
        <v>22826920</v>
      </c>
      <c r="BJ30" s="9">
        <v>0</v>
      </c>
      <c r="BK30" s="9">
        <v>56000</v>
      </c>
      <c r="BL30" s="9">
        <v>0</v>
      </c>
      <c r="BM30" s="9">
        <v>0</v>
      </c>
      <c r="BN30" s="9">
        <v>0</v>
      </c>
      <c r="BO30" s="9">
        <v>0</v>
      </c>
      <c r="BP30" s="9">
        <v>2155176</v>
      </c>
      <c r="BQ30" s="9">
        <v>0</v>
      </c>
      <c r="BR30" s="39">
        <v>0</v>
      </c>
      <c r="BS30" s="40">
        <f t="shared" si="0"/>
        <v>220469240</v>
      </c>
    </row>
    <row r="31" spans="1:71" x14ac:dyDescent="0.25">
      <c r="A31" s="7"/>
      <c r="B31" s="38">
        <v>536</v>
      </c>
      <c r="C31" s="8" t="s">
        <v>101</v>
      </c>
      <c r="D31" s="9">
        <v>0</v>
      </c>
      <c r="E31" s="9">
        <v>0</v>
      </c>
      <c r="F31" s="9">
        <v>9608685</v>
      </c>
      <c r="G31" s="9">
        <v>0</v>
      </c>
      <c r="H31" s="9">
        <v>27297292</v>
      </c>
      <c r="I31" s="9">
        <v>96417000</v>
      </c>
      <c r="J31" s="9">
        <v>0</v>
      </c>
      <c r="K31" s="9">
        <v>23291892</v>
      </c>
      <c r="L31" s="9">
        <v>14576914</v>
      </c>
      <c r="M31" s="9">
        <v>0</v>
      </c>
      <c r="N31" s="9">
        <v>19761713</v>
      </c>
      <c r="O31" s="9">
        <v>84568</v>
      </c>
      <c r="P31" s="9">
        <v>3023033</v>
      </c>
      <c r="Q31" s="9">
        <v>0</v>
      </c>
      <c r="R31" s="9">
        <v>326127664</v>
      </c>
      <c r="S31" s="9">
        <v>0</v>
      </c>
      <c r="T31" s="9">
        <v>0</v>
      </c>
      <c r="U31" s="9">
        <v>0</v>
      </c>
      <c r="V31" s="9">
        <v>10160</v>
      </c>
      <c r="W31" s="9">
        <v>0</v>
      </c>
      <c r="X31" s="9">
        <v>0</v>
      </c>
      <c r="Y31" s="9">
        <v>6736</v>
      </c>
      <c r="Z31" s="9">
        <v>406781</v>
      </c>
      <c r="AA31" s="9">
        <v>0</v>
      </c>
      <c r="AB31" s="9">
        <v>1613134</v>
      </c>
      <c r="AC31" s="9">
        <v>12314416</v>
      </c>
      <c r="AD31" s="9">
        <v>0</v>
      </c>
      <c r="AE31" s="9">
        <v>198248391</v>
      </c>
      <c r="AF31" s="9">
        <v>0</v>
      </c>
      <c r="AG31" s="9">
        <v>33818640</v>
      </c>
      <c r="AH31" s="9">
        <v>739520</v>
      </c>
      <c r="AI31" s="9">
        <v>0</v>
      </c>
      <c r="AJ31" s="9">
        <v>0</v>
      </c>
      <c r="AK31" s="9">
        <v>0</v>
      </c>
      <c r="AL31" s="9">
        <v>106773046</v>
      </c>
      <c r="AM31" s="9">
        <v>0</v>
      </c>
      <c r="AN31" s="9">
        <v>0</v>
      </c>
      <c r="AO31" s="9">
        <v>0</v>
      </c>
      <c r="AP31" s="9">
        <v>0</v>
      </c>
      <c r="AQ31" s="9">
        <v>49513000</v>
      </c>
      <c r="AR31" s="9">
        <v>16621794</v>
      </c>
      <c r="AS31" s="9">
        <v>30227770</v>
      </c>
      <c r="AT31" s="9">
        <v>496810013</v>
      </c>
      <c r="AU31" s="9">
        <v>0</v>
      </c>
      <c r="AV31" s="9">
        <v>1817099</v>
      </c>
      <c r="AW31" s="9">
        <v>27107652</v>
      </c>
      <c r="AX31" s="9">
        <v>0</v>
      </c>
      <c r="AY31" s="9">
        <v>168776664</v>
      </c>
      <c r="AZ31" s="9">
        <v>0</v>
      </c>
      <c r="BA31" s="9">
        <v>141211265</v>
      </c>
      <c r="BB31" s="9">
        <v>11233655</v>
      </c>
      <c r="BC31" s="9">
        <v>0</v>
      </c>
      <c r="BD31" s="9">
        <v>47483795</v>
      </c>
      <c r="BE31" s="9">
        <v>0</v>
      </c>
      <c r="BF31" s="9">
        <v>38448831</v>
      </c>
      <c r="BG31" s="9">
        <v>4976965</v>
      </c>
      <c r="BH31" s="9">
        <v>2276363</v>
      </c>
      <c r="BI31" s="9">
        <v>53812</v>
      </c>
      <c r="BJ31" s="9">
        <v>38500838</v>
      </c>
      <c r="BK31" s="9">
        <v>0</v>
      </c>
      <c r="BL31" s="9">
        <v>0</v>
      </c>
      <c r="BM31" s="9">
        <v>0</v>
      </c>
      <c r="BN31" s="9">
        <v>0</v>
      </c>
      <c r="BO31" s="9">
        <v>12291125</v>
      </c>
      <c r="BP31" s="9">
        <v>0</v>
      </c>
      <c r="BQ31" s="9">
        <v>0</v>
      </c>
      <c r="BR31" s="39">
        <v>0</v>
      </c>
      <c r="BS31" s="40">
        <f t="shared" si="0"/>
        <v>1961470226</v>
      </c>
    </row>
    <row r="32" spans="1:71" x14ac:dyDescent="0.25">
      <c r="A32" s="7"/>
      <c r="B32" s="38">
        <v>537</v>
      </c>
      <c r="C32" s="8" t="s">
        <v>102</v>
      </c>
      <c r="D32" s="9">
        <v>7630563</v>
      </c>
      <c r="E32" s="9">
        <v>176019</v>
      </c>
      <c r="F32" s="9">
        <v>248154</v>
      </c>
      <c r="G32" s="9">
        <v>173769</v>
      </c>
      <c r="H32" s="9">
        <v>5799056</v>
      </c>
      <c r="I32" s="9">
        <v>17284000</v>
      </c>
      <c r="J32" s="9">
        <v>78264</v>
      </c>
      <c r="K32" s="9">
        <v>5786166</v>
      </c>
      <c r="L32" s="9">
        <v>3651469</v>
      </c>
      <c r="M32" s="9">
        <v>1121460</v>
      </c>
      <c r="N32" s="9">
        <v>6955174</v>
      </c>
      <c r="O32" s="9">
        <v>725976</v>
      </c>
      <c r="P32" s="9">
        <v>0</v>
      </c>
      <c r="Q32" s="9">
        <v>71675</v>
      </c>
      <c r="R32" s="9">
        <v>42028907</v>
      </c>
      <c r="S32" s="9">
        <v>2961621</v>
      </c>
      <c r="T32" s="9">
        <v>3442152</v>
      </c>
      <c r="U32" s="9">
        <v>79007</v>
      </c>
      <c r="V32" s="9">
        <v>377512</v>
      </c>
      <c r="W32" s="9">
        <v>266816</v>
      </c>
      <c r="X32" s="9">
        <v>374532</v>
      </c>
      <c r="Y32" s="9">
        <v>2165788</v>
      </c>
      <c r="Z32" s="9">
        <v>132035</v>
      </c>
      <c r="AA32" s="9">
        <v>46912</v>
      </c>
      <c r="AB32" s="9">
        <v>335366</v>
      </c>
      <c r="AC32" s="9">
        <v>738170</v>
      </c>
      <c r="AD32" s="9">
        <v>1680760</v>
      </c>
      <c r="AE32" s="9">
        <v>29527460</v>
      </c>
      <c r="AF32" s="9">
        <v>161664</v>
      </c>
      <c r="AG32" s="9">
        <v>261810</v>
      </c>
      <c r="AH32" s="9">
        <v>348749</v>
      </c>
      <c r="AI32" s="9">
        <v>259982</v>
      </c>
      <c r="AJ32" s="9">
        <v>97712</v>
      </c>
      <c r="AK32" s="9">
        <v>2543901</v>
      </c>
      <c r="AL32" s="9">
        <v>14160740</v>
      </c>
      <c r="AM32" s="9">
        <v>4998007</v>
      </c>
      <c r="AN32" s="9">
        <v>497785</v>
      </c>
      <c r="AO32" s="9">
        <v>72444</v>
      </c>
      <c r="AP32" s="9">
        <v>170360</v>
      </c>
      <c r="AQ32" s="9">
        <v>3912000</v>
      </c>
      <c r="AR32" s="9">
        <v>979724</v>
      </c>
      <c r="AS32" s="9">
        <v>7190595</v>
      </c>
      <c r="AT32" s="9">
        <v>12195904</v>
      </c>
      <c r="AU32" s="9">
        <v>1261608</v>
      </c>
      <c r="AV32" s="9">
        <v>397868</v>
      </c>
      <c r="AW32" s="9">
        <v>1596062</v>
      </c>
      <c r="AX32" s="9">
        <v>274773</v>
      </c>
      <c r="AY32" s="9">
        <v>14454616</v>
      </c>
      <c r="AZ32" s="9">
        <v>10603000</v>
      </c>
      <c r="BA32" s="9">
        <v>34032428</v>
      </c>
      <c r="BB32" s="9">
        <v>10591598</v>
      </c>
      <c r="BC32" s="9">
        <v>23825851</v>
      </c>
      <c r="BD32" s="9">
        <v>7321266</v>
      </c>
      <c r="BE32" s="9">
        <v>362564</v>
      </c>
      <c r="BF32" s="9">
        <v>1920801</v>
      </c>
      <c r="BG32" s="9">
        <v>8038158</v>
      </c>
      <c r="BH32" s="9">
        <v>769710</v>
      </c>
      <c r="BI32" s="9">
        <v>13204018</v>
      </c>
      <c r="BJ32" s="9">
        <v>179782</v>
      </c>
      <c r="BK32" s="9">
        <v>377686</v>
      </c>
      <c r="BL32" s="9">
        <v>503007</v>
      </c>
      <c r="BM32" s="9">
        <v>301201</v>
      </c>
      <c r="BN32" s="9">
        <v>120110</v>
      </c>
      <c r="BO32" s="9">
        <v>26359683</v>
      </c>
      <c r="BP32" s="9">
        <v>179143</v>
      </c>
      <c r="BQ32" s="9">
        <v>332384</v>
      </c>
      <c r="BR32" s="39">
        <v>0</v>
      </c>
      <c r="BS32" s="40">
        <f t="shared" si="0"/>
        <v>338717477</v>
      </c>
    </row>
    <row r="33" spans="1:71" x14ac:dyDescent="0.25">
      <c r="A33" s="7"/>
      <c r="B33" s="38">
        <v>538</v>
      </c>
      <c r="C33" s="8" t="s">
        <v>103</v>
      </c>
      <c r="D33" s="9">
        <v>124253</v>
      </c>
      <c r="E33" s="9">
        <v>0</v>
      </c>
      <c r="F33" s="9">
        <v>5355265</v>
      </c>
      <c r="G33" s="9">
        <v>0</v>
      </c>
      <c r="H33" s="9">
        <v>7102223</v>
      </c>
      <c r="I33" s="9">
        <v>24093000</v>
      </c>
      <c r="J33" s="9">
        <v>249411</v>
      </c>
      <c r="K33" s="9">
        <v>1216381</v>
      </c>
      <c r="L33" s="9">
        <v>0</v>
      </c>
      <c r="M33" s="9">
        <v>0</v>
      </c>
      <c r="N33" s="9">
        <v>4830085</v>
      </c>
      <c r="O33" s="9">
        <v>0</v>
      </c>
      <c r="P33" s="9">
        <v>0</v>
      </c>
      <c r="Q33" s="9">
        <v>0</v>
      </c>
      <c r="R33" s="9">
        <v>345020</v>
      </c>
      <c r="S33" s="9">
        <v>580168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1224581</v>
      </c>
      <c r="Z33" s="9">
        <v>0</v>
      </c>
      <c r="AA33" s="9">
        <v>0</v>
      </c>
      <c r="AB33" s="9">
        <v>473648</v>
      </c>
      <c r="AC33" s="9">
        <v>729734</v>
      </c>
      <c r="AD33" s="9">
        <v>0</v>
      </c>
      <c r="AE33" s="9">
        <v>17933708</v>
      </c>
      <c r="AF33" s="9">
        <v>0</v>
      </c>
      <c r="AG33" s="9">
        <v>579463</v>
      </c>
      <c r="AH33" s="9">
        <v>0</v>
      </c>
      <c r="AI33" s="9">
        <v>0</v>
      </c>
      <c r="AJ33" s="9">
        <v>0</v>
      </c>
      <c r="AK33" s="9">
        <v>1162696</v>
      </c>
      <c r="AL33" s="9">
        <v>18002</v>
      </c>
      <c r="AM33" s="9">
        <v>5594243</v>
      </c>
      <c r="AN33" s="9">
        <v>0</v>
      </c>
      <c r="AO33" s="9">
        <v>0</v>
      </c>
      <c r="AP33" s="9">
        <v>0</v>
      </c>
      <c r="AQ33" s="9">
        <v>3910000</v>
      </c>
      <c r="AR33" s="9">
        <v>3386213</v>
      </c>
      <c r="AS33" s="9">
        <v>6942948</v>
      </c>
      <c r="AT33" s="9">
        <v>0</v>
      </c>
      <c r="AU33" s="9">
        <v>0</v>
      </c>
      <c r="AV33" s="9">
        <v>360400</v>
      </c>
      <c r="AW33" s="9">
        <v>904399</v>
      </c>
      <c r="AX33" s="9">
        <v>0</v>
      </c>
      <c r="AY33" s="9">
        <v>9994494</v>
      </c>
      <c r="AZ33" s="9">
        <v>580000</v>
      </c>
      <c r="BA33" s="9">
        <v>0</v>
      </c>
      <c r="BB33" s="9">
        <v>0</v>
      </c>
      <c r="BC33" s="9">
        <v>6682260</v>
      </c>
      <c r="BD33" s="9">
        <v>0</v>
      </c>
      <c r="BE33" s="9">
        <v>0</v>
      </c>
      <c r="BF33" s="9">
        <v>0</v>
      </c>
      <c r="BG33" s="9">
        <v>0</v>
      </c>
      <c r="BH33" s="9">
        <v>2705464</v>
      </c>
      <c r="BI33" s="9">
        <v>13965187</v>
      </c>
      <c r="BJ33" s="9">
        <v>4173290</v>
      </c>
      <c r="BK33" s="9">
        <v>172084</v>
      </c>
      <c r="BL33" s="9">
        <v>0</v>
      </c>
      <c r="BM33" s="9">
        <v>55226</v>
      </c>
      <c r="BN33" s="9">
        <v>0</v>
      </c>
      <c r="BO33" s="9">
        <v>195573</v>
      </c>
      <c r="BP33" s="9">
        <v>0</v>
      </c>
      <c r="BQ33" s="9">
        <v>0</v>
      </c>
      <c r="BR33" s="39">
        <v>0</v>
      </c>
      <c r="BS33" s="40">
        <f t="shared" si="0"/>
        <v>125639419</v>
      </c>
    </row>
    <row r="34" spans="1:71" x14ac:dyDescent="0.25">
      <c r="A34" s="7"/>
      <c r="B34" s="38">
        <v>539</v>
      </c>
      <c r="C34" s="8" t="s">
        <v>104</v>
      </c>
      <c r="D34" s="9">
        <v>0</v>
      </c>
      <c r="E34" s="9">
        <v>668657</v>
      </c>
      <c r="F34" s="9">
        <v>19268</v>
      </c>
      <c r="G34" s="9">
        <v>89220</v>
      </c>
      <c r="H34" s="9">
        <v>0</v>
      </c>
      <c r="I34" s="9">
        <v>612000</v>
      </c>
      <c r="J34" s="9">
        <v>123531</v>
      </c>
      <c r="K34" s="9">
        <v>9799328</v>
      </c>
      <c r="L34" s="9">
        <v>691684</v>
      </c>
      <c r="M34" s="9">
        <v>4500</v>
      </c>
      <c r="N34" s="9">
        <v>7594871</v>
      </c>
      <c r="O34" s="9">
        <v>0</v>
      </c>
      <c r="P34" s="9">
        <v>383967</v>
      </c>
      <c r="Q34" s="9">
        <v>153422</v>
      </c>
      <c r="R34" s="9">
        <v>25587606</v>
      </c>
      <c r="S34" s="9">
        <v>3207448</v>
      </c>
      <c r="T34" s="9">
        <v>0</v>
      </c>
      <c r="U34" s="9">
        <v>350543</v>
      </c>
      <c r="V34" s="9">
        <v>0</v>
      </c>
      <c r="W34" s="9">
        <v>0</v>
      </c>
      <c r="X34" s="9">
        <v>24995</v>
      </c>
      <c r="Y34" s="9">
        <v>337198</v>
      </c>
      <c r="Z34" s="9">
        <v>0</v>
      </c>
      <c r="AA34" s="9">
        <v>409793</v>
      </c>
      <c r="AB34" s="9">
        <v>733052</v>
      </c>
      <c r="AC34" s="9">
        <v>194126</v>
      </c>
      <c r="AD34" s="9">
        <v>2088362</v>
      </c>
      <c r="AE34" s="9">
        <v>1362015</v>
      </c>
      <c r="AF34" s="9">
        <v>0</v>
      </c>
      <c r="AG34" s="9">
        <v>32111</v>
      </c>
      <c r="AH34" s="9">
        <v>3152</v>
      </c>
      <c r="AI34" s="9">
        <v>0</v>
      </c>
      <c r="AJ34" s="9">
        <v>66668</v>
      </c>
      <c r="AK34" s="9">
        <v>0</v>
      </c>
      <c r="AL34" s="9">
        <v>553008</v>
      </c>
      <c r="AM34" s="9">
        <v>2282762</v>
      </c>
      <c r="AN34" s="9">
        <v>0</v>
      </c>
      <c r="AO34" s="9">
        <v>38712</v>
      </c>
      <c r="AP34" s="9">
        <v>0</v>
      </c>
      <c r="AQ34" s="9">
        <v>7651000</v>
      </c>
      <c r="AR34" s="9">
        <v>0</v>
      </c>
      <c r="AS34" s="9">
        <v>0</v>
      </c>
      <c r="AT34" s="9">
        <v>81220280</v>
      </c>
      <c r="AU34" s="9">
        <v>0</v>
      </c>
      <c r="AV34" s="9">
        <v>10494367</v>
      </c>
      <c r="AW34" s="9">
        <v>0</v>
      </c>
      <c r="AX34" s="9">
        <v>0</v>
      </c>
      <c r="AY34" s="9">
        <v>2935763</v>
      </c>
      <c r="AZ34" s="9">
        <v>36000</v>
      </c>
      <c r="BA34" s="9">
        <v>0</v>
      </c>
      <c r="BB34" s="9">
        <v>1311690</v>
      </c>
      <c r="BC34" s="9">
        <v>0</v>
      </c>
      <c r="BD34" s="9">
        <v>2131826</v>
      </c>
      <c r="BE34" s="9">
        <v>46830</v>
      </c>
      <c r="BF34" s="9">
        <v>0</v>
      </c>
      <c r="BG34" s="9">
        <v>1594187</v>
      </c>
      <c r="BH34" s="9">
        <v>782316</v>
      </c>
      <c r="BI34" s="9">
        <v>88109</v>
      </c>
      <c r="BJ34" s="9">
        <v>1279741</v>
      </c>
      <c r="BK34" s="9">
        <v>0</v>
      </c>
      <c r="BL34" s="9">
        <v>0</v>
      </c>
      <c r="BM34" s="9">
        <v>18545</v>
      </c>
      <c r="BN34" s="9">
        <v>1079</v>
      </c>
      <c r="BO34" s="9">
        <v>518105</v>
      </c>
      <c r="BP34" s="9">
        <v>0</v>
      </c>
      <c r="BQ34" s="9">
        <v>107988</v>
      </c>
      <c r="BR34" s="39">
        <v>43538</v>
      </c>
      <c r="BS34" s="40">
        <f t="shared" si="0"/>
        <v>167673363</v>
      </c>
    </row>
    <row r="35" spans="1:71" ht="15.75" x14ac:dyDescent="0.25">
      <c r="A35" s="10" t="s">
        <v>105</v>
      </c>
      <c r="B35" s="11"/>
      <c r="C35" s="12"/>
      <c r="D35" s="13">
        <v>22719646</v>
      </c>
      <c r="E35" s="13">
        <v>7723306</v>
      </c>
      <c r="F35" s="13">
        <v>25109022</v>
      </c>
      <c r="G35" s="13">
        <v>4145510</v>
      </c>
      <c r="H35" s="13">
        <v>52900747</v>
      </c>
      <c r="I35" s="13">
        <v>482750000</v>
      </c>
      <c r="J35" s="13">
        <v>15003405</v>
      </c>
      <c r="K35" s="13">
        <v>62459772</v>
      </c>
      <c r="L35" s="13">
        <v>28408370</v>
      </c>
      <c r="M35" s="13">
        <v>32683548</v>
      </c>
      <c r="N35" s="13">
        <v>83803055</v>
      </c>
      <c r="O35" s="13">
        <v>10801146</v>
      </c>
      <c r="P35" s="13">
        <v>3171424</v>
      </c>
      <c r="Q35" s="13">
        <v>2752677</v>
      </c>
      <c r="R35" s="13">
        <v>476779884</v>
      </c>
      <c r="S35" s="13">
        <v>49414547</v>
      </c>
      <c r="T35" s="13">
        <v>10080752</v>
      </c>
      <c r="U35" s="13">
        <v>3544059</v>
      </c>
      <c r="V35" s="13">
        <v>8362595</v>
      </c>
      <c r="W35" s="13">
        <v>3387225</v>
      </c>
      <c r="X35" s="13">
        <v>4312386</v>
      </c>
      <c r="Y35" s="13">
        <v>4345947</v>
      </c>
      <c r="Z35" s="13">
        <v>2872193</v>
      </c>
      <c r="AA35" s="13">
        <v>4790544</v>
      </c>
      <c r="AB35" s="13">
        <v>7891840</v>
      </c>
      <c r="AC35" s="13">
        <v>28947329</v>
      </c>
      <c r="AD35" s="13">
        <v>13682981</v>
      </c>
      <c r="AE35" s="13">
        <v>138301293</v>
      </c>
      <c r="AF35" s="13">
        <v>6035072</v>
      </c>
      <c r="AG35" s="13">
        <v>32081560</v>
      </c>
      <c r="AH35" s="13">
        <v>16895270</v>
      </c>
      <c r="AI35" s="13">
        <v>2259942</v>
      </c>
      <c r="AJ35" s="13">
        <v>1601283</v>
      </c>
      <c r="AK35" s="13">
        <v>39668447</v>
      </c>
      <c r="AL35" s="13">
        <v>244003190</v>
      </c>
      <c r="AM35" s="13">
        <v>27904101</v>
      </c>
      <c r="AN35" s="13">
        <v>8635867</v>
      </c>
      <c r="AO35" s="13">
        <v>3187692</v>
      </c>
      <c r="AP35" s="13">
        <v>5781320</v>
      </c>
      <c r="AQ35" s="13">
        <v>72599000</v>
      </c>
      <c r="AR35" s="13">
        <v>42591290</v>
      </c>
      <c r="AS35" s="13">
        <v>21694403</v>
      </c>
      <c r="AT35" s="13">
        <v>1429557358</v>
      </c>
      <c r="AU35" s="13">
        <v>17255014</v>
      </c>
      <c r="AV35" s="13">
        <v>13969943</v>
      </c>
      <c r="AW35" s="13">
        <v>28604908</v>
      </c>
      <c r="AX35" s="13">
        <v>4457150</v>
      </c>
      <c r="AY35" s="13">
        <v>195452769</v>
      </c>
      <c r="AZ35" s="13">
        <v>80039000</v>
      </c>
      <c r="BA35" s="13">
        <v>257239750</v>
      </c>
      <c r="BB35" s="13">
        <v>76679189</v>
      </c>
      <c r="BC35" s="13">
        <v>78013539</v>
      </c>
      <c r="BD35" s="13">
        <v>95654187</v>
      </c>
      <c r="BE35" s="13">
        <v>12380744</v>
      </c>
      <c r="BF35" s="13">
        <v>36261318</v>
      </c>
      <c r="BG35" s="13">
        <v>30657551</v>
      </c>
      <c r="BH35" s="13">
        <v>17010698</v>
      </c>
      <c r="BI35" s="13">
        <v>82140107</v>
      </c>
      <c r="BJ35" s="13">
        <v>87596333</v>
      </c>
      <c r="BK35" s="13">
        <v>20834029</v>
      </c>
      <c r="BL35" s="13">
        <v>8392272</v>
      </c>
      <c r="BM35" s="13">
        <v>7502029</v>
      </c>
      <c r="BN35" s="13">
        <v>1339305</v>
      </c>
      <c r="BO35" s="13">
        <v>83008412</v>
      </c>
      <c r="BP35" s="13">
        <v>6025575</v>
      </c>
      <c r="BQ35" s="13">
        <v>20722940</v>
      </c>
      <c r="BR35" s="29">
        <v>5856514</v>
      </c>
      <c r="BS35" s="41">
        <f t="shared" si="0"/>
        <v>4812734274</v>
      </c>
    </row>
    <row r="36" spans="1:71" x14ac:dyDescent="0.25">
      <c r="A36" s="7"/>
      <c r="B36" s="38">
        <v>541</v>
      </c>
      <c r="C36" s="8" t="s">
        <v>106</v>
      </c>
      <c r="D36" s="9">
        <v>21686937</v>
      </c>
      <c r="E36" s="9">
        <v>2683891</v>
      </c>
      <c r="F36" s="9">
        <v>25109022</v>
      </c>
      <c r="G36" s="9">
        <v>4145510</v>
      </c>
      <c r="H36" s="9">
        <v>36317249</v>
      </c>
      <c r="I36" s="9">
        <v>52010000</v>
      </c>
      <c r="J36" s="9">
        <v>13698859</v>
      </c>
      <c r="K36" s="9">
        <v>62459772</v>
      </c>
      <c r="L36" s="9">
        <v>24315872</v>
      </c>
      <c r="M36" s="9">
        <v>29381902</v>
      </c>
      <c r="N36" s="9">
        <v>71348508</v>
      </c>
      <c r="O36" s="9">
        <v>10801146</v>
      </c>
      <c r="P36" s="9">
        <v>3171424</v>
      </c>
      <c r="Q36" s="9">
        <v>2626162</v>
      </c>
      <c r="R36" s="9">
        <v>71879859</v>
      </c>
      <c r="S36" s="9">
        <v>39925788</v>
      </c>
      <c r="T36" s="9">
        <v>6222160</v>
      </c>
      <c r="U36" s="9">
        <v>2605416</v>
      </c>
      <c r="V36" s="9">
        <v>8269715</v>
      </c>
      <c r="W36" s="9">
        <v>3350877</v>
      </c>
      <c r="X36" s="9">
        <v>4312386</v>
      </c>
      <c r="Y36" s="9">
        <v>4281033</v>
      </c>
      <c r="Z36" s="9">
        <v>2872193</v>
      </c>
      <c r="AA36" s="9">
        <v>4204535</v>
      </c>
      <c r="AB36" s="9">
        <v>4149796</v>
      </c>
      <c r="AC36" s="9">
        <v>21291844</v>
      </c>
      <c r="AD36" s="9">
        <v>13682981</v>
      </c>
      <c r="AE36" s="9">
        <v>137800134</v>
      </c>
      <c r="AF36" s="9">
        <v>6034397</v>
      </c>
      <c r="AG36" s="9">
        <v>32081560</v>
      </c>
      <c r="AH36" s="9">
        <v>16895270</v>
      </c>
      <c r="AI36" s="9">
        <v>2259942</v>
      </c>
      <c r="AJ36" s="9">
        <v>1601283</v>
      </c>
      <c r="AK36" s="9">
        <v>33005750</v>
      </c>
      <c r="AL36" s="9">
        <v>96544530</v>
      </c>
      <c r="AM36" s="9">
        <v>27904101</v>
      </c>
      <c r="AN36" s="9">
        <v>7317365</v>
      </c>
      <c r="AO36" s="9">
        <v>2777981</v>
      </c>
      <c r="AP36" s="9">
        <v>5777848</v>
      </c>
      <c r="AQ36" s="9">
        <v>45645000</v>
      </c>
      <c r="AR36" s="9">
        <v>40686154</v>
      </c>
      <c r="AS36" s="9">
        <v>16160710</v>
      </c>
      <c r="AT36" s="9">
        <v>132457576</v>
      </c>
      <c r="AU36" s="9">
        <v>6082906</v>
      </c>
      <c r="AV36" s="9">
        <v>13414131</v>
      </c>
      <c r="AW36" s="9">
        <v>13005784</v>
      </c>
      <c r="AX36" s="9">
        <v>4242498</v>
      </c>
      <c r="AY36" s="9">
        <v>138686552</v>
      </c>
      <c r="AZ36" s="9">
        <v>75760000</v>
      </c>
      <c r="BA36" s="9">
        <v>92742232</v>
      </c>
      <c r="BB36" s="9">
        <v>69160105</v>
      </c>
      <c r="BC36" s="9">
        <v>56134901</v>
      </c>
      <c r="BD36" s="9">
        <v>77528490</v>
      </c>
      <c r="BE36" s="9">
        <v>11447984</v>
      </c>
      <c r="BF36" s="9">
        <v>34826621</v>
      </c>
      <c r="BG36" s="9">
        <v>22076224</v>
      </c>
      <c r="BH36" s="9">
        <v>16486277</v>
      </c>
      <c r="BI36" s="9">
        <v>57950333</v>
      </c>
      <c r="BJ36" s="9">
        <v>83345062</v>
      </c>
      <c r="BK36" s="9">
        <v>19222883</v>
      </c>
      <c r="BL36" s="9">
        <v>7981330</v>
      </c>
      <c r="BM36" s="9">
        <v>7069185</v>
      </c>
      <c r="BN36" s="9">
        <v>1339305</v>
      </c>
      <c r="BO36" s="9">
        <v>37485152</v>
      </c>
      <c r="BP36" s="9">
        <v>3701584</v>
      </c>
      <c r="BQ36" s="9">
        <v>20722940</v>
      </c>
      <c r="BR36" s="39">
        <v>5856514</v>
      </c>
      <c r="BS36" s="40">
        <f t="shared" ref="BS36:BS99" si="1">SUM(D36:BR36)</f>
        <v>2028023431</v>
      </c>
    </row>
    <row r="37" spans="1:71" x14ac:dyDescent="0.25">
      <c r="A37" s="7"/>
      <c r="B37" s="38">
        <v>542</v>
      </c>
      <c r="C37" s="8" t="s">
        <v>107</v>
      </c>
      <c r="D37" s="9">
        <v>0</v>
      </c>
      <c r="E37" s="9">
        <v>0</v>
      </c>
      <c r="F37" s="9">
        <v>0</v>
      </c>
      <c r="G37" s="9">
        <v>0</v>
      </c>
      <c r="H37" s="9">
        <v>4408177</v>
      </c>
      <c r="I37" s="9">
        <v>168207000</v>
      </c>
      <c r="J37" s="9">
        <v>1304546</v>
      </c>
      <c r="K37" s="9">
        <v>0</v>
      </c>
      <c r="L37" s="9">
        <v>2536882</v>
      </c>
      <c r="M37" s="9">
        <v>0</v>
      </c>
      <c r="N37" s="9">
        <v>3594611</v>
      </c>
      <c r="O37" s="9">
        <v>0</v>
      </c>
      <c r="P37" s="9">
        <v>0</v>
      </c>
      <c r="Q37" s="9">
        <v>126515</v>
      </c>
      <c r="R37" s="9">
        <v>82278000</v>
      </c>
      <c r="S37" s="9">
        <v>0</v>
      </c>
      <c r="T37" s="9">
        <v>2465923</v>
      </c>
      <c r="U37" s="9">
        <v>642535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3742044</v>
      </c>
      <c r="AC37" s="9">
        <v>2636630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117946967</v>
      </c>
      <c r="AM37" s="9">
        <v>0</v>
      </c>
      <c r="AN37" s="9">
        <v>0</v>
      </c>
      <c r="AO37" s="9">
        <v>27219</v>
      </c>
      <c r="AP37" s="9">
        <v>3472</v>
      </c>
      <c r="AQ37" s="9">
        <v>0</v>
      </c>
      <c r="AR37" s="9">
        <v>800475</v>
      </c>
      <c r="AS37" s="9">
        <v>3687084</v>
      </c>
      <c r="AT37" s="9">
        <v>613942826</v>
      </c>
      <c r="AU37" s="9">
        <v>10644787</v>
      </c>
      <c r="AV37" s="9">
        <v>0</v>
      </c>
      <c r="AW37" s="9">
        <v>12527357</v>
      </c>
      <c r="AX37" s="9">
        <v>170710</v>
      </c>
      <c r="AY37" s="9">
        <v>0</v>
      </c>
      <c r="AZ37" s="9">
        <v>0</v>
      </c>
      <c r="BA37" s="9">
        <v>68060390</v>
      </c>
      <c r="BB37" s="9">
        <v>0</v>
      </c>
      <c r="BC37" s="9">
        <v>12414344</v>
      </c>
      <c r="BD37" s="9">
        <v>0</v>
      </c>
      <c r="BE37" s="9">
        <v>0</v>
      </c>
      <c r="BF37" s="9">
        <v>0</v>
      </c>
      <c r="BG37" s="9">
        <v>1522268</v>
      </c>
      <c r="BH37" s="9">
        <v>377015</v>
      </c>
      <c r="BI37" s="9">
        <v>0</v>
      </c>
      <c r="BJ37" s="9">
        <v>0</v>
      </c>
      <c r="BK37" s="9">
        <v>0</v>
      </c>
      <c r="BL37" s="9">
        <v>410942</v>
      </c>
      <c r="BM37" s="9">
        <v>363543</v>
      </c>
      <c r="BN37" s="9">
        <v>0</v>
      </c>
      <c r="BO37" s="9">
        <v>14724118</v>
      </c>
      <c r="BP37" s="9">
        <v>18155</v>
      </c>
      <c r="BQ37" s="9">
        <v>0</v>
      </c>
      <c r="BR37" s="39">
        <v>0</v>
      </c>
      <c r="BS37" s="40">
        <f t="shared" si="1"/>
        <v>1129584535</v>
      </c>
    </row>
    <row r="38" spans="1:71" x14ac:dyDescent="0.25">
      <c r="A38" s="7"/>
      <c r="B38" s="38">
        <v>543</v>
      </c>
      <c r="C38" s="8" t="s">
        <v>108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99545000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71157835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5018855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15262000</v>
      </c>
      <c r="AR38" s="9">
        <v>0</v>
      </c>
      <c r="AS38" s="9">
        <v>0</v>
      </c>
      <c r="AT38" s="9">
        <v>92250507</v>
      </c>
      <c r="AU38" s="9">
        <v>263649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65314</v>
      </c>
      <c r="BC38" s="9">
        <v>0</v>
      </c>
      <c r="BD38" s="9">
        <v>0</v>
      </c>
      <c r="BE38" s="9">
        <v>172291</v>
      </c>
      <c r="BF38" s="9">
        <v>0</v>
      </c>
      <c r="BG38" s="9">
        <v>1284648</v>
      </c>
      <c r="BH38" s="9">
        <v>40663</v>
      </c>
      <c r="BI38" s="9">
        <v>0</v>
      </c>
      <c r="BJ38" s="9">
        <v>165754</v>
      </c>
      <c r="BK38" s="9">
        <v>0</v>
      </c>
      <c r="BL38" s="9">
        <v>0</v>
      </c>
      <c r="BM38" s="9">
        <v>0</v>
      </c>
      <c r="BN38" s="9">
        <v>0</v>
      </c>
      <c r="BO38" s="9">
        <v>1180065</v>
      </c>
      <c r="BP38" s="9">
        <v>0</v>
      </c>
      <c r="BQ38" s="9">
        <v>0</v>
      </c>
      <c r="BR38" s="39">
        <v>0</v>
      </c>
      <c r="BS38" s="40">
        <f t="shared" si="1"/>
        <v>286406581</v>
      </c>
    </row>
    <row r="39" spans="1:71" x14ac:dyDescent="0.25">
      <c r="A39" s="7"/>
      <c r="B39" s="38">
        <v>544</v>
      </c>
      <c r="C39" s="8" t="s">
        <v>109</v>
      </c>
      <c r="D39" s="9">
        <v>1032709</v>
      </c>
      <c r="E39" s="9">
        <v>0</v>
      </c>
      <c r="F39" s="9">
        <v>0</v>
      </c>
      <c r="G39" s="9">
        <v>0</v>
      </c>
      <c r="H39" s="9">
        <v>12175321</v>
      </c>
      <c r="I39" s="9">
        <v>162613000</v>
      </c>
      <c r="J39" s="9">
        <v>0</v>
      </c>
      <c r="K39" s="9">
        <v>0</v>
      </c>
      <c r="L39" s="9">
        <v>1554316</v>
      </c>
      <c r="M39" s="9">
        <v>31927</v>
      </c>
      <c r="N39" s="9">
        <v>8859936</v>
      </c>
      <c r="O39" s="9">
        <v>0</v>
      </c>
      <c r="P39" s="9">
        <v>0</v>
      </c>
      <c r="Q39" s="9">
        <v>0</v>
      </c>
      <c r="R39" s="9">
        <v>131167811</v>
      </c>
      <c r="S39" s="9">
        <v>9459955</v>
      </c>
      <c r="T39" s="9">
        <v>1392669</v>
      </c>
      <c r="U39" s="9">
        <v>0</v>
      </c>
      <c r="V39" s="9">
        <v>92880</v>
      </c>
      <c r="W39" s="9">
        <v>241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162131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29511693</v>
      </c>
      <c r="AM39" s="9">
        <v>0</v>
      </c>
      <c r="AN39" s="9">
        <v>1318502</v>
      </c>
      <c r="AO39" s="9">
        <v>382492</v>
      </c>
      <c r="AP39" s="9">
        <v>0</v>
      </c>
      <c r="AQ39" s="9">
        <v>11358000</v>
      </c>
      <c r="AR39" s="9">
        <v>1104661</v>
      </c>
      <c r="AS39" s="9">
        <v>1846609</v>
      </c>
      <c r="AT39" s="9">
        <v>536239186</v>
      </c>
      <c r="AU39" s="9">
        <v>0</v>
      </c>
      <c r="AV39" s="9">
        <v>0</v>
      </c>
      <c r="AW39" s="9">
        <v>3071767</v>
      </c>
      <c r="AX39" s="9">
        <v>0</v>
      </c>
      <c r="AY39" s="9">
        <v>56433793</v>
      </c>
      <c r="AZ39" s="9">
        <v>4279000</v>
      </c>
      <c r="BA39" s="9">
        <v>96437128</v>
      </c>
      <c r="BB39" s="9">
        <v>7453770</v>
      </c>
      <c r="BC39" s="9">
        <v>0</v>
      </c>
      <c r="BD39" s="9">
        <v>8268959</v>
      </c>
      <c r="BE39" s="9">
        <v>760469</v>
      </c>
      <c r="BF39" s="9">
        <v>1434697</v>
      </c>
      <c r="BG39" s="9">
        <v>0</v>
      </c>
      <c r="BH39" s="9">
        <v>89903</v>
      </c>
      <c r="BI39" s="9">
        <v>24004513</v>
      </c>
      <c r="BJ39" s="9">
        <v>4085517</v>
      </c>
      <c r="BK39" s="9">
        <v>0</v>
      </c>
      <c r="BL39" s="9">
        <v>0</v>
      </c>
      <c r="BM39" s="9">
        <v>0</v>
      </c>
      <c r="BN39" s="9">
        <v>0</v>
      </c>
      <c r="BO39" s="9">
        <v>27507533</v>
      </c>
      <c r="BP39" s="9">
        <v>0</v>
      </c>
      <c r="BQ39" s="9">
        <v>0</v>
      </c>
      <c r="BR39" s="39">
        <v>0</v>
      </c>
      <c r="BS39" s="40">
        <f t="shared" si="1"/>
        <v>1144131088</v>
      </c>
    </row>
    <row r="40" spans="1:71" x14ac:dyDescent="0.25">
      <c r="A40" s="7"/>
      <c r="B40" s="38">
        <v>545</v>
      </c>
      <c r="C40" s="8" t="s">
        <v>110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3249925</v>
      </c>
      <c r="N40" s="9">
        <v>0</v>
      </c>
      <c r="O40" s="9">
        <v>0</v>
      </c>
      <c r="P40" s="9">
        <v>0</v>
      </c>
      <c r="Q40" s="9">
        <v>0</v>
      </c>
      <c r="R40" s="9">
        <v>3875736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977704</v>
      </c>
      <c r="AU40" s="9">
        <v>9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2111544</v>
      </c>
      <c r="BP40" s="9">
        <v>0</v>
      </c>
      <c r="BQ40" s="9">
        <v>0</v>
      </c>
      <c r="BR40" s="39">
        <v>0</v>
      </c>
      <c r="BS40" s="40">
        <f t="shared" si="1"/>
        <v>10214918</v>
      </c>
    </row>
    <row r="41" spans="1:71" x14ac:dyDescent="0.25">
      <c r="A41" s="7"/>
      <c r="B41" s="38">
        <v>549</v>
      </c>
      <c r="C41" s="8" t="s">
        <v>111</v>
      </c>
      <c r="D41" s="9">
        <v>0</v>
      </c>
      <c r="E41" s="9">
        <v>5039415</v>
      </c>
      <c r="F41" s="9">
        <v>0</v>
      </c>
      <c r="G41" s="9">
        <v>0</v>
      </c>
      <c r="H41" s="9">
        <v>0</v>
      </c>
      <c r="I41" s="9">
        <v>375000</v>
      </c>
      <c r="J41" s="9">
        <v>0</v>
      </c>
      <c r="K41" s="9">
        <v>0</v>
      </c>
      <c r="L41" s="9">
        <v>1300</v>
      </c>
      <c r="M41" s="9">
        <v>19794</v>
      </c>
      <c r="N41" s="9">
        <v>0</v>
      </c>
      <c r="O41" s="9">
        <v>0</v>
      </c>
      <c r="P41" s="9">
        <v>0</v>
      </c>
      <c r="Q41" s="9">
        <v>0</v>
      </c>
      <c r="R41" s="9">
        <v>116420643</v>
      </c>
      <c r="S41" s="9">
        <v>28804</v>
      </c>
      <c r="T41" s="9">
        <v>0</v>
      </c>
      <c r="U41" s="9">
        <v>296108</v>
      </c>
      <c r="V41" s="9">
        <v>0</v>
      </c>
      <c r="W41" s="9">
        <v>36107</v>
      </c>
      <c r="X41" s="9">
        <v>0</v>
      </c>
      <c r="Y41" s="9">
        <v>64914</v>
      </c>
      <c r="Z41" s="9">
        <v>0</v>
      </c>
      <c r="AA41" s="9">
        <v>586009</v>
      </c>
      <c r="AB41" s="9">
        <v>0</v>
      </c>
      <c r="AC41" s="9">
        <v>0</v>
      </c>
      <c r="AD41" s="9">
        <v>0</v>
      </c>
      <c r="AE41" s="9">
        <v>339028</v>
      </c>
      <c r="AF41" s="9">
        <v>675</v>
      </c>
      <c r="AG41" s="9">
        <v>0</v>
      </c>
      <c r="AH41" s="9">
        <v>0</v>
      </c>
      <c r="AI41" s="9">
        <v>0</v>
      </c>
      <c r="AJ41" s="9">
        <v>0</v>
      </c>
      <c r="AK41" s="9">
        <v>6662697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334000</v>
      </c>
      <c r="AR41" s="9">
        <v>0</v>
      </c>
      <c r="AS41" s="9">
        <v>0</v>
      </c>
      <c r="AT41" s="9">
        <v>53689559</v>
      </c>
      <c r="AU41" s="9">
        <v>263663</v>
      </c>
      <c r="AV41" s="9">
        <v>555812</v>
      </c>
      <c r="AW41" s="9">
        <v>0</v>
      </c>
      <c r="AX41" s="9">
        <v>43942</v>
      </c>
      <c r="AY41" s="9">
        <v>332424</v>
      </c>
      <c r="AZ41" s="9">
        <v>0</v>
      </c>
      <c r="BA41" s="9">
        <v>0</v>
      </c>
      <c r="BB41" s="9">
        <v>0</v>
      </c>
      <c r="BC41" s="9">
        <v>9464294</v>
      </c>
      <c r="BD41" s="9">
        <v>9856738</v>
      </c>
      <c r="BE41" s="9">
        <v>0</v>
      </c>
      <c r="BF41" s="9">
        <v>0</v>
      </c>
      <c r="BG41" s="9">
        <v>5774411</v>
      </c>
      <c r="BH41" s="9">
        <v>16840</v>
      </c>
      <c r="BI41" s="9">
        <v>185261</v>
      </c>
      <c r="BJ41" s="9">
        <v>0</v>
      </c>
      <c r="BK41" s="9">
        <v>1611146</v>
      </c>
      <c r="BL41" s="9">
        <v>0</v>
      </c>
      <c r="BM41" s="9">
        <v>69301</v>
      </c>
      <c r="BN41" s="9">
        <v>0</v>
      </c>
      <c r="BO41" s="9">
        <v>0</v>
      </c>
      <c r="BP41" s="9">
        <v>2305836</v>
      </c>
      <c r="BQ41" s="9">
        <v>0</v>
      </c>
      <c r="BR41" s="39">
        <v>0</v>
      </c>
      <c r="BS41" s="40">
        <f t="shared" si="1"/>
        <v>214373721</v>
      </c>
    </row>
    <row r="42" spans="1:71" ht="15.75" x14ac:dyDescent="0.25">
      <c r="A42" s="10" t="s">
        <v>112</v>
      </c>
      <c r="B42" s="11"/>
      <c r="C42" s="12"/>
      <c r="D42" s="13">
        <v>6185499</v>
      </c>
      <c r="E42" s="13">
        <v>886409</v>
      </c>
      <c r="F42" s="13">
        <v>32714854</v>
      </c>
      <c r="G42" s="13">
        <v>623640</v>
      </c>
      <c r="H42" s="13">
        <v>18049984</v>
      </c>
      <c r="I42" s="13">
        <v>33363000</v>
      </c>
      <c r="J42" s="13">
        <v>930434</v>
      </c>
      <c r="K42" s="13">
        <v>7477622</v>
      </c>
      <c r="L42" s="13">
        <v>2595859</v>
      </c>
      <c r="M42" s="13">
        <v>2356757</v>
      </c>
      <c r="N42" s="13">
        <v>8329689</v>
      </c>
      <c r="O42" s="13">
        <v>5378045</v>
      </c>
      <c r="P42" s="13">
        <v>1375805</v>
      </c>
      <c r="Q42" s="13">
        <v>213760</v>
      </c>
      <c r="R42" s="13">
        <v>139598366</v>
      </c>
      <c r="S42" s="13">
        <v>19918612</v>
      </c>
      <c r="T42" s="13">
        <v>1196248</v>
      </c>
      <c r="U42" s="13">
        <v>1166161</v>
      </c>
      <c r="V42" s="13">
        <v>632484</v>
      </c>
      <c r="W42" s="13">
        <v>353599</v>
      </c>
      <c r="X42" s="13">
        <v>374099</v>
      </c>
      <c r="Y42" s="13">
        <v>1755657</v>
      </c>
      <c r="Z42" s="13">
        <v>555984</v>
      </c>
      <c r="AA42" s="13">
        <v>329623</v>
      </c>
      <c r="AB42" s="13">
        <v>995918</v>
      </c>
      <c r="AC42" s="13">
        <v>3800666</v>
      </c>
      <c r="AD42" s="13">
        <v>3198129</v>
      </c>
      <c r="AE42" s="13">
        <v>70380616</v>
      </c>
      <c r="AF42" s="13">
        <v>604165</v>
      </c>
      <c r="AG42" s="13">
        <v>2099698</v>
      </c>
      <c r="AH42" s="13">
        <v>1077097</v>
      </c>
      <c r="AI42" s="13">
        <v>934012</v>
      </c>
      <c r="AJ42" s="13">
        <v>811113</v>
      </c>
      <c r="AK42" s="13">
        <v>8131927</v>
      </c>
      <c r="AL42" s="13">
        <v>32977488</v>
      </c>
      <c r="AM42" s="13">
        <v>6147268</v>
      </c>
      <c r="AN42" s="13">
        <v>577745</v>
      </c>
      <c r="AO42" s="13">
        <v>1059162</v>
      </c>
      <c r="AP42" s="13">
        <v>507123</v>
      </c>
      <c r="AQ42" s="13">
        <v>16418000</v>
      </c>
      <c r="AR42" s="13">
        <v>3797142</v>
      </c>
      <c r="AS42" s="13">
        <v>10190650</v>
      </c>
      <c r="AT42" s="13">
        <v>466449862</v>
      </c>
      <c r="AU42" s="13">
        <v>20677833</v>
      </c>
      <c r="AV42" s="13">
        <v>2863052</v>
      </c>
      <c r="AW42" s="13">
        <v>9260747</v>
      </c>
      <c r="AX42" s="13">
        <v>523638</v>
      </c>
      <c r="AY42" s="13">
        <v>223143286</v>
      </c>
      <c r="AZ42" s="13">
        <v>26908000</v>
      </c>
      <c r="BA42" s="13">
        <v>87188474</v>
      </c>
      <c r="BB42" s="13">
        <v>15359369</v>
      </c>
      <c r="BC42" s="13">
        <v>50778764</v>
      </c>
      <c r="BD42" s="13">
        <v>19635258</v>
      </c>
      <c r="BE42" s="13">
        <v>1452112</v>
      </c>
      <c r="BF42" s="13">
        <v>6991288</v>
      </c>
      <c r="BG42" s="13">
        <v>8853158</v>
      </c>
      <c r="BH42" s="13">
        <v>3664051</v>
      </c>
      <c r="BI42" s="13">
        <v>15143168</v>
      </c>
      <c r="BJ42" s="13">
        <v>4005678</v>
      </c>
      <c r="BK42" s="13">
        <v>1913958</v>
      </c>
      <c r="BL42" s="13">
        <v>584272</v>
      </c>
      <c r="BM42" s="13">
        <v>822083</v>
      </c>
      <c r="BN42" s="13">
        <v>376180</v>
      </c>
      <c r="BO42" s="13">
        <v>18433459</v>
      </c>
      <c r="BP42" s="13">
        <v>1733326</v>
      </c>
      <c r="BQ42" s="13">
        <v>18958025</v>
      </c>
      <c r="BR42" s="29">
        <v>1191281</v>
      </c>
      <c r="BS42" s="41">
        <f t="shared" si="1"/>
        <v>1456980431</v>
      </c>
    </row>
    <row r="43" spans="1:71" x14ac:dyDescent="0.25">
      <c r="A43" s="7"/>
      <c r="B43" s="38">
        <v>551</v>
      </c>
      <c r="C43" s="8" t="s">
        <v>113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2163000</v>
      </c>
      <c r="J43" s="9">
        <v>0</v>
      </c>
      <c r="K43" s="9">
        <v>0</v>
      </c>
      <c r="L43" s="9">
        <v>16250</v>
      </c>
      <c r="M43" s="9">
        <v>146379</v>
      </c>
      <c r="N43" s="9">
        <v>0</v>
      </c>
      <c r="O43" s="9">
        <v>0</v>
      </c>
      <c r="P43" s="9">
        <v>0</v>
      </c>
      <c r="Q43" s="9">
        <v>0</v>
      </c>
      <c r="R43" s="9">
        <v>365198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1457</v>
      </c>
      <c r="Z43" s="9">
        <v>0</v>
      </c>
      <c r="AA43" s="9">
        <v>0</v>
      </c>
      <c r="AB43" s="9">
        <v>281988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2769</v>
      </c>
      <c r="AI43" s="9">
        <v>140605</v>
      </c>
      <c r="AJ43" s="9">
        <v>0</v>
      </c>
      <c r="AK43" s="9">
        <v>0</v>
      </c>
      <c r="AL43" s="9">
        <v>0</v>
      </c>
      <c r="AM43" s="9">
        <v>61259</v>
      </c>
      <c r="AN43" s="9">
        <v>0</v>
      </c>
      <c r="AO43" s="9">
        <v>0</v>
      </c>
      <c r="AP43" s="9">
        <v>0</v>
      </c>
      <c r="AQ43" s="9">
        <v>126000</v>
      </c>
      <c r="AR43" s="9">
        <v>0</v>
      </c>
      <c r="AS43" s="9">
        <v>0</v>
      </c>
      <c r="AT43" s="9">
        <v>70615583</v>
      </c>
      <c r="AU43" s="9">
        <v>4000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580780</v>
      </c>
      <c r="BB43" s="9">
        <v>0</v>
      </c>
      <c r="BC43" s="9">
        <v>786998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39">
        <v>0</v>
      </c>
      <c r="BS43" s="40">
        <f t="shared" si="1"/>
        <v>75292266</v>
      </c>
    </row>
    <row r="44" spans="1:71" x14ac:dyDescent="0.25">
      <c r="A44" s="7"/>
      <c r="B44" s="38">
        <v>552</v>
      </c>
      <c r="C44" s="8" t="s">
        <v>114</v>
      </c>
      <c r="D44" s="9">
        <v>2190571</v>
      </c>
      <c r="E44" s="9">
        <v>19500</v>
      </c>
      <c r="F44" s="9">
        <v>11188148</v>
      </c>
      <c r="G44" s="9">
        <v>95522</v>
      </c>
      <c r="H44" s="9">
        <v>9568221</v>
      </c>
      <c r="I44" s="9">
        <v>7922000</v>
      </c>
      <c r="J44" s="9">
        <v>26873</v>
      </c>
      <c r="K44" s="9">
        <v>850531</v>
      </c>
      <c r="L44" s="9">
        <v>663476</v>
      </c>
      <c r="M44" s="9">
        <v>0</v>
      </c>
      <c r="N44" s="9">
        <v>0</v>
      </c>
      <c r="O44" s="9">
        <v>3320859</v>
      </c>
      <c r="P44" s="9">
        <v>2508</v>
      </c>
      <c r="Q44" s="9">
        <v>665</v>
      </c>
      <c r="R44" s="9">
        <v>32453231</v>
      </c>
      <c r="S44" s="9">
        <v>1668240</v>
      </c>
      <c r="T44" s="9">
        <v>0</v>
      </c>
      <c r="U44" s="9">
        <v>794704</v>
      </c>
      <c r="V44" s="9">
        <v>181149</v>
      </c>
      <c r="W44" s="9">
        <v>9868</v>
      </c>
      <c r="X44" s="9">
        <v>0</v>
      </c>
      <c r="Y44" s="9">
        <v>1671725</v>
      </c>
      <c r="Z44" s="9">
        <v>112510</v>
      </c>
      <c r="AA44" s="9">
        <v>0</v>
      </c>
      <c r="AB44" s="9">
        <v>0</v>
      </c>
      <c r="AC44" s="9">
        <v>652975</v>
      </c>
      <c r="AD44" s="9">
        <v>1599424</v>
      </c>
      <c r="AE44" s="9">
        <v>28960834</v>
      </c>
      <c r="AF44" s="9">
        <v>350303</v>
      </c>
      <c r="AG44" s="9">
        <v>119332</v>
      </c>
      <c r="AH44" s="9">
        <v>594914</v>
      </c>
      <c r="AI44" s="9">
        <v>0</v>
      </c>
      <c r="AJ44" s="9">
        <v>1705</v>
      </c>
      <c r="AK44" s="9">
        <v>1650155</v>
      </c>
      <c r="AL44" s="9">
        <v>15855183</v>
      </c>
      <c r="AM44" s="9">
        <v>3182775</v>
      </c>
      <c r="AN44" s="9">
        <v>182688</v>
      </c>
      <c r="AO44" s="9">
        <v>1000</v>
      </c>
      <c r="AP44" s="9">
        <v>18693</v>
      </c>
      <c r="AQ44" s="9">
        <v>9572000</v>
      </c>
      <c r="AR44" s="9">
        <v>1367509</v>
      </c>
      <c r="AS44" s="9">
        <v>643894</v>
      </c>
      <c r="AT44" s="9">
        <v>0</v>
      </c>
      <c r="AU44" s="9">
        <v>19561492</v>
      </c>
      <c r="AV44" s="9">
        <v>2449922</v>
      </c>
      <c r="AW44" s="9">
        <v>9022915</v>
      </c>
      <c r="AX44" s="9">
        <v>194844</v>
      </c>
      <c r="AY44" s="9">
        <v>161038057</v>
      </c>
      <c r="AZ44" s="9">
        <v>16668000</v>
      </c>
      <c r="BA44" s="9">
        <v>17545934</v>
      </c>
      <c r="BB44" s="9">
        <v>590287</v>
      </c>
      <c r="BC44" s="9">
        <v>22477760</v>
      </c>
      <c r="BD44" s="9">
        <v>7486506</v>
      </c>
      <c r="BE44" s="9">
        <v>868640</v>
      </c>
      <c r="BF44" s="9">
        <v>774432</v>
      </c>
      <c r="BG44" s="9">
        <v>4005988</v>
      </c>
      <c r="BH44" s="9">
        <v>152156</v>
      </c>
      <c r="BI44" s="9">
        <v>8927066</v>
      </c>
      <c r="BJ44" s="9">
        <v>3798700</v>
      </c>
      <c r="BK44" s="9">
        <v>437682</v>
      </c>
      <c r="BL44" s="9">
        <v>232414</v>
      </c>
      <c r="BM44" s="9">
        <v>385682</v>
      </c>
      <c r="BN44" s="9">
        <v>0</v>
      </c>
      <c r="BO44" s="9">
        <v>7008787</v>
      </c>
      <c r="BP44" s="9">
        <v>98856</v>
      </c>
      <c r="BQ44" s="9">
        <v>16770758</v>
      </c>
      <c r="BR44" s="39">
        <v>225300</v>
      </c>
      <c r="BS44" s="40">
        <f t="shared" si="1"/>
        <v>438215863</v>
      </c>
    </row>
    <row r="45" spans="1:71" x14ac:dyDescent="0.25">
      <c r="A45" s="7"/>
      <c r="B45" s="38">
        <v>553</v>
      </c>
      <c r="C45" s="8" t="s">
        <v>115</v>
      </c>
      <c r="D45" s="9">
        <v>152790</v>
      </c>
      <c r="E45" s="9">
        <v>39615</v>
      </c>
      <c r="F45" s="9">
        <v>253615</v>
      </c>
      <c r="G45" s="9">
        <v>24551</v>
      </c>
      <c r="H45" s="9">
        <v>175846</v>
      </c>
      <c r="I45" s="9">
        <v>500000</v>
      </c>
      <c r="J45" s="9">
        <v>22430</v>
      </c>
      <c r="K45" s="9">
        <v>263147</v>
      </c>
      <c r="L45" s="9">
        <v>136028</v>
      </c>
      <c r="M45" s="9">
        <v>47395</v>
      </c>
      <c r="N45" s="9">
        <v>262512</v>
      </c>
      <c r="O45" s="9">
        <v>43172</v>
      </c>
      <c r="P45" s="9">
        <v>28918</v>
      </c>
      <c r="Q45" s="9">
        <v>21463</v>
      </c>
      <c r="R45" s="9">
        <v>1572572</v>
      </c>
      <c r="S45" s="9">
        <v>0</v>
      </c>
      <c r="T45" s="9">
        <v>114422</v>
      </c>
      <c r="U45" s="9">
        <v>72912</v>
      </c>
      <c r="V45" s="9">
        <v>162102</v>
      </c>
      <c r="W45" s="9">
        <v>38248</v>
      </c>
      <c r="X45" s="9">
        <v>56763</v>
      </c>
      <c r="Y45" s="9">
        <v>53909</v>
      </c>
      <c r="Z45" s="9">
        <v>29826</v>
      </c>
      <c r="AA45" s="9">
        <v>0</v>
      </c>
      <c r="AB45" s="9">
        <v>67341</v>
      </c>
      <c r="AC45" s="9">
        <v>132749</v>
      </c>
      <c r="AD45" s="9">
        <v>165584</v>
      </c>
      <c r="AE45" s="9">
        <v>1254885</v>
      </c>
      <c r="AF45" s="9">
        <v>48312</v>
      </c>
      <c r="AG45" s="9">
        <v>224184</v>
      </c>
      <c r="AH45" s="9">
        <v>71292</v>
      </c>
      <c r="AI45" s="9">
        <v>22953</v>
      </c>
      <c r="AJ45" s="9">
        <v>7084</v>
      </c>
      <c r="AK45" s="9">
        <v>129384</v>
      </c>
      <c r="AL45" s="9">
        <v>162867</v>
      </c>
      <c r="AM45" s="9">
        <v>252256</v>
      </c>
      <c r="AN45" s="9">
        <v>77431</v>
      </c>
      <c r="AO45" s="9">
        <v>9822</v>
      </c>
      <c r="AP45" s="9">
        <v>51457</v>
      </c>
      <c r="AQ45" s="9">
        <v>249000</v>
      </c>
      <c r="AR45" s="9">
        <v>447019</v>
      </c>
      <c r="AS45" s="9">
        <v>177907</v>
      </c>
      <c r="AT45" s="9">
        <v>0</v>
      </c>
      <c r="AU45" s="9">
        <v>573404</v>
      </c>
      <c r="AV45" s="9">
        <v>43837</v>
      </c>
      <c r="AW45" s="9">
        <v>145290</v>
      </c>
      <c r="AX45" s="9">
        <v>73262</v>
      </c>
      <c r="AY45" s="9">
        <v>344126</v>
      </c>
      <c r="AZ45" s="9">
        <v>116000</v>
      </c>
      <c r="BA45" s="9">
        <v>139534</v>
      </c>
      <c r="BB45" s="9">
        <v>206359</v>
      </c>
      <c r="BC45" s="9">
        <v>460928</v>
      </c>
      <c r="BD45" s="9">
        <v>250922</v>
      </c>
      <c r="BE45" s="9">
        <v>99705</v>
      </c>
      <c r="BF45" s="9">
        <v>247380</v>
      </c>
      <c r="BG45" s="9">
        <v>391807</v>
      </c>
      <c r="BH45" s="9">
        <v>89739</v>
      </c>
      <c r="BI45" s="9">
        <v>534819</v>
      </c>
      <c r="BJ45" s="9">
        <v>203765</v>
      </c>
      <c r="BK45" s="9">
        <v>240372</v>
      </c>
      <c r="BL45" s="9">
        <v>39810</v>
      </c>
      <c r="BM45" s="9">
        <v>27107</v>
      </c>
      <c r="BN45" s="9">
        <v>0</v>
      </c>
      <c r="BO45" s="9">
        <v>531553</v>
      </c>
      <c r="BP45" s="9">
        <v>36093</v>
      </c>
      <c r="BQ45" s="9">
        <v>161372</v>
      </c>
      <c r="BR45" s="39">
        <v>41501</v>
      </c>
      <c r="BS45" s="40">
        <f t="shared" si="1"/>
        <v>12622448</v>
      </c>
    </row>
    <row r="46" spans="1:71" x14ac:dyDescent="0.25">
      <c r="A46" s="7"/>
      <c r="B46" s="38">
        <v>554</v>
      </c>
      <c r="C46" s="8" t="s">
        <v>116</v>
      </c>
      <c r="D46" s="9">
        <v>3842138</v>
      </c>
      <c r="E46" s="9">
        <v>732282</v>
      </c>
      <c r="F46" s="9">
        <v>302988</v>
      </c>
      <c r="G46" s="9">
        <v>447368</v>
      </c>
      <c r="H46" s="9">
        <v>6852307</v>
      </c>
      <c r="I46" s="9">
        <v>22778000</v>
      </c>
      <c r="J46" s="9">
        <v>881131</v>
      </c>
      <c r="K46" s="9">
        <v>6363095</v>
      </c>
      <c r="L46" s="9">
        <v>1780105</v>
      </c>
      <c r="M46" s="9">
        <v>753166</v>
      </c>
      <c r="N46" s="9">
        <v>5004972</v>
      </c>
      <c r="O46" s="9">
        <v>322889</v>
      </c>
      <c r="P46" s="9">
        <v>1320917</v>
      </c>
      <c r="Q46" s="9">
        <v>0</v>
      </c>
      <c r="R46" s="9">
        <v>70212254</v>
      </c>
      <c r="S46" s="9">
        <v>6273710</v>
      </c>
      <c r="T46" s="9">
        <v>0</v>
      </c>
      <c r="U46" s="9">
        <v>0</v>
      </c>
      <c r="V46" s="9">
        <v>289233</v>
      </c>
      <c r="W46" s="9">
        <v>305483</v>
      </c>
      <c r="X46" s="9">
        <v>312645</v>
      </c>
      <c r="Y46" s="9">
        <v>2967</v>
      </c>
      <c r="Z46" s="9">
        <v>413648</v>
      </c>
      <c r="AA46" s="9">
        <v>329623</v>
      </c>
      <c r="AB46" s="9">
        <v>646589</v>
      </c>
      <c r="AC46" s="9">
        <v>3014942</v>
      </c>
      <c r="AD46" s="9">
        <v>1433121</v>
      </c>
      <c r="AE46" s="9">
        <v>36870031</v>
      </c>
      <c r="AF46" s="9">
        <v>900</v>
      </c>
      <c r="AG46" s="9">
        <v>1656768</v>
      </c>
      <c r="AH46" s="9">
        <v>408122</v>
      </c>
      <c r="AI46" s="9">
        <v>770454</v>
      </c>
      <c r="AJ46" s="9">
        <v>0</v>
      </c>
      <c r="AK46" s="9">
        <v>6352388</v>
      </c>
      <c r="AL46" s="9">
        <v>16038703</v>
      </c>
      <c r="AM46" s="9">
        <v>781151</v>
      </c>
      <c r="AN46" s="9">
        <v>317626</v>
      </c>
      <c r="AO46" s="9">
        <v>898362</v>
      </c>
      <c r="AP46" s="9">
        <v>311413</v>
      </c>
      <c r="AQ46" s="9">
        <v>5474000</v>
      </c>
      <c r="AR46" s="9">
        <v>1982614</v>
      </c>
      <c r="AS46" s="9">
        <v>5776547</v>
      </c>
      <c r="AT46" s="9">
        <v>295764862</v>
      </c>
      <c r="AU46" s="9">
        <v>431005</v>
      </c>
      <c r="AV46" s="9">
        <v>369293</v>
      </c>
      <c r="AW46" s="9">
        <v>0</v>
      </c>
      <c r="AX46" s="9">
        <v>255532</v>
      </c>
      <c r="AY46" s="9">
        <v>54061566</v>
      </c>
      <c r="AZ46" s="9">
        <v>10014000</v>
      </c>
      <c r="BA46" s="9">
        <v>35380875</v>
      </c>
      <c r="BB46" s="9">
        <v>14562723</v>
      </c>
      <c r="BC46" s="9">
        <v>26349916</v>
      </c>
      <c r="BD46" s="9">
        <v>11897830</v>
      </c>
      <c r="BE46" s="9">
        <v>110982</v>
      </c>
      <c r="BF46" s="9">
        <v>5967833</v>
      </c>
      <c r="BG46" s="9">
        <v>4455363</v>
      </c>
      <c r="BH46" s="9">
        <v>1396050</v>
      </c>
      <c r="BI46" s="9">
        <v>5343578</v>
      </c>
      <c r="BJ46" s="9">
        <v>3213</v>
      </c>
      <c r="BK46" s="9">
        <v>1235904</v>
      </c>
      <c r="BL46" s="9">
        <v>0</v>
      </c>
      <c r="BM46" s="9">
        <v>409294</v>
      </c>
      <c r="BN46" s="9">
        <v>0</v>
      </c>
      <c r="BO46" s="9">
        <v>7287283</v>
      </c>
      <c r="BP46" s="9">
        <v>1598377</v>
      </c>
      <c r="BQ46" s="9">
        <v>2025895</v>
      </c>
      <c r="BR46" s="39">
        <v>774580</v>
      </c>
      <c r="BS46" s="40">
        <f t="shared" si="1"/>
        <v>691950606</v>
      </c>
    </row>
    <row r="47" spans="1:71" x14ac:dyDescent="0.25">
      <c r="A47" s="7"/>
      <c r="B47" s="38">
        <v>559</v>
      </c>
      <c r="C47" s="8" t="s">
        <v>117</v>
      </c>
      <c r="D47" s="9">
        <v>0</v>
      </c>
      <c r="E47" s="9">
        <v>95012</v>
      </c>
      <c r="F47" s="9">
        <v>20970103</v>
      </c>
      <c r="G47" s="9">
        <v>56199</v>
      </c>
      <c r="H47" s="9">
        <v>1453610</v>
      </c>
      <c r="I47" s="9">
        <v>0</v>
      </c>
      <c r="J47" s="9">
        <v>0</v>
      </c>
      <c r="K47" s="9">
        <v>849</v>
      </c>
      <c r="L47" s="9">
        <v>0</v>
      </c>
      <c r="M47" s="9">
        <v>1409817</v>
      </c>
      <c r="N47" s="9">
        <v>3062205</v>
      </c>
      <c r="O47" s="9">
        <v>1691125</v>
      </c>
      <c r="P47" s="9">
        <v>23462</v>
      </c>
      <c r="Q47" s="9">
        <v>191632</v>
      </c>
      <c r="R47" s="9">
        <v>34995111</v>
      </c>
      <c r="S47" s="9">
        <v>11976662</v>
      </c>
      <c r="T47" s="9">
        <v>1081826</v>
      </c>
      <c r="U47" s="9">
        <v>298545</v>
      </c>
      <c r="V47" s="9">
        <v>0</v>
      </c>
      <c r="W47" s="9">
        <v>0</v>
      </c>
      <c r="X47" s="9">
        <v>4691</v>
      </c>
      <c r="Y47" s="9">
        <v>25599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3294866</v>
      </c>
      <c r="AF47" s="9">
        <v>204650</v>
      </c>
      <c r="AG47" s="9">
        <v>99414</v>
      </c>
      <c r="AH47" s="9">
        <v>0</v>
      </c>
      <c r="AI47" s="9">
        <v>0</v>
      </c>
      <c r="AJ47" s="9">
        <v>802324</v>
      </c>
      <c r="AK47" s="9">
        <v>0</v>
      </c>
      <c r="AL47" s="9">
        <v>920735</v>
      </c>
      <c r="AM47" s="9">
        <v>1869827</v>
      </c>
      <c r="AN47" s="9">
        <v>0</v>
      </c>
      <c r="AO47" s="9">
        <v>149978</v>
      </c>
      <c r="AP47" s="9">
        <v>125560</v>
      </c>
      <c r="AQ47" s="9">
        <v>997000</v>
      </c>
      <c r="AR47" s="9">
        <v>0</v>
      </c>
      <c r="AS47" s="9">
        <v>3592302</v>
      </c>
      <c r="AT47" s="9">
        <v>100069417</v>
      </c>
      <c r="AU47" s="9">
        <v>107932</v>
      </c>
      <c r="AV47" s="9">
        <v>0</v>
      </c>
      <c r="AW47" s="9">
        <v>92542</v>
      </c>
      <c r="AX47" s="9">
        <v>0</v>
      </c>
      <c r="AY47" s="9">
        <v>7699537</v>
      </c>
      <c r="AZ47" s="9">
        <v>110000</v>
      </c>
      <c r="BA47" s="9">
        <v>33541351</v>
      </c>
      <c r="BB47" s="9">
        <v>0</v>
      </c>
      <c r="BC47" s="9">
        <v>703162</v>
      </c>
      <c r="BD47" s="9">
        <v>0</v>
      </c>
      <c r="BE47" s="9">
        <v>372785</v>
      </c>
      <c r="BF47" s="9">
        <v>1643</v>
      </c>
      <c r="BG47" s="9">
        <v>0</v>
      </c>
      <c r="BH47" s="9">
        <v>2026106</v>
      </c>
      <c r="BI47" s="9">
        <v>337705</v>
      </c>
      <c r="BJ47" s="9">
        <v>0</v>
      </c>
      <c r="BK47" s="9">
        <v>0</v>
      </c>
      <c r="BL47" s="9">
        <v>312048</v>
      </c>
      <c r="BM47" s="9">
        <v>0</v>
      </c>
      <c r="BN47" s="9">
        <v>376180</v>
      </c>
      <c r="BO47" s="9">
        <v>3605836</v>
      </c>
      <c r="BP47" s="9">
        <v>0</v>
      </c>
      <c r="BQ47" s="9">
        <v>0</v>
      </c>
      <c r="BR47" s="39">
        <v>149900</v>
      </c>
      <c r="BS47" s="40">
        <f t="shared" si="1"/>
        <v>238899248</v>
      </c>
    </row>
    <row r="48" spans="1:71" ht="15.75" x14ac:dyDescent="0.25">
      <c r="A48" s="10" t="s">
        <v>118</v>
      </c>
      <c r="B48" s="11"/>
      <c r="C48" s="12"/>
      <c r="D48" s="13">
        <v>23545345</v>
      </c>
      <c r="E48" s="13">
        <v>1780216</v>
      </c>
      <c r="F48" s="13">
        <v>5523723</v>
      </c>
      <c r="G48" s="13">
        <v>1165174</v>
      </c>
      <c r="H48" s="13">
        <v>29475229</v>
      </c>
      <c r="I48" s="13">
        <v>135087000</v>
      </c>
      <c r="J48" s="13">
        <v>286803</v>
      </c>
      <c r="K48" s="13">
        <v>15824203</v>
      </c>
      <c r="L48" s="13">
        <v>8456400</v>
      </c>
      <c r="M48" s="13">
        <v>5132040</v>
      </c>
      <c r="N48" s="13">
        <v>13841370</v>
      </c>
      <c r="O48" s="13">
        <v>1490900</v>
      </c>
      <c r="P48" s="13">
        <v>1497158</v>
      </c>
      <c r="Q48" s="13">
        <v>444189</v>
      </c>
      <c r="R48" s="13">
        <v>107961758</v>
      </c>
      <c r="S48" s="13">
        <v>2322639</v>
      </c>
      <c r="T48" s="13">
        <v>3583382</v>
      </c>
      <c r="U48" s="13">
        <v>8821486</v>
      </c>
      <c r="V48" s="13">
        <v>2976765</v>
      </c>
      <c r="W48" s="13">
        <v>482726</v>
      </c>
      <c r="X48" s="13">
        <v>2165329</v>
      </c>
      <c r="Y48" s="13">
        <v>1898344</v>
      </c>
      <c r="Z48" s="13">
        <v>564297</v>
      </c>
      <c r="AA48" s="13">
        <v>918597</v>
      </c>
      <c r="AB48" s="13">
        <v>939607</v>
      </c>
      <c r="AC48" s="13">
        <v>5882120</v>
      </c>
      <c r="AD48" s="13">
        <v>2896884</v>
      </c>
      <c r="AE48" s="13">
        <v>221036991</v>
      </c>
      <c r="AF48" s="13">
        <v>469014</v>
      </c>
      <c r="AG48" s="13">
        <v>7625369</v>
      </c>
      <c r="AH48" s="13">
        <v>965114</v>
      </c>
      <c r="AI48" s="13">
        <v>321963</v>
      </c>
      <c r="AJ48" s="13">
        <v>161671</v>
      </c>
      <c r="AK48" s="13">
        <v>9692378</v>
      </c>
      <c r="AL48" s="13">
        <v>26103070</v>
      </c>
      <c r="AM48" s="13">
        <v>10504925</v>
      </c>
      <c r="AN48" s="13">
        <v>1496890</v>
      </c>
      <c r="AO48" s="13">
        <v>292456</v>
      </c>
      <c r="AP48" s="13">
        <v>1512883</v>
      </c>
      <c r="AQ48" s="13">
        <v>31979000</v>
      </c>
      <c r="AR48" s="13">
        <v>12268985</v>
      </c>
      <c r="AS48" s="13">
        <v>6004213</v>
      </c>
      <c r="AT48" s="13">
        <v>2193749082</v>
      </c>
      <c r="AU48" s="13">
        <v>26847104</v>
      </c>
      <c r="AV48" s="13">
        <v>3583254</v>
      </c>
      <c r="AW48" s="13">
        <v>4317751</v>
      </c>
      <c r="AX48" s="13">
        <v>1885179</v>
      </c>
      <c r="AY48" s="13">
        <v>124552992</v>
      </c>
      <c r="AZ48" s="13">
        <v>19693000</v>
      </c>
      <c r="BA48" s="13">
        <v>102237301</v>
      </c>
      <c r="BB48" s="13">
        <v>16161473</v>
      </c>
      <c r="BC48" s="13">
        <v>52531643</v>
      </c>
      <c r="BD48" s="13">
        <v>61890346</v>
      </c>
      <c r="BE48" s="13">
        <v>2290281</v>
      </c>
      <c r="BF48" s="13">
        <v>14052862</v>
      </c>
      <c r="BG48" s="13">
        <v>7977353</v>
      </c>
      <c r="BH48" s="13">
        <v>4457682</v>
      </c>
      <c r="BI48" s="13">
        <v>21237993</v>
      </c>
      <c r="BJ48" s="13">
        <v>18875992</v>
      </c>
      <c r="BK48" s="13">
        <v>1690746</v>
      </c>
      <c r="BL48" s="13">
        <v>1434163</v>
      </c>
      <c r="BM48" s="13">
        <v>1746383</v>
      </c>
      <c r="BN48" s="13">
        <v>431320</v>
      </c>
      <c r="BO48" s="13">
        <v>21768440</v>
      </c>
      <c r="BP48" s="13">
        <v>816824</v>
      </c>
      <c r="BQ48" s="13">
        <v>2446595</v>
      </c>
      <c r="BR48" s="29">
        <v>599149</v>
      </c>
      <c r="BS48" s="41">
        <f t="shared" si="1"/>
        <v>3422673514</v>
      </c>
    </row>
    <row r="49" spans="1:71" x14ac:dyDescent="0.25">
      <c r="A49" s="7"/>
      <c r="B49" s="38">
        <v>561</v>
      </c>
      <c r="C49" s="8" t="s">
        <v>119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32097</v>
      </c>
      <c r="N49" s="9">
        <v>0</v>
      </c>
      <c r="O49" s="9">
        <v>0</v>
      </c>
      <c r="P49" s="9">
        <v>271177</v>
      </c>
      <c r="Q49" s="9">
        <v>115848</v>
      </c>
      <c r="R49" s="9">
        <v>34016216</v>
      </c>
      <c r="S49" s="9">
        <v>0</v>
      </c>
      <c r="T49" s="9">
        <v>471576</v>
      </c>
      <c r="U49" s="9">
        <v>8037634</v>
      </c>
      <c r="V49" s="9">
        <v>1147790</v>
      </c>
      <c r="W49" s="9">
        <v>0</v>
      </c>
      <c r="X49" s="9">
        <v>0</v>
      </c>
      <c r="Y49" s="9">
        <v>1060480</v>
      </c>
      <c r="Z49" s="9">
        <v>0</v>
      </c>
      <c r="AA49" s="9">
        <v>0</v>
      </c>
      <c r="AB49" s="9">
        <v>0</v>
      </c>
      <c r="AC49" s="9">
        <v>0</v>
      </c>
      <c r="AD49" s="9">
        <v>78651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10997135</v>
      </c>
      <c r="AM49" s="9">
        <v>0</v>
      </c>
      <c r="AN49" s="9">
        <v>0</v>
      </c>
      <c r="AO49" s="9">
        <v>0</v>
      </c>
      <c r="AP49" s="9">
        <v>1005172</v>
      </c>
      <c r="AQ49" s="9">
        <v>232000</v>
      </c>
      <c r="AR49" s="9">
        <v>0</v>
      </c>
      <c r="AS49" s="9">
        <v>0</v>
      </c>
      <c r="AT49" s="9">
        <v>1800757783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27038880</v>
      </c>
      <c r="BE49" s="9">
        <v>0</v>
      </c>
      <c r="BF49" s="9">
        <v>1611203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1053831</v>
      </c>
      <c r="BN49" s="9">
        <v>0</v>
      </c>
      <c r="BO49" s="9">
        <v>0</v>
      </c>
      <c r="BP49" s="9">
        <v>0</v>
      </c>
      <c r="BQ49" s="9">
        <v>0</v>
      </c>
      <c r="BR49" s="39">
        <v>0</v>
      </c>
      <c r="BS49" s="40">
        <f t="shared" si="1"/>
        <v>1887927473</v>
      </c>
    </row>
    <row r="50" spans="1:71" x14ac:dyDescent="0.25">
      <c r="A50" s="7"/>
      <c r="B50" s="38">
        <v>562</v>
      </c>
      <c r="C50" s="8" t="s">
        <v>120</v>
      </c>
      <c r="D50" s="9">
        <v>15300357</v>
      </c>
      <c r="E50" s="9">
        <v>121242</v>
      </c>
      <c r="F50" s="9">
        <v>1291047</v>
      </c>
      <c r="G50" s="9">
        <v>86304</v>
      </c>
      <c r="H50" s="9">
        <v>15593209</v>
      </c>
      <c r="I50" s="9">
        <v>65585000</v>
      </c>
      <c r="J50" s="9">
        <v>248910</v>
      </c>
      <c r="K50" s="9">
        <v>4936086</v>
      </c>
      <c r="L50" s="9">
        <v>1742250</v>
      </c>
      <c r="M50" s="9">
        <v>2002249</v>
      </c>
      <c r="N50" s="9">
        <v>4421012</v>
      </c>
      <c r="O50" s="9">
        <v>1155800</v>
      </c>
      <c r="P50" s="9">
        <v>289869</v>
      </c>
      <c r="Q50" s="9">
        <v>195542</v>
      </c>
      <c r="R50" s="9">
        <v>17693433</v>
      </c>
      <c r="S50" s="9">
        <v>1417103</v>
      </c>
      <c r="T50" s="9">
        <v>1003771</v>
      </c>
      <c r="U50" s="9">
        <v>502886</v>
      </c>
      <c r="V50" s="9">
        <v>907435</v>
      </c>
      <c r="W50" s="9">
        <v>195241</v>
      </c>
      <c r="X50" s="9">
        <v>1998833</v>
      </c>
      <c r="Y50" s="9">
        <v>572907</v>
      </c>
      <c r="Z50" s="9">
        <v>475701</v>
      </c>
      <c r="AA50" s="9">
        <v>576523</v>
      </c>
      <c r="AB50" s="9">
        <v>396477</v>
      </c>
      <c r="AC50" s="9">
        <v>4883840</v>
      </c>
      <c r="AD50" s="9">
        <v>699601</v>
      </c>
      <c r="AE50" s="9">
        <v>121546642</v>
      </c>
      <c r="AF50" s="9">
        <v>436249</v>
      </c>
      <c r="AG50" s="9">
        <v>918454</v>
      </c>
      <c r="AH50" s="9">
        <v>832724</v>
      </c>
      <c r="AI50" s="9">
        <v>143602</v>
      </c>
      <c r="AJ50" s="9">
        <v>45845</v>
      </c>
      <c r="AK50" s="9">
        <v>3062223</v>
      </c>
      <c r="AL50" s="9">
        <v>6503808</v>
      </c>
      <c r="AM50" s="9">
        <v>4068930</v>
      </c>
      <c r="AN50" s="9">
        <v>620617</v>
      </c>
      <c r="AO50" s="9">
        <v>159985</v>
      </c>
      <c r="AP50" s="9">
        <v>186338</v>
      </c>
      <c r="AQ50" s="9">
        <v>8788000</v>
      </c>
      <c r="AR50" s="9">
        <v>5640337</v>
      </c>
      <c r="AS50" s="9">
        <v>847528</v>
      </c>
      <c r="AT50" s="9">
        <v>25625738</v>
      </c>
      <c r="AU50" s="9">
        <v>20539615</v>
      </c>
      <c r="AV50" s="9">
        <v>2787350</v>
      </c>
      <c r="AW50" s="9">
        <v>1467634</v>
      </c>
      <c r="AX50" s="9">
        <v>230196</v>
      </c>
      <c r="AY50" s="9">
        <v>45231517</v>
      </c>
      <c r="AZ50" s="9">
        <v>3061000</v>
      </c>
      <c r="BA50" s="9">
        <v>37482911</v>
      </c>
      <c r="BB50" s="9">
        <v>1768995</v>
      </c>
      <c r="BC50" s="9">
        <v>39085295</v>
      </c>
      <c r="BD50" s="9">
        <v>6708099</v>
      </c>
      <c r="BE50" s="9">
        <v>1613095</v>
      </c>
      <c r="BF50" s="9">
        <v>1700520</v>
      </c>
      <c r="BG50" s="9">
        <v>4379966</v>
      </c>
      <c r="BH50" s="9">
        <v>4421789</v>
      </c>
      <c r="BI50" s="9">
        <v>6402348</v>
      </c>
      <c r="BJ50" s="9">
        <v>8900928</v>
      </c>
      <c r="BK50" s="9">
        <v>800795</v>
      </c>
      <c r="BL50" s="9">
        <v>602687</v>
      </c>
      <c r="BM50" s="9">
        <v>549261</v>
      </c>
      <c r="BN50" s="9">
        <v>27878</v>
      </c>
      <c r="BO50" s="9">
        <v>3692504</v>
      </c>
      <c r="BP50" s="9">
        <v>672572</v>
      </c>
      <c r="BQ50" s="9">
        <v>2286685</v>
      </c>
      <c r="BR50" s="39">
        <v>493682</v>
      </c>
      <c r="BS50" s="40">
        <f t="shared" si="1"/>
        <v>518626970</v>
      </c>
    </row>
    <row r="51" spans="1:71" x14ac:dyDescent="0.25">
      <c r="A51" s="7"/>
      <c r="B51" s="38">
        <v>563</v>
      </c>
      <c r="C51" s="8" t="s">
        <v>121</v>
      </c>
      <c r="D51" s="9">
        <v>1065556</v>
      </c>
      <c r="E51" s="9">
        <v>660521</v>
      </c>
      <c r="F51" s="9">
        <v>0</v>
      </c>
      <c r="G51" s="9">
        <v>0</v>
      </c>
      <c r="H51" s="9">
        <v>2076488</v>
      </c>
      <c r="I51" s="9">
        <v>6209000</v>
      </c>
      <c r="J51" s="9">
        <v>11496</v>
      </c>
      <c r="K51" s="9">
        <v>2102522</v>
      </c>
      <c r="L51" s="9">
        <v>366745</v>
      </c>
      <c r="M51" s="9">
        <v>0</v>
      </c>
      <c r="N51" s="9">
        <v>1056104</v>
      </c>
      <c r="O51" s="9">
        <v>195000</v>
      </c>
      <c r="P51" s="9">
        <v>325</v>
      </c>
      <c r="Q51" s="9">
        <v>43000</v>
      </c>
      <c r="R51" s="9">
        <v>9763351</v>
      </c>
      <c r="S51" s="9">
        <v>48564</v>
      </c>
      <c r="T51" s="9">
        <v>0</v>
      </c>
      <c r="U51" s="9">
        <v>24400</v>
      </c>
      <c r="V51" s="9">
        <v>141150</v>
      </c>
      <c r="W51" s="9">
        <v>38808</v>
      </c>
      <c r="X51" s="9">
        <v>0</v>
      </c>
      <c r="Y51" s="9">
        <v>79136</v>
      </c>
      <c r="Z51" s="9">
        <v>12596</v>
      </c>
      <c r="AA51" s="9">
        <v>0</v>
      </c>
      <c r="AB51" s="9">
        <v>0</v>
      </c>
      <c r="AC51" s="9">
        <v>587494</v>
      </c>
      <c r="AD51" s="9">
        <v>432531</v>
      </c>
      <c r="AE51" s="9">
        <v>2339134</v>
      </c>
      <c r="AF51" s="9">
        <v>0</v>
      </c>
      <c r="AG51" s="9">
        <v>303328</v>
      </c>
      <c r="AH51" s="9">
        <v>86028</v>
      </c>
      <c r="AI51" s="9">
        <v>39200</v>
      </c>
      <c r="AJ51" s="9">
        <v>8748</v>
      </c>
      <c r="AK51" s="9">
        <v>919986</v>
      </c>
      <c r="AL51" s="9">
        <v>0</v>
      </c>
      <c r="AM51" s="9">
        <v>0</v>
      </c>
      <c r="AN51" s="9">
        <v>67800</v>
      </c>
      <c r="AO51" s="9">
        <v>50202</v>
      </c>
      <c r="AP51" s="9">
        <v>42200</v>
      </c>
      <c r="AQ51" s="9">
        <v>1618000</v>
      </c>
      <c r="AR51" s="9">
        <v>1143758</v>
      </c>
      <c r="AS51" s="9">
        <v>0</v>
      </c>
      <c r="AT51" s="9">
        <v>0</v>
      </c>
      <c r="AU51" s="9">
        <v>1288376</v>
      </c>
      <c r="AV51" s="9">
        <v>69586</v>
      </c>
      <c r="AW51" s="9">
        <v>656650</v>
      </c>
      <c r="AX51" s="9">
        <v>45500</v>
      </c>
      <c r="AY51" s="9">
        <v>9506236</v>
      </c>
      <c r="AZ51" s="9">
        <v>861000</v>
      </c>
      <c r="BA51" s="9">
        <v>4804022</v>
      </c>
      <c r="BB51" s="9">
        <v>0</v>
      </c>
      <c r="BC51" s="9">
        <v>3079588</v>
      </c>
      <c r="BD51" s="9">
        <v>408297</v>
      </c>
      <c r="BE51" s="9">
        <v>393971</v>
      </c>
      <c r="BF51" s="9">
        <v>3432479</v>
      </c>
      <c r="BG51" s="9">
        <v>0</v>
      </c>
      <c r="BH51" s="9">
        <v>0</v>
      </c>
      <c r="BI51" s="9">
        <v>1824507</v>
      </c>
      <c r="BJ51" s="9">
        <v>0</v>
      </c>
      <c r="BK51" s="9">
        <v>90000</v>
      </c>
      <c r="BL51" s="9">
        <v>26875</v>
      </c>
      <c r="BM51" s="9">
        <v>52900</v>
      </c>
      <c r="BN51" s="9">
        <v>43334</v>
      </c>
      <c r="BO51" s="9">
        <v>0</v>
      </c>
      <c r="BP51" s="9">
        <v>0</v>
      </c>
      <c r="BQ51" s="9">
        <v>80000</v>
      </c>
      <c r="BR51" s="39">
        <v>105467</v>
      </c>
      <c r="BS51" s="40">
        <f t="shared" si="1"/>
        <v>58301959</v>
      </c>
    </row>
    <row r="52" spans="1:71" x14ac:dyDescent="0.25">
      <c r="A52" s="7"/>
      <c r="B52" s="38">
        <v>564</v>
      </c>
      <c r="C52" s="8" t="s">
        <v>122</v>
      </c>
      <c r="D52" s="9">
        <v>3250976</v>
      </c>
      <c r="E52" s="9">
        <v>977219</v>
      </c>
      <c r="F52" s="9">
        <v>0</v>
      </c>
      <c r="G52" s="9">
        <v>527601</v>
      </c>
      <c r="H52" s="9">
        <v>7428648</v>
      </c>
      <c r="I52" s="9">
        <v>60773000</v>
      </c>
      <c r="J52" s="9">
        <v>24397</v>
      </c>
      <c r="K52" s="9">
        <v>8340863</v>
      </c>
      <c r="L52" s="9">
        <v>1231821</v>
      </c>
      <c r="M52" s="9">
        <v>2965882</v>
      </c>
      <c r="N52" s="9">
        <v>7297581</v>
      </c>
      <c r="O52" s="9">
        <v>140100</v>
      </c>
      <c r="P52" s="9">
        <v>539574</v>
      </c>
      <c r="Q52" s="9">
        <v>0</v>
      </c>
      <c r="R52" s="9">
        <v>3818673</v>
      </c>
      <c r="S52" s="9">
        <v>465519</v>
      </c>
      <c r="T52" s="9">
        <v>588597</v>
      </c>
      <c r="U52" s="9">
        <v>49328</v>
      </c>
      <c r="V52" s="9">
        <v>780390</v>
      </c>
      <c r="W52" s="9">
        <v>185858</v>
      </c>
      <c r="X52" s="9">
        <v>0</v>
      </c>
      <c r="Y52" s="9">
        <v>181602</v>
      </c>
      <c r="Z52" s="9">
        <v>58000</v>
      </c>
      <c r="AA52" s="9">
        <v>157038</v>
      </c>
      <c r="AB52" s="9">
        <v>543130</v>
      </c>
      <c r="AC52" s="9">
        <v>347796</v>
      </c>
      <c r="AD52" s="9">
        <v>1529827</v>
      </c>
      <c r="AE52" s="9">
        <v>13859432</v>
      </c>
      <c r="AF52" s="9">
        <v>21600</v>
      </c>
      <c r="AG52" s="9">
        <v>3790548</v>
      </c>
      <c r="AH52" s="9">
        <v>38301</v>
      </c>
      <c r="AI52" s="9">
        <v>139161</v>
      </c>
      <c r="AJ52" s="9">
        <v>104328</v>
      </c>
      <c r="AK52" s="9">
        <v>4480839</v>
      </c>
      <c r="AL52" s="9">
        <v>4227445</v>
      </c>
      <c r="AM52" s="9">
        <v>0</v>
      </c>
      <c r="AN52" s="9">
        <v>786203</v>
      </c>
      <c r="AO52" s="9">
        <v>82269</v>
      </c>
      <c r="AP52" s="9">
        <v>253797</v>
      </c>
      <c r="AQ52" s="9">
        <v>7734000</v>
      </c>
      <c r="AR52" s="9">
        <v>5169085</v>
      </c>
      <c r="AS52" s="9">
        <v>4002224</v>
      </c>
      <c r="AT52" s="9">
        <v>0</v>
      </c>
      <c r="AU52" s="9">
        <v>2285082</v>
      </c>
      <c r="AV52" s="9">
        <v>421128</v>
      </c>
      <c r="AW52" s="9">
        <v>1949274</v>
      </c>
      <c r="AX52" s="9">
        <v>517505</v>
      </c>
      <c r="AY52" s="9">
        <v>12900922</v>
      </c>
      <c r="AZ52" s="9">
        <v>15337000</v>
      </c>
      <c r="BA52" s="9">
        <v>5116584</v>
      </c>
      <c r="BB52" s="9">
        <v>9702530</v>
      </c>
      <c r="BC52" s="9">
        <v>8929131</v>
      </c>
      <c r="BD52" s="9">
        <v>24212362</v>
      </c>
      <c r="BE52" s="9">
        <v>16950</v>
      </c>
      <c r="BF52" s="9">
        <v>6939179</v>
      </c>
      <c r="BG52" s="9">
        <v>2523524</v>
      </c>
      <c r="BH52" s="9">
        <v>0</v>
      </c>
      <c r="BI52" s="9">
        <v>60605</v>
      </c>
      <c r="BJ52" s="9">
        <v>9975064</v>
      </c>
      <c r="BK52" s="9">
        <v>607183</v>
      </c>
      <c r="BL52" s="9">
        <v>804601</v>
      </c>
      <c r="BM52" s="9">
        <v>75840</v>
      </c>
      <c r="BN52" s="9">
        <v>0</v>
      </c>
      <c r="BO52" s="9">
        <v>8566235</v>
      </c>
      <c r="BP52" s="9">
        <v>144252</v>
      </c>
      <c r="BQ52" s="9">
        <v>39310</v>
      </c>
      <c r="BR52" s="39">
        <v>0</v>
      </c>
      <c r="BS52" s="40">
        <f t="shared" si="1"/>
        <v>258016913</v>
      </c>
    </row>
    <row r="53" spans="1:71" x14ac:dyDescent="0.25">
      <c r="A53" s="7"/>
      <c r="B53" s="38">
        <v>565</v>
      </c>
      <c r="C53" s="8" t="s">
        <v>123</v>
      </c>
      <c r="D53" s="9">
        <v>0</v>
      </c>
      <c r="E53" s="9">
        <v>0</v>
      </c>
      <c r="F53" s="9">
        <v>0</v>
      </c>
      <c r="G53" s="9">
        <v>0</v>
      </c>
      <c r="H53" s="9">
        <v>68199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9000</v>
      </c>
      <c r="AA53" s="9">
        <v>10000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4256</v>
      </c>
      <c r="AI53" s="9">
        <v>0</v>
      </c>
      <c r="AJ53" s="9">
        <v>2750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7110</v>
      </c>
      <c r="AQ53" s="9">
        <v>134000</v>
      </c>
      <c r="AR53" s="9">
        <v>0</v>
      </c>
      <c r="AS53" s="9">
        <v>0</v>
      </c>
      <c r="AT53" s="9">
        <v>575520</v>
      </c>
      <c r="AU53" s="9">
        <v>0</v>
      </c>
      <c r="AV53" s="9">
        <v>36000</v>
      </c>
      <c r="AW53" s="9">
        <v>0</v>
      </c>
      <c r="AX53" s="9">
        <v>0</v>
      </c>
      <c r="AY53" s="9">
        <v>0</v>
      </c>
      <c r="AZ53" s="9">
        <v>0</v>
      </c>
      <c r="BA53" s="9">
        <v>753648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153724</v>
      </c>
      <c r="BJ53" s="9">
        <v>0</v>
      </c>
      <c r="BK53" s="9">
        <v>40000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20000</v>
      </c>
      <c r="BR53" s="39">
        <v>0</v>
      </c>
      <c r="BS53" s="40">
        <f t="shared" si="1"/>
        <v>1814207</v>
      </c>
    </row>
    <row r="54" spans="1:71" x14ac:dyDescent="0.25">
      <c r="A54" s="7"/>
      <c r="B54" s="38">
        <v>569</v>
      </c>
      <c r="C54" s="8" t="s">
        <v>124</v>
      </c>
      <c r="D54" s="9">
        <v>3928456</v>
      </c>
      <c r="E54" s="9">
        <v>21234</v>
      </c>
      <c r="F54" s="9">
        <v>4232676</v>
      </c>
      <c r="G54" s="9">
        <v>551269</v>
      </c>
      <c r="H54" s="9">
        <v>4308685</v>
      </c>
      <c r="I54" s="9">
        <v>2520000</v>
      </c>
      <c r="J54" s="9">
        <v>2000</v>
      </c>
      <c r="K54" s="9">
        <v>444732</v>
      </c>
      <c r="L54" s="9">
        <v>5115584</v>
      </c>
      <c r="M54" s="9">
        <v>131812</v>
      </c>
      <c r="N54" s="9">
        <v>1066673</v>
      </c>
      <c r="O54" s="9">
        <v>0</v>
      </c>
      <c r="P54" s="9">
        <v>396213</v>
      </c>
      <c r="Q54" s="9">
        <v>89799</v>
      </c>
      <c r="R54" s="9">
        <v>42670085</v>
      </c>
      <c r="S54" s="9">
        <v>391453</v>
      </c>
      <c r="T54" s="9">
        <v>1519438</v>
      </c>
      <c r="U54" s="9">
        <v>207238</v>
      </c>
      <c r="V54" s="9">
        <v>0</v>
      </c>
      <c r="W54" s="9">
        <v>62819</v>
      </c>
      <c r="X54" s="9">
        <v>166496</v>
      </c>
      <c r="Y54" s="9">
        <v>4219</v>
      </c>
      <c r="Z54" s="9">
        <v>9000</v>
      </c>
      <c r="AA54" s="9">
        <v>175036</v>
      </c>
      <c r="AB54" s="9">
        <v>0</v>
      </c>
      <c r="AC54" s="9">
        <v>62990</v>
      </c>
      <c r="AD54" s="9">
        <v>156274</v>
      </c>
      <c r="AE54" s="9">
        <v>83291783</v>
      </c>
      <c r="AF54" s="9">
        <v>11165</v>
      </c>
      <c r="AG54" s="9">
        <v>2613039</v>
      </c>
      <c r="AH54" s="9">
        <v>3805</v>
      </c>
      <c r="AI54" s="9">
        <v>0</v>
      </c>
      <c r="AJ54" s="9">
        <v>0</v>
      </c>
      <c r="AK54" s="9">
        <v>1229330</v>
      </c>
      <c r="AL54" s="9">
        <v>4374682</v>
      </c>
      <c r="AM54" s="9">
        <v>6435995</v>
      </c>
      <c r="AN54" s="9">
        <v>22270</v>
      </c>
      <c r="AO54" s="9">
        <v>0</v>
      </c>
      <c r="AP54" s="9">
        <v>18266</v>
      </c>
      <c r="AQ54" s="9">
        <v>13473000</v>
      </c>
      <c r="AR54" s="9">
        <v>315805</v>
      </c>
      <c r="AS54" s="9">
        <v>1154461</v>
      </c>
      <c r="AT54" s="9">
        <v>366790041</v>
      </c>
      <c r="AU54" s="9">
        <v>2734031</v>
      </c>
      <c r="AV54" s="9">
        <v>269190</v>
      </c>
      <c r="AW54" s="9">
        <v>244193</v>
      </c>
      <c r="AX54" s="9">
        <v>1091978</v>
      </c>
      <c r="AY54" s="9">
        <v>56914317</v>
      </c>
      <c r="AZ54" s="9">
        <v>434000</v>
      </c>
      <c r="BA54" s="9">
        <v>54080136</v>
      </c>
      <c r="BB54" s="9">
        <v>4689948</v>
      </c>
      <c r="BC54" s="9">
        <v>1437629</v>
      </c>
      <c r="BD54" s="9">
        <v>3522708</v>
      </c>
      <c r="BE54" s="9">
        <v>266265</v>
      </c>
      <c r="BF54" s="9">
        <v>369481</v>
      </c>
      <c r="BG54" s="9">
        <v>1073863</v>
      </c>
      <c r="BH54" s="9">
        <v>35893</v>
      </c>
      <c r="BI54" s="9">
        <v>12796809</v>
      </c>
      <c r="BJ54" s="9">
        <v>0</v>
      </c>
      <c r="BK54" s="9">
        <v>152768</v>
      </c>
      <c r="BL54" s="9">
        <v>0</v>
      </c>
      <c r="BM54" s="9">
        <v>14551</v>
      </c>
      <c r="BN54" s="9">
        <v>360108</v>
      </c>
      <c r="BO54" s="9">
        <v>9509701</v>
      </c>
      <c r="BP54" s="9">
        <v>0</v>
      </c>
      <c r="BQ54" s="9">
        <v>20600</v>
      </c>
      <c r="BR54" s="39">
        <v>0</v>
      </c>
      <c r="BS54" s="40">
        <f t="shared" si="1"/>
        <v>697985992</v>
      </c>
    </row>
    <row r="55" spans="1:71" ht="15.75" x14ac:dyDescent="0.25">
      <c r="A55" s="10" t="s">
        <v>125</v>
      </c>
      <c r="B55" s="11"/>
      <c r="C55" s="12"/>
      <c r="D55" s="13">
        <v>3584995</v>
      </c>
      <c r="E55" s="13">
        <v>454664</v>
      </c>
      <c r="F55" s="13">
        <v>4812988</v>
      </c>
      <c r="G55" s="13">
        <v>1136388</v>
      </c>
      <c r="H55" s="13">
        <v>50126114</v>
      </c>
      <c r="I55" s="13">
        <v>187315000</v>
      </c>
      <c r="J55" s="13">
        <v>730963</v>
      </c>
      <c r="K55" s="13">
        <v>22067989</v>
      </c>
      <c r="L55" s="13">
        <v>5214343</v>
      </c>
      <c r="M55" s="13">
        <v>5395812</v>
      </c>
      <c r="N55" s="13">
        <v>39482072</v>
      </c>
      <c r="O55" s="13">
        <v>2452049</v>
      </c>
      <c r="P55" s="13">
        <v>1155247</v>
      </c>
      <c r="Q55" s="13">
        <v>806146</v>
      </c>
      <c r="R55" s="13">
        <v>126986267</v>
      </c>
      <c r="S55" s="13">
        <v>12552173</v>
      </c>
      <c r="T55" s="13">
        <v>3402028</v>
      </c>
      <c r="U55" s="13">
        <v>1241193</v>
      </c>
      <c r="V55" s="13">
        <v>1382835</v>
      </c>
      <c r="W55" s="13">
        <v>769991</v>
      </c>
      <c r="X55" s="13">
        <v>335862</v>
      </c>
      <c r="Y55" s="13">
        <v>388942</v>
      </c>
      <c r="Z55" s="13">
        <v>993654</v>
      </c>
      <c r="AA55" s="13">
        <v>1472466</v>
      </c>
      <c r="AB55" s="13">
        <v>711629</v>
      </c>
      <c r="AC55" s="13">
        <v>4942116</v>
      </c>
      <c r="AD55" s="13">
        <v>3127592</v>
      </c>
      <c r="AE55" s="13">
        <v>82313973</v>
      </c>
      <c r="AF55" s="13">
        <v>249514</v>
      </c>
      <c r="AG55" s="13">
        <v>18165989</v>
      </c>
      <c r="AH55" s="13">
        <v>1350432</v>
      </c>
      <c r="AI55" s="13">
        <v>379240</v>
      </c>
      <c r="AJ55" s="13">
        <v>379941</v>
      </c>
      <c r="AK55" s="13">
        <v>8891234</v>
      </c>
      <c r="AL55" s="13">
        <v>99123362</v>
      </c>
      <c r="AM55" s="13">
        <v>19751894</v>
      </c>
      <c r="AN55" s="13">
        <v>655211</v>
      </c>
      <c r="AO55" s="13">
        <v>516718</v>
      </c>
      <c r="AP55" s="13">
        <v>786785</v>
      </c>
      <c r="AQ55" s="13">
        <v>31463000</v>
      </c>
      <c r="AR55" s="13">
        <v>13241398</v>
      </c>
      <c r="AS55" s="13">
        <v>24001391</v>
      </c>
      <c r="AT55" s="13">
        <v>499493737</v>
      </c>
      <c r="AU55" s="13">
        <v>4113395</v>
      </c>
      <c r="AV55" s="13">
        <v>2133438</v>
      </c>
      <c r="AW55" s="13">
        <v>7693674</v>
      </c>
      <c r="AX55" s="13">
        <v>2139265</v>
      </c>
      <c r="AY55" s="13">
        <v>31869388</v>
      </c>
      <c r="AZ55" s="13">
        <v>18119000</v>
      </c>
      <c r="BA55" s="13">
        <v>127521301</v>
      </c>
      <c r="BB55" s="13">
        <v>14269783</v>
      </c>
      <c r="BC55" s="13">
        <v>25127172</v>
      </c>
      <c r="BD55" s="13">
        <v>20337539</v>
      </c>
      <c r="BE55" s="13">
        <v>6052962</v>
      </c>
      <c r="BF55" s="13">
        <v>22842614</v>
      </c>
      <c r="BG55" s="13">
        <v>18922680</v>
      </c>
      <c r="BH55" s="13">
        <v>3256613</v>
      </c>
      <c r="BI55" s="13">
        <v>65082319</v>
      </c>
      <c r="BJ55" s="13">
        <v>12508607</v>
      </c>
      <c r="BK55" s="13">
        <v>3024807</v>
      </c>
      <c r="BL55" s="13">
        <v>4319546</v>
      </c>
      <c r="BM55" s="13">
        <v>3692739</v>
      </c>
      <c r="BN55" s="13">
        <v>228392</v>
      </c>
      <c r="BO55" s="13">
        <v>44420774</v>
      </c>
      <c r="BP55" s="13">
        <v>1394513</v>
      </c>
      <c r="BQ55" s="13">
        <v>1832035</v>
      </c>
      <c r="BR55" s="29">
        <v>1201182</v>
      </c>
      <c r="BS55" s="41">
        <f t="shared" si="1"/>
        <v>1725909075</v>
      </c>
    </row>
    <row r="56" spans="1:71" x14ac:dyDescent="0.25">
      <c r="A56" s="7"/>
      <c r="B56" s="38">
        <v>571</v>
      </c>
      <c r="C56" s="8" t="s">
        <v>126</v>
      </c>
      <c r="D56" s="9">
        <v>0</v>
      </c>
      <c r="E56" s="9">
        <v>250189</v>
      </c>
      <c r="F56" s="9">
        <v>2832341</v>
      </c>
      <c r="G56" s="9">
        <v>1134321</v>
      </c>
      <c r="H56" s="9">
        <v>13350495</v>
      </c>
      <c r="I56" s="9">
        <v>91336000</v>
      </c>
      <c r="J56" s="9">
        <v>574150</v>
      </c>
      <c r="K56" s="9">
        <v>3444746</v>
      </c>
      <c r="L56" s="9">
        <v>3449916</v>
      </c>
      <c r="M56" s="9">
        <v>3167276</v>
      </c>
      <c r="N56" s="9">
        <v>6178786</v>
      </c>
      <c r="O56" s="9">
        <v>1227164</v>
      </c>
      <c r="P56" s="9">
        <v>241803</v>
      </c>
      <c r="Q56" s="9">
        <v>202683</v>
      </c>
      <c r="R56" s="9">
        <v>39791529</v>
      </c>
      <c r="S56" s="9">
        <v>56436</v>
      </c>
      <c r="T56" s="9">
        <v>1152235</v>
      </c>
      <c r="U56" s="9">
        <v>262464</v>
      </c>
      <c r="V56" s="9">
        <v>1144507</v>
      </c>
      <c r="W56" s="9">
        <v>169648</v>
      </c>
      <c r="X56" s="9">
        <v>0</v>
      </c>
      <c r="Y56" s="9">
        <v>158178</v>
      </c>
      <c r="Z56" s="9">
        <v>468377</v>
      </c>
      <c r="AA56" s="9">
        <v>195797</v>
      </c>
      <c r="AB56" s="9">
        <v>112063</v>
      </c>
      <c r="AC56" s="9">
        <v>2330153</v>
      </c>
      <c r="AD56" s="9">
        <v>1033075</v>
      </c>
      <c r="AE56" s="9">
        <v>36945605</v>
      </c>
      <c r="AF56" s="9">
        <v>189793</v>
      </c>
      <c r="AG56" s="9">
        <v>3296834</v>
      </c>
      <c r="AH56" s="9">
        <v>499324</v>
      </c>
      <c r="AI56" s="9">
        <v>265253</v>
      </c>
      <c r="AJ56" s="9">
        <v>159273</v>
      </c>
      <c r="AK56" s="9">
        <v>4959563</v>
      </c>
      <c r="AL56" s="9">
        <v>24335082</v>
      </c>
      <c r="AM56" s="9">
        <v>14608441</v>
      </c>
      <c r="AN56" s="9">
        <v>311819</v>
      </c>
      <c r="AO56" s="9">
        <v>128796</v>
      </c>
      <c r="AP56" s="9">
        <v>639506</v>
      </c>
      <c r="AQ56" s="9">
        <v>7235000</v>
      </c>
      <c r="AR56" s="9">
        <v>5997851</v>
      </c>
      <c r="AS56" s="9">
        <v>2953756</v>
      </c>
      <c r="AT56" s="9">
        <v>66399940</v>
      </c>
      <c r="AU56" s="9">
        <v>2427316</v>
      </c>
      <c r="AV56" s="9">
        <v>1209299</v>
      </c>
      <c r="AW56" s="9">
        <v>981632</v>
      </c>
      <c r="AX56" s="9">
        <v>393678</v>
      </c>
      <c r="AY56" s="9">
        <v>0</v>
      </c>
      <c r="AZ56" s="9">
        <v>5993000</v>
      </c>
      <c r="BA56" s="9">
        <v>54827535</v>
      </c>
      <c r="BB56" s="9">
        <v>5888553</v>
      </c>
      <c r="BC56" s="9">
        <v>5608940</v>
      </c>
      <c r="BD56" s="9">
        <v>4151208</v>
      </c>
      <c r="BE56" s="9">
        <v>833145</v>
      </c>
      <c r="BF56" s="9">
        <v>4853265</v>
      </c>
      <c r="BG56" s="9">
        <v>3800492</v>
      </c>
      <c r="BH56" s="9">
        <v>1716780</v>
      </c>
      <c r="BI56" s="9">
        <v>11874415</v>
      </c>
      <c r="BJ56" s="9">
        <v>6155740</v>
      </c>
      <c r="BK56" s="9">
        <v>2194337</v>
      </c>
      <c r="BL56" s="9">
        <v>2836029</v>
      </c>
      <c r="BM56" s="9">
        <v>279557</v>
      </c>
      <c r="BN56" s="9">
        <v>194696</v>
      </c>
      <c r="BO56" s="9">
        <v>15622078</v>
      </c>
      <c r="BP56" s="9">
        <v>350244</v>
      </c>
      <c r="BQ56" s="9">
        <v>654229</v>
      </c>
      <c r="BR56" s="39">
        <v>329220</v>
      </c>
      <c r="BS56" s="40">
        <f t="shared" si="1"/>
        <v>476365556</v>
      </c>
    </row>
    <row r="57" spans="1:71" x14ac:dyDescent="0.25">
      <c r="A57" s="7"/>
      <c r="B57" s="38">
        <v>572</v>
      </c>
      <c r="C57" s="8" t="s">
        <v>127</v>
      </c>
      <c r="D57" s="9">
        <v>3471424</v>
      </c>
      <c r="E57" s="9">
        <v>204475</v>
      </c>
      <c r="F57" s="9">
        <v>1980647</v>
      </c>
      <c r="G57" s="9">
        <v>2067</v>
      </c>
      <c r="H57" s="9">
        <v>35944903</v>
      </c>
      <c r="I57" s="9">
        <v>49405000</v>
      </c>
      <c r="J57" s="9">
        <v>146182</v>
      </c>
      <c r="K57" s="9">
        <v>12881926</v>
      </c>
      <c r="L57" s="9">
        <v>1755576</v>
      </c>
      <c r="M57" s="9">
        <v>2219930</v>
      </c>
      <c r="N57" s="9">
        <v>31347672</v>
      </c>
      <c r="O57" s="9">
        <v>1008347</v>
      </c>
      <c r="P57" s="9">
        <v>530322</v>
      </c>
      <c r="Q57" s="9">
        <v>603463</v>
      </c>
      <c r="R57" s="9">
        <v>30852309</v>
      </c>
      <c r="S57" s="9">
        <v>5079066</v>
      </c>
      <c r="T57" s="9">
        <v>2086946</v>
      </c>
      <c r="U57" s="9">
        <v>521695</v>
      </c>
      <c r="V57" s="9">
        <v>238328</v>
      </c>
      <c r="W57" s="9">
        <v>600343</v>
      </c>
      <c r="X57" s="9">
        <v>335862</v>
      </c>
      <c r="Y57" s="9">
        <v>226564</v>
      </c>
      <c r="Z57" s="9">
        <v>525277</v>
      </c>
      <c r="AA57" s="9">
        <v>966241</v>
      </c>
      <c r="AB57" s="9">
        <v>599566</v>
      </c>
      <c r="AC57" s="9">
        <v>2553233</v>
      </c>
      <c r="AD57" s="9">
        <v>2093817</v>
      </c>
      <c r="AE57" s="9">
        <v>43682962</v>
      </c>
      <c r="AF57" s="9">
        <v>28517</v>
      </c>
      <c r="AG57" s="9">
        <v>14451586</v>
      </c>
      <c r="AH57" s="9">
        <v>837328</v>
      </c>
      <c r="AI57" s="9">
        <v>113987</v>
      </c>
      <c r="AJ57" s="9">
        <v>194090</v>
      </c>
      <c r="AK57" s="9">
        <v>3574475</v>
      </c>
      <c r="AL57" s="9">
        <v>72762459</v>
      </c>
      <c r="AM57" s="9">
        <v>4966620</v>
      </c>
      <c r="AN57" s="9">
        <v>343392</v>
      </c>
      <c r="AO57" s="9">
        <v>347085</v>
      </c>
      <c r="AP57" s="9">
        <v>37253</v>
      </c>
      <c r="AQ57" s="9">
        <v>20450000</v>
      </c>
      <c r="AR57" s="9">
        <v>6627144</v>
      </c>
      <c r="AS57" s="9">
        <v>21047635</v>
      </c>
      <c r="AT57" s="9">
        <v>158488607</v>
      </c>
      <c r="AU57" s="9">
        <v>1582259</v>
      </c>
      <c r="AV57" s="9">
        <v>904097</v>
      </c>
      <c r="AW57" s="9">
        <v>2866578</v>
      </c>
      <c r="AX57" s="9">
        <v>1739376</v>
      </c>
      <c r="AY57" s="9">
        <v>30958215</v>
      </c>
      <c r="AZ57" s="9">
        <v>4313000</v>
      </c>
      <c r="BA57" s="9">
        <v>72693766</v>
      </c>
      <c r="BB57" s="9">
        <v>8381230</v>
      </c>
      <c r="BC57" s="9">
        <v>18838309</v>
      </c>
      <c r="BD57" s="9">
        <v>14740939</v>
      </c>
      <c r="BE57" s="9">
        <v>5215817</v>
      </c>
      <c r="BF57" s="9">
        <v>12432468</v>
      </c>
      <c r="BG57" s="9">
        <v>14902217</v>
      </c>
      <c r="BH57" s="9">
        <v>1539833</v>
      </c>
      <c r="BI57" s="9">
        <v>50983895</v>
      </c>
      <c r="BJ57" s="9">
        <v>5786587</v>
      </c>
      <c r="BK57" s="9">
        <v>507164</v>
      </c>
      <c r="BL57" s="9">
        <v>1334418</v>
      </c>
      <c r="BM57" s="9">
        <v>221942</v>
      </c>
      <c r="BN57" s="9">
        <v>33696</v>
      </c>
      <c r="BO57" s="9">
        <v>18734215</v>
      </c>
      <c r="BP57" s="9">
        <v>1044269</v>
      </c>
      <c r="BQ57" s="9">
        <v>1152779</v>
      </c>
      <c r="BR57" s="39">
        <v>284629</v>
      </c>
      <c r="BS57" s="40">
        <f t="shared" si="1"/>
        <v>807326019</v>
      </c>
    </row>
    <row r="58" spans="1:71" x14ac:dyDescent="0.25">
      <c r="A58" s="7"/>
      <c r="B58" s="38">
        <v>573</v>
      </c>
      <c r="C58" s="8" t="s">
        <v>128</v>
      </c>
      <c r="D58" s="9">
        <v>0</v>
      </c>
      <c r="E58" s="9">
        <v>0</v>
      </c>
      <c r="F58" s="9">
        <v>0</v>
      </c>
      <c r="G58" s="9">
        <v>0</v>
      </c>
      <c r="H58" s="9">
        <v>173052</v>
      </c>
      <c r="I58" s="9">
        <v>6294000</v>
      </c>
      <c r="J58" s="9">
        <v>10631</v>
      </c>
      <c r="K58" s="9">
        <v>0</v>
      </c>
      <c r="L58" s="9">
        <v>0</v>
      </c>
      <c r="M58" s="9">
        <v>2973</v>
      </c>
      <c r="N58" s="9">
        <v>1955614</v>
      </c>
      <c r="O58" s="9">
        <v>140290</v>
      </c>
      <c r="P58" s="9">
        <v>0</v>
      </c>
      <c r="Q58" s="9">
        <v>0</v>
      </c>
      <c r="R58" s="9">
        <v>98878</v>
      </c>
      <c r="S58" s="9">
        <v>0</v>
      </c>
      <c r="T58" s="9">
        <v>5000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58730</v>
      </c>
      <c r="AD58" s="9">
        <v>0</v>
      </c>
      <c r="AE58" s="9">
        <v>980488</v>
      </c>
      <c r="AF58" s="9">
        <v>4084</v>
      </c>
      <c r="AG58" s="9">
        <v>36409</v>
      </c>
      <c r="AH58" s="9">
        <v>1877</v>
      </c>
      <c r="AI58" s="9">
        <v>0</v>
      </c>
      <c r="AJ58" s="9">
        <v>0</v>
      </c>
      <c r="AK58" s="9">
        <v>10158</v>
      </c>
      <c r="AL58" s="9">
        <v>0</v>
      </c>
      <c r="AM58" s="9">
        <v>150000</v>
      </c>
      <c r="AN58" s="9">
        <v>0</v>
      </c>
      <c r="AO58" s="9">
        <v>0</v>
      </c>
      <c r="AP58" s="9">
        <v>28500</v>
      </c>
      <c r="AQ58" s="9">
        <v>837000</v>
      </c>
      <c r="AR58" s="9">
        <v>2793</v>
      </c>
      <c r="AS58" s="9">
        <v>0</v>
      </c>
      <c r="AT58" s="9">
        <v>26542097</v>
      </c>
      <c r="AU58" s="9">
        <v>0</v>
      </c>
      <c r="AV58" s="9">
        <v>300</v>
      </c>
      <c r="AW58" s="9">
        <v>0</v>
      </c>
      <c r="AX58" s="9">
        <v>0</v>
      </c>
      <c r="AY58" s="9">
        <v>911173</v>
      </c>
      <c r="AZ58" s="9">
        <v>137000</v>
      </c>
      <c r="BA58" s="9">
        <v>0</v>
      </c>
      <c r="BB58" s="9">
        <v>0</v>
      </c>
      <c r="BC58" s="9">
        <v>336164</v>
      </c>
      <c r="BD58" s="9">
        <v>0</v>
      </c>
      <c r="BE58" s="9">
        <v>4000</v>
      </c>
      <c r="BF58" s="9">
        <v>4302565</v>
      </c>
      <c r="BG58" s="9">
        <v>0</v>
      </c>
      <c r="BH58" s="9">
        <v>0</v>
      </c>
      <c r="BI58" s="9">
        <v>1743703</v>
      </c>
      <c r="BJ58" s="9">
        <v>0</v>
      </c>
      <c r="BK58" s="9">
        <v>3370</v>
      </c>
      <c r="BL58" s="9">
        <v>15000</v>
      </c>
      <c r="BM58" s="9">
        <v>143</v>
      </c>
      <c r="BN58" s="9">
        <v>0</v>
      </c>
      <c r="BO58" s="9">
        <v>5000</v>
      </c>
      <c r="BP58" s="9">
        <v>0</v>
      </c>
      <c r="BQ58" s="9">
        <v>0</v>
      </c>
      <c r="BR58" s="39">
        <v>30000</v>
      </c>
      <c r="BS58" s="40">
        <f t="shared" si="1"/>
        <v>44820992</v>
      </c>
    </row>
    <row r="59" spans="1:71" x14ac:dyDescent="0.25">
      <c r="A59" s="7"/>
      <c r="B59" s="38">
        <v>574</v>
      </c>
      <c r="C59" s="8" t="s">
        <v>129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7500</v>
      </c>
      <c r="P59" s="9">
        <v>0</v>
      </c>
      <c r="Q59" s="9">
        <v>0</v>
      </c>
      <c r="R59" s="9">
        <v>1124307</v>
      </c>
      <c r="S59" s="9">
        <v>5742873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116428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207400</v>
      </c>
      <c r="AL59" s="9">
        <v>0</v>
      </c>
      <c r="AM59" s="9">
        <v>26833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91003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39">
        <v>0</v>
      </c>
      <c r="BS59" s="40">
        <f t="shared" si="1"/>
        <v>7316344</v>
      </c>
    </row>
    <row r="60" spans="1:71" x14ac:dyDescent="0.25">
      <c r="A60" s="7"/>
      <c r="B60" s="38">
        <v>575</v>
      </c>
      <c r="C60" s="8" t="s">
        <v>130</v>
      </c>
      <c r="D60" s="9">
        <v>113571</v>
      </c>
      <c r="E60" s="9">
        <v>0</v>
      </c>
      <c r="F60" s="9">
        <v>0</v>
      </c>
      <c r="G60" s="9">
        <v>0</v>
      </c>
      <c r="H60" s="9">
        <v>657664</v>
      </c>
      <c r="I60" s="9">
        <v>29135000</v>
      </c>
      <c r="J60" s="9">
        <v>0</v>
      </c>
      <c r="K60" s="9">
        <v>5660181</v>
      </c>
      <c r="L60" s="9">
        <v>0</v>
      </c>
      <c r="M60" s="9">
        <v>5633</v>
      </c>
      <c r="N60" s="9">
        <v>0</v>
      </c>
      <c r="O60" s="9">
        <v>68748</v>
      </c>
      <c r="P60" s="9">
        <v>383122</v>
      </c>
      <c r="Q60" s="9">
        <v>0</v>
      </c>
      <c r="R60" s="9">
        <v>54058059</v>
      </c>
      <c r="S60" s="9">
        <v>1673798</v>
      </c>
      <c r="T60" s="9">
        <v>157847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27120</v>
      </c>
      <c r="AG60" s="9">
        <v>381160</v>
      </c>
      <c r="AH60" s="9">
        <v>11000</v>
      </c>
      <c r="AI60" s="9">
        <v>0</v>
      </c>
      <c r="AJ60" s="9">
        <v>26578</v>
      </c>
      <c r="AK60" s="9">
        <v>139638</v>
      </c>
      <c r="AL60" s="9">
        <v>0</v>
      </c>
      <c r="AM60" s="9">
        <v>0</v>
      </c>
      <c r="AN60" s="9">
        <v>0</v>
      </c>
      <c r="AO60" s="9">
        <v>0</v>
      </c>
      <c r="AP60" s="9">
        <v>81526</v>
      </c>
      <c r="AQ60" s="9">
        <v>2922000</v>
      </c>
      <c r="AR60" s="9">
        <v>613610</v>
      </c>
      <c r="AS60" s="9">
        <v>0</v>
      </c>
      <c r="AT60" s="9">
        <v>177957069</v>
      </c>
      <c r="AU60" s="9">
        <v>10855</v>
      </c>
      <c r="AV60" s="9">
        <v>0</v>
      </c>
      <c r="AW60" s="9">
        <v>3754461</v>
      </c>
      <c r="AX60" s="9">
        <v>6211</v>
      </c>
      <c r="AY60" s="9">
        <v>0</v>
      </c>
      <c r="AZ60" s="9">
        <v>7676000</v>
      </c>
      <c r="BA60" s="9">
        <v>0</v>
      </c>
      <c r="BB60" s="9">
        <v>0</v>
      </c>
      <c r="BC60" s="9">
        <v>343759</v>
      </c>
      <c r="BD60" s="9">
        <v>0</v>
      </c>
      <c r="BE60" s="9">
        <v>0</v>
      </c>
      <c r="BF60" s="9">
        <v>1254316</v>
      </c>
      <c r="BG60" s="9">
        <v>0</v>
      </c>
      <c r="BH60" s="9">
        <v>0</v>
      </c>
      <c r="BI60" s="9">
        <v>0</v>
      </c>
      <c r="BJ60" s="9">
        <v>0</v>
      </c>
      <c r="BK60" s="9">
        <v>45896</v>
      </c>
      <c r="BL60" s="9">
        <v>134099</v>
      </c>
      <c r="BM60" s="9">
        <v>3188762</v>
      </c>
      <c r="BN60" s="9">
        <v>0</v>
      </c>
      <c r="BO60" s="9">
        <v>5964032</v>
      </c>
      <c r="BP60" s="9">
        <v>0</v>
      </c>
      <c r="BQ60" s="9">
        <v>0</v>
      </c>
      <c r="BR60" s="39">
        <v>342653</v>
      </c>
      <c r="BS60" s="40">
        <f t="shared" si="1"/>
        <v>296794368</v>
      </c>
    </row>
    <row r="61" spans="1:71" x14ac:dyDescent="0.25">
      <c r="A61" s="7"/>
      <c r="B61" s="38">
        <v>579</v>
      </c>
      <c r="C61" s="8" t="s">
        <v>131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11145000</v>
      </c>
      <c r="J61" s="9">
        <v>0</v>
      </c>
      <c r="K61" s="9">
        <v>81136</v>
      </c>
      <c r="L61" s="9">
        <v>8851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1061185</v>
      </c>
      <c r="S61" s="9">
        <v>0</v>
      </c>
      <c r="T61" s="9">
        <v>0</v>
      </c>
      <c r="U61" s="9">
        <v>457034</v>
      </c>
      <c r="V61" s="9">
        <v>0</v>
      </c>
      <c r="W61" s="9">
        <v>0</v>
      </c>
      <c r="X61" s="9">
        <v>0</v>
      </c>
      <c r="Y61" s="9">
        <v>4200</v>
      </c>
      <c r="Z61" s="9">
        <v>0</v>
      </c>
      <c r="AA61" s="9">
        <v>194000</v>
      </c>
      <c r="AB61" s="9">
        <v>0</v>
      </c>
      <c r="AC61" s="9">
        <v>0</v>
      </c>
      <c r="AD61" s="9">
        <v>700</v>
      </c>
      <c r="AE61" s="9">
        <v>704918</v>
      </c>
      <c r="AF61" s="9">
        <v>0</v>
      </c>
      <c r="AG61" s="9">
        <v>0</v>
      </c>
      <c r="AH61" s="9">
        <v>903</v>
      </c>
      <c r="AI61" s="9">
        <v>0</v>
      </c>
      <c r="AJ61" s="9">
        <v>0</v>
      </c>
      <c r="AK61" s="9">
        <v>0</v>
      </c>
      <c r="AL61" s="9">
        <v>2025821</v>
      </c>
      <c r="AM61" s="9">
        <v>0</v>
      </c>
      <c r="AN61" s="9">
        <v>0</v>
      </c>
      <c r="AO61" s="9">
        <v>40837</v>
      </c>
      <c r="AP61" s="9">
        <v>0</v>
      </c>
      <c r="AQ61" s="9">
        <v>19000</v>
      </c>
      <c r="AR61" s="9">
        <v>0</v>
      </c>
      <c r="AS61" s="9">
        <v>0</v>
      </c>
      <c r="AT61" s="9">
        <v>70106024</v>
      </c>
      <c r="AU61" s="9">
        <v>92965</v>
      </c>
      <c r="AV61" s="9">
        <v>19742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1445392</v>
      </c>
      <c r="BE61" s="9">
        <v>0</v>
      </c>
      <c r="BF61" s="9">
        <v>0</v>
      </c>
      <c r="BG61" s="9">
        <v>219971</v>
      </c>
      <c r="BH61" s="9">
        <v>0</v>
      </c>
      <c r="BI61" s="9">
        <v>480306</v>
      </c>
      <c r="BJ61" s="9">
        <v>566280</v>
      </c>
      <c r="BK61" s="9">
        <v>274040</v>
      </c>
      <c r="BL61" s="9">
        <v>0</v>
      </c>
      <c r="BM61" s="9">
        <v>2335</v>
      </c>
      <c r="BN61" s="9">
        <v>0</v>
      </c>
      <c r="BO61" s="9">
        <v>4095449</v>
      </c>
      <c r="BP61" s="9">
        <v>0</v>
      </c>
      <c r="BQ61" s="9">
        <v>25027</v>
      </c>
      <c r="BR61" s="39">
        <v>214680</v>
      </c>
      <c r="BS61" s="40">
        <f t="shared" si="1"/>
        <v>93285796</v>
      </c>
    </row>
    <row r="62" spans="1:71" ht="15.75" x14ac:dyDescent="0.25">
      <c r="A62" s="10" t="s">
        <v>132</v>
      </c>
      <c r="B62" s="11"/>
      <c r="C62" s="12"/>
      <c r="D62" s="13">
        <v>44733270</v>
      </c>
      <c r="E62" s="13">
        <v>8905393</v>
      </c>
      <c r="F62" s="13">
        <v>7266204</v>
      </c>
      <c r="G62" s="13">
        <v>10130203</v>
      </c>
      <c r="H62" s="13">
        <v>64187053</v>
      </c>
      <c r="I62" s="13">
        <v>215077000</v>
      </c>
      <c r="J62" s="13">
        <v>420314</v>
      </c>
      <c r="K62" s="13">
        <v>64963817</v>
      </c>
      <c r="L62" s="13">
        <v>12240068</v>
      </c>
      <c r="M62" s="13">
        <v>59313401</v>
      </c>
      <c r="N62" s="13">
        <v>192924237</v>
      </c>
      <c r="O62" s="13">
        <v>19371041</v>
      </c>
      <c r="P62" s="13">
        <v>20470537</v>
      </c>
      <c r="Q62" s="13">
        <v>1505701</v>
      </c>
      <c r="R62" s="13">
        <v>268341076</v>
      </c>
      <c r="S62" s="13">
        <v>36365404</v>
      </c>
      <c r="T62" s="13">
        <v>7534258</v>
      </c>
      <c r="U62" s="13">
        <v>3055856</v>
      </c>
      <c r="V62" s="13">
        <v>21182750</v>
      </c>
      <c r="W62" s="13">
        <v>591884</v>
      </c>
      <c r="X62" s="13">
        <v>1245035</v>
      </c>
      <c r="Y62" s="13">
        <v>148697</v>
      </c>
      <c r="Z62" s="13">
        <v>3450168</v>
      </c>
      <c r="AA62" s="13">
        <v>2335555</v>
      </c>
      <c r="AB62" s="13">
        <v>17044258</v>
      </c>
      <c r="AC62" s="13">
        <v>6565236</v>
      </c>
      <c r="AD62" s="13">
        <v>14018096</v>
      </c>
      <c r="AE62" s="13">
        <v>745449272</v>
      </c>
      <c r="AF62" s="13">
        <v>1336166</v>
      </c>
      <c r="AG62" s="13">
        <v>8918267</v>
      </c>
      <c r="AH62" s="13">
        <v>13106170</v>
      </c>
      <c r="AI62" s="13">
        <v>6622935</v>
      </c>
      <c r="AJ62" s="13">
        <v>3259543</v>
      </c>
      <c r="AK62" s="13">
        <v>39187557</v>
      </c>
      <c r="AL62" s="13">
        <v>653116761</v>
      </c>
      <c r="AM62" s="13">
        <v>94594520</v>
      </c>
      <c r="AN62" s="13">
        <v>1190183</v>
      </c>
      <c r="AO62" s="13">
        <v>2767568</v>
      </c>
      <c r="AP62" s="13">
        <v>12806566</v>
      </c>
      <c r="AQ62" s="13">
        <v>78741000</v>
      </c>
      <c r="AR62" s="13">
        <v>45847393</v>
      </c>
      <c r="AS62" s="13">
        <v>24206360</v>
      </c>
      <c r="AT62" s="13">
        <v>1366568915</v>
      </c>
      <c r="AU62" s="13">
        <v>69762960</v>
      </c>
      <c r="AV62" s="13">
        <v>18757790</v>
      </c>
      <c r="AW62" s="13">
        <v>11939302</v>
      </c>
      <c r="AX62" s="13">
        <v>7186080</v>
      </c>
      <c r="AY62" s="13">
        <v>445879384</v>
      </c>
      <c r="AZ62" s="13">
        <v>78995000</v>
      </c>
      <c r="BA62" s="13">
        <v>338943412</v>
      </c>
      <c r="BB62" s="13">
        <v>20351648</v>
      </c>
      <c r="BC62" s="13">
        <v>16353319</v>
      </c>
      <c r="BD62" s="13">
        <v>106113694</v>
      </c>
      <c r="BE62" s="13">
        <v>2325621</v>
      </c>
      <c r="BF62" s="13">
        <v>11647551</v>
      </c>
      <c r="BG62" s="13">
        <v>106171226</v>
      </c>
      <c r="BH62" s="13">
        <v>12300979</v>
      </c>
      <c r="BI62" s="13">
        <v>264810384</v>
      </c>
      <c r="BJ62" s="13">
        <v>16803110</v>
      </c>
      <c r="BK62" s="13">
        <v>15267616</v>
      </c>
      <c r="BL62" s="13">
        <v>13504827</v>
      </c>
      <c r="BM62" s="13">
        <v>9577350</v>
      </c>
      <c r="BN62" s="13">
        <v>1153433</v>
      </c>
      <c r="BO62" s="13">
        <v>84030179</v>
      </c>
      <c r="BP62" s="13">
        <v>17826941</v>
      </c>
      <c r="BQ62" s="13">
        <v>9762294</v>
      </c>
      <c r="BR62" s="29">
        <v>4589290</v>
      </c>
      <c r="BS62" s="41">
        <f t="shared" si="1"/>
        <v>5885159078</v>
      </c>
    </row>
    <row r="63" spans="1:71" x14ac:dyDescent="0.25">
      <c r="A63" s="7"/>
      <c r="B63" s="38">
        <v>581</v>
      </c>
      <c r="C63" s="8" t="s">
        <v>133</v>
      </c>
      <c r="D63" s="9">
        <v>44520481</v>
      </c>
      <c r="E63" s="9">
        <v>8554502</v>
      </c>
      <c r="F63" s="9">
        <v>7209626</v>
      </c>
      <c r="G63" s="9">
        <v>10130203</v>
      </c>
      <c r="H63" s="9">
        <v>64187053</v>
      </c>
      <c r="I63" s="9">
        <v>133525000</v>
      </c>
      <c r="J63" s="9">
        <v>417437</v>
      </c>
      <c r="K63" s="9">
        <v>56557322</v>
      </c>
      <c r="L63" s="9">
        <v>12240068</v>
      </c>
      <c r="M63" s="9">
        <v>59278043</v>
      </c>
      <c r="N63" s="9">
        <v>125506203</v>
      </c>
      <c r="O63" s="9">
        <v>19371041</v>
      </c>
      <c r="P63" s="9">
        <v>5020537</v>
      </c>
      <c r="Q63" s="9">
        <v>1401830</v>
      </c>
      <c r="R63" s="9">
        <v>202179963</v>
      </c>
      <c r="S63" s="9">
        <v>35915939</v>
      </c>
      <c r="T63" s="9">
        <v>970375</v>
      </c>
      <c r="U63" s="9">
        <v>2962606</v>
      </c>
      <c r="V63" s="9">
        <v>21182750</v>
      </c>
      <c r="W63" s="9">
        <v>524043</v>
      </c>
      <c r="X63" s="9">
        <v>1245035</v>
      </c>
      <c r="Y63" s="9">
        <v>125197</v>
      </c>
      <c r="Z63" s="9">
        <v>3450168</v>
      </c>
      <c r="AA63" s="9">
        <v>2321859</v>
      </c>
      <c r="AB63" s="9">
        <v>17044258</v>
      </c>
      <c r="AC63" s="9">
        <v>6565236</v>
      </c>
      <c r="AD63" s="9">
        <v>1969664</v>
      </c>
      <c r="AE63" s="9">
        <v>744098583</v>
      </c>
      <c r="AF63" s="9">
        <v>1336032</v>
      </c>
      <c r="AG63" s="9">
        <v>8918267</v>
      </c>
      <c r="AH63" s="9">
        <v>13042432</v>
      </c>
      <c r="AI63" s="9">
        <v>6622935</v>
      </c>
      <c r="AJ63" s="9">
        <v>3259543</v>
      </c>
      <c r="AK63" s="9">
        <v>35121409</v>
      </c>
      <c r="AL63" s="9">
        <v>360119218</v>
      </c>
      <c r="AM63" s="9">
        <v>94225936</v>
      </c>
      <c r="AN63" s="9">
        <v>1054000</v>
      </c>
      <c r="AO63" s="9">
        <v>2767568</v>
      </c>
      <c r="AP63" s="9">
        <v>12806566</v>
      </c>
      <c r="AQ63" s="9">
        <v>78741000</v>
      </c>
      <c r="AR63" s="9">
        <v>45847393</v>
      </c>
      <c r="AS63" s="9">
        <v>24161745</v>
      </c>
      <c r="AT63" s="9">
        <v>929596915</v>
      </c>
      <c r="AU63" s="9">
        <v>69762960</v>
      </c>
      <c r="AV63" s="9">
        <v>17585927</v>
      </c>
      <c r="AW63" s="9">
        <v>11939302</v>
      </c>
      <c r="AX63" s="9">
        <v>6811908</v>
      </c>
      <c r="AY63" s="9">
        <v>313896062</v>
      </c>
      <c r="AZ63" s="9">
        <v>78995000</v>
      </c>
      <c r="BA63" s="9">
        <v>202945002</v>
      </c>
      <c r="BB63" s="9">
        <v>20351648</v>
      </c>
      <c r="BC63" s="9">
        <v>16032704</v>
      </c>
      <c r="BD63" s="9">
        <v>24229198</v>
      </c>
      <c r="BE63" s="9">
        <v>1625931</v>
      </c>
      <c r="BF63" s="9">
        <v>11647551</v>
      </c>
      <c r="BG63" s="9">
        <v>83659427</v>
      </c>
      <c r="BH63" s="9">
        <v>12300499</v>
      </c>
      <c r="BI63" s="9">
        <v>133198910</v>
      </c>
      <c r="BJ63" s="9">
        <v>16253110</v>
      </c>
      <c r="BK63" s="9">
        <v>15267616</v>
      </c>
      <c r="BL63" s="9">
        <v>13504827</v>
      </c>
      <c r="BM63" s="9">
        <v>9577350</v>
      </c>
      <c r="BN63" s="9">
        <v>1153209</v>
      </c>
      <c r="BO63" s="9">
        <v>65829675</v>
      </c>
      <c r="BP63" s="9">
        <v>17826941</v>
      </c>
      <c r="BQ63" s="9">
        <v>9762294</v>
      </c>
      <c r="BR63" s="39">
        <v>4589290</v>
      </c>
      <c r="BS63" s="40">
        <f t="shared" si="1"/>
        <v>4364842322</v>
      </c>
    </row>
    <row r="64" spans="1:71" x14ac:dyDescent="0.25">
      <c r="A64" s="7"/>
      <c r="B64" s="38">
        <v>583</v>
      </c>
      <c r="C64" s="8" t="s">
        <v>134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30912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30912</v>
      </c>
    </row>
    <row r="65" spans="1:71" x14ac:dyDescent="0.25">
      <c r="A65" s="7"/>
      <c r="B65" s="38">
        <v>585</v>
      </c>
      <c r="C65" s="8" t="s">
        <v>136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26592659</v>
      </c>
      <c r="O65" s="9">
        <v>0</v>
      </c>
      <c r="P65" s="9">
        <v>15450000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12048432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3592611</v>
      </c>
      <c r="AL65" s="9">
        <v>259281527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99819373</v>
      </c>
      <c r="BB65" s="9">
        <v>0</v>
      </c>
      <c r="BC65" s="9">
        <v>0</v>
      </c>
      <c r="BD65" s="9">
        <v>81676531</v>
      </c>
      <c r="BE65" s="9">
        <v>0</v>
      </c>
      <c r="BF65" s="9">
        <v>0</v>
      </c>
      <c r="BG65" s="9">
        <v>4719767</v>
      </c>
      <c r="BH65" s="9">
        <v>0</v>
      </c>
      <c r="BI65" s="9">
        <v>28911231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16389000</v>
      </c>
      <c r="BP65" s="9">
        <v>0</v>
      </c>
      <c r="BQ65" s="9">
        <v>0</v>
      </c>
      <c r="BR65" s="39">
        <v>0</v>
      </c>
      <c r="BS65" s="40">
        <f t="shared" si="1"/>
        <v>548481131</v>
      </c>
    </row>
    <row r="66" spans="1:71" x14ac:dyDescent="0.25">
      <c r="A66" s="7"/>
      <c r="B66" s="38">
        <v>587</v>
      </c>
      <c r="C66" s="8" t="s">
        <v>138</v>
      </c>
      <c r="D66" s="9">
        <v>212789</v>
      </c>
      <c r="E66" s="9">
        <v>41058</v>
      </c>
      <c r="F66" s="9">
        <v>0</v>
      </c>
      <c r="G66" s="9">
        <v>0</v>
      </c>
      <c r="H66" s="9">
        <v>0</v>
      </c>
      <c r="I66" s="9">
        <v>0</v>
      </c>
      <c r="J66" s="9">
        <v>2877</v>
      </c>
      <c r="K66" s="9">
        <v>187035</v>
      </c>
      <c r="L66" s="9">
        <v>0</v>
      </c>
      <c r="M66" s="9">
        <v>35358</v>
      </c>
      <c r="N66" s="9">
        <v>1038516</v>
      </c>
      <c r="O66" s="9">
        <v>0</v>
      </c>
      <c r="P66" s="9">
        <v>0</v>
      </c>
      <c r="Q66" s="9">
        <v>103871</v>
      </c>
      <c r="R66" s="9">
        <v>0</v>
      </c>
      <c r="S66" s="9">
        <v>449465</v>
      </c>
      <c r="T66" s="9">
        <v>142227</v>
      </c>
      <c r="U66" s="9">
        <v>93250</v>
      </c>
      <c r="V66" s="9">
        <v>0</v>
      </c>
      <c r="W66" s="9">
        <v>67841</v>
      </c>
      <c r="X66" s="9">
        <v>0</v>
      </c>
      <c r="Y66" s="9">
        <v>23500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689500</v>
      </c>
      <c r="AF66" s="9">
        <v>134</v>
      </c>
      <c r="AG66" s="9">
        <v>0</v>
      </c>
      <c r="AH66" s="9">
        <v>0</v>
      </c>
      <c r="AI66" s="9">
        <v>0</v>
      </c>
      <c r="AJ66" s="9">
        <v>0</v>
      </c>
      <c r="AK66" s="9">
        <v>319092</v>
      </c>
      <c r="AL66" s="9">
        <v>87430</v>
      </c>
      <c r="AM66" s="9">
        <v>368584</v>
      </c>
      <c r="AN66" s="9">
        <v>136183</v>
      </c>
      <c r="AO66" s="9">
        <v>0</v>
      </c>
      <c r="AP66" s="9">
        <v>0</v>
      </c>
      <c r="AQ66" s="9">
        <v>0</v>
      </c>
      <c r="AR66" s="9">
        <v>0</v>
      </c>
      <c r="AS66" s="9">
        <v>44615</v>
      </c>
      <c r="AT66" s="9">
        <v>0</v>
      </c>
      <c r="AU66" s="9">
        <v>0</v>
      </c>
      <c r="AV66" s="9">
        <v>371455</v>
      </c>
      <c r="AW66" s="9">
        <v>0</v>
      </c>
      <c r="AX66" s="9">
        <v>374172</v>
      </c>
      <c r="AY66" s="9">
        <v>0</v>
      </c>
      <c r="AZ66" s="9">
        <v>0</v>
      </c>
      <c r="BA66" s="9">
        <v>0</v>
      </c>
      <c r="BB66" s="9">
        <v>0</v>
      </c>
      <c r="BC66" s="9">
        <v>199564</v>
      </c>
      <c r="BD66" s="9">
        <v>0</v>
      </c>
      <c r="BE66" s="9">
        <v>0</v>
      </c>
      <c r="BF66" s="9">
        <v>0</v>
      </c>
      <c r="BG66" s="9">
        <v>0</v>
      </c>
      <c r="BH66" s="9">
        <v>480</v>
      </c>
      <c r="BI66" s="9">
        <v>223134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1811504</v>
      </c>
      <c r="BP66" s="9">
        <v>0</v>
      </c>
      <c r="BQ66" s="9">
        <v>0</v>
      </c>
      <c r="BR66" s="39">
        <v>0</v>
      </c>
      <c r="BS66" s="40">
        <f t="shared" si="1"/>
        <v>7023634</v>
      </c>
    </row>
    <row r="67" spans="1:71" x14ac:dyDescent="0.25">
      <c r="A67" s="7"/>
      <c r="B67" s="38">
        <v>588</v>
      </c>
      <c r="C67" s="8" t="s">
        <v>139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13696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63738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207965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224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285623</v>
      </c>
    </row>
    <row r="68" spans="1:71" x14ac:dyDescent="0.25">
      <c r="A68" s="7"/>
      <c r="B68" s="38">
        <v>590</v>
      </c>
      <c r="C68" s="8" t="s">
        <v>140</v>
      </c>
      <c r="D68" s="9">
        <v>0</v>
      </c>
      <c r="E68" s="9">
        <v>0</v>
      </c>
      <c r="F68" s="9">
        <v>56578</v>
      </c>
      <c r="G68" s="9">
        <v>0</v>
      </c>
      <c r="H68" s="9">
        <v>0</v>
      </c>
      <c r="I68" s="9">
        <v>11270000</v>
      </c>
      <c r="J68" s="9">
        <v>0</v>
      </c>
      <c r="K68" s="9">
        <v>952570</v>
      </c>
      <c r="L68" s="9">
        <v>0</v>
      </c>
      <c r="M68" s="9">
        <v>0</v>
      </c>
      <c r="N68" s="9">
        <v>39786859</v>
      </c>
      <c r="O68" s="9">
        <v>0</v>
      </c>
      <c r="P68" s="9">
        <v>0</v>
      </c>
      <c r="Q68" s="9">
        <v>0</v>
      </c>
      <c r="R68" s="9">
        <v>66161113</v>
      </c>
      <c r="S68" s="9">
        <v>0</v>
      </c>
      <c r="T68" s="9">
        <v>6421656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661189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73572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800408</v>
      </c>
      <c r="AW68" s="9">
        <v>0</v>
      </c>
      <c r="AX68" s="9">
        <v>0</v>
      </c>
      <c r="AY68" s="9">
        <v>131983322</v>
      </c>
      <c r="AZ68" s="9">
        <v>0</v>
      </c>
      <c r="BA68" s="9">
        <v>18249083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102477109</v>
      </c>
      <c r="BJ68" s="9">
        <v>550000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si="1"/>
        <v>379443459</v>
      </c>
    </row>
    <row r="69" spans="1:71" x14ac:dyDescent="0.25">
      <c r="A69" s="7"/>
      <c r="B69" s="38">
        <v>591</v>
      </c>
      <c r="C69" s="8" t="s">
        <v>141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70282000</v>
      </c>
      <c r="J69" s="9">
        <v>0</v>
      </c>
      <c r="K69" s="9">
        <v>7266890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80873</v>
      </c>
      <c r="AL69" s="9">
        <v>33628586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436972000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13883955</v>
      </c>
      <c r="BB69" s="9">
        <v>0</v>
      </c>
      <c r="BC69" s="9">
        <v>90139</v>
      </c>
      <c r="BD69" s="9">
        <v>0</v>
      </c>
      <c r="BE69" s="9">
        <v>699690</v>
      </c>
      <c r="BF69" s="9">
        <v>0</v>
      </c>
      <c r="BG69" s="9">
        <v>17792032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1"/>
        <v>580696165</v>
      </c>
    </row>
    <row r="70" spans="1:71" x14ac:dyDescent="0.25">
      <c r="A70" s="7"/>
      <c r="B70" s="38">
        <v>592</v>
      </c>
      <c r="C70" s="8" t="s">
        <v>142</v>
      </c>
      <c r="D70" s="9">
        <v>0</v>
      </c>
      <c r="E70" s="9">
        <v>309833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1"/>
        <v>309833</v>
      </c>
    </row>
    <row r="71" spans="1:71" x14ac:dyDescent="0.25">
      <c r="A71" s="7"/>
      <c r="B71" s="38">
        <v>593</v>
      </c>
      <c r="C71" s="8" t="s">
        <v>143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4045999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39">
        <v>0</v>
      </c>
      <c r="BS71" s="40">
        <f t="shared" si="1"/>
        <v>4045999</v>
      </c>
    </row>
    <row r="72" spans="1:71" ht="15.75" x14ac:dyDescent="0.25">
      <c r="A72" s="10" t="s">
        <v>144</v>
      </c>
      <c r="B72" s="11"/>
      <c r="C72" s="12"/>
      <c r="D72" s="13">
        <v>16243452</v>
      </c>
      <c r="E72" s="13">
        <v>1292995</v>
      </c>
      <c r="F72" s="13">
        <v>7258758</v>
      </c>
      <c r="G72" s="13">
        <v>1534687</v>
      </c>
      <c r="H72" s="13">
        <v>30833410</v>
      </c>
      <c r="I72" s="13">
        <v>69434000</v>
      </c>
      <c r="J72" s="13">
        <v>654467</v>
      </c>
      <c r="K72" s="13">
        <v>6895101</v>
      </c>
      <c r="L72" s="13">
        <v>2794450</v>
      </c>
      <c r="M72" s="13">
        <v>5364923</v>
      </c>
      <c r="N72" s="13">
        <v>12980149</v>
      </c>
      <c r="O72" s="13">
        <v>1718788</v>
      </c>
      <c r="P72" s="13">
        <v>1434718</v>
      </c>
      <c r="Q72" s="13">
        <v>611823</v>
      </c>
      <c r="R72" s="13">
        <v>28238856</v>
      </c>
      <c r="S72" s="13">
        <v>9333917</v>
      </c>
      <c r="T72" s="13">
        <v>3230341</v>
      </c>
      <c r="U72" s="13">
        <v>717661</v>
      </c>
      <c r="V72" s="13">
        <v>2006956</v>
      </c>
      <c r="W72" s="13">
        <v>714291</v>
      </c>
      <c r="X72" s="13">
        <v>27286</v>
      </c>
      <c r="Y72" s="13">
        <v>648113</v>
      </c>
      <c r="Z72" s="13">
        <v>576566</v>
      </c>
      <c r="AA72" s="13">
        <v>0</v>
      </c>
      <c r="AB72" s="13">
        <v>1222758</v>
      </c>
      <c r="AC72" s="13">
        <v>5731128</v>
      </c>
      <c r="AD72" s="13">
        <v>4143954</v>
      </c>
      <c r="AE72" s="13">
        <v>73970726</v>
      </c>
      <c r="AF72" s="13">
        <v>578124</v>
      </c>
      <c r="AG72" s="13">
        <v>5983085</v>
      </c>
      <c r="AH72" s="13">
        <v>1411952</v>
      </c>
      <c r="AI72" s="13">
        <v>366190</v>
      </c>
      <c r="AJ72" s="13">
        <v>51550</v>
      </c>
      <c r="AK72" s="13">
        <v>10391763</v>
      </c>
      <c r="AL72" s="13">
        <v>44525988</v>
      </c>
      <c r="AM72" s="13">
        <v>14892442</v>
      </c>
      <c r="AN72" s="13">
        <v>1889300</v>
      </c>
      <c r="AO72" s="13">
        <v>304353</v>
      </c>
      <c r="AP72" s="13">
        <v>726158</v>
      </c>
      <c r="AQ72" s="13">
        <v>11499000</v>
      </c>
      <c r="AR72" s="13">
        <v>9745901</v>
      </c>
      <c r="AS72" s="13">
        <v>8364117</v>
      </c>
      <c r="AT72" s="13">
        <v>122669727</v>
      </c>
      <c r="AU72" s="13">
        <v>8289001</v>
      </c>
      <c r="AV72" s="13">
        <v>3382993</v>
      </c>
      <c r="AW72" s="13">
        <v>7149136</v>
      </c>
      <c r="AX72" s="13">
        <v>2166193</v>
      </c>
      <c r="AY72" s="13">
        <v>52252200</v>
      </c>
      <c r="AZ72" s="13">
        <v>22569000</v>
      </c>
      <c r="BA72" s="13">
        <v>69343916</v>
      </c>
      <c r="BB72" s="13">
        <v>19887164</v>
      </c>
      <c r="BC72" s="13">
        <v>62006399</v>
      </c>
      <c r="BD72" s="13">
        <v>31573584</v>
      </c>
      <c r="BE72" s="13">
        <v>4039912</v>
      </c>
      <c r="BF72" s="13">
        <v>6669588</v>
      </c>
      <c r="BG72" s="13">
        <v>16421027</v>
      </c>
      <c r="BH72" s="13">
        <v>4885970</v>
      </c>
      <c r="BI72" s="13">
        <v>20703941</v>
      </c>
      <c r="BJ72" s="13">
        <v>23623496</v>
      </c>
      <c r="BK72" s="13">
        <v>3083418</v>
      </c>
      <c r="BL72" s="13">
        <v>1788106</v>
      </c>
      <c r="BM72" s="13">
        <v>814663</v>
      </c>
      <c r="BN72" s="13">
        <v>745192</v>
      </c>
      <c r="BO72" s="13">
        <v>23082905</v>
      </c>
      <c r="BP72" s="13">
        <v>984894</v>
      </c>
      <c r="BQ72" s="13">
        <v>421710</v>
      </c>
      <c r="BR72" s="29">
        <v>818446</v>
      </c>
      <c r="BS72" s="41">
        <f t="shared" si="1"/>
        <v>909716778</v>
      </c>
    </row>
    <row r="73" spans="1:71" x14ac:dyDescent="0.25">
      <c r="A73" s="18"/>
      <c r="B73" s="38">
        <v>600</v>
      </c>
      <c r="C73" s="8" t="s">
        <v>281</v>
      </c>
      <c r="D73" s="67">
        <v>0</v>
      </c>
      <c r="E73" s="67">
        <v>0</v>
      </c>
      <c r="F73" s="67">
        <v>0</v>
      </c>
      <c r="G73" s="67">
        <v>0</v>
      </c>
      <c r="H73" s="67">
        <v>4582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9">
        <v>0</v>
      </c>
      <c r="S73" s="67">
        <v>0</v>
      </c>
      <c r="T73" s="67">
        <v>0</v>
      </c>
      <c r="U73" s="67">
        <v>0</v>
      </c>
      <c r="V73" s="67">
        <v>0</v>
      </c>
      <c r="W73" s="67">
        <v>0</v>
      </c>
      <c r="X73" s="67">
        <v>0</v>
      </c>
      <c r="Y73" s="67">
        <v>2902</v>
      </c>
      <c r="Z73" s="67">
        <v>0</v>
      </c>
      <c r="AA73" s="67">
        <v>0</v>
      </c>
      <c r="AB73" s="67">
        <v>0</v>
      </c>
      <c r="AC73" s="67">
        <v>0</v>
      </c>
      <c r="AD73" s="67">
        <v>0</v>
      </c>
      <c r="AE73" s="67">
        <v>0</v>
      </c>
      <c r="AF73" s="67">
        <v>0</v>
      </c>
      <c r="AG73" s="67">
        <v>0</v>
      </c>
      <c r="AH73" s="67">
        <v>0</v>
      </c>
      <c r="AI73" s="67">
        <v>0</v>
      </c>
      <c r="AJ73" s="67">
        <v>0</v>
      </c>
      <c r="AK73" s="67">
        <v>0</v>
      </c>
      <c r="AL73" s="67">
        <v>0</v>
      </c>
      <c r="AM73" s="67">
        <v>0</v>
      </c>
      <c r="AN73" s="67">
        <v>0</v>
      </c>
      <c r="AO73" s="67">
        <v>0</v>
      </c>
      <c r="AP73" s="67">
        <v>0</v>
      </c>
      <c r="AQ73" s="67">
        <v>0</v>
      </c>
      <c r="AR73" s="67">
        <v>0</v>
      </c>
      <c r="AS73" s="67">
        <v>0</v>
      </c>
      <c r="AT73" s="67">
        <v>0</v>
      </c>
      <c r="AU73" s="67">
        <v>0</v>
      </c>
      <c r="AV73" s="67">
        <v>0</v>
      </c>
      <c r="AW73" s="67">
        <v>0</v>
      </c>
      <c r="AX73" s="67">
        <v>0</v>
      </c>
      <c r="AY73" s="67">
        <v>0</v>
      </c>
      <c r="AZ73" s="67">
        <v>0</v>
      </c>
      <c r="BA73" s="67">
        <v>0</v>
      </c>
      <c r="BB73" s="67">
        <v>0</v>
      </c>
      <c r="BC73" s="67">
        <v>0</v>
      </c>
      <c r="BD73" s="67">
        <v>0</v>
      </c>
      <c r="BE73" s="67">
        <v>0</v>
      </c>
      <c r="BF73" s="67">
        <v>0</v>
      </c>
      <c r="BG73" s="67">
        <v>0</v>
      </c>
      <c r="BH73" s="67">
        <v>0</v>
      </c>
      <c r="BI73" s="67">
        <v>0</v>
      </c>
      <c r="BJ73" s="67">
        <v>0</v>
      </c>
      <c r="BK73" s="67">
        <v>0</v>
      </c>
      <c r="BL73" s="67">
        <v>0</v>
      </c>
      <c r="BM73" s="67">
        <v>0</v>
      </c>
      <c r="BN73" s="67">
        <v>0</v>
      </c>
      <c r="BO73" s="67">
        <v>0</v>
      </c>
      <c r="BP73" s="67">
        <v>0</v>
      </c>
      <c r="BQ73" s="67">
        <v>0</v>
      </c>
      <c r="BR73" s="68">
        <v>0</v>
      </c>
      <c r="BS73" s="40">
        <f t="shared" si="1"/>
        <v>7484</v>
      </c>
    </row>
    <row r="74" spans="1:71" x14ac:dyDescent="0.25">
      <c r="A74" s="7"/>
      <c r="B74" s="38">
        <v>601</v>
      </c>
      <c r="C74" s="8" t="s">
        <v>280</v>
      </c>
      <c r="D74" s="9">
        <v>419794</v>
      </c>
      <c r="E74" s="9">
        <v>236152</v>
      </c>
      <c r="F74" s="9">
        <v>0</v>
      </c>
      <c r="G74" s="9">
        <v>6039</v>
      </c>
      <c r="H74" s="9">
        <v>3065088</v>
      </c>
      <c r="I74" s="9">
        <v>234000</v>
      </c>
      <c r="J74" s="9">
        <v>13529</v>
      </c>
      <c r="K74" s="9">
        <v>519170</v>
      </c>
      <c r="L74" s="9">
        <v>0</v>
      </c>
      <c r="M74" s="9">
        <v>76417</v>
      </c>
      <c r="N74" s="9">
        <v>0</v>
      </c>
      <c r="O74" s="9">
        <v>35921</v>
      </c>
      <c r="P74" s="9">
        <v>0</v>
      </c>
      <c r="Q74" s="9">
        <v>5347</v>
      </c>
      <c r="R74" s="9">
        <v>738484</v>
      </c>
      <c r="S74" s="9">
        <v>55609</v>
      </c>
      <c r="T74" s="9">
        <v>29829</v>
      </c>
      <c r="U74" s="9">
        <v>13853</v>
      </c>
      <c r="V74" s="9">
        <v>49520</v>
      </c>
      <c r="W74" s="9">
        <v>189607</v>
      </c>
      <c r="X74" s="9">
        <v>0</v>
      </c>
      <c r="Y74" s="9">
        <v>0</v>
      </c>
      <c r="Z74" s="9">
        <v>101802</v>
      </c>
      <c r="AA74" s="9">
        <v>0</v>
      </c>
      <c r="AB74" s="9">
        <v>0</v>
      </c>
      <c r="AC74" s="9">
        <v>114124</v>
      </c>
      <c r="AD74" s="9">
        <v>4473</v>
      </c>
      <c r="AE74" s="9">
        <v>3466392</v>
      </c>
      <c r="AF74" s="9">
        <v>91268</v>
      </c>
      <c r="AG74" s="9">
        <v>100332</v>
      </c>
      <c r="AH74" s="9">
        <v>47582</v>
      </c>
      <c r="AI74" s="9">
        <v>0</v>
      </c>
      <c r="AJ74" s="9">
        <v>0</v>
      </c>
      <c r="AK74" s="9">
        <v>0</v>
      </c>
      <c r="AL74" s="9">
        <v>1542228</v>
      </c>
      <c r="AM74" s="9">
        <v>170797</v>
      </c>
      <c r="AN74" s="9">
        <v>0</v>
      </c>
      <c r="AO74" s="9">
        <v>0</v>
      </c>
      <c r="AP74" s="9">
        <v>0</v>
      </c>
      <c r="AQ74" s="9">
        <v>137000</v>
      </c>
      <c r="AR74" s="9">
        <v>404513</v>
      </c>
      <c r="AS74" s="9">
        <v>0</v>
      </c>
      <c r="AT74" s="9">
        <v>16850716</v>
      </c>
      <c r="AU74" s="9">
        <v>216848</v>
      </c>
      <c r="AV74" s="9">
        <v>0</v>
      </c>
      <c r="AW74" s="9">
        <v>5776</v>
      </c>
      <c r="AX74" s="9">
        <v>0</v>
      </c>
      <c r="AY74" s="9">
        <v>0</v>
      </c>
      <c r="AZ74" s="9">
        <v>474000</v>
      </c>
      <c r="BA74" s="9">
        <v>2006740</v>
      </c>
      <c r="BB74" s="9">
        <v>319371</v>
      </c>
      <c r="BC74" s="9">
        <v>0</v>
      </c>
      <c r="BD74" s="9">
        <v>186928</v>
      </c>
      <c r="BE74" s="9">
        <v>0</v>
      </c>
      <c r="BF74" s="9">
        <v>893498</v>
      </c>
      <c r="BG74" s="9">
        <v>4484513</v>
      </c>
      <c r="BH74" s="9">
        <v>0</v>
      </c>
      <c r="BI74" s="9">
        <v>750144</v>
      </c>
      <c r="BJ74" s="9">
        <v>0</v>
      </c>
      <c r="BK74" s="9">
        <v>0</v>
      </c>
      <c r="BL74" s="9">
        <v>0</v>
      </c>
      <c r="BM74" s="9">
        <v>82486</v>
      </c>
      <c r="BN74" s="9">
        <v>152375</v>
      </c>
      <c r="BO74" s="9">
        <v>222062</v>
      </c>
      <c r="BP74" s="9">
        <v>268907</v>
      </c>
      <c r="BQ74" s="9">
        <v>0</v>
      </c>
      <c r="BR74" s="39">
        <v>188519</v>
      </c>
      <c r="BS74" s="40">
        <f t="shared" si="1"/>
        <v>38971753</v>
      </c>
    </row>
    <row r="75" spans="1:71" x14ac:dyDescent="0.25">
      <c r="A75" s="7"/>
      <c r="B75" s="38">
        <v>602</v>
      </c>
      <c r="C75" s="8" t="s">
        <v>279</v>
      </c>
      <c r="D75" s="9">
        <v>69009</v>
      </c>
      <c r="E75" s="9">
        <v>1157</v>
      </c>
      <c r="F75" s="9">
        <v>266028</v>
      </c>
      <c r="G75" s="9">
        <v>10162</v>
      </c>
      <c r="H75" s="9">
        <v>0</v>
      </c>
      <c r="I75" s="9">
        <v>1626000</v>
      </c>
      <c r="J75" s="9">
        <v>18592</v>
      </c>
      <c r="K75" s="9">
        <v>202095</v>
      </c>
      <c r="L75" s="9">
        <v>123285</v>
      </c>
      <c r="M75" s="9">
        <v>42715</v>
      </c>
      <c r="N75" s="9">
        <v>489100</v>
      </c>
      <c r="O75" s="9">
        <v>68227</v>
      </c>
      <c r="P75" s="9">
        <v>0</v>
      </c>
      <c r="Q75" s="9">
        <v>3816</v>
      </c>
      <c r="R75" s="9">
        <v>1701076</v>
      </c>
      <c r="S75" s="9">
        <v>193832</v>
      </c>
      <c r="T75" s="9">
        <v>65224</v>
      </c>
      <c r="U75" s="9">
        <v>18950</v>
      </c>
      <c r="V75" s="9">
        <v>40730</v>
      </c>
      <c r="W75" s="9">
        <v>0</v>
      </c>
      <c r="X75" s="9">
        <v>11873</v>
      </c>
      <c r="Y75" s="9">
        <v>8421</v>
      </c>
      <c r="Z75" s="9">
        <v>46728</v>
      </c>
      <c r="AA75" s="9">
        <v>0</v>
      </c>
      <c r="AB75" s="9">
        <v>56707</v>
      </c>
      <c r="AC75" s="9">
        <v>6041</v>
      </c>
      <c r="AD75" s="9">
        <v>4198</v>
      </c>
      <c r="AE75" s="9">
        <v>972110</v>
      </c>
      <c r="AF75" s="9">
        <v>0</v>
      </c>
      <c r="AG75" s="9">
        <v>123163</v>
      </c>
      <c r="AH75" s="9">
        <v>69151</v>
      </c>
      <c r="AI75" s="9">
        <v>0</v>
      </c>
      <c r="AJ75" s="9">
        <v>0</v>
      </c>
      <c r="AK75" s="9">
        <v>0</v>
      </c>
      <c r="AL75" s="9">
        <v>632692</v>
      </c>
      <c r="AM75" s="9">
        <v>67506</v>
      </c>
      <c r="AN75" s="9">
        <v>24990</v>
      </c>
      <c r="AO75" s="9">
        <v>0</v>
      </c>
      <c r="AP75" s="9">
        <v>0</v>
      </c>
      <c r="AQ75" s="9">
        <v>448000</v>
      </c>
      <c r="AR75" s="9">
        <v>188540</v>
      </c>
      <c r="AS75" s="9">
        <v>128517</v>
      </c>
      <c r="AT75" s="9">
        <v>5861308</v>
      </c>
      <c r="AU75" s="9">
        <v>302613</v>
      </c>
      <c r="AV75" s="9">
        <v>59486</v>
      </c>
      <c r="AW75" s="9">
        <v>85227</v>
      </c>
      <c r="AX75" s="9">
        <v>112035</v>
      </c>
      <c r="AY75" s="9">
        <v>29120</v>
      </c>
      <c r="AZ75" s="9">
        <v>1000</v>
      </c>
      <c r="BA75" s="9">
        <v>279794</v>
      </c>
      <c r="BB75" s="9">
        <v>79212</v>
      </c>
      <c r="BC75" s="9">
        <v>227270</v>
      </c>
      <c r="BD75" s="9">
        <v>115846</v>
      </c>
      <c r="BE75" s="9">
        <v>55597</v>
      </c>
      <c r="BF75" s="9">
        <v>86309</v>
      </c>
      <c r="BG75" s="9">
        <v>7029</v>
      </c>
      <c r="BH75" s="9">
        <v>0</v>
      </c>
      <c r="BI75" s="9">
        <v>603266</v>
      </c>
      <c r="BJ75" s="9">
        <v>24836</v>
      </c>
      <c r="BK75" s="9">
        <v>1172</v>
      </c>
      <c r="BL75" s="9">
        <v>127164</v>
      </c>
      <c r="BM75" s="9">
        <v>12867</v>
      </c>
      <c r="BN75" s="9">
        <v>14702</v>
      </c>
      <c r="BO75" s="9">
        <v>0</v>
      </c>
      <c r="BP75" s="9">
        <v>0</v>
      </c>
      <c r="BQ75" s="9">
        <v>65890</v>
      </c>
      <c r="BR75" s="39">
        <v>13310</v>
      </c>
      <c r="BS75" s="40">
        <f t="shared" si="1"/>
        <v>15893688</v>
      </c>
    </row>
    <row r="76" spans="1:71" x14ac:dyDescent="0.25">
      <c r="A76" s="7"/>
      <c r="B76" s="38">
        <v>603</v>
      </c>
      <c r="C76" s="8" t="s">
        <v>278</v>
      </c>
      <c r="D76" s="9">
        <v>93088</v>
      </c>
      <c r="E76" s="9">
        <v>3033</v>
      </c>
      <c r="F76" s="9">
        <v>112493</v>
      </c>
      <c r="G76" s="9">
        <v>3368</v>
      </c>
      <c r="H76" s="9">
        <v>0</v>
      </c>
      <c r="I76" s="9">
        <v>967000</v>
      </c>
      <c r="J76" s="9">
        <v>3564</v>
      </c>
      <c r="K76" s="9">
        <v>128686</v>
      </c>
      <c r="L76" s="9">
        <v>62418</v>
      </c>
      <c r="M76" s="9">
        <v>30058</v>
      </c>
      <c r="N76" s="9">
        <v>236190</v>
      </c>
      <c r="O76" s="9">
        <v>21650</v>
      </c>
      <c r="P76" s="9">
        <v>0</v>
      </c>
      <c r="Q76" s="9">
        <v>8759</v>
      </c>
      <c r="R76" s="9">
        <v>1263272</v>
      </c>
      <c r="S76" s="9">
        <v>80649</v>
      </c>
      <c r="T76" s="9">
        <v>17829</v>
      </c>
      <c r="U76" s="9">
        <v>15701</v>
      </c>
      <c r="V76" s="9">
        <v>41522</v>
      </c>
      <c r="W76" s="9">
        <v>2759</v>
      </c>
      <c r="X76" s="9">
        <v>850</v>
      </c>
      <c r="Y76" s="9">
        <v>1681</v>
      </c>
      <c r="Z76" s="9">
        <v>10040</v>
      </c>
      <c r="AA76" s="9">
        <v>0</v>
      </c>
      <c r="AB76" s="9">
        <v>14175</v>
      </c>
      <c r="AC76" s="9">
        <v>1127</v>
      </c>
      <c r="AD76" s="9">
        <v>2965</v>
      </c>
      <c r="AE76" s="9">
        <v>822922</v>
      </c>
      <c r="AF76" s="9">
        <v>0</v>
      </c>
      <c r="AG76" s="9">
        <v>64662</v>
      </c>
      <c r="AH76" s="9">
        <v>62830</v>
      </c>
      <c r="AI76" s="9">
        <v>0</v>
      </c>
      <c r="AJ76" s="9">
        <v>0</v>
      </c>
      <c r="AK76" s="9">
        <v>0</v>
      </c>
      <c r="AL76" s="9">
        <v>515031</v>
      </c>
      <c r="AM76" s="9">
        <v>37000</v>
      </c>
      <c r="AN76" s="9">
        <v>16315</v>
      </c>
      <c r="AO76" s="9">
        <v>0</v>
      </c>
      <c r="AP76" s="9">
        <v>0</v>
      </c>
      <c r="AQ76" s="9">
        <v>75000</v>
      </c>
      <c r="AR76" s="9">
        <v>298602</v>
      </c>
      <c r="AS76" s="9">
        <v>138989</v>
      </c>
      <c r="AT76" s="9">
        <v>2722472</v>
      </c>
      <c r="AU76" s="9">
        <v>570055</v>
      </c>
      <c r="AV76" s="9">
        <v>19640</v>
      </c>
      <c r="AW76" s="9">
        <v>0</v>
      </c>
      <c r="AX76" s="9">
        <v>24685</v>
      </c>
      <c r="AY76" s="9">
        <v>51222</v>
      </c>
      <c r="AZ76" s="9">
        <v>7000</v>
      </c>
      <c r="BA76" s="9">
        <v>174234</v>
      </c>
      <c r="BB76" s="9">
        <v>48859</v>
      </c>
      <c r="BC76" s="9">
        <v>936334</v>
      </c>
      <c r="BD76" s="9">
        <v>121511</v>
      </c>
      <c r="BE76" s="9">
        <v>6566</v>
      </c>
      <c r="BF76" s="9">
        <v>2524</v>
      </c>
      <c r="BG76" s="9">
        <v>0</v>
      </c>
      <c r="BH76" s="9">
        <v>0</v>
      </c>
      <c r="BI76" s="9">
        <v>401845</v>
      </c>
      <c r="BJ76" s="9">
        <v>16985</v>
      </c>
      <c r="BK76" s="9">
        <v>3174</v>
      </c>
      <c r="BL76" s="9">
        <v>49029</v>
      </c>
      <c r="BM76" s="9">
        <v>10939</v>
      </c>
      <c r="BN76" s="9">
        <v>2301</v>
      </c>
      <c r="BO76" s="9">
        <v>0</v>
      </c>
      <c r="BP76" s="9">
        <v>0</v>
      </c>
      <c r="BQ76" s="9">
        <v>15499</v>
      </c>
      <c r="BR76" s="39">
        <v>13646</v>
      </c>
      <c r="BS76" s="40">
        <f t="shared" si="1"/>
        <v>10352748</v>
      </c>
    </row>
    <row r="77" spans="1:71" x14ac:dyDescent="0.25">
      <c r="A77" s="7"/>
      <c r="B77" s="38">
        <v>604</v>
      </c>
      <c r="C77" s="8" t="s">
        <v>277</v>
      </c>
      <c r="D77" s="9">
        <v>600621</v>
      </c>
      <c r="E77" s="9">
        <v>0</v>
      </c>
      <c r="F77" s="9">
        <v>1131924</v>
      </c>
      <c r="G77" s="9">
        <v>310012</v>
      </c>
      <c r="H77" s="9">
        <v>2001776</v>
      </c>
      <c r="I77" s="9">
        <v>6103000</v>
      </c>
      <c r="J77" s="9">
        <v>159493</v>
      </c>
      <c r="K77" s="9">
        <v>702781</v>
      </c>
      <c r="L77" s="9">
        <v>228309</v>
      </c>
      <c r="M77" s="9">
        <v>257371</v>
      </c>
      <c r="N77" s="9">
        <v>1772606</v>
      </c>
      <c r="O77" s="9">
        <v>277877</v>
      </c>
      <c r="P77" s="9">
        <v>1434718</v>
      </c>
      <c r="Q77" s="9">
        <v>148412</v>
      </c>
      <c r="R77" s="9">
        <v>17537393</v>
      </c>
      <c r="S77" s="9">
        <v>878019</v>
      </c>
      <c r="T77" s="9">
        <v>174733</v>
      </c>
      <c r="U77" s="9">
        <v>0</v>
      </c>
      <c r="V77" s="9">
        <v>286188</v>
      </c>
      <c r="W77" s="9">
        <v>185305</v>
      </c>
      <c r="X77" s="9">
        <v>0</v>
      </c>
      <c r="Y77" s="9">
        <v>161323</v>
      </c>
      <c r="Z77" s="9">
        <v>124339</v>
      </c>
      <c r="AA77" s="9">
        <v>0</v>
      </c>
      <c r="AB77" s="9">
        <v>317904</v>
      </c>
      <c r="AC77" s="9">
        <v>729590</v>
      </c>
      <c r="AD77" s="9">
        <v>505386</v>
      </c>
      <c r="AE77" s="9">
        <v>4313933</v>
      </c>
      <c r="AF77" s="9">
        <v>161296</v>
      </c>
      <c r="AG77" s="9">
        <v>826088</v>
      </c>
      <c r="AH77" s="9">
        <v>272316</v>
      </c>
      <c r="AI77" s="9">
        <v>366190</v>
      </c>
      <c r="AJ77" s="9">
        <v>0</v>
      </c>
      <c r="AK77" s="9">
        <v>646474</v>
      </c>
      <c r="AL77" s="9">
        <v>0</v>
      </c>
      <c r="AM77" s="9">
        <v>1126938</v>
      </c>
      <c r="AN77" s="9">
        <v>242071</v>
      </c>
      <c r="AO77" s="9">
        <v>108731</v>
      </c>
      <c r="AP77" s="9">
        <v>128997</v>
      </c>
      <c r="AQ77" s="9">
        <v>0</v>
      </c>
      <c r="AR77" s="9">
        <v>1110124</v>
      </c>
      <c r="AS77" s="9">
        <v>422007</v>
      </c>
      <c r="AT77" s="9">
        <v>5818385</v>
      </c>
      <c r="AU77" s="9">
        <v>530252</v>
      </c>
      <c r="AV77" s="9">
        <v>417823</v>
      </c>
      <c r="AW77" s="9">
        <v>3819511</v>
      </c>
      <c r="AX77" s="9">
        <v>49819</v>
      </c>
      <c r="AY77" s="9">
        <v>7189064</v>
      </c>
      <c r="AZ77" s="9">
        <v>0</v>
      </c>
      <c r="BA77" s="9">
        <v>2069939</v>
      </c>
      <c r="BB77" s="9">
        <v>56546</v>
      </c>
      <c r="BC77" s="9">
        <v>1382949</v>
      </c>
      <c r="BD77" s="9">
        <v>952369</v>
      </c>
      <c r="BE77" s="9">
        <v>269337</v>
      </c>
      <c r="BF77" s="9">
        <v>1286087</v>
      </c>
      <c r="BG77" s="9">
        <v>0</v>
      </c>
      <c r="BH77" s="9">
        <v>610892</v>
      </c>
      <c r="BI77" s="9">
        <v>1960631</v>
      </c>
      <c r="BJ77" s="9">
        <v>2521339</v>
      </c>
      <c r="BK77" s="9">
        <v>184999</v>
      </c>
      <c r="BL77" s="9">
        <v>1439725</v>
      </c>
      <c r="BM77" s="9">
        <v>64157</v>
      </c>
      <c r="BN77" s="9">
        <v>1000</v>
      </c>
      <c r="BO77" s="9">
        <v>4640984</v>
      </c>
      <c r="BP77" s="9">
        <v>631691</v>
      </c>
      <c r="BQ77" s="9">
        <v>0</v>
      </c>
      <c r="BR77" s="39">
        <v>102608</v>
      </c>
      <c r="BS77" s="40">
        <f t="shared" si="1"/>
        <v>81754352</v>
      </c>
    </row>
    <row r="78" spans="1:71" x14ac:dyDescent="0.25">
      <c r="A78" s="7"/>
      <c r="B78" s="38">
        <v>605</v>
      </c>
      <c r="C78" s="8" t="s">
        <v>276</v>
      </c>
      <c r="D78" s="9">
        <v>0</v>
      </c>
      <c r="E78" s="9">
        <v>0</v>
      </c>
      <c r="F78" s="9">
        <v>51632</v>
      </c>
      <c r="G78" s="9">
        <v>800</v>
      </c>
      <c r="H78" s="9">
        <v>0</v>
      </c>
      <c r="I78" s="9">
        <v>549000</v>
      </c>
      <c r="J78" s="9">
        <v>8881</v>
      </c>
      <c r="K78" s="9">
        <v>31913</v>
      </c>
      <c r="L78" s="9">
        <v>217470</v>
      </c>
      <c r="M78" s="9">
        <v>17599</v>
      </c>
      <c r="N78" s="9">
        <v>20030</v>
      </c>
      <c r="O78" s="9">
        <v>35906</v>
      </c>
      <c r="P78" s="9">
        <v>0</v>
      </c>
      <c r="Q78" s="9">
        <v>3202</v>
      </c>
      <c r="R78" s="9">
        <v>354737</v>
      </c>
      <c r="S78" s="9">
        <v>11091</v>
      </c>
      <c r="T78" s="9">
        <v>0</v>
      </c>
      <c r="U78" s="9">
        <v>41599</v>
      </c>
      <c r="V78" s="9">
        <v>37599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9767</v>
      </c>
      <c r="AC78" s="9">
        <v>7655</v>
      </c>
      <c r="AD78" s="9">
        <v>0</v>
      </c>
      <c r="AE78" s="9">
        <v>0</v>
      </c>
      <c r="AF78" s="9">
        <v>0</v>
      </c>
      <c r="AG78" s="9">
        <v>15154</v>
      </c>
      <c r="AH78" s="9">
        <v>10493</v>
      </c>
      <c r="AI78" s="9">
        <v>0</v>
      </c>
      <c r="AJ78" s="9">
        <v>0</v>
      </c>
      <c r="AK78" s="9">
        <v>0</v>
      </c>
      <c r="AL78" s="9">
        <v>1693</v>
      </c>
      <c r="AM78" s="9">
        <v>0</v>
      </c>
      <c r="AN78" s="9">
        <v>0</v>
      </c>
      <c r="AO78" s="9">
        <v>0</v>
      </c>
      <c r="AP78" s="9">
        <v>10232</v>
      </c>
      <c r="AQ78" s="9">
        <v>12000</v>
      </c>
      <c r="AR78" s="9">
        <v>196174</v>
      </c>
      <c r="AS78" s="9">
        <v>171009</v>
      </c>
      <c r="AT78" s="9">
        <v>1536437</v>
      </c>
      <c r="AU78" s="9">
        <v>124792</v>
      </c>
      <c r="AV78" s="9">
        <v>5486</v>
      </c>
      <c r="AW78" s="9">
        <v>2696</v>
      </c>
      <c r="AX78" s="9">
        <v>196</v>
      </c>
      <c r="AY78" s="9">
        <v>0</v>
      </c>
      <c r="AZ78" s="9">
        <v>0</v>
      </c>
      <c r="BA78" s="9">
        <v>270463</v>
      </c>
      <c r="BB78" s="9">
        <v>17981</v>
      </c>
      <c r="BC78" s="9">
        <v>0</v>
      </c>
      <c r="BD78" s="9">
        <v>0</v>
      </c>
      <c r="BE78" s="9">
        <v>38243</v>
      </c>
      <c r="BF78" s="9">
        <v>0</v>
      </c>
      <c r="BG78" s="9">
        <v>3272388</v>
      </c>
      <c r="BH78" s="9">
        <v>0</v>
      </c>
      <c r="BI78" s="9">
        <v>0</v>
      </c>
      <c r="BJ78" s="9">
        <v>0</v>
      </c>
      <c r="BK78" s="9">
        <v>7070</v>
      </c>
      <c r="BL78" s="9">
        <v>123771</v>
      </c>
      <c r="BM78" s="9">
        <v>1944</v>
      </c>
      <c r="BN78" s="9">
        <v>12154</v>
      </c>
      <c r="BO78" s="9">
        <v>119388</v>
      </c>
      <c r="BP78" s="9">
        <v>29296</v>
      </c>
      <c r="BQ78" s="9">
        <v>340321</v>
      </c>
      <c r="BR78" s="39">
        <v>0</v>
      </c>
      <c r="BS78" s="40">
        <f t="shared" si="1"/>
        <v>7718262</v>
      </c>
    </row>
    <row r="79" spans="1:71" x14ac:dyDescent="0.25">
      <c r="A79" s="7"/>
      <c r="B79" s="38">
        <v>606</v>
      </c>
      <c r="C79" s="8" t="s">
        <v>275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450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15792</v>
      </c>
      <c r="AO79" s="9">
        <v>0</v>
      </c>
      <c r="AP79" s="9">
        <v>0</v>
      </c>
      <c r="AQ79" s="9">
        <v>0</v>
      </c>
      <c r="AR79" s="9">
        <v>5349</v>
      </c>
      <c r="AS79" s="9">
        <v>0</v>
      </c>
      <c r="AT79" s="9">
        <v>167259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580774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39">
        <v>0</v>
      </c>
      <c r="BS79" s="40">
        <f t="shared" si="1"/>
        <v>769624</v>
      </c>
    </row>
    <row r="80" spans="1:71" x14ac:dyDescent="0.25">
      <c r="A80" s="7"/>
      <c r="B80" s="38">
        <v>607</v>
      </c>
      <c r="C80" s="8" t="s">
        <v>274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682000</v>
      </c>
      <c r="J80" s="9">
        <v>0</v>
      </c>
      <c r="K80" s="9">
        <v>34862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139582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98555</v>
      </c>
      <c r="AS80" s="9">
        <v>28828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175649</v>
      </c>
      <c r="BP80" s="9">
        <v>0</v>
      </c>
      <c r="BQ80" s="9">
        <v>0</v>
      </c>
      <c r="BR80" s="39">
        <v>0</v>
      </c>
      <c r="BS80" s="40">
        <f t="shared" si="1"/>
        <v>1159476</v>
      </c>
    </row>
    <row r="81" spans="1:71" x14ac:dyDescent="0.25">
      <c r="A81" s="7"/>
      <c r="B81" s="38">
        <v>608</v>
      </c>
      <c r="C81" s="8" t="s">
        <v>273</v>
      </c>
      <c r="D81" s="9">
        <v>86023</v>
      </c>
      <c r="E81" s="9">
        <v>0</v>
      </c>
      <c r="F81" s="9">
        <v>492768</v>
      </c>
      <c r="G81" s="9">
        <v>23183</v>
      </c>
      <c r="H81" s="9">
        <v>305586</v>
      </c>
      <c r="I81" s="9">
        <v>697000</v>
      </c>
      <c r="J81" s="9">
        <v>9621</v>
      </c>
      <c r="K81" s="9">
        <v>116827</v>
      </c>
      <c r="L81" s="9">
        <v>322836</v>
      </c>
      <c r="M81" s="9">
        <v>52734</v>
      </c>
      <c r="N81" s="9">
        <v>23227</v>
      </c>
      <c r="O81" s="9">
        <v>136220</v>
      </c>
      <c r="P81" s="9">
        <v>0</v>
      </c>
      <c r="Q81" s="9">
        <v>17874</v>
      </c>
      <c r="R81" s="9">
        <v>0</v>
      </c>
      <c r="S81" s="9">
        <v>316652</v>
      </c>
      <c r="T81" s="9">
        <v>23525</v>
      </c>
      <c r="U81" s="9">
        <v>0</v>
      </c>
      <c r="V81" s="9">
        <v>43525</v>
      </c>
      <c r="W81" s="9">
        <v>12349</v>
      </c>
      <c r="X81" s="9">
        <v>0</v>
      </c>
      <c r="Y81" s="9">
        <v>10783</v>
      </c>
      <c r="Z81" s="9">
        <v>4618</v>
      </c>
      <c r="AA81" s="9">
        <v>0</v>
      </c>
      <c r="AB81" s="9">
        <v>42689</v>
      </c>
      <c r="AC81" s="9">
        <v>141520</v>
      </c>
      <c r="AD81" s="9">
        <v>70241</v>
      </c>
      <c r="AE81" s="9">
        <v>625336</v>
      </c>
      <c r="AF81" s="9">
        <v>7710</v>
      </c>
      <c r="AG81" s="9">
        <v>141960</v>
      </c>
      <c r="AH81" s="9">
        <v>29665</v>
      </c>
      <c r="AI81" s="9">
        <v>0</v>
      </c>
      <c r="AJ81" s="9">
        <v>0</v>
      </c>
      <c r="AK81" s="9">
        <v>233667</v>
      </c>
      <c r="AL81" s="9">
        <v>214737</v>
      </c>
      <c r="AM81" s="9">
        <v>147686</v>
      </c>
      <c r="AN81" s="9">
        <v>85924</v>
      </c>
      <c r="AO81" s="9">
        <v>1075</v>
      </c>
      <c r="AP81" s="9">
        <v>0</v>
      </c>
      <c r="AQ81" s="9">
        <v>0</v>
      </c>
      <c r="AR81" s="9">
        <v>241501</v>
      </c>
      <c r="AS81" s="9">
        <v>135172</v>
      </c>
      <c r="AT81" s="9">
        <v>1114952</v>
      </c>
      <c r="AU81" s="9">
        <v>158050</v>
      </c>
      <c r="AV81" s="9">
        <v>121172</v>
      </c>
      <c r="AW81" s="9">
        <v>0</v>
      </c>
      <c r="AX81" s="9">
        <v>28459</v>
      </c>
      <c r="AY81" s="9">
        <v>1144773</v>
      </c>
      <c r="AZ81" s="9">
        <v>0</v>
      </c>
      <c r="BA81" s="9">
        <v>882635</v>
      </c>
      <c r="BB81" s="9">
        <v>88692</v>
      </c>
      <c r="BC81" s="9">
        <v>511838</v>
      </c>
      <c r="BD81" s="9">
        <v>328576</v>
      </c>
      <c r="BE81" s="9">
        <v>53183</v>
      </c>
      <c r="BF81" s="9">
        <v>0</v>
      </c>
      <c r="BG81" s="9">
        <v>0</v>
      </c>
      <c r="BH81" s="9">
        <v>50000</v>
      </c>
      <c r="BI81" s="9">
        <v>238118</v>
      </c>
      <c r="BJ81" s="9">
        <v>101831</v>
      </c>
      <c r="BK81" s="9">
        <v>59847</v>
      </c>
      <c r="BL81" s="9">
        <v>0</v>
      </c>
      <c r="BM81" s="9">
        <v>5560</v>
      </c>
      <c r="BN81" s="9">
        <v>6598</v>
      </c>
      <c r="BO81" s="9">
        <v>237036</v>
      </c>
      <c r="BP81" s="9">
        <v>0</v>
      </c>
      <c r="BQ81" s="9">
        <v>0</v>
      </c>
      <c r="BR81" s="39">
        <v>33137</v>
      </c>
      <c r="BS81" s="40">
        <f t="shared" si="1"/>
        <v>9978691</v>
      </c>
    </row>
    <row r="82" spans="1:71" x14ac:dyDescent="0.25">
      <c r="A82" s="7"/>
      <c r="B82" s="38">
        <v>609</v>
      </c>
      <c r="C82" s="8" t="s">
        <v>272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1965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276907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100224</v>
      </c>
      <c r="AZ82" s="9">
        <v>0</v>
      </c>
      <c r="BA82" s="9">
        <v>0</v>
      </c>
      <c r="BB82" s="9">
        <v>0</v>
      </c>
      <c r="BC82" s="9">
        <v>160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2525647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1"/>
        <v>2904903</v>
      </c>
    </row>
    <row r="83" spans="1:71" x14ac:dyDescent="0.25">
      <c r="A83" s="7"/>
      <c r="B83" s="38">
        <v>611</v>
      </c>
      <c r="C83" s="8" t="s">
        <v>154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305627</v>
      </c>
      <c r="N83" s="9">
        <v>0</v>
      </c>
      <c r="O83" s="9">
        <v>0</v>
      </c>
      <c r="P83" s="9">
        <v>0</v>
      </c>
      <c r="Q83" s="9">
        <v>0</v>
      </c>
      <c r="R83" s="9">
        <v>632730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14563</v>
      </c>
      <c r="Y83" s="9">
        <v>64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25311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356254</v>
      </c>
      <c r="AU83" s="9">
        <v>0</v>
      </c>
      <c r="AV83" s="9">
        <v>0</v>
      </c>
      <c r="AW83" s="9">
        <v>0</v>
      </c>
      <c r="AX83" s="9">
        <v>0</v>
      </c>
      <c r="AY83" s="9">
        <v>143560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769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59704</v>
      </c>
      <c r="BO83" s="9">
        <v>0</v>
      </c>
      <c r="BP83" s="9">
        <v>0</v>
      </c>
      <c r="BQ83" s="9">
        <v>0</v>
      </c>
      <c r="BR83" s="39">
        <v>0</v>
      </c>
      <c r="BS83" s="40">
        <f t="shared" si="1"/>
        <v>1538582</v>
      </c>
    </row>
    <row r="84" spans="1:71" x14ac:dyDescent="0.25">
      <c r="A84" s="7"/>
      <c r="B84" s="38">
        <v>614</v>
      </c>
      <c r="C84" s="8" t="s">
        <v>271</v>
      </c>
      <c r="D84" s="9">
        <v>1165407</v>
      </c>
      <c r="E84" s="9">
        <v>0</v>
      </c>
      <c r="F84" s="9">
        <v>755286</v>
      </c>
      <c r="G84" s="9">
        <v>68771</v>
      </c>
      <c r="H84" s="9">
        <v>1567462</v>
      </c>
      <c r="I84" s="9">
        <v>5015000</v>
      </c>
      <c r="J84" s="9">
        <v>51866</v>
      </c>
      <c r="K84" s="9">
        <v>371540</v>
      </c>
      <c r="L84" s="9">
        <v>146095</v>
      </c>
      <c r="M84" s="9">
        <v>0</v>
      </c>
      <c r="N84" s="9">
        <v>965857</v>
      </c>
      <c r="O84" s="9">
        <v>185273</v>
      </c>
      <c r="P84" s="9">
        <v>0</v>
      </c>
      <c r="Q84" s="9">
        <v>50791</v>
      </c>
      <c r="R84" s="9">
        <v>0</v>
      </c>
      <c r="S84" s="9">
        <v>1136813</v>
      </c>
      <c r="T84" s="9">
        <v>223397</v>
      </c>
      <c r="U84" s="9">
        <v>620813</v>
      </c>
      <c r="V84" s="9">
        <v>101799</v>
      </c>
      <c r="W84" s="9">
        <v>37982</v>
      </c>
      <c r="X84" s="9">
        <v>0</v>
      </c>
      <c r="Y84" s="9">
        <v>59485</v>
      </c>
      <c r="Z84" s="9">
        <v>61714</v>
      </c>
      <c r="AA84" s="9">
        <v>0</v>
      </c>
      <c r="AB84" s="9">
        <v>79820</v>
      </c>
      <c r="AC84" s="9">
        <v>442990</v>
      </c>
      <c r="AD84" s="9">
        <v>289896</v>
      </c>
      <c r="AE84" s="9">
        <v>4711754</v>
      </c>
      <c r="AF84" s="9">
        <v>39897</v>
      </c>
      <c r="AG84" s="9">
        <v>565867</v>
      </c>
      <c r="AH84" s="9">
        <v>104792</v>
      </c>
      <c r="AI84" s="9">
        <v>0</v>
      </c>
      <c r="AJ84" s="9">
        <v>0</v>
      </c>
      <c r="AK84" s="9">
        <v>1108266</v>
      </c>
      <c r="AL84" s="9">
        <v>1298907</v>
      </c>
      <c r="AM84" s="9">
        <v>1066835</v>
      </c>
      <c r="AN84" s="9">
        <v>81057</v>
      </c>
      <c r="AO84" s="9">
        <v>38824</v>
      </c>
      <c r="AP84" s="9">
        <v>58745</v>
      </c>
      <c r="AQ84" s="9">
        <v>0</v>
      </c>
      <c r="AR84" s="9">
        <v>1060128</v>
      </c>
      <c r="AS84" s="9">
        <v>353100</v>
      </c>
      <c r="AT84" s="9">
        <v>10989378</v>
      </c>
      <c r="AU84" s="9">
        <v>704145</v>
      </c>
      <c r="AV84" s="9">
        <v>238244</v>
      </c>
      <c r="AW84" s="9">
        <v>0</v>
      </c>
      <c r="AX84" s="9">
        <v>427544</v>
      </c>
      <c r="AY84" s="9">
        <v>2075630</v>
      </c>
      <c r="AZ84" s="9">
        <v>0</v>
      </c>
      <c r="BA84" s="9">
        <v>4112945</v>
      </c>
      <c r="BB84" s="9">
        <v>2407635</v>
      </c>
      <c r="BC84" s="9">
        <v>3451681</v>
      </c>
      <c r="BD84" s="9">
        <v>2729323</v>
      </c>
      <c r="BE84" s="9">
        <v>272006</v>
      </c>
      <c r="BF84" s="9">
        <v>543387</v>
      </c>
      <c r="BG84" s="9">
        <v>1509785</v>
      </c>
      <c r="BH84" s="9">
        <v>352262</v>
      </c>
      <c r="BI84" s="9">
        <v>1102307</v>
      </c>
      <c r="BJ84" s="9">
        <v>1002059</v>
      </c>
      <c r="BK84" s="9">
        <v>342931</v>
      </c>
      <c r="BL84" s="9">
        <v>0</v>
      </c>
      <c r="BM84" s="9">
        <v>180822</v>
      </c>
      <c r="BN84" s="9">
        <v>0</v>
      </c>
      <c r="BO84" s="9">
        <v>1506623</v>
      </c>
      <c r="BP84" s="9">
        <v>0</v>
      </c>
      <c r="BQ84" s="9">
        <v>0</v>
      </c>
      <c r="BR84" s="39">
        <v>90174</v>
      </c>
      <c r="BS84" s="40">
        <f t="shared" si="1"/>
        <v>57925110</v>
      </c>
    </row>
    <row r="85" spans="1:71" x14ac:dyDescent="0.25">
      <c r="A85" s="7"/>
      <c r="B85" s="38">
        <v>615</v>
      </c>
      <c r="C85" s="8" t="s">
        <v>157</v>
      </c>
      <c r="D85" s="9">
        <v>0</v>
      </c>
      <c r="E85" s="9">
        <v>0</v>
      </c>
      <c r="F85" s="9">
        <v>0</v>
      </c>
      <c r="G85" s="9">
        <v>-2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1093</v>
      </c>
      <c r="U85" s="9">
        <v>0</v>
      </c>
      <c r="V85" s="9">
        <v>1777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84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1904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2134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39">
        <v>0</v>
      </c>
      <c r="BS85" s="40">
        <f t="shared" si="1"/>
        <v>6990</v>
      </c>
    </row>
    <row r="86" spans="1:71" x14ac:dyDescent="0.25">
      <c r="A86" s="7"/>
      <c r="B86" s="38">
        <v>616</v>
      </c>
      <c r="C86" s="8" t="s">
        <v>158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125186</v>
      </c>
      <c r="M86" s="9">
        <v>0</v>
      </c>
      <c r="N86" s="9">
        <v>323207</v>
      </c>
      <c r="O86" s="9">
        <v>0</v>
      </c>
      <c r="P86" s="9">
        <v>0</v>
      </c>
      <c r="Q86" s="9">
        <v>9300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55000</v>
      </c>
      <c r="BQ86" s="9">
        <v>0</v>
      </c>
      <c r="BR86" s="39">
        <v>0</v>
      </c>
      <c r="BS86" s="40">
        <f t="shared" si="1"/>
        <v>512693</v>
      </c>
    </row>
    <row r="87" spans="1:71" x14ac:dyDescent="0.25">
      <c r="A87" s="7"/>
      <c r="B87" s="38">
        <v>617</v>
      </c>
      <c r="C87" s="8" t="s">
        <v>159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1000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1000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3005</v>
      </c>
      <c r="BP87" s="9">
        <v>0</v>
      </c>
      <c r="BQ87" s="9">
        <v>0</v>
      </c>
      <c r="BR87" s="39">
        <v>0</v>
      </c>
      <c r="BS87" s="40">
        <f t="shared" si="1"/>
        <v>5005</v>
      </c>
    </row>
    <row r="88" spans="1:71" x14ac:dyDescent="0.25">
      <c r="A88" s="7"/>
      <c r="B88" s="38">
        <v>618</v>
      </c>
      <c r="C88" s="8" t="s">
        <v>160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5150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11807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20546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39">
        <v>0</v>
      </c>
      <c r="BS88" s="40">
        <f t="shared" si="1"/>
        <v>37503</v>
      </c>
    </row>
    <row r="89" spans="1:71" x14ac:dyDescent="0.25">
      <c r="A89" s="7"/>
      <c r="B89" s="38">
        <v>622</v>
      </c>
      <c r="C89" s="8" t="s">
        <v>163</v>
      </c>
      <c r="D89" s="9">
        <v>550800</v>
      </c>
      <c r="E89" s="9">
        <v>0</v>
      </c>
      <c r="F89" s="9">
        <v>41183</v>
      </c>
      <c r="G89" s="9">
        <v>15750</v>
      </c>
      <c r="H89" s="9">
        <v>0</v>
      </c>
      <c r="I89" s="9">
        <v>0</v>
      </c>
      <c r="J89" s="9">
        <v>0</v>
      </c>
      <c r="K89" s="9">
        <v>0</v>
      </c>
      <c r="L89" s="9">
        <v>153680</v>
      </c>
      <c r="M89" s="9">
        <v>195603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239603</v>
      </c>
      <c r="T89" s="9">
        <v>55034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1992072</v>
      </c>
      <c r="AF89" s="9">
        <v>0</v>
      </c>
      <c r="AG89" s="9">
        <v>0</v>
      </c>
      <c r="AH89" s="9">
        <v>169</v>
      </c>
      <c r="AI89" s="9">
        <v>0</v>
      </c>
      <c r="AJ89" s="9">
        <v>0</v>
      </c>
      <c r="AK89" s="9">
        <v>0</v>
      </c>
      <c r="AL89" s="9">
        <v>0</v>
      </c>
      <c r="AM89" s="9">
        <v>37430</v>
      </c>
      <c r="AN89" s="9">
        <v>0</v>
      </c>
      <c r="AO89" s="9">
        <v>0</v>
      </c>
      <c r="AP89" s="9">
        <v>0</v>
      </c>
      <c r="AQ89" s="9">
        <v>328000</v>
      </c>
      <c r="AR89" s="9">
        <v>318028</v>
      </c>
      <c r="AS89" s="9">
        <v>0</v>
      </c>
      <c r="AT89" s="9">
        <v>368346</v>
      </c>
      <c r="AU89" s="9">
        <v>381323</v>
      </c>
      <c r="AV89" s="9">
        <v>0</v>
      </c>
      <c r="AW89" s="9">
        <v>166884</v>
      </c>
      <c r="AX89" s="9">
        <v>0</v>
      </c>
      <c r="AY89" s="9">
        <v>1042842</v>
      </c>
      <c r="AZ89" s="9">
        <v>491000</v>
      </c>
      <c r="BA89" s="9">
        <v>714872</v>
      </c>
      <c r="BB89" s="9">
        <v>0</v>
      </c>
      <c r="BC89" s="9">
        <v>733469</v>
      </c>
      <c r="BD89" s="9">
        <v>1307336</v>
      </c>
      <c r="BE89" s="9">
        <v>220993</v>
      </c>
      <c r="BF89" s="9">
        <v>0</v>
      </c>
      <c r="BG89" s="9">
        <v>0</v>
      </c>
      <c r="BH89" s="9">
        <v>0</v>
      </c>
      <c r="BI89" s="9">
        <v>799038</v>
      </c>
      <c r="BJ89" s="9">
        <v>306600</v>
      </c>
      <c r="BK89" s="9">
        <v>10396</v>
      </c>
      <c r="BL89" s="9">
        <v>0</v>
      </c>
      <c r="BM89" s="9">
        <v>0</v>
      </c>
      <c r="BN89" s="9">
        <v>0</v>
      </c>
      <c r="BO89" s="9">
        <v>361859</v>
      </c>
      <c r="BP89" s="9">
        <v>0</v>
      </c>
      <c r="BQ89" s="9">
        <v>0</v>
      </c>
      <c r="BR89" s="39">
        <v>0</v>
      </c>
      <c r="BS89" s="40">
        <f t="shared" si="1"/>
        <v>10832310</v>
      </c>
    </row>
    <row r="90" spans="1:71" x14ac:dyDescent="0.25">
      <c r="A90" s="7"/>
      <c r="B90" s="38">
        <v>623</v>
      </c>
      <c r="C90" s="8" t="s">
        <v>164</v>
      </c>
      <c r="D90" s="9">
        <v>1123310</v>
      </c>
      <c r="E90" s="9">
        <v>0</v>
      </c>
      <c r="F90" s="9">
        <v>63549</v>
      </c>
      <c r="G90" s="9">
        <v>0</v>
      </c>
      <c r="H90" s="9">
        <v>793510</v>
      </c>
      <c r="I90" s="9">
        <v>0</v>
      </c>
      <c r="J90" s="9">
        <v>0</v>
      </c>
      <c r="K90" s="9">
        <v>397456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2155901</v>
      </c>
      <c r="AM90" s="9">
        <v>0</v>
      </c>
      <c r="AN90" s="9">
        <v>0</v>
      </c>
      <c r="AO90" s="9">
        <v>0</v>
      </c>
      <c r="AP90" s="9">
        <v>0</v>
      </c>
      <c r="AQ90" s="9">
        <v>400000</v>
      </c>
      <c r="AR90" s="9">
        <v>144464</v>
      </c>
      <c r="AS90" s="9">
        <v>0</v>
      </c>
      <c r="AT90" s="9">
        <v>0</v>
      </c>
      <c r="AU90" s="9">
        <v>594118</v>
      </c>
      <c r="AV90" s="9">
        <v>0</v>
      </c>
      <c r="AW90" s="9">
        <v>284173</v>
      </c>
      <c r="AX90" s="9">
        <v>0</v>
      </c>
      <c r="AY90" s="9">
        <v>0</v>
      </c>
      <c r="AZ90" s="9">
        <v>0</v>
      </c>
      <c r="BA90" s="9">
        <v>1472297</v>
      </c>
      <c r="BB90" s="9">
        <v>0</v>
      </c>
      <c r="BC90" s="9">
        <v>0</v>
      </c>
      <c r="BD90" s="9">
        <v>1007288</v>
      </c>
      <c r="BE90" s="9">
        <v>0</v>
      </c>
      <c r="BF90" s="9">
        <v>0</v>
      </c>
      <c r="BG90" s="9">
        <v>0</v>
      </c>
      <c r="BH90" s="9">
        <v>0</v>
      </c>
      <c r="BI90" s="9">
        <v>1215323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1350896</v>
      </c>
      <c r="BP90" s="9">
        <v>0</v>
      </c>
      <c r="BQ90" s="9">
        <v>0</v>
      </c>
      <c r="BR90" s="39">
        <v>0</v>
      </c>
      <c r="BS90" s="40">
        <f t="shared" si="1"/>
        <v>11002285</v>
      </c>
    </row>
    <row r="91" spans="1:71" x14ac:dyDescent="0.25">
      <c r="A91" s="7"/>
      <c r="B91" s="38">
        <v>624</v>
      </c>
      <c r="C91" s="8" t="s">
        <v>165</v>
      </c>
      <c r="D91" s="9">
        <v>544922</v>
      </c>
      <c r="E91" s="9">
        <v>0</v>
      </c>
      <c r="F91" s="9">
        <v>237410</v>
      </c>
      <c r="G91" s="9">
        <v>0</v>
      </c>
      <c r="H91" s="9">
        <v>0</v>
      </c>
      <c r="I91" s="9">
        <v>162000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584293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34000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1"/>
        <v>1562625</v>
      </c>
    </row>
    <row r="92" spans="1:71" x14ac:dyDescent="0.25">
      <c r="A92" s="7"/>
      <c r="B92" s="38">
        <v>629</v>
      </c>
      <c r="C92" s="8" t="s">
        <v>166</v>
      </c>
      <c r="D92" s="9">
        <v>0</v>
      </c>
      <c r="E92" s="9">
        <v>20004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95518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29</v>
      </c>
      <c r="Z92" s="9">
        <v>0</v>
      </c>
      <c r="AA92" s="9">
        <v>0</v>
      </c>
      <c r="AB92" s="9">
        <v>0</v>
      </c>
      <c r="AC92" s="9">
        <v>0</v>
      </c>
      <c r="AD92" s="9">
        <v>3477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115232</v>
      </c>
      <c r="AM92" s="9">
        <v>300138</v>
      </c>
      <c r="AN92" s="9">
        <v>58996</v>
      </c>
      <c r="AO92" s="9">
        <v>0</v>
      </c>
      <c r="AP92" s="9">
        <v>0</v>
      </c>
      <c r="AQ92" s="9">
        <v>3000</v>
      </c>
      <c r="AR92" s="9">
        <v>0</v>
      </c>
      <c r="AS92" s="9">
        <v>76093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41774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1464</v>
      </c>
      <c r="BF92" s="9">
        <v>75778</v>
      </c>
      <c r="BG92" s="9">
        <v>0</v>
      </c>
      <c r="BH92" s="9">
        <v>0</v>
      </c>
      <c r="BI92" s="9">
        <v>6961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1"/>
        <v>798464</v>
      </c>
    </row>
    <row r="93" spans="1:71" x14ac:dyDescent="0.25">
      <c r="A93" s="7"/>
      <c r="B93" s="38">
        <v>631</v>
      </c>
      <c r="C93" s="8" t="s">
        <v>167</v>
      </c>
      <c r="D93" s="9">
        <v>0</v>
      </c>
      <c r="E93" s="9">
        <v>0</v>
      </c>
      <c r="F93" s="9">
        <v>104928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858</v>
      </c>
      <c r="AU93" s="9">
        <v>0</v>
      </c>
      <c r="AV93" s="9">
        <v>0</v>
      </c>
      <c r="AW93" s="9">
        <v>0</v>
      </c>
      <c r="AX93" s="9">
        <v>0</v>
      </c>
      <c r="AY93" s="9">
        <v>57612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642</v>
      </c>
      <c r="BG93" s="9">
        <v>0</v>
      </c>
      <c r="BH93" s="9">
        <v>0</v>
      </c>
      <c r="BI93" s="9">
        <v>0</v>
      </c>
      <c r="BJ93" s="9">
        <v>377226</v>
      </c>
      <c r="BK93" s="9">
        <v>0</v>
      </c>
      <c r="BL93" s="9">
        <v>0</v>
      </c>
      <c r="BM93" s="9">
        <v>0</v>
      </c>
      <c r="BN93" s="9">
        <v>52539</v>
      </c>
      <c r="BO93" s="9">
        <v>0</v>
      </c>
      <c r="BP93" s="9">
        <v>0</v>
      </c>
      <c r="BQ93" s="9">
        <v>0</v>
      </c>
      <c r="BR93" s="39">
        <v>0</v>
      </c>
      <c r="BS93" s="40">
        <f t="shared" si="1"/>
        <v>593805</v>
      </c>
    </row>
    <row r="94" spans="1:71" x14ac:dyDescent="0.25">
      <c r="A94" s="7"/>
      <c r="B94" s="38">
        <v>634</v>
      </c>
      <c r="C94" s="8" t="s">
        <v>270</v>
      </c>
      <c r="D94" s="9">
        <v>501744</v>
      </c>
      <c r="E94" s="9">
        <v>0</v>
      </c>
      <c r="F94" s="9">
        <v>349329</v>
      </c>
      <c r="G94" s="9">
        <v>41746</v>
      </c>
      <c r="H94" s="9">
        <v>1532229</v>
      </c>
      <c r="I94" s="9">
        <v>5778000</v>
      </c>
      <c r="J94" s="9">
        <v>8007</v>
      </c>
      <c r="K94" s="9">
        <v>611203</v>
      </c>
      <c r="L94" s="9">
        <v>304475</v>
      </c>
      <c r="M94" s="9">
        <v>466284</v>
      </c>
      <c r="N94" s="9">
        <v>971377</v>
      </c>
      <c r="O94" s="9">
        <v>98320</v>
      </c>
      <c r="P94" s="9">
        <v>0</v>
      </c>
      <c r="Q94" s="9">
        <v>46948</v>
      </c>
      <c r="R94" s="9">
        <v>0</v>
      </c>
      <c r="S94" s="9">
        <v>554626</v>
      </c>
      <c r="T94" s="9">
        <v>355989</v>
      </c>
      <c r="U94" s="9">
        <v>0</v>
      </c>
      <c r="V94" s="9">
        <v>207286</v>
      </c>
      <c r="W94" s="9">
        <v>35299</v>
      </c>
      <c r="X94" s="9">
        <v>0</v>
      </c>
      <c r="Y94" s="9">
        <v>24128</v>
      </c>
      <c r="Z94" s="9">
        <v>44024</v>
      </c>
      <c r="AA94" s="9">
        <v>0</v>
      </c>
      <c r="AB94" s="9">
        <v>95069</v>
      </c>
      <c r="AC94" s="9">
        <v>354230</v>
      </c>
      <c r="AD94" s="9">
        <v>141528</v>
      </c>
      <c r="AE94" s="9">
        <v>3293926</v>
      </c>
      <c r="AF94" s="9">
        <v>14972</v>
      </c>
      <c r="AG94" s="9">
        <v>515804</v>
      </c>
      <c r="AH94" s="9">
        <v>88186</v>
      </c>
      <c r="AI94" s="9">
        <v>0</v>
      </c>
      <c r="AJ94" s="9">
        <v>0</v>
      </c>
      <c r="AK94" s="9">
        <v>612898</v>
      </c>
      <c r="AL94" s="9">
        <v>2617548</v>
      </c>
      <c r="AM94" s="9">
        <v>722785</v>
      </c>
      <c r="AN94" s="9">
        <v>61248</v>
      </c>
      <c r="AO94" s="9">
        <v>7565</v>
      </c>
      <c r="AP94" s="9">
        <v>54815</v>
      </c>
      <c r="AQ94" s="9">
        <v>0</v>
      </c>
      <c r="AR94" s="9">
        <v>545233</v>
      </c>
      <c r="AS94" s="9">
        <v>966335</v>
      </c>
      <c r="AT94" s="9">
        <v>10871910</v>
      </c>
      <c r="AU94" s="9">
        <v>473929</v>
      </c>
      <c r="AV94" s="9">
        <v>157192</v>
      </c>
      <c r="AW94" s="9">
        <v>0</v>
      </c>
      <c r="AX94" s="9">
        <v>161936</v>
      </c>
      <c r="AY94" s="9">
        <v>2024877</v>
      </c>
      <c r="AZ94" s="9">
        <v>0</v>
      </c>
      <c r="BA94" s="9">
        <v>5372267</v>
      </c>
      <c r="BB94" s="9">
        <v>2028835</v>
      </c>
      <c r="BC94" s="9">
        <v>1993870</v>
      </c>
      <c r="BD94" s="9">
        <v>1536938</v>
      </c>
      <c r="BE94" s="9">
        <v>97489</v>
      </c>
      <c r="BF94" s="9">
        <v>563202</v>
      </c>
      <c r="BG94" s="9">
        <v>838533</v>
      </c>
      <c r="BH94" s="9">
        <v>174342</v>
      </c>
      <c r="BI94" s="9">
        <v>992626</v>
      </c>
      <c r="BJ94" s="9">
        <v>946115</v>
      </c>
      <c r="BK94" s="9">
        <v>295960</v>
      </c>
      <c r="BL94" s="9">
        <v>0</v>
      </c>
      <c r="BM94" s="9">
        <v>66711</v>
      </c>
      <c r="BN94" s="9">
        <v>0</v>
      </c>
      <c r="BO94" s="9">
        <v>959930</v>
      </c>
      <c r="BP94" s="9">
        <v>0</v>
      </c>
      <c r="BQ94" s="9">
        <v>0</v>
      </c>
      <c r="BR94" s="39">
        <v>53100</v>
      </c>
      <c r="BS94" s="40">
        <f t="shared" si="1"/>
        <v>51632918</v>
      </c>
    </row>
    <row r="95" spans="1:71" x14ac:dyDescent="0.25">
      <c r="A95" s="7"/>
      <c r="B95" s="38">
        <v>636</v>
      </c>
      <c r="C95" s="8" t="s">
        <v>169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8535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1"/>
        <v>8535</v>
      </c>
    </row>
    <row r="96" spans="1:71" x14ac:dyDescent="0.25">
      <c r="A96" s="7"/>
      <c r="B96" s="38">
        <v>642</v>
      </c>
      <c r="C96" s="8" t="s">
        <v>269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162000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65897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1"/>
        <v>227897</v>
      </c>
    </row>
    <row r="97" spans="1:71" x14ac:dyDescent="0.25">
      <c r="A97" s="7"/>
      <c r="B97" s="38">
        <v>649</v>
      </c>
      <c r="C97" s="8" t="s">
        <v>171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60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39387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37163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66764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39">
        <v>0</v>
      </c>
      <c r="BS97" s="40">
        <f t="shared" si="1"/>
        <v>143374</v>
      </c>
    </row>
    <row r="98" spans="1:71" x14ac:dyDescent="0.25">
      <c r="A98" s="7"/>
      <c r="B98" s="38">
        <v>651</v>
      </c>
      <c r="C98" s="8" t="s">
        <v>172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209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176922</v>
      </c>
      <c r="AV98" s="9">
        <v>0</v>
      </c>
      <c r="AW98" s="9">
        <v>0</v>
      </c>
      <c r="AX98" s="9">
        <v>0</v>
      </c>
      <c r="AY98" s="9">
        <v>437454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8939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90922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1"/>
        <v>714446</v>
      </c>
    </row>
    <row r="99" spans="1:71" x14ac:dyDescent="0.25">
      <c r="A99" s="7"/>
      <c r="B99" s="38">
        <v>654</v>
      </c>
      <c r="C99" s="8" t="s">
        <v>268</v>
      </c>
      <c r="D99" s="9">
        <v>416109</v>
      </c>
      <c r="E99" s="9">
        <v>0</v>
      </c>
      <c r="F99" s="9">
        <v>0</v>
      </c>
      <c r="G99" s="9">
        <v>105360</v>
      </c>
      <c r="H99" s="9">
        <v>895151</v>
      </c>
      <c r="I99" s="9">
        <v>2260000</v>
      </c>
      <c r="J99" s="9">
        <v>51447</v>
      </c>
      <c r="K99" s="9">
        <v>103449</v>
      </c>
      <c r="L99" s="9">
        <v>143949</v>
      </c>
      <c r="M99" s="9">
        <v>803928</v>
      </c>
      <c r="N99" s="9">
        <v>935527</v>
      </c>
      <c r="O99" s="9">
        <v>115561</v>
      </c>
      <c r="P99" s="9">
        <v>0</v>
      </c>
      <c r="Q99" s="9">
        <v>67025</v>
      </c>
      <c r="R99" s="9">
        <v>0</v>
      </c>
      <c r="S99" s="9">
        <v>1170238</v>
      </c>
      <c r="T99" s="9">
        <v>117518</v>
      </c>
      <c r="U99" s="9">
        <v>0</v>
      </c>
      <c r="V99" s="9">
        <v>0</v>
      </c>
      <c r="W99" s="9">
        <v>49159</v>
      </c>
      <c r="X99" s="9">
        <v>0</v>
      </c>
      <c r="Y99" s="9">
        <v>52994</v>
      </c>
      <c r="Z99" s="9">
        <v>0</v>
      </c>
      <c r="AA99" s="9">
        <v>0</v>
      </c>
      <c r="AB99" s="9">
        <v>43903</v>
      </c>
      <c r="AC99" s="9">
        <v>324859</v>
      </c>
      <c r="AD99" s="9">
        <v>262386</v>
      </c>
      <c r="AE99" s="9">
        <v>1521556</v>
      </c>
      <c r="AF99" s="9">
        <v>81824</v>
      </c>
      <c r="AG99" s="9">
        <v>465174</v>
      </c>
      <c r="AH99" s="9">
        <v>17230</v>
      </c>
      <c r="AI99" s="9">
        <v>0</v>
      </c>
      <c r="AJ99" s="9">
        <v>0</v>
      </c>
      <c r="AK99" s="9">
        <v>477615</v>
      </c>
      <c r="AL99" s="9">
        <v>323282</v>
      </c>
      <c r="AM99" s="9">
        <v>516972</v>
      </c>
      <c r="AN99" s="9">
        <v>78780</v>
      </c>
      <c r="AO99" s="9">
        <v>36395</v>
      </c>
      <c r="AP99" s="9">
        <v>46099</v>
      </c>
      <c r="AQ99" s="9">
        <v>274000</v>
      </c>
      <c r="AR99" s="9">
        <v>753881</v>
      </c>
      <c r="AS99" s="9">
        <v>0</v>
      </c>
      <c r="AT99" s="9">
        <v>9232394</v>
      </c>
      <c r="AU99" s="9">
        <v>123914</v>
      </c>
      <c r="AV99" s="9">
        <v>239844</v>
      </c>
      <c r="AW99" s="9">
        <v>0</v>
      </c>
      <c r="AX99" s="9">
        <v>158756</v>
      </c>
      <c r="AY99" s="9">
        <v>2395373</v>
      </c>
      <c r="AZ99" s="9">
        <v>0</v>
      </c>
      <c r="BA99" s="9">
        <v>2236475</v>
      </c>
      <c r="BB99" s="9">
        <v>1020101</v>
      </c>
      <c r="BC99" s="9">
        <v>4507059</v>
      </c>
      <c r="BD99" s="9">
        <v>1031035</v>
      </c>
      <c r="BE99" s="9">
        <v>337183</v>
      </c>
      <c r="BF99" s="9">
        <v>358641</v>
      </c>
      <c r="BG99" s="9">
        <v>898567</v>
      </c>
      <c r="BH99" s="9">
        <v>165485</v>
      </c>
      <c r="BI99" s="9">
        <v>626354</v>
      </c>
      <c r="BJ99" s="9">
        <v>977952</v>
      </c>
      <c r="BK99" s="9">
        <v>233922</v>
      </c>
      <c r="BL99" s="9">
        <v>0</v>
      </c>
      <c r="BM99" s="9">
        <v>37094</v>
      </c>
      <c r="BN99" s="9">
        <v>2526</v>
      </c>
      <c r="BO99" s="9">
        <v>1442491</v>
      </c>
      <c r="BP99" s="9">
        <v>0</v>
      </c>
      <c r="BQ99" s="9">
        <v>0</v>
      </c>
      <c r="BR99" s="39">
        <v>43212</v>
      </c>
      <c r="BS99" s="40">
        <f t="shared" si="1"/>
        <v>38579749</v>
      </c>
    </row>
    <row r="100" spans="1:71" x14ac:dyDescent="0.25">
      <c r="A100" s="7"/>
      <c r="B100" s="38">
        <v>656</v>
      </c>
      <c r="C100" s="8" t="s">
        <v>174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82000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16800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44" si="2">SUM(D100:BR100)</f>
        <v>98800</v>
      </c>
    </row>
    <row r="101" spans="1:71" x14ac:dyDescent="0.25">
      <c r="A101" s="7"/>
      <c r="B101" s="38">
        <v>658</v>
      </c>
      <c r="C101" s="8" t="s">
        <v>175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6760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2"/>
        <v>6760</v>
      </c>
    </row>
    <row r="102" spans="1:71" x14ac:dyDescent="0.25">
      <c r="A102" s="7"/>
      <c r="B102" s="38">
        <v>661</v>
      </c>
      <c r="C102" s="8" t="s">
        <v>176</v>
      </c>
      <c r="D102" s="9">
        <v>0</v>
      </c>
      <c r="E102" s="9">
        <v>0</v>
      </c>
      <c r="F102" s="9">
        <v>0</v>
      </c>
      <c r="G102" s="9">
        <v>0</v>
      </c>
      <c r="H102" s="9">
        <v>172398</v>
      </c>
      <c r="I102" s="9">
        <v>52000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593930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2"/>
        <v>818328</v>
      </c>
    </row>
    <row r="103" spans="1:71" x14ac:dyDescent="0.25">
      <c r="A103" s="7"/>
      <c r="B103" s="38">
        <v>662</v>
      </c>
      <c r="C103" s="8" t="s">
        <v>177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128013</v>
      </c>
      <c r="AM103" s="9">
        <v>380165</v>
      </c>
      <c r="AN103" s="9">
        <v>0</v>
      </c>
      <c r="AO103" s="9">
        <v>0</v>
      </c>
      <c r="AP103" s="9">
        <v>0</v>
      </c>
      <c r="AQ103" s="9">
        <v>0</v>
      </c>
      <c r="AR103" s="9">
        <v>12768</v>
      </c>
      <c r="AS103" s="9">
        <v>0</v>
      </c>
      <c r="AT103" s="9">
        <v>0</v>
      </c>
      <c r="AU103" s="9">
        <v>2527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2"/>
        <v>523473</v>
      </c>
    </row>
    <row r="104" spans="1:71" x14ac:dyDescent="0.25">
      <c r="A104" s="7"/>
      <c r="B104" s="38">
        <v>663</v>
      </c>
      <c r="C104" s="8" t="s">
        <v>178</v>
      </c>
      <c r="D104" s="9">
        <v>102971</v>
      </c>
      <c r="E104" s="9">
        <v>0</v>
      </c>
      <c r="F104" s="9">
        <v>0</v>
      </c>
      <c r="G104" s="9">
        <v>8631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752122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1086038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9337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2"/>
        <v>1959099</v>
      </c>
    </row>
    <row r="105" spans="1:71" x14ac:dyDescent="0.25">
      <c r="A105" s="7"/>
      <c r="B105" s="38">
        <v>664</v>
      </c>
      <c r="C105" s="8" t="s">
        <v>179</v>
      </c>
      <c r="D105" s="9">
        <v>0</v>
      </c>
      <c r="E105" s="9">
        <v>0</v>
      </c>
      <c r="F105" s="9">
        <v>63154</v>
      </c>
      <c r="G105" s="9">
        <v>0</v>
      </c>
      <c r="H105" s="9">
        <v>0</v>
      </c>
      <c r="I105" s="9">
        <v>0</v>
      </c>
      <c r="J105" s="9">
        <v>0</v>
      </c>
      <c r="K105" s="9">
        <v>68382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185476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371851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208389</v>
      </c>
      <c r="AS105" s="9">
        <v>71025</v>
      </c>
      <c r="AT105" s="9">
        <v>212581</v>
      </c>
      <c r="AU105" s="9">
        <v>0</v>
      </c>
      <c r="AV105" s="9">
        <v>0</v>
      </c>
      <c r="AW105" s="9">
        <v>68557</v>
      </c>
      <c r="AX105" s="9">
        <v>0</v>
      </c>
      <c r="AY105" s="9">
        <v>88534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2"/>
        <v>1337949</v>
      </c>
    </row>
    <row r="106" spans="1:71" x14ac:dyDescent="0.25">
      <c r="A106" s="7"/>
      <c r="B106" s="38">
        <v>665</v>
      </c>
      <c r="C106" s="8" t="s">
        <v>180</v>
      </c>
      <c r="D106" s="9">
        <v>0</v>
      </c>
      <c r="E106" s="9">
        <v>0</v>
      </c>
      <c r="F106" s="9">
        <v>0</v>
      </c>
      <c r="G106" s="9">
        <v>17100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2"/>
        <v>17100</v>
      </c>
    </row>
    <row r="107" spans="1:71" x14ac:dyDescent="0.25">
      <c r="A107" s="7"/>
      <c r="B107" s="38">
        <v>666</v>
      </c>
      <c r="C107" s="8" t="s">
        <v>181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395931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2"/>
        <v>395931</v>
      </c>
    </row>
    <row r="108" spans="1:71" x14ac:dyDescent="0.25">
      <c r="A108" s="7"/>
      <c r="B108" s="38">
        <v>667</v>
      </c>
      <c r="C108" s="8" t="s">
        <v>182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508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1946668</v>
      </c>
      <c r="AF108" s="9">
        <v>0</v>
      </c>
      <c r="AG108" s="9">
        <v>77693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38000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72786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2"/>
        <v>2135655</v>
      </c>
    </row>
    <row r="109" spans="1:71" x14ac:dyDescent="0.25">
      <c r="A109" s="7"/>
      <c r="B109" s="38">
        <v>669</v>
      </c>
      <c r="C109" s="8" t="s">
        <v>183</v>
      </c>
      <c r="D109" s="9">
        <v>281041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296942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118169</v>
      </c>
      <c r="AU109" s="9">
        <v>0</v>
      </c>
      <c r="AV109" s="9">
        <v>6790</v>
      </c>
      <c r="AW109" s="9">
        <v>48079</v>
      </c>
      <c r="AX109" s="9">
        <v>0</v>
      </c>
      <c r="AY109" s="9">
        <v>0</v>
      </c>
      <c r="AZ109" s="9">
        <v>113000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78908</v>
      </c>
      <c r="BG109" s="9">
        <v>0</v>
      </c>
      <c r="BH109" s="9">
        <v>214492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39">
        <v>0</v>
      </c>
      <c r="BS109" s="40">
        <f t="shared" si="2"/>
        <v>1157421</v>
      </c>
    </row>
    <row r="110" spans="1:71" x14ac:dyDescent="0.25">
      <c r="A110" s="7"/>
      <c r="B110" s="38">
        <v>671</v>
      </c>
      <c r="C110" s="8" t="s">
        <v>184</v>
      </c>
      <c r="D110" s="9">
        <v>49352</v>
      </c>
      <c r="E110" s="9">
        <v>0</v>
      </c>
      <c r="F110" s="9">
        <v>0</v>
      </c>
      <c r="G110" s="9">
        <v>0</v>
      </c>
      <c r="H110" s="9">
        <v>315391</v>
      </c>
      <c r="I110" s="9">
        <v>163000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543124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373727</v>
      </c>
      <c r="AT110" s="9">
        <v>0</v>
      </c>
      <c r="AU110" s="9">
        <v>0</v>
      </c>
      <c r="AV110" s="9">
        <v>0</v>
      </c>
      <c r="AW110" s="9">
        <v>99374</v>
      </c>
      <c r="AX110" s="9">
        <v>11933</v>
      </c>
      <c r="AY110" s="9">
        <v>519500</v>
      </c>
      <c r="AZ110" s="9">
        <v>129000</v>
      </c>
      <c r="BA110" s="9">
        <v>0</v>
      </c>
      <c r="BB110" s="9">
        <v>4227</v>
      </c>
      <c r="BC110" s="9">
        <v>921852</v>
      </c>
      <c r="BD110" s="9">
        <v>266334</v>
      </c>
      <c r="BE110" s="9">
        <v>0</v>
      </c>
      <c r="BF110" s="9">
        <v>258</v>
      </c>
      <c r="BG110" s="9">
        <v>0</v>
      </c>
      <c r="BH110" s="9">
        <v>0</v>
      </c>
      <c r="BI110" s="9">
        <v>0</v>
      </c>
      <c r="BJ110" s="9">
        <v>0</v>
      </c>
      <c r="BK110" s="9">
        <v>193736</v>
      </c>
      <c r="BL110" s="9">
        <v>25885</v>
      </c>
      <c r="BM110" s="9">
        <v>0</v>
      </c>
      <c r="BN110" s="9">
        <v>42573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2"/>
        <v>3659266</v>
      </c>
    </row>
    <row r="111" spans="1:71" x14ac:dyDescent="0.25">
      <c r="A111" s="7"/>
      <c r="B111" s="38">
        <v>674</v>
      </c>
      <c r="C111" s="8" t="s">
        <v>267</v>
      </c>
      <c r="D111" s="9">
        <v>341646</v>
      </c>
      <c r="E111" s="9">
        <v>0</v>
      </c>
      <c r="F111" s="9">
        <v>371186</v>
      </c>
      <c r="G111" s="9">
        <v>40623</v>
      </c>
      <c r="H111" s="9">
        <v>321392</v>
      </c>
      <c r="I111" s="9">
        <v>1995000</v>
      </c>
      <c r="J111" s="9">
        <v>9134</v>
      </c>
      <c r="K111" s="9">
        <v>112917</v>
      </c>
      <c r="L111" s="9">
        <v>117879</v>
      </c>
      <c r="M111" s="9">
        <v>106323</v>
      </c>
      <c r="N111" s="9">
        <v>212726</v>
      </c>
      <c r="O111" s="9">
        <v>83689</v>
      </c>
      <c r="P111" s="9">
        <v>0</v>
      </c>
      <c r="Q111" s="9">
        <v>25931</v>
      </c>
      <c r="R111" s="9">
        <v>0</v>
      </c>
      <c r="S111" s="9">
        <v>459360</v>
      </c>
      <c r="T111" s="9">
        <v>47172</v>
      </c>
      <c r="U111" s="9">
        <v>0</v>
      </c>
      <c r="V111" s="9">
        <v>91094</v>
      </c>
      <c r="W111" s="9">
        <v>12638</v>
      </c>
      <c r="X111" s="9">
        <v>0</v>
      </c>
      <c r="Y111" s="9">
        <v>19852</v>
      </c>
      <c r="Z111" s="9">
        <v>22287</v>
      </c>
      <c r="AA111" s="9">
        <v>0</v>
      </c>
      <c r="AB111" s="9">
        <v>62452</v>
      </c>
      <c r="AC111" s="9">
        <v>149816</v>
      </c>
      <c r="AD111" s="9">
        <v>182399</v>
      </c>
      <c r="AE111" s="9">
        <v>1935371</v>
      </c>
      <c r="AF111" s="9">
        <v>10011</v>
      </c>
      <c r="AG111" s="9">
        <v>237763</v>
      </c>
      <c r="AH111" s="9">
        <v>38256</v>
      </c>
      <c r="AI111" s="9">
        <v>0</v>
      </c>
      <c r="AJ111" s="9">
        <v>0</v>
      </c>
      <c r="AK111" s="9">
        <v>351566</v>
      </c>
      <c r="AL111" s="9">
        <v>685893</v>
      </c>
      <c r="AM111" s="9">
        <v>254275</v>
      </c>
      <c r="AN111" s="9">
        <v>88437</v>
      </c>
      <c r="AO111" s="9">
        <v>13703</v>
      </c>
      <c r="AP111" s="9">
        <v>18108</v>
      </c>
      <c r="AQ111" s="9">
        <v>0</v>
      </c>
      <c r="AR111" s="9">
        <v>344596</v>
      </c>
      <c r="AS111" s="9">
        <v>262258</v>
      </c>
      <c r="AT111" s="9">
        <v>4082413</v>
      </c>
      <c r="AU111" s="9">
        <v>103464</v>
      </c>
      <c r="AV111" s="9">
        <v>41669</v>
      </c>
      <c r="AW111" s="9">
        <v>0</v>
      </c>
      <c r="AX111" s="9">
        <v>1606</v>
      </c>
      <c r="AY111" s="9">
        <v>1258470</v>
      </c>
      <c r="AZ111" s="9">
        <v>0</v>
      </c>
      <c r="BA111" s="9">
        <v>1206755</v>
      </c>
      <c r="BB111" s="9">
        <v>821658</v>
      </c>
      <c r="BC111" s="9">
        <v>1281243</v>
      </c>
      <c r="BD111" s="9">
        <v>1039203</v>
      </c>
      <c r="BE111" s="9">
        <v>54533</v>
      </c>
      <c r="BF111" s="9">
        <v>69931</v>
      </c>
      <c r="BG111" s="9">
        <v>958734</v>
      </c>
      <c r="BH111" s="9">
        <v>235922</v>
      </c>
      <c r="BI111" s="9">
        <v>197935</v>
      </c>
      <c r="BJ111" s="9">
        <v>363606</v>
      </c>
      <c r="BK111" s="9">
        <v>109943</v>
      </c>
      <c r="BL111" s="9">
        <v>0</v>
      </c>
      <c r="BM111" s="9">
        <v>24516</v>
      </c>
      <c r="BN111" s="9">
        <v>4013</v>
      </c>
      <c r="BO111" s="9">
        <v>495040</v>
      </c>
      <c r="BP111" s="9">
        <v>0</v>
      </c>
      <c r="BQ111" s="9">
        <v>0</v>
      </c>
      <c r="BR111" s="39">
        <v>6335</v>
      </c>
      <c r="BS111" s="40">
        <f t="shared" si="2"/>
        <v>21382742</v>
      </c>
    </row>
    <row r="112" spans="1:71" x14ac:dyDescent="0.25">
      <c r="A112" s="7"/>
      <c r="B112" s="38">
        <v>675</v>
      </c>
      <c r="C112" s="8" t="s">
        <v>186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1000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2"/>
        <v>1000</v>
      </c>
    </row>
    <row r="113" spans="1:71" x14ac:dyDescent="0.25">
      <c r="A113" s="7"/>
      <c r="B113" s="38">
        <v>679</v>
      </c>
      <c r="C113" s="8" t="s">
        <v>282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60391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2"/>
        <v>60391</v>
      </c>
    </row>
    <row r="114" spans="1:71" x14ac:dyDescent="0.25">
      <c r="A114" s="7"/>
      <c r="B114" s="38">
        <v>682</v>
      </c>
      <c r="C114" s="8" t="s">
        <v>266</v>
      </c>
      <c r="D114" s="9">
        <v>18050</v>
      </c>
      <c r="E114" s="9">
        <v>0</v>
      </c>
      <c r="F114" s="9">
        <v>0</v>
      </c>
      <c r="G114" s="9">
        <v>2881</v>
      </c>
      <c r="H114" s="9">
        <v>4896</v>
      </c>
      <c r="I114" s="9">
        <v>500000</v>
      </c>
      <c r="J114" s="9">
        <v>475</v>
      </c>
      <c r="K114" s="9">
        <v>0</v>
      </c>
      <c r="L114" s="9">
        <v>50468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66263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40555</v>
      </c>
      <c r="AC114" s="9">
        <v>0</v>
      </c>
      <c r="AD114" s="9">
        <v>0</v>
      </c>
      <c r="AE114" s="9">
        <v>391810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195972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102627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181980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2"/>
        <v>1555977</v>
      </c>
    </row>
    <row r="115" spans="1:71" x14ac:dyDescent="0.25">
      <c r="A115" s="7"/>
      <c r="B115" s="38">
        <v>683</v>
      </c>
      <c r="C115" s="8" t="s">
        <v>188</v>
      </c>
      <c r="D115" s="9">
        <v>0</v>
      </c>
      <c r="E115" s="9">
        <v>0</v>
      </c>
      <c r="F115" s="9">
        <v>0</v>
      </c>
      <c r="G115" s="9">
        <v>-63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10000</v>
      </c>
      <c r="AR115" s="9">
        <v>0</v>
      </c>
      <c r="AS115" s="9">
        <v>0</v>
      </c>
      <c r="AT115" s="9">
        <v>0</v>
      </c>
      <c r="AU115" s="9">
        <v>2036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2"/>
        <v>11973</v>
      </c>
    </row>
    <row r="116" spans="1:71" x14ac:dyDescent="0.25">
      <c r="A116" s="7"/>
      <c r="B116" s="38">
        <v>684</v>
      </c>
      <c r="C116" s="8" t="s">
        <v>189</v>
      </c>
      <c r="D116" s="9">
        <v>0</v>
      </c>
      <c r="E116" s="9">
        <v>0</v>
      </c>
      <c r="F116" s="9">
        <v>76398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204</v>
      </c>
      <c r="P116" s="9">
        <v>0</v>
      </c>
      <c r="Q116" s="9">
        <v>0</v>
      </c>
      <c r="R116" s="9">
        <v>256729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53924</v>
      </c>
      <c r="AS116" s="9">
        <v>0</v>
      </c>
      <c r="AT116" s="9">
        <v>15934</v>
      </c>
      <c r="AU116" s="9">
        <v>349</v>
      </c>
      <c r="AV116" s="9">
        <v>0</v>
      </c>
      <c r="AW116" s="9">
        <v>0</v>
      </c>
      <c r="AX116" s="9">
        <v>0</v>
      </c>
      <c r="AY116" s="9">
        <v>245516</v>
      </c>
      <c r="AZ116" s="9">
        <v>0</v>
      </c>
      <c r="BA116" s="9">
        <v>0</v>
      </c>
      <c r="BB116" s="9">
        <v>0</v>
      </c>
      <c r="BC116" s="9">
        <v>0</v>
      </c>
      <c r="BD116" s="9">
        <v>167731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39">
        <v>0</v>
      </c>
      <c r="BS116" s="40">
        <f t="shared" si="2"/>
        <v>816785</v>
      </c>
    </row>
    <row r="117" spans="1:71" x14ac:dyDescent="0.25">
      <c r="A117" s="7"/>
      <c r="B117" s="38">
        <v>685</v>
      </c>
      <c r="C117" s="8" t="s">
        <v>190</v>
      </c>
      <c r="D117" s="9">
        <v>104078</v>
      </c>
      <c r="E117" s="9">
        <v>0</v>
      </c>
      <c r="F117" s="9">
        <v>10364</v>
      </c>
      <c r="G117" s="9">
        <v>792</v>
      </c>
      <c r="H117" s="9">
        <v>0</v>
      </c>
      <c r="I117" s="9">
        <v>35000</v>
      </c>
      <c r="J117" s="9">
        <v>851</v>
      </c>
      <c r="K117" s="9">
        <v>4734</v>
      </c>
      <c r="L117" s="9">
        <v>4915</v>
      </c>
      <c r="M117" s="9">
        <v>21420</v>
      </c>
      <c r="N117" s="9">
        <v>0</v>
      </c>
      <c r="O117" s="9">
        <v>40332</v>
      </c>
      <c r="P117" s="9">
        <v>0</v>
      </c>
      <c r="Q117" s="9">
        <v>9739</v>
      </c>
      <c r="R117" s="9">
        <v>94335</v>
      </c>
      <c r="S117" s="9">
        <v>0</v>
      </c>
      <c r="T117" s="9">
        <v>37578</v>
      </c>
      <c r="U117" s="9">
        <v>6745</v>
      </c>
      <c r="V117" s="9">
        <v>11800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1955</v>
      </c>
      <c r="AD117" s="9">
        <v>846</v>
      </c>
      <c r="AE117" s="9">
        <v>205429</v>
      </c>
      <c r="AF117" s="9">
        <v>868</v>
      </c>
      <c r="AG117" s="9">
        <v>56321</v>
      </c>
      <c r="AH117" s="9">
        <v>4077</v>
      </c>
      <c r="AI117" s="9">
        <v>0</v>
      </c>
      <c r="AJ117" s="9">
        <v>0</v>
      </c>
      <c r="AK117" s="9">
        <v>12349</v>
      </c>
      <c r="AL117" s="9">
        <v>64038</v>
      </c>
      <c r="AM117" s="9">
        <v>0</v>
      </c>
      <c r="AN117" s="9">
        <v>21613</v>
      </c>
      <c r="AO117" s="9">
        <v>0</v>
      </c>
      <c r="AP117" s="9">
        <v>12616</v>
      </c>
      <c r="AQ117" s="9">
        <v>65000</v>
      </c>
      <c r="AR117" s="9">
        <v>67914</v>
      </c>
      <c r="AS117" s="9">
        <v>31955</v>
      </c>
      <c r="AT117" s="9">
        <v>0</v>
      </c>
      <c r="AU117" s="9">
        <v>160966</v>
      </c>
      <c r="AV117" s="9">
        <v>3472</v>
      </c>
      <c r="AW117" s="9">
        <v>0</v>
      </c>
      <c r="AX117" s="9">
        <v>33120</v>
      </c>
      <c r="AY117" s="9">
        <v>0</v>
      </c>
      <c r="AZ117" s="9">
        <v>0</v>
      </c>
      <c r="BA117" s="9">
        <v>108235</v>
      </c>
      <c r="BB117" s="9">
        <v>5022</v>
      </c>
      <c r="BC117" s="9">
        <v>19407</v>
      </c>
      <c r="BD117" s="9">
        <v>744</v>
      </c>
      <c r="BE117" s="9">
        <v>4016</v>
      </c>
      <c r="BF117" s="9">
        <v>59841</v>
      </c>
      <c r="BG117" s="9">
        <v>0</v>
      </c>
      <c r="BH117" s="9">
        <v>0</v>
      </c>
      <c r="BI117" s="9">
        <v>165799</v>
      </c>
      <c r="BJ117" s="9">
        <v>91455</v>
      </c>
      <c r="BK117" s="9">
        <v>21883</v>
      </c>
      <c r="BL117" s="9">
        <v>22040</v>
      </c>
      <c r="BM117" s="9">
        <v>13791</v>
      </c>
      <c r="BN117" s="9">
        <v>0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2"/>
        <v>1637455</v>
      </c>
    </row>
    <row r="118" spans="1:71" x14ac:dyDescent="0.25">
      <c r="A118" s="7"/>
      <c r="B118" s="38">
        <v>689</v>
      </c>
      <c r="C118" s="8" t="s">
        <v>191</v>
      </c>
      <c r="D118" s="9">
        <v>718280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4937</v>
      </c>
      <c r="K118" s="9">
        <v>0</v>
      </c>
      <c r="L118" s="9">
        <v>0</v>
      </c>
      <c r="M118" s="9">
        <v>5028</v>
      </c>
      <c r="N118" s="9">
        <v>0</v>
      </c>
      <c r="O118" s="9">
        <v>0</v>
      </c>
      <c r="P118" s="9">
        <v>0</v>
      </c>
      <c r="Q118" s="9">
        <v>60</v>
      </c>
      <c r="R118" s="9">
        <v>0</v>
      </c>
      <c r="S118" s="9">
        <v>62984</v>
      </c>
      <c r="T118" s="9">
        <v>310225</v>
      </c>
      <c r="U118" s="9">
        <v>0</v>
      </c>
      <c r="V118" s="9">
        <v>0</v>
      </c>
      <c r="W118" s="9">
        <v>0</v>
      </c>
      <c r="X118" s="9">
        <v>0</v>
      </c>
      <c r="Y118" s="9">
        <v>1721</v>
      </c>
      <c r="Z118" s="9">
        <v>0</v>
      </c>
      <c r="AA118" s="9">
        <v>0</v>
      </c>
      <c r="AB118" s="9">
        <v>0</v>
      </c>
      <c r="AC118" s="9">
        <v>81790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3293488</v>
      </c>
      <c r="AM118" s="9">
        <v>1373828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48368</v>
      </c>
      <c r="AV118" s="9">
        <v>0</v>
      </c>
      <c r="AW118" s="9">
        <v>0</v>
      </c>
      <c r="AX118" s="9">
        <v>0</v>
      </c>
      <c r="AY118" s="9">
        <v>117963</v>
      </c>
      <c r="AZ118" s="9">
        <v>0</v>
      </c>
      <c r="BA118" s="9">
        <v>0</v>
      </c>
      <c r="BB118" s="9">
        <v>121246</v>
      </c>
      <c r="BC118" s="9">
        <v>0</v>
      </c>
      <c r="BD118" s="9">
        <v>0</v>
      </c>
      <c r="BE118" s="9">
        <v>0</v>
      </c>
      <c r="BF118" s="9">
        <v>24764</v>
      </c>
      <c r="BG118" s="9">
        <v>0</v>
      </c>
      <c r="BH118" s="9">
        <v>405492</v>
      </c>
      <c r="BI118" s="9">
        <v>0</v>
      </c>
      <c r="BJ118" s="9">
        <v>498482</v>
      </c>
      <c r="BK118" s="9">
        <v>0</v>
      </c>
      <c r="BL118" s="9">
        <v>0</v>
      </c>
      <c r="BM118" s="9">
        <v>0</v>
      </c>
      <c r="BN118" s="9">
        <v>0</v>
      </c>
      <c r="BO118" s="9">
        <v>234939</v>
      </c>
      <c r="BP118" s="9">
        <v>0</v>
      </c>
      <c r="BQ118" s="9">
        <v>0</v>
      </c>
      <c r="BR118" s="39">
        <v>0</v>
      </c>
      <c r="BS118" s="40">
        <f t="shared" si="2"/>
        <v>7303595</v>
      </c>
    </row>
    <row r="119" spans="1:71" x14ac:dyDescent="0.25">
      <c r="A119" s="7"/>
      <c r="B119" s="38">
        <v>691</v>
      </c>
      <c r="C119" s="8" t="s">
        <v>192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31633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11043</v>
      </c>
      <c r="AZ119" s="9">
        <v>0</v>
      </c>
      <c r="BA119" s="9">
        <v>0</v>
      </c>
      <c r="BB119" s="9">
        <v>0</v>
      </c>
      <c r="BC119" s="9">
        <v>59328</v>
      </c>
      <c r="BD119" s="9">
        <v>0</v>
      </c>
      <c r="BE119" s="9">
        <v>0</v>
      </c>
      <c r="BF119" s="9">
        <v>609</v>
      </c>
      <c r="BG119" s="9">
        <v>0</v>
      </c>
      <c r="BH119" s="9">
        <v>0</v>
      </c>
      <c r="BI119" s="9">
        <v>0</v>
      </c>
      <c r="BJ119" s="9">
        <v>184011</v>
      </c>
      <c r="BK119" s="9">
        <v>0</v>
      </c>
      <c r="BL119" s="9">
        <v>0</v>
      </c>
      <c r="BM119" s="9">
        <v>0</v>
      </c>
      <c r="BN119" s="9">
        <v>5461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2"/>
        <v>292085</v>
      </c>
    </row>
    <row r="120" spans="1:71" x14ac:dyDescent="0.25">
      <c r="A120" s="7"/>
      <c r="B120" s="38">
        <v>694</v>
      </c>
      <c r="C120" s="8" t="s">
        <v>265</v>
      </c>
      <c r="D120" s="9">
        <v>261736</v>
      </c>
      <c r="E120" s="9">
        <v>0</v>
      </c>
      <c r="F120" s="9">
        <v>95926</v>
      </c>
      <c r="G120" s="9">
        <v>19957</v>
      </c>
      <c r="H120" s="9">
        <v>370546</v>
      </c>
      <c r="I120" s="9">
        <v>1592000</v>
      </c>
      <c r="J120" s="9">
        <v>7200</v>
      </c>
      <c r="K120" s="9">
        <v>182447</v>
      </c>
      <c r="L120" s="9">
        <v>88234</v>
      </c>
      <c r="M120" s="9">
        <v>52253</v>
      </c>
      <c r="N120" s="9">
        <v>388251</v>
      </c>
      <c r="O120" s="9">
        <v>41367</v>
      </c>
      <c r="P120" s="9">
        <v>0</v>
      </c>
      <c r="Q120" s="9">
        <v>20078</v>
      </c>
      <c r="R120" s="9">
        <v>0</v>
      </c>
      <c r="S120" s="9">
        <v>316359</v>
      </c>
      <c r="T120" s="9">
        <v>88645</v>
      </c>
      <c r="U120" s="9">
        <v>0</v>
      </c>
      <c r="V120" s="9">
        <v>11083</v>
      </c>
      <c r="W120" s="9">
        <v>23988</v>
      </c>
      <c r="X120" s="9">
        <v>0</v>
      </c>
      <c r="Y120" s="9">
        <v>9766</v>
      </c>
      <c r="Z120" s="9">
        <v>5230</v>
      </c>
      <c r="AA120" s="9">
        <v>0</v>
      </c>
      <c r="AB120" s="9">
        <v>38168</v>
      </c>
      <c r="AC120" s="9">
        <v>172877</v>
      </c>
      <c r="AD120" s="9">
        <v>186697</v>
      </c>
      <c r="AE120" s="9">
        <v>1199381</v>
      </c>
      <c r="AF120" s="9">
        <v>3649</v>
      </c>
      <c r="AG120" s="9">
        <v>110899</v>
      </c>
      <c r="AH120" s="9">
        <v>31231</v>
      </c>
      <c r="AI120" s="9">
        <v>0</v>
      </c>
      <c r="AJ120" s="9">
        <v>0</v>
      </c>
      <c r="AK120" s="9">
        <v>259796</v>
      </c>
      <c r="AL120" s="9">
        <v>420686</v>
      </c>
      <c r="AM120" s="9">
        <v>327316</v>
      </c>
      <c r="AN120" s="9">
        <v>3080</v>
      </c>
      <c r="AO120" s="9">
        <v>1718</v>
      </c>
      <c r="AP120" s="9">
        <v>14561</v>
      </c>
      <c r="AQ120" s="9">
        <v>0</v>
      </c>
      <c r="AR120" s="9">
        <v>296046</v>
      </c>
      <c r="AS120" s="9">
        <v>126971</v>
      </c>
      <c r="AT120" s="9">
        <v>2408313</v>
      </c>
      <c r="AU120" s="9">
        <v>91750</v>
      </c>
      <c r="AV120" s="9">
        <v>23495</v>
      </c>
      <c r="AW120" s="9">
        <v>0</v>
      </c>
      <c r="AX120" s="9">
        <v>54161</v>
      </c>
      <c r="AY120" s="9">
        <v>552239</v>
      </c>
      <c r="AZ120" s="9">
        <v>0</v>
      </c>
      <c r="BA120" s="9">
        <v>1893474</v>
      </c>
      <c r="BB120" s="9">
        <v>1418606</v>
      </c>
      <c r="BC120" s="9">
        <v>1652976</v>
      </c>
      <c r="BD120" s="9">
        <v>613310</v>
      </c>
      <c r="BE120" s="9">
        <v>24861</v>
      </c>
      <c r="BF120" s="9">
        <v>163898</v>
      </c>
      <c r="BG120" s="9">
        <v>247042</v>
      </c>
      <c r="BH120" s="9">
        <v>64617</v>
      </c>
      <c r="BI120" s="9">
        <v>378412</v>
      </c>
      <c r="BJ120" s="9">
        <v>0</v>
      </c>
      <c r="BK120" s="9">
        <v>2478</v>
      </c>
      <c r="BL120" s="9">
        <v>0</v>
      </c>
      <c r="BM120" s="9">
        <v>24284</v>
      </c>
      <c r="BN120" s="9">
        <v>388</v>
      </c>
      <c r="BO120" s="9">
        <v>376714</v>
      </c>
      <c r="BP120" s="9">
        <v>0</v>
      </c>
      <c r="BQ120" s="9">
        <v>0</v>
      </c>
      <c r="BR120" s="39">
        <v>25042</v>
      </c>
      <c r="BS120" s="40">
        <f t="shared" si="2"/>
        <v>16784202</v>
      </c>
    </row>
    <row r="121" spans="1:71" x14ac:dyDescent="0.25">
      <c r="A121" s="7"/>
      <c r="B121" s="38">
        <v>698</v>
      </c>
      <c r="C121" s="8" t="s">
        <v>194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32481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2"/>
        <v>32481</v>
      </c>
    </row>
    <row r="122" spans="1:71" x14ac:dyDescent="0.25">
      <c r="A122" s="7"/>
      <c r="B122" s="38">
        <v>704</v>
      </c>
      <c r="C122" s="8" t="s">
        <v>195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192000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253740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1658149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184530</v>
      </c>
      <c r="BB122" s="9">
        <v>0</v>
      </c>
      <c r="BC122" s="9">
        <v>78297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126000</v>
      </c>
      <c r="BP122" s="9">
        <v>0</v>
      </c>
      <c r="BQ122" s="9">
        <v>0</v>
      </c>
      <c r="BR122" s="39">
        <v>0</v>
      </c>
      <c r="BS122" s="40">
        <f t="shared" si="2"/>
        <v>2492716</v>
      </c>
    </row>
    <row r="123" spans="1:71" x14ac:dyDescent="0.25">
      <c r="A123" s="7"/>
      <c r="B123" s="38">
        <v>709</v>
      </c>
      <c r="C123" s="8" t="s">
        <v>196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110720</v>
      </c>
      <c r="BB123" s="9">
        <v>185358</v>
      </c>
      <c r="BC123" s="9">
        <v>0</v>
      </c>
      <c r="BD123" s="9">
        <v>0</v>
      </c>
      <c r="BE123" s="9">
        <v>0</v>
      </c>
      <c r="BF123" s="9">
        <v>34156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2"/>
        <v>330234</v>
      </c>
    </row>
    <row r="124" spans="1:71" x14ac:dyDescent="0.25">
      <c r="A124" s="7"/>
      <c r="B124" s="38">
        <v>711</v>
      </c>
      <c r="C124" s="8" t="s">
        <v>197</v>
      </c>
      <c r="D124" s="9">
        <v>2763584</v>
      </c>
      <c r="E124" s="9">
        <v>400715</v>
      </c>
      <c r="F124" s="9">
        <v>0</v>
      </c>
      <c r="G124" s="9">
        <v>171436</v>
      </c>
      <c r="H124" s="9">
        <v>5677323</v>
      </c>
      <c r="I124" s="9">
        <v>0</v>
      </c>
      <c r="J124" s="9">
        <v>39123</v>
      </c>
      <c r="K124" s="9">
        <v>0</v>
      </c>
      <c r="L124" s="9">
        <v>0</v>
      </c>
      <c r="M124" s="9">
        <v>1039825</v>
      </c>
      <c r="N124" s="9">
        <v>0</v>
      </c>
      <c r="O124" s="9">
        <v>0</v>
      </c>
      <c r="P124" s="9">
        <v>0</v>
      </c>
      <c r="Q124" s="9">
        <v>41561</v>
      </c>
      <c r="R124" s="9">
        <v>0</v>
      </c>
      <c r="S124" s="9">
        <v>204033</v>
      </c>
      <c r="T124" s="9">
        <v>636986</v>
      </c>
      <c r="U124" s="9">
        <v>0</v>
      </c>
      <c r="V124" s="9">
        <v>28695</v>
      </c>
      <c r="W124" s="9">
        <v>0</v>
      </c>
      <c r="X124" s="9">
        <v>0</v>
      </c>
      <c r="Y124" s="9">
        <v>0</v>
      </c>
      <c r="Z124" s="9">
        <v>23066</v>
      </c>
      <c r="AA124" s="9">
        <v>0</v>
      </c>
      <c r="AB124" s="9">
        <v>75445</v>
      </c>
      <c r="AC124" s="9">
        <v>978901</v>
      </c>
      <c r="AD124" s="9">
        <v>958952</v>
      </c>
      <c r="AE124" s="9">
        <v>14244420</v>
      </c>
      <c r="AF124" s="9">
        <v>0</v>
      </c>
      <c r="AG124" s="9">
        <v>1554190</v>
      </c>
      <c r="AH124" s="9">
        <v>0</v>
      </c>
      <c r="AI124" s="9">
        <v>0</v>
      </c>
      <c r="AJ124" s="9">
        <v>0</v>
      </c>
      <c r="AK124" s="9">
        <v>2020926</v>
      </c>
      <c r="AL124" s="9">
        <v>9709741</v>
      </c>
      <c r="AM124" s="9">
        <v>3058824</v>
      </c>
      <c r="AN124" s="9">
        <v>240128</v>
      </c>
      <c r="AO124" s="9">
        <v>0</v>
      </c>
      <c r="AP124" s="9">
        <v>0</v>
      </c>
      <c r="AQ124" s="9">
        <v>4180000</v>
      </c>
      <c r="AR124" s="9">
        <v>658725</v>
      </c>
      <c r="AS124" s="9">
        <v>2863422</v>
      </c>
      <c r="AT124" s="9">
        <v>7509400</v>
      </c>
      <c r="AU124" s="9">
        <v>1601899</v>
      </c>
      <c r="AV124" s="9">
        <v>774406</v>
      </c>
      <c r="AW124" s="9">
        <v>1638936</v>
      </c>
      <c r="AX124" s="9">
        <v>894347</v>
      </c>
      <c r="AY124" s="9">
        <v>10925234</v>
      </c>
      <c r="AZ124" s="9">
        <v>1583000</v>
      </c>
      <c r="BA124" s="9">
        <v>22795680</v>
      </c>
      <c r="BB124" s="9">
        <v>2990811</v>
      </c>
      <c r="BC124" s="9">
        <v>15550453</v>
      </c>
      <c r="BD124" s="9">
        <v>5547944</v>
      </c>
      <c r="BE124" s="9">
        <v>625648</v>
      </c>
      <c r="BF124" s="9">
        <v>0</v>
      </c>
      <c r="BG124" s="9">
        <v>1331308</v>
      </c>
      <c r="BH124" s="9">
        <v>0</v>
      </c>
      <c r="BI124" s="9">
        <v>5534788</v>
      </c>
      <c r="BJ124" s="9">
        <v>4545705</v>
      </c>
      <c r="BK124" s="9">
        <v>648805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39">
        <v>0</v>
      </c>
      <c r="BS124" s="40">
        <f t="shared" si="2"/>
        <v>136068385</v>
      </c>
    </row>
    <row r="125" spans="1:71" x14ac:dyDescent="0.25">
      <c r="A125" s="7"/>
      <c r="B125" s="38">
        <v>712</v>
      </c>
      <c r="C125" s="8" t="s">
        <v>198</v>
      </c>
      <c r="D125" s="9">
        <v>2011582</v>
      </c>
      <c r="E125" s="9">
        <v>0</v>
      </c>
      <c r="F125" s="9">
        <v>977621</v>
      </c>
      <c r="G125" s="9">
        <v>230819</v>
      </c>
      <c r="H125" s="9">
        <v>2411735</v>
      </c>
      <c r="I125" s="9">
        <v>19432000</v>
      </c>
      <c r="J125" s="9">
        <v>5535</v>
      </c>
      <c r="K125" s="9">
        <v>0</v>
      </c>
      <c r="L125" s="9">
        <v>0</v>
      </c>
      <c r="M125" s="9">
        <v>0</v>
      </c>
      <c r="N125" s="9">
        <v>1232956</v>
      </c>
      <c r="O125" s="9">
        <v>0</v>
      </c>
      <c r="P125" s="9">
        <v>0</v>
      </c>
      <c r="Q125" s="9">
        <v>0</v>
      </c>
      <c r="R125" s="9">
        <v>1111554</v>
      </c>
      <c r="S125" s="9">
        <v>3440</v>
      </c>
      <c r="T125" s="9">
        <v>43745</v>
      </c>
      <c r="U125" s="9">
        <v>0</v>
      </c>
      <c r="V125" s="9">
        <v>225767</v>
      </c>
      <c r="W125" s="9">
        <v>0</v>
      </c>
      <c r="X125" s="9">
        <v>0</v>
      </c>
      <c r="Y125" s="9">
        <v>97445</v>
      </c>
      <c r="Z125" s="9">
        <v>0</v>
      </c>
      <c r="AA125" s="9">
        <v>0</v>
      </c>
      <c r="AB125" s="9">
        <v>0</v>
      </c>
      <c r="AC125" s="9">
        <v>73832</v>
      </c>
      <c r="AD125" s="9">
        <v>345679</v>
      </c>
      <c r="AE125" s="9">
        <v>4045938</v>
      </c>
      <c r="AF125" s="9">
        <v>15590</v>
      </c>
      <c r="AG125" s="9">
        <v>0</v>
      </c>
      <c r="AH125" s="9">
        <v>124938</v>
      </c>
      <c r="AI125" s="9">
        <v>0</v>
      </c>
      <c r="AJ125" s="9">
        <v>0</v>
      </c>
      <c r="AK125" s="9">
        <v>639492</v>
      </c>
      <c r="AL125" s="9">
        <v>8619254</v>
      </c>
      <c r="AM125" s="9">
        <v>132687</v>
      </c>
      <c r="AN125" s="9">
        <v>126433</v>
      </c>
      <c r="AO125" s="9">
        <v>0</v>
      </c>
      <c r="AP125" s="9">
        <v>102224</v>
      </c>
      <c r="AQ125" s="9">
        <v>1367000</v>
      </c>
      <c r="AR125" s="9">
        <v>45609</v>
      </c>
      <c r="AS125" s="9">
        <v>0</v>
      </c>
      <c r="AT125" s="9">
        <v>2133794</v>
      </c>
      <c r="AU125" s="9">
        <v>77114</v>
      </c>
      <c r="AV125" s="9">
        <v>548190</v>
      </c>
      <c r="AW125" s="9">
        <v>0</v>
      </c>
      <c r="AX125" s="9">
        <v>14389</v>
      </c>
      <c r="AY125" s="9">
        <v>5676016</v>
      </c>
      <c r="AZ125" s="9">
        <v>6662000</v>
      </c>
      <c r="BA125" s="9">
        <v>0</v>
      </c>
      <c r="BB125" s="9">
        <v>151241</v>
      </c>
      <c r="BC125" s="9">
        <v>9997751</v>
      </c>
      <c r="BD125" s="9">
        <v>3073783</v>
      </c>
      <c r="BE125" s="9">
        <v>816318</v>
      </c>
      <c r="BF125" s="9">
        <v>7512</v>
      </c>
      <c r="BG125" s="9">
        <v>949614</v>
      </c>
      <c r="BH125" s="9">
        <v>510881</v>
      </c>
      <c r="BI125" s="9">
        <v>780442</v>
      </c>
      <c r="BJ125" s="9">
        <v>0</v>
      </c>
      <c r="BK125" s="9">
        <v>4266</v>
      </c>
      <c r="BL125" s="9">
        <v>0</v>
      </c>
      <c r="BM125" s="9">
        <v>115637</v>
      </c>
      <c r="BN125" s="9">
        <v>142614</v>
      </c>
      <c r="BO125" s="9">
        <v>0</v>
      </c>
      <c r="BP125" s="9">
        <v>0</v>
      </c>
      <c r="BQ125" s="9">
        <v>0</v>
      </c>
      <c r="BR125" s="39">
        <v>0</v>
      </c>
      <c r="BS125" s="40">
        <f t="shared" si="2"/>
        <v>75084437</v>
      </c>
    </row>
    <row r="126" spans="1:71" x14ac:dyDescent="0.25">
      <c r="A126" s="7"/>
      <c r="B126" s="38">
        <v>713</v>
      </c>
      <c r="C126" s="8" t="s">
        <v>264</v>
      </c>
      <c r="D126" s="9">
        <v>804306</v>
      </c>
      <c r="E126" s="9">
        <v>40784</v>
      </c>
      <c r="F126" s="9">
        <v>509560</v>
      </c>
      <c r="G126" s="9">
        <v>68783</v>
      </c>
      <c r="H126" s="9">
        <v>1306100</v>
      </c>
      <c r="I126" s="9">
        <v>6790000</v>
      </c>
      <c r="J126" s="9">
        <v>51696</v>
      </c>
      <c r="K126" s="9">
        <v>719205</v>
      </c>
      <c r="L126" s="9">
        <v>0</v>
      </c>
      <c r="M126" s="9">
        <v>552284</v>
      </c>
      <c r="N126" s="9">
        <v>2077479</v>
      </c>
      <c r="O126" s="9">
        <v>71214</v>
      </c>
      <c r="P126" s="9">
        <v>0</v>
      </c>
      <c r="Q126" s="9">
        <v>58938</v>
      </c>
      <c r="R126" s="9">
        <v>3055461</v>
      </c>
      <c r="S126" s="9">
        <v>156523</v>
      </c>
      <c r="T126" s="9">
        <v>41103</v>
      </c>
      <c r="U126" s="9">
        <v>0</v>
      </c>
      <c r="V126" s="9">
        <v>87399</v>
      </c>
      <c r="W126" s="9">
        <v>0</v>
      </c>
      <c r="X126" s="9">
        <v>0</v>
      </c>
      <c r="Y126" s="9">
        <v>39834</v>
      </c>
      <c r="Z126" s="9">
        <v>0</v>
      </c>
      <c r="AA126" s="9">
        <v>0</v>
      </c>
      <c r="AB126" s="9">
        <v>0</v>
      </c>
      <c r="AC126" s="9">
        <v>893355</v>
      </c>
      <c r="AD126" s="9">
        <v>455130</v>
      </c>
      <c r="AE126" s="9">
        <v>13513639</v>
      </c>
      <c r="AF126" s="9">
        <v>15608</v>
      </c>
      <c r="AG126" s="9">
        <v>0</v>
      </c>
      <c r="AH126" s="9">
        <v>4808</v>
      </c>
      <c r="AI126" s="9">
        <v>0</v>
      </c>
      <c r="AJ126" s="9">
        <v>0</v>
      </c>
      <c r="AK126" s="9">
        <v>858593</v>
      </c>
      <c r="AL126" s="9">
        <v>2521186</v>
      </c>
      <c r="AM126" s="9">
        <v>1257730</v>
      </c>
      <c r="AN126" s="9">
        <v>295573</v>
      </c>
      <c r="AO126" s="9">
        <v>0</v>
      </c>
      <c r="AP126" s="9">
        <v>0</v>
      </c>
      <c r="AQ126" s="9">
        <v>2801000</v>
      </c>
      <c r="AR126" s="9">
        <v>346348</v>
      </c>
      <c r="AS126" s="9">
        <v>380144</v>
      </c>
      <c r="AT126" s="9">
        <v>7958256</v>
      </c>
      <c r="AU126" s="9">
        <v>151321</v>
      </c>
      <c r="AV126" s="9">
        <v>80861</v>
      </c>
      <c r="AW126" s="9">
        <v>573774</v>
      </c>
      <c r="AX126" s="9">
        <v>0</v>
      </c>
      <c r="AY126" s="9">
        <v>4960829</v>
      </c>
      <c r="AZ126" s="9">
        <v>12334000</v>
      </c>
      <c r="BA126" s="9">
        <v>7736937</v>
      </c>
      <c r="BB126" s="9">
        <v>2145409</v>
      </c>
      <c r="BC126" s="9">
        <v>4079822</v>
      </c>
      <c r="BD126" s="9">
        <v>3268174</v>
      </c>
      <c r="BE126" s="9">
        <v>54471</v>
      </c>
      <c r="BF126" s="9">
        <v>0</v>
      </c>
      <c r="BG126" s="9">
        <v>0</v>
      </c>
      <c r="BH126" s="9">
        <v>239206</v>
      </c>
      <c r="BI126" s="9">
        <v>1653634</v>
      </c>
      <c r="BJ126" s="9">
        <v>2320922</v>
      </c>
      <c r="BK126" s="9">
        <v>179616</v>
      </c>
      <c r="BL126" s="9">
        <v>492</v>
      </c>
      <c r="BM126" s="9">
        <v>45782</v>
      </c>
      <c r="BN126" s="9">
        <v>28539</v>
      </c>
      <c r="BO126" s="9">
        <v>1536975</v>
      </c>
      <c r="BP126" s="9">
        <v>0</v>
      </c>
      <c r="BQ126" s="9">
        <v>0</v>
      </c>
      <c r="BR126" s="39">
        <v>15292</v>
      </c>
      <c r="BS126" s="40">
        <f t="shared" si="2"/>
        <v>89138095</v>
      </c>
    </row>
    <row r="127" spans="1:71" x14ac:dyDescent="0.25">
      <c r="A127" s="7"/>
      <c r="B127" s="38">
        <v>714</v>
      </c>
      <c r="C127" s="8" t="s">
        <v>200</v>
      </c>
      <c r="D127" s="9">
        <v>66117</v>
      </c>
      <c r="E127" s="9">
        <v>0</v>
      </c>
      <c r="F127" s="9">
        <v>107303</v>
      </c>
      <c r="G127" s="9">
        <v>5022</v>
      </c>
      <c r="H127" s="9">
        <v>713481</v>
      </c>
      <c r="I127" s="9">
        <v>567000</v>
      </c>
      <c r="J127" s="9">
        <v>0</v>
      </c>
      <c r="K127" s="9">
        <v>18962</v>
      </c>
      <c r="L127" s="9">
        <v>47097</v>
      </c>
      <c r="M127" s="9">
        <v>0</v>
      </c>
      <c r="N127" s="9">
        <v>0</v>
      </c>
      <c r="O127" s="9">
        <v>4077</v>
      </c>
      <c r="P127" s="9">
        <v>0</v>
      </c>
      <c r="Q127" s="9">
        <v>4335</v>
      </c>
      <c r="R127" s="9">
        <v>333156</v>
      </c>
      <c r="S127" s="9">
        <v>84051</v>
      </c>
      <c r="T127" s="9">
        <v>17703</v>
      </c>
      <c r="U127" s="9">
        <v>0</v>
      </c>
      <c r="V127" s="9">
        <v>325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885</v>
      </c>
      <c r="AD127" s="9">
        <v>0</v>
      </c>
      <c r="AE127" s="9">
        <v>478026</v>
      </c>
      <c r="AF127" s="9">
        <v>0</v>
      </c>
      <c r="AG127" s="9">
        <v>110978</v>
      </c>
      <c r="AH127" s="9">
        <v>0</v>
      </c>
      <c r="AI127" s="9">
        <v>0</v>
      </c>
      <c r="AJ127" s="9">
        <v>0</v>
      </c>
      <c r="AK127" s="9">
        <v>168801</v>
      </c>
      <c r="AL127" s="9">
        <v>232482</v>
      </c>
      <c r="AM127" s="9">
        <v>37635</v>
      </c>
      <c r="AN127" s="9">
        <v>5411</v>
      </c>
      <c r="AO127" s="9">
        <v>0</v>
      </c>
      <c r="AP127" s="9">
        <v>2097</v>
      </c>
      <c r="AQ127" s="9">
        <v>256000</v>
      </c>
      <c r="AR127" s="9">
        <v>167671</v>
      </c>
      <c r="AS127" s="9">
        <v>0</v>
      </c>
      <c r="AT127" s="9">
        <v>0</v>
      </c>
      <c r="AU127" s="9">
        <v>77495</v>
      </c>
      <c r="AV127" s="9">
        <v>37204</v>
      </c>
      <c r="AW127" s="9">
        <v>99374</v>
      </c>
      <c r="AX127" s="9">
        <v>9644</v>
      </c>
      <c r="AY127" s="9">
        <v>284243</v>
      </c>
      <c r="AZ127" s="9">
        <v>185000</v>
      </c>
      <c r="BA127" s="9">
        <v>292465</v>
      </c>
      <c r="BB127" s="9">
        <v>152472</v>
      </c>
      <c r="BC127" s="9">
        <v>270676</v>
      </c>
      <c r="BD127" s="9">
        <v>251957</v>
      </c>
      <c r="BE127" s="9">
        <v>20498</v>
      </c>
      <c r="BF127" s="9">
        <v>0</v>
      </c>
      <c r="BG127" s="9">
        <v>0</v>
      </c>
      <c r="BH127" s="9">
        <v>39796</v>
      </c>
      <c r="BI127" s="9">
        <v>215148</v>
      </c>
      <c r="BJ127" s="9">
        <v>1253206</v>
      </c>
      <c r="BK127" s="9">
        <v>35555</v>
      </c>
      <c r="BL127" s="9">
        <v>0</v>
      </c>
      <c r="BM127" s="9">
        <v>0</v>
      </c>
      <c r="BN127" s="9">
        <v>2379</v>
      </c>
      <c r="BO127" s="9">
        <v>1211350</v>
      </c>
      <c r="BP127" s="9">
        <v>0</v>
      </c>
      <c r="BQ127" s="9">
        <v>0</v>
      </c>
      <c r="BR127" s="39">
        <v>0</v>
      </c>
      <c r="BS127" s="40">
        <f t="shared" si="2"/>
        <v>7867077</v>
      </c>
    </row>
    <row r="128" spans="1:71" x14ac:dyDescent="0.25">
      <c r="A128" s="7"/>
      <c r="B128" s="38">
        <v>715</v>
      </c>
      <c r="C128" s="8" t="s">
        <v>201</v>
      </c>
      <c r="D128" s="9">
        <v>0</v>
      </c>
      <c r="E128" s="9">
        <v>0</v>
      </c>
      <c r="F128" s="9">
        <v>45266</v>
      </c>
      <c r="G128" s="9">
        <v>7054</v>
      </c>
      <c r="H128" s="9">
        <v>656035</v>
      </c>
      <c r="I128" s="9">
        <v>0</v>
      </c>
      <c r="J128" s="9">
        <v>1442</v>
      </c>
      <c r="K128" s="9">
        <v>0</v>
      </c>
      <c r="L128" s="9">
        <v>0</v>
      </c>
      <c r="M128" s="9">
        <v>0</v>
      </c>
      <c r="N128" s="9">
        <v>0</v>
      </c>
      <c r="O128" s="9">
        <v>21574</v>
      </c>
      <c r="P128" s="9">
        <v>0</v>
      </c>
      <c r="Q128" s="9">
        <v>0</v>
      </c>
      <c r="R128" s="9">
        <v>0</v>
      </c>
      <c r="S128" s="9">
        <v>124688</v>
      </c>
      <c r="T128" s="9">
        <v>0</v>
      </c>
      <c r="U128" s="9">
        <v>0</v>
      </c>
      <c r="V128" s="9">
        <v>13304</v>
      </c>
      <c r="W128" s="9">
        <v>0</v>
      </c>
      <c r="X128" s="9">
        <v>0</v>
      </c>
      <c r="Y128" s="9">
        <v>4757</v>
      </c>
      <c r="Z128" s="9">
        <v>0</v>
      </c>
      <c r="AA128" s="9">
        <v>0</v>
      </c>
      <c r="AB128" s="9">
        <v>0</v>
      </c>
      <c r="AC128" s="9">
        <v>34343</v>
      </c>
      <c r="AD128" s="9">
        <v>0</v>
      </c>
      <c r="AE128" s="9">
        <v>1100000</v>
      </c>
      <c r="AF128" s="9">
        <v>5121</v>
      </c>
      <c r="AG128" s="9">
        <v>0</v>
      </c>
      <c r="AH128" s="9">
        <v>0</v>
      </c>
      <c r="AI128" s="9">
        <v>0</v>
      </c>
      <c r="AJ128" s="9">
        <v>0</v>
      </c>
      <c r="AK128" s="9">
        <v>115070</v>
      </c>
      <c r="AL128" s="9">
        <v>507249</v>
      </c>
      <c r="AM128" s="9">
        <v>176500</v>
      </c>
      <c r="AN128" s="9">
        <v>9783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99374</v>
      </c>
      <c r="AX128" s="9">
        <v>0</v>
      </c>
      <c r="AY128" s="9">
        <v>722954</v>
      </c>
      <c r="AZ128" s="9">
        <v>0</v>
      </c>
      <c r="BA128" s="9">
        <v>0</v>
      </c>
      <c r="BB128" s="9">
        <v>0</v>
      </c>
      <c r="BC128" s="9">
        <v>347534</v>
      </c>
      <c r="BD128" s="9">
        <v>300607</v>
      </c>
      <c r="BE128" s="9">
        <v>0</v>
      </c>
      <c r="BF128" s="9">
        <v>0</v>
      </c>
      <c r="BG128" s="9">
        <v>0</v>
      </c>
      <c r="BH128" s="9">
        <v>0</v>
      </c>
      <c r="BI128" s="9">
        <v>136911</v>
      </c>
      <c r="BJ128" s="9">
        <v>330808</v>
      </c>
      <c r="BK128" s="9">
        <v>0</v>
      </c>
      <c r="BL128" s="9">
        <v>0</v>
      </c>
      <c r="BM128" s="9">
        <v>0</v>
      </c>
      <c r="BN128" s="9">
        <v>0</v>
      </c>
      <c r="BO128" s="9">
        <v>896000</v>
      </c>
      <c r="BP128" s="9">
        <v>0</v>
      </c>
      <c r="BQ128" s="9">
        <v>0</v>
      </c>
      <c r="BR128" s="39">
        <v>6950</v>
      </c>
      <c r="BS128" s="40">
        <f t="shared" si="2"/>
        <v>5663324</v>
      </c>
    </row>
    <row r="129" spans="1:71" x14ac:dyDescent="0.25">
      <c r="A129" s="7"/>
      <c r="B129" s="38">
        <v>716</v>
      </c>
      <c r="C129" s="8" t="s">
        <v>202</v>
      </c>
      <c r="D129" s="9">
        <v>611347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21665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385011</v>
      </c>
      <c r="T129" s="9">
        <v>304296</v>
      </c>
      <c r="U129" s="9">
        <v>0</v>
      </c>
      <c r="V129" s="9">
        <v>0</v>
      </c>
      <c r="W129" s="9">
        <v>19763</v>
      </c>
      <c r="X129" s="9">
        <v>0</v>
      </c>
      <c r="Y129" s="9">
        <v>38540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1340519</v>
      </c>
      <c r="AF129" s="9">
        <v>0</v>
      </c>
      <c r="AG129" s="9">
        <v>0</v>
      </c>
      <c r="AH129" s="9">
        <v>115019</v>
      </c>
      <c r="AI129" s="9">
        <v>0</v>
      </c>
      <c r="AJ129" s="9">
        <v>0</v>
      </c>
      <c r="AK129" s="9">
        <v>404652</v>
      </c>
      <c r="AL129" s="9">
        <v>546052</v>
      </c>
      <c r="AM129" s="9">
        <v>960125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152359</v>
      </c>
      <c r="AT129" s="9">
        <v>0</v>
      </c>
      <c r="AU129" s="9">
        <v>215219</v>
      </c>
      <c r="AV129" s="9">
        <v>165837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3830832</v>
      </c>
      <c r="BD129" s="9">
        <v>796643</v>
      </c>
      <c r="BE129" s="9">
        <v>0</v>
      </c>
      <c r="BF129" s="9">
        <v>0</v>
      </c>
      <c r="BG129" s="9">
        <v>0</v>
      </c>
      <c r="BH129" s="9">
        <v>248410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2917984</v>
      </c>
      <c r="BP129" s="9">
        <v>0</v>
      </c>
      <c r="BQ129" s="9">
        <v>0</v>
      </c>
      <c r="BR129" s="39">
        <v>0</v>
      </c>
      <c r="BS129" s="40">
        <f t="shared" si="2"/>
        <v>13074273</v>
      </c>
    </row>
    <row r="130" spans="1:71" x14ac:dyDescent="0.25">
      <c r="A130" s="7"/>
      <c r="B130" s="38">
        <v>719</v>
      </c>
      <c r="C130" s="8" t="s">
        <v>203</v>
      </c>
      <c r="D130" s="9">
        <v>0</v>
      </c>
      <c r="E130" s="9">
        <v>591150</v>
      </c>
      <c r="F130" s="9">
        <v>186772</v>
      </c>
      <c r="G130" s="9">
        <v>56775</v>
      </c>
      <c r="H130" s="9">
        <v>4759026</v>
      </c>
      <c r="I130" s="9">
        <v>0</v>
      </c>
      <c r="J130" s="9">
        <v>0</v>
      </c>
      <c r="K130" s="9">
        <v>1450187</v>
      </c>
      <c r="L130" s="9">
        <v>387841</v>
      </c>
      <c r="M130" s="9">
        <v>8929</v>
      </c>
      <c r="N130" s="9">
        <v>0</v>
      </c>
      <c r="O130" s="9">
        <v>0</v>
      </c>
      <c r="P130" s="9">
        <v>0</v>
      </c>
      <c r="Q130" s="9">
        <v>60</v>
      </c>
      <c r="R130" s="9">
        <v>0</v>
      </c>
      <c r="S130" s="9">
        <v>523717</v>
      </c>
      <c r="T130" s="9">
        <v>154719</v>
      </c>
      <c r="U130" s="9">
        <v>0</v>
      </c>
      <c r="V130" s="9">
        <v>0</v>
      </c>
      <c r="W130" s="9">
        <v>10854</v>
      </c>
      <c r="X130" s="9">
        <v>0</v>
      </c>
      <c r="Y130" s="9">
        <v>736</v>
      </c>
      <c r="Z130" s="9">
        <v>0</v>
      </c>
      <c r="AA130" s="9">
        <v>0</v>
      </c>
      <c r="AB130" s="9">
        <v>0</v>
      </c>
      <c r="AC130" s="9">
        <v>290909</v>
      </c>
      <c r="AD130" s="9">
        <v>130143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51550</v>
      </c>
      <c r="AK130" s="9">
        <v>112930</v>
      </c>
      <c r="AL130" s="9">
        <v>403594</v>
      </c>
      <c r="AM130" s="9">
        <v>250672</v>
      </c>
      <c r="AN130" s="9">
        <v>12834</v>
      </c>
      <c r="AO130" s="9">
        <v>0</v>
      </c>
      <c r="AP130" s="9">
        <v>66395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1300</v>
      </c>
      <c r="AW130" s="9">
        <v>123993</v>
      </c>
      <c r="AX130" s="9">
        <v>39049</v>
      </c>
      <c r="AY130" s="9">
        <v>0</v>
      </c>
      <c r="AZ130" s="9">
        <v>0</v>
      </c>
      <c r="BA130" s="9">
        <v>0</v>
      </c>
      <c r="BB130" s="9">
        <v>0</v>
      </c>
      <c r="BC130" s="9">
        <v>286044</v>
      </c>
      <c r="BD130" s="9">
        <v>0</v>
      </c>
      <c r="BE130" s="9">
        <v>510842</v>
      </c>
      <c r="BF130" s="9">
        <v>0</v>
      </c>
      <c r="BG130" s="9">
        <v>0</v>
      </c>
      <c r="BH130" s="9">
        <v>110520</v>
      </c>
      <c r="BI130" s="9">
        <v>3601</v>
      </c>
      <c r="BJ130" s="9">
        <v>0</v>
      </c>
      <c r="BK130" s="9">
        <v>84054</v>
      </c>
      <c r="BL130" s="9">
        <v>0</v>
      </c>
      <c r="BM130" s="9">
        <v>0</v>
      </c>
      <c r="BN130" s="9">
        <v>0</v>
      </c>
      <c r="BO130" s="9">
        <v>408078</v>
      </c>
      <c r="BP130" s="9">
        <v>0</v>
      </c>
      <c r="BQ130" s="9">
        <v>0</v>
      </c>
      <c r="BR130" s="39">
        <v>0</v>
      </c>
      <c r="BS130" s="40">
        <f t="shared" si="2"/>
        <v>11017274</v>
      </c>
    </row>
    <row r="131" spans="1:71" x14ac:dyDescent="0.25">
      <c r="A131" s="7"/>
      <c r="B131" s="38">
        <v>721</v>
      </c>
      <c r="C131" s="8" t="s">
        <v>204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2970</v>
      </c>
      <c r="N131" s="9">
        <v>0</v>
      </c>
      <c r="O131" s="9">
        <v>0</v>
      </c>
      <c r="P131" s="9">
        <v>0</v>
      </c>
      <c r="Q131" s="9">
        <v>0</v>
      </c>
      <c r="R131" s="9">
        <v>12875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1462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11124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143560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3305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47421</v>
      </c>
      <c r="BO131" s="9">
        <v>0</v>
      </c>
      <c r="BP131" s="9">
        <v>0</v>
      </c>
      <c r="BQ131" s="9">
        <v>0</v>
      </c>
      <c r="BR131" s="39">
        <v>0</v>
      </c>
      <c r="BS131" s="40">
        <f t="shared" si="2"/>
        <v>222717</v>
      </c>
    </row>
    <row r="132" spans="1:71" x14ac:dyDescent="0.25">
      <c r="A132" s="7"/>
      <c r="B132" s="38">
        <v>724</v>
      </c>
      <c r="C132" s="8" t="s">
        <v>263</v>
      </c>
      <c r="D132" s="9">
        <v>775520</v>
      </c>
      <c r="E132" s="9">
        <v>0</v>
      </c>
      <c r="F132" s="9">
        <v>545486</v>
      </c>
      <c r="G132" s="9">
        <v>64121</v>
      </c>
      <c r="H132" s="9">
        <v>1714960</v>
      </c>
      <c r="I132" s="9">
        <v>4182000</v>
      </c>
      <c r="J132" s="9">
        <v>46992</v>
      </c>
      <c r="K132" s="9">
        <v>342582</v>
      </c>
      <c r="L132" s="9">
        <v>47219</v>
      </c>
      <c r="M132" s="9">
        <v>469825</v>
      </c>
      <c r="N132" s="9">
        <v>713872</v>
      </c>
      <c r="O132" s="9">
        <v>215327</v>
      </c>
      <c r="P132" s="9">
        <v>0</v>
      </c>
      <c r="Q132" s="9">
        <v>44474</v>
      </c>
      <c r="R132" s="9">
        <v>0</v>
      </c>
      <c r="S132" s="9">
        <v>1036220</v>
      </c>
      <c r="T132" s="9">
        <v>189898</v>
      </c>
      <c r="U132" s="9">
        <v>0</v>
      </c>
      <c r="V132" s="9">
        <v>108085</v>
      </c>
      <c r="W132" s="9">
        <v>38726</v>
      </c>
      <c r="X132" s="9">
        <v>0</v>
      </c>
      <c r="Y132" s="9">
        <v>26132</v>
      </c>
      <c r="Z132" s="9">
        <v>51152</v>
      </c>
      <c r="AA132" s="9">
        <v>0</v>
      </c>
      <c r="AB132" s="9">
        <v>130101</v>
      </c>
      <c r="AC132" s="9">
        <v>337632</v>
      </c>
      <c r="AD132" s="9">
        <v>181014</v>
      </c>
      <c r="AE132" s="9">
        <v>2630921</v>
      </c>
      <c r="AF132" s="9">
        <v>37291</v>
      </c>
      <c r="AG132" s="9">
        <v>350313</v>
      </c>
      <c r="AH132" s="9">
        <v>142978</v>
      </c>
      <c r="AI132" s="9">
        <v>0</v>
      </c>
      <c r="AJ132" s="9">
        <v>0</v>
      </c>
      <c r="AK132" s="9">
        <v>1068842</v>
      </c>
      <c r="AL132" s="9">
        <v>1337836</v>
      </c>
      <c r="AM132" s="9">
        <v>832318</v>
      </c>
      <c r="AN132" s="9">
        <v>128037</v>
      </c>
      <c r="AO132" s="9">
        <v>25212</v>
      </c>
      <c r="AP132" s="9">
        <v>42195</v>
      </c>
      <c r="AQ132" s="9">
        <v>0</v>
      </c>
      <c r="AR132" s="9">
        <v>976893</v>
      </c>
      <c r="AS132" s="9">
        <v>314233</v>
      </c>
      <c r="AT132" s="9">
        <v>3006587</v>
      </c>
      <c r="AU132" s="9">
        <v>552269</v>
      </c>
      <c r="AV132" s="9">
        <v>199287</v>
      </c>
      <c r="AW132" s="9">
        <v>0</v>
      </c>
      <c r="AX132" s="9">
        <v>0</v>
      </c>
      <c r="AY132" s="9">
        <v>2179897</v>
      </c>
      <c r="AZ132" s="9">
        <v>0</v>
      </c>
      <c r="BA132" s="9">
        <v>3853875</v>
      </c>
      <c r="BB132" s="9">
        <v>1312889</v>
      </c>
      <c r="BC132" s="9">
        <v>2830429</v>
      </c>
      <c r="BD132" s="9">
        <v>1677871</v>
      </c>
      <c r="BE132" s="9">
        <v>334413</v>
      </c>
      <c r="BF132" s="9">
        <v>631524</v>
      </c>
      <c r="BG132" s="9">
        <v>552023</v>
      </c>
      <c r="BH132" s="9">
        <v>537300</v>
      </c>
      <c r="BI132" s="9">
        <v>1020331</v>
      </c>
      <c r="BJ132" s="9">
        <v>1584259</v>
      </c>
      <c r="BK132" s="9">
        <v>283658</v>
      </c>
      <c r="BL132" s="9">
        <v>0</v>
      </c>
      <c r="BM132" s="9">
        <v>20152</v>
      </c>
      <c r="BN132" s="9">
        <v>0</v>
      </c>
      <c r="BO132" s="9">
        <v>1402243</v>
      </c>
      <c r="BP132" s="9">
        <v>0</v>
      </c>
      <c r="BQ132" s="9">
        <v>0</v>
      </c>
      <c r="BR132" s="39">
        <v>95698</v>
      </c>
      <c r="BS132" s="40">
        <f t="shared" si="2"/>
        <v>41223112</v>
      </c>
    </row>
    <row r="133" spans="1:71" x14ac:dyDescent="0.25">
      <c r="A133" s="7"/>
      <c r="B133" s="38">
        <v>732</v>
      </c>
      <c r="C133" s="8" t="s">
        <v>207</v>
      </c>
      <c r="D133" s="9">
        <v>49351</v>
      </c>
      <c r="E133" s="9">
        <v>0</v>
      </c>
      <c r="F133" s="9">
        <v>63690</v>
      </c>
      <c r="G133" s="9">
        <v>0</v>
      </c>
      <c r="H133" s="9">
        <v>752328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214912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4538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379953</v>
      </c>
      <c r="BB133" s="9">
        <v>681361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2"/>
        <v>2146133</v>
      </c>
    </row>
    <row r="134" spans="1:71" x14ac:dyDescent="0.25">
      <c r="A134" s="7"/>
      <c r="B134" s="38">
        <v>733</v>
      </c>
      <c r="C134" s="8" t="s">
        <v>208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73901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247152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1813033</v>
      </c>
      <c r="AM134" s="9">
        <v>0</v>
      </c>
      <c r="AN134" s="9">
        <v>0</v>
      </c>
      <c r="AO134" s="9">
        <v>0</v>
      </c>
      <c r="AP134" s="9">
        <v>0</v>
      </c>
      <c r="AQ134" s="9">
        <v>1093000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2114731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2"/>
        <v>5341817</v>
      </c>
    </row>
    <row r="135" spans="1:71" x14ac:dyDescent="0.25">
      <c r="A135" s="7"/>
      <c r="B135" s="38">
        <v>734</v>
      </c>
      <c r="C135" s="8" t="s">
        <v>209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313860</v>
      </c>
      <c r="AT135" s="9">
        <v>0</v>
      </c>
      <c r="AU135" s="9">
        <v>0</v>
      </c>
      <c r="AV135" s="9">
        <v>0</v>
      </c>
      <c r="AW135" s="9">
        <v>33408</v>
      </c>
      <c r="AX135" s="9">
        <v>0</v>
      </c>
      <c r="AY135" s="9">
        <v>0</v>
      </c>
      <c r="AZ135" s="9">
        <v>0</v>
      </c>
      <c r="BA135" s="9">
        <v>0</v>
      </c>
      <c r="BB135" s="9">
        <v>252005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2"/>
        <v>599273</v>
      </c>
    </row>
    <row r="136" spans="1:71" x14ac:dyDescent="0.25">
      <c r="A136" s="7"/>
      <c r="B136" s="38">
        <v>739</v>
      </c>
      <c r="C136" s="8" t="s">
        <v>210</v>
      </c>
      <c r="D136" s="9">
        <v>0</v>
      </c>
      <c r="E136" s="9">
        <v>0</v>
      </c>
      <c r="F136" s="9">
        <v>0</v>
      </c>
      <c r="G136" s="9">
        <v>0</v>
      </c>
      <c r="H136" s="9">
        <v>59894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138450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59727</v>
      </c>
      <c r="AO136" s="9">
        <v>0</v>
      </c>
      <c r="AP136" s="9">
        <v>0</v>
      </c>
      <c r="AQ136" s="9">
        <v>0</v>
      </c>
      <c r="AR136" s="9">
        <v>70779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328019</v>
      </c>
      <c r="BE136" s="9">
        <v>0</v>
      </c>
      <c r="BF136" s="9">
        <v>182612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39">
        <v>0</v>
      </c>
      <c r="BS136" s="40">
        <f t="shared" si="2"/>
        <v>839481</v>
      </c>
    </row>
    <row r="137" spans="1:71" x14ac:dyDescent="0.25">
      <c r="A137" s="7"/>
      <c r="B137" s="38">
        <v>741</v>
      </c>
      <c r="C137" s="8" t="s">
        <v>211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55215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164</v>
      </c>
      <c r="BG137" s="9">
        <v>0</v>
      </c>
      <c r="BH137" s="9">
        <v>0</v>
      </c>
      <c r="BI137" s="9">
        <v>0</v>
      </c>
      <c r="BJ137" s="9">
        <v>1841336</v>
      </c>
      <c r="BK137" s="9">
        <v>0</v>
      </c>
      <c r="BL137" s="9">
        <v>0</v>
      </c>
      <c r="BM137" s="9">
        <v>0</v>
      </c>
      <c r="BN137" s="9">
        <v>63652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2"/>
        <v>1960367</v>
      </c>
    </row>
    <row r="138" spans="1:71" x14ac:dyDescent="0.25">
      <c r="A138" s="7"/>
      <c r="B138" s="38">
        <v>744</v>
      </c>
      <c r="C138" s="8" t="s">
        <v>262</v>
      </c>
      <c r="D138" s="9">
        <v>436512</v>
      </c>
      <c r="E138" s="9">
        <v>0</v>
      </c>
      <c r="F138" s="9">
        <v>206207</v>
      </c>
      <c r="G138" s="9">
        <v>33958</v>
      </c>
      <c r="H138" s="9">
        <v>671835</v>
      </c>
      <c r="I138" s="9">
        <v>3120000</v>
      </c>
      <c r="J138" s="9">
        <v>24686</v>
      </c>
      <c r="K138" s="9">
        <v>143978</v>
      </c>
      <c r="L138" s="9">
        <v>42516</v>
      </c>
      <c r="M138" s="9">
        <v>344436</v>
      </c>
      <c r="N138" s="9">
        <v>907862</v>
      </c>
      <c r="O138" s="9">
        <v>95383</v>
      </c>
      <c r="P138" s="9">
        <v>0</v>
      </c>
      <c r="Q138" s="9">
        <v>7182</v>
      </c>
      <c r="R138" s="9">
        <v>0</v>
      </c>
      <c r="S138" s="9">
        <v>273089</v>
      </c>
      <c r="T138" s="9">
        <v>114465</v>
      </c>
      <c r="U138" s="9">
        <v>0</v>
      </c>
      <c r="V138" s="9">
        <v>116786</v>
      </c>
      <c r="W138" s="9">
        <v>16020</v>
      </c>
      <c r="X138" s="9">
        <v>0</v>
      </c>
      <c r="Y138" s="9">
        <v>28623</v>
      </c>
      <c r="Z138" s="9">
        <v>19654</v>
      </c>
      <c r="AA138" s="9">
        <v>0</v>
      </c>
      <c r="AB138" s="9">
        <v>44509</v>
      </c>
      <c r="AC138" s="9">
        <v>211431</v>
      </c>
      <c r="AD138" s="9">
        <v>71114</v>
      </c>
      <c r="AE138" s="9">
        <v>2204685</v>
      </c>
      <c r="AF138" s="9">
        <v>17274</v>
      </c>
      <c r="AG138" s="9">
        <v>260586</v>
      </c>
      <c r="AH138" s="9">
        <v>81876</v>
      </c>
      <c r="AI138" s="9">
        <v>0</v>
      </c>
      <c r="AJ138" s="9">
        <v>0</v>
      </c>
      <c r="AK138" s="9">
        <v>515722</v>
      </c>
      <c r="AL138" s="9">
        <v>760194</v>
      </c>
      <c r="AM138" s="9">
        <v>705755</v>
      </c>
      <c r="AN138" s="9">
        <v>13940</v>
      </c>
      <c r="AO138" s="9">
        <v>14590</v>
      </c>
      <c r="AP138" s="9">
        <v>17309</v>
      </c>
      <c r="AQ138" s="9">
        <v>0</v>
      </c>
      <c r="AR138" s="9">
        <v>430119</v>
      </c>
      <c r="AS138" s="9">
        <v>375380</v>
      </c>
      <c r="AT138" s="9">
        <v>7435846</v>
      </c>
      <c r="AU138" s="9">
        <v>196747</v>
      </c>
      <c r="AV138" s="9">
        <v>168197</v>
      </c>
      <c r="AW138" s="9">
        <v>0</v>
      </c>
      <c r="AX138" s="9">
        <v>42997</v>
      </c>
      <c r="AY138" s="9">
        <v>2269064</v>
      </c>
      <c r="AZ138" s="9">
        <v>0</v>
      </c>
      <c r="BA138" s="9">
        <v>2511247</v>
      </c>
      <c r="BB138" s="9">
        <v>974552</v>
      </c>
      <c r="BC138" s="9">
        <v>1761254</v>
      </c>
      <c r="BD138" s="9">
        <v>1121428</v>
      </c>
      <c r="BE138" s="9">
        <v>105013</v>
      </c>
      <c r="BF138" s="9">
        <v>200968</v>
      </c>
      <c r="BG138" s="9">
        <v>530345</v>
      </c>
      <c r="BH138" s="9">
        <v>131727</v>
      </c>
      <c r="BI138" s="9">
        <v>519618</v>
      </c>
      <c r="BJ138" s="9">
        <v>608468</v>
      </c>
      <c r="BK138" s="9">
        <v>48884</v>
      </c>
      <c r="BL138" s="9">
        <v>0</v>
      </c>
      <c r="BM138" s="9">
        <v>36843</v>
      </c>
      <c r="BN138" s="9">
        <v>0</v>
      </c>
      <c r="BO138" s="9">
        <v>867202</v>
      </c>
      <c r="BP138" s="9">
        <v>0</v>
      </c>
      <c r="BQ138" s="9">
        <v>0</v>
      </c>
      <c r="BR138" s="39">
        <v>71915</v>
      </c>
      <c r="BS138" s="40">
        <f t="shared" si="2"/>
        <v>31929991</v>
      </c>
    </row>
    <row r="139" spans="1:71" x14ac:dyDescent="0.25">
      <c r="A139" s="7"/>
      <c r="B139" s="38">
        <v>751</v>
      </c>
      <c r="C139" s="8" t="s">
        <v>258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23974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2"/>
        <v>23974</v>
      </c>
    </row>
    <row r="140" spans="1:71" x14ac:dyDescent="0.25">
      <c r="A140" s="7"/>
      <c r="B140" s="38">
        <v>752</v>
      </c>
      <c r="C140" s="8" t="s">
        <v>261</v>
      </c>
      <c r="D140" s="9">
        <v>5733</v>
      </c>
      <c r="E140" s="9">
        <v>0</v>
      </c>
      <c r="F140" s="9">
        <v>0</v>
      </c>
      <c r="G140" s="9">
        <v>0</v>
      </c>
      <c r="H140" s="9">
        <v>0</v>
      </c>
      <c r="I140" s="9">
        <v>156000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5570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50000</v>
      </c>
      <c r="AR140" s="9">
        <v>4464</v>
      </c>
      <c r="AS140" s="9">
        <v>0</v>
      </c>
      <c r="AT140" s="9">
        <v>335803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51147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10525</v>
      </c>
      <c r="BP140" s="9">
        <v>0</v>
      </c>
      <c r="BQ140" s="9">
        <v>0</v>
      </c>
      <c r="BR140" s="39">
        <v>0</v>
      </c>
      <c r="BS140" s="40">
        <f t="shared" si="2"/>
        <v>619242</v>
      </c>
    </row>
    <row r="141" spans="1:71" x14ac:dyDescent="0.25">
      <c r="A141" s="7"/>
      <c r="B141" s="38">
        <v>759</v>
      </c>
      <c r="C141" s="8" t="s">
        <v>214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73585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11928</v>
      </c>
      <c r="BF141" s="9">
        <v>84000</v>
      </c>
      <c r="BG141" s="9">
        <v>0</v>
      </c>
      <c r="BH141" s="9">
        <v>0</v>
      </c>
      <c r="BI141" s="9">
        <v>0</v>
      </c>
      <c r="BJ141" s="9">
        <v>38800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39">
        <v>0</v>
      </c>
      <c r="BS141" s="40">
        <f t="shared" si="2"/>
        <v>208313</v>
      </c>
    </row>
    <row r="142" spans="1:71" x14ac:dyDescent="0.25">
      <c r="A142" s="7"/>
      <c r="B142" s="38">
        <v>761</v>
      </c>
      <c r="C142" s="8" t="s">
        <v>215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12421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2"/>
        <v>12421</v>
      </c>
    </row>
    <row r="143" spans="1:71" x14ac:dyDescent="0.25">
      <c r="A143" s="7"/>
      <c r="B143" s="38">
        <v>764</v>
      </c>
      <c r="C143" s="8" t="s">
        <v>260</v>
      </c>
      <c r="D143" s="9">
        <v>1271419</v>
      </c>
      <c r="E143" s="9">
        <v>0</v>
      </c>
      <c r="F143" s="9">
        <v>393295</v>
      </c>
      <c r="G143" s="9">
        <v>112603</v>
      </c>
      <c r="H143" s="9">
        <v>760686</v>
      </c>
      <c r="I143" s="9">
        <v>6491000</v>
      </c>
      <c r="J143" s="9">
        <v>63495</v>
      </c>
      <c r="K143" s="9">
        <v>322482</v>
      </c>
      <c r="L143" s="9">
        <v>178613</v>
      </c>
      <c r="M143" s="9">
        <v>439500</v>
      </c>
      <c r="N143" s="9">
        <v>1571432</v>
      </c>
      <c r="O143" s="9">
        <v>170666</v>
      </c>
      <c r="P143" s="9">
        <v>0</v>
      </c>
      <c r="Q143" s="9">
        <v>37991</v>
      </c>
      <c r="R143" s="9">
        <v>0</v>
      </c>
      <c r="S143" s="9">
        <v>736682</v>
      </c>
      <c r="T143" s="9">
        <v>179635</v>
      </c>
      <c r="U143" s="9">
        <v>0</v>
      </c>
      <c r="V143" s="9">
        <v>184107</v>
      </c>
      <c r="W143" s="9">
        <v>79334</v>
      </c>
      <c r="X143" s="9">
        <v>0</v>
      </c>
      <c r="Y143" s="9">
        <v>58897</v>
      </c>
      <c r="Z143" s="9">
        <v>60000</v>
      </c>
      <c r="AA143" s="9">
        <v>0</v>
      </c>
      <c r="AB143" s="9">
        <v>158603</v>
      </c>
      <c r="AC143" s="9">
        <v>381266</v>
      </c>
      <c r="AD143" s="9">
        <v>347430</v>
      </c>
      <c r="AE143" s="9">
        <v>5639784</v>
      </c>
      <c r="AF143" s="9">
        <v>75745</v>
      </c>
      <c r="AG143" s="9">
        <v>366751</v>
      </c>
      <c r="AH143" s="9">
        <v>121385</v>
      </c>
      <c r="AI143" s="9">
        <v>0</v>
      </c>
      <c r="AJ143" s="9">
        <v>0</v>
      </c>
      <c r="AK143" s="9">
        <v>784104</v>
      </c>
      <c r="AL143" s="9">
        <v>2492313</v>
      </c>
      <c r="AM143" s="9">
        <v>950525</v>
      </c>
      <c r="AN143" s="9">
        <v>202331</v>
      </c>
      <c r="AO143" s="9">
        <v>56540</v>
      </c>
      <c r="AP143" s="9">
        <v>120132</v>
      </c>
      <c r="AQ143" s="9">
        <v>0</v>
      </c>
      <c r="AR143" s="9">
        <v>530917</v>
      </c>
      <c r="AS143" s="9">
        <v>671973</v>
      </c>
      <c r="AT143" s="9">
        <v>18421844</v>
      </c>
      <c r="AU143" s="9">
        <v>616131</v>
      </c>
      <c r="AV143" s="9">
        <v>73398</v>
      </c>
      <c r="AW143" s="9">
        <v>0</v>
      </c>
      <c r="AX143" s="9">
        <v>67517</v>
      </c>
      <c r="AY143" s="9">
        <v>5508398</v>
      </c>
      <c r="AZ143" s="9">
        <v>0</v>
      </c>
      <c r="BA143" s="9">
        <v>8677384</v>
      </c>
      <c r="BB143" s="9">
        <v>2603075</v>
      </c>
      <c r="BC143" s="9">
        <v>4713097</v>
      </c>
      <c r="BD143" s="9">
        <v>1654644</v>
      </c>
      <c r="BE143" s="9">
        <v>125310</v>
      </c>
      <c r="BF143" s="9">
        <v>404695</v>
      </c>
      <c r="BG143" s="9">
        <v>841146</v>
      </c>
      <c r="BH143" s="9">
        <v>721840</v>
      </c>
      <c r="BI143" s="9">
        <v>1349562</v>
      </c>
      <c r="BJ143" s="9">
        <v>913971</v>
      </c>
      <c r="BK143" s="9">
        <v>270678</v>
      </c>
      <c r="BL143" s="9">
        <v>0</v>
      </c>
      <c r="BM143" s="9">
        <v>71078</v>
      </c>
      <c r="BN143" s="9">
        <v>910</v>
      </c>
      <c r="BO143" s="9">
        <v>1579932</v>
      </c>
      <c r="BP143" s="9">
        <v>0</v>
      </c>
      <c r="BQ143" s="9">
        <v>0</v>
      </c>
      <c r="BR143" s="39">
        <v>59508</v>
      </c>
      <c r="BS143" s="40">
        <f t="shared" si="2"/>
        <v>74685754</v>
      </c>
    </row>
    <row r="144" spans="1:71" x14ac:dyDescent="0.25">
      <c r="A144" s="7"/>
      <c r="B144" s="38">
        <v>765</v>
      </c>
      <c r="C144" s="8" t="s">
        <v>219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10000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1080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39">
        <v>0</v>
      </c>
      <c r="BS144" s="40">
        <f t="shared" si="2"/>
        <v>11080</v>
      </c>
    </row>
    <row r="145" spans="1:71" ht="15.75" thickBot="1" x14ac:dyDescent="0.3">
      <c r="A145" s="7"/>
      <c r="B145" s="38">
        <v>769</v>
      </c>
      <c r="C145" s="8" t="s">
        <v>220</v>
      </c>
      <c r="D145" s="9">
        <v>0</v>
      </c>
      <c r="E145" s="9">
        <v>0</v>
      </c>
      <c r="F145" s="9">
        <v>0</v>
      </c>
      <c r="G145" s="9">
        <v>109006</v>
      </c>
      <c r="H145" s="9">
        <v>0</v>
      </c>
      <c r="I145" s="9">
        <v>202000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773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390000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833769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39">
        <v>0</v>
      </c>
      <c r="BS145" s="40">
        <f>SUM(D145:BR145)</f>
        <v>1535548</v>
      </c>
    </row>
    <row r="146" spans="1:71" ht="16.5" thickBot="1" x14ac:dyDescent="0.3">
      <c r="A146" s="14" t="s">
        <v>1</v>
      </c>
      <c r="B146" s="15"/>
      <c r="C146" s="16"/>
      <c r="D146" s="17">
        <v>336176322</v>
      </c>
      <c r="E146" s="17">
        <v>55381076</v>
      </c>
      <c r="F146" s="17">
        <v>243730130</v>
      </c>
      <c r="G146" s="17">
        <v>33858645</v>
      </c>
      <c r="H146" s="17">
        <v>737721229</v>
      </c>
      <c r="I146" s="17">
        <v>2448411000</v>
      </c>
      <c r="J146" s="17">
        <v>24438787</v>
      </c>
      <c r="K146" s="17">
        <v>437736934</v>
      </c>
      <c r="L146" s="17">
        <v>187126352</v>
      </c>
      <c r="M146" s="17">
        <v>231578515</v>
      </c>
      <c r="N146" s="17">
        <v>851653473</v>
      </c>
      <c r="O146" s="17">
        <v>78397281</v>
      </c>
      <c r="P146" s="17">
        <v>63403264</v>
      </c>
      <c r="Q146" s="17">
        <v>20195289</v>
      </c>
      <c r="R146" s="17">
        <v>4790821189</v>
      </c>
      <c r="S146" s="17">
        <v>380677695</v>
      </c>
      <c r="T146" s="17">
        <v>93562076</v>
      </c>
      <c r="U146" s="17">
        <v>32039392</v>
      </c>
      <c r="V146" s="17">
        <v>57173677</v>
      </c>
      <c r="W146" s="17">
        <v>17748779</v>
      </c>
      <c r="X146" s="17">
        <v>25178056</v>
      </c>
      <c r="Y146" s="17">
        <v>26173189</v>
      </c>
      <c r="Z146" s="17">
        <v>19764951</v>
      </c>
      <c r="AA146" s="17">
        <v>32723136</v>
      </c>
      <c r="AB146" s="17">
        <v>63982212</v>
      </c>
      <c r="AC146" s="17">
        <v>183646813</v>
      </c>
      <c r="AD146" s="17">
        <v>113508104</v>
      </c>
      <c r="AE146" s="17">
        <v>2791520152</v>
      </c>
      <c r="AF146" s="17">
        <v>21744002</v>
      </c>
      <c r="AG146" s="17">
        <v>239730299</v>
      </c>
      <c r="AH146" s="17">
        <v>58198985</v>
      </c>
      <c r="AI146" s="17">
        <v>22499682</v>
      </c>
      <c r="AJ146" s="17">
        <v>12383620</v>
      </c>
      <c r="AK146" s="17">
        <v>327650894</v>
      </c>
      <c r="AL146" s="17">
        <v>1797973661</v>
      </c>
      <c r="AM146" s="17">
        <v>341286106</v>
      </c>
      <c r="AN146" s="17">
        <v>41281985</v>
      </c>
      <c r="AO146" s="17">
        <v>14477835</v>
      </c>
      <c r="AP146" s="17">
        <v>35803907</v>
      </c>
      <c r="AQ146" s="17">
        <v>659890000</v>
      </c>
      <c r="AR146" s="17">
        <v>379141562</v>
      </c>
      <c r="AS146" s="17">
        <v>349821123</v>
      </c>
      <c r="AT146" s="17">
        <v>9724690339</v>
      </c>
      <c r="AU146" s="17">
        <v>313096691</v>
      </c>
      <c r="AV146" s="17">
        <v>111413365</v>
      </c>
      <c r="AW146" s="17">
        <v>231264569</v>
      </c>
      <c r="AX146" s="17">
        <v>61948192</v>
      </c>
      <c r="AY146" s="17">
        <v>2108919122</v>
      </c>
      <c r="AZ146" s="17">
        <v>518373000</v>
      </c>
      <c r="BA146" s="17">
        <v>2611693476</v>
      </c>
      <c r="BB146" s="17">
        <v>580148088</v>
      </c>
      <c r="BC146" s="17">
        <v>1179614137</v>
      </c>
      <c r="BD146" s="17">
        <v>772657820</v>
      </c>
      <c r="BE146" s="17">
        <v>93686001</v>
      </c>
      <c r="BF146" s="17">
        <v>331166400</v>
      </c>
      <c r="BG146" s="17">
        <v>367078052</v>
      </c>
      <c r="BH146" s="17">
        <v>128598140</v>
      </c>
      <c r="BI146" s="17">
        <v>930834573</v>
      </c>
      <c r="BJ146" s="17">
        <v>460446196</v>
      </c>
      <c r="BK146" s="17">
        <v>110857823</v>
      </c>
      <c r="BL146" s="17">
        <v>52506258</v>
      </c>
      <c r="BM146" s="17">
        <v>38500767</v>
      </c>
      <c r="BN146" s="17">
        <v>12433571</v>
      </c>
      <c r="BO146" s="17">
        <v>637364095</v>
      </c>
      <c r="BP146" s="17">
        <v>55349396</v>
      </c>
      <c r="BQ146" s="17">
        <v>120410063</v>
      </c>
      <c r="BR146" s="30">
        <v>27816207</v>
      </c>
      <c r="BS146" s="42">
        <f>SUM(D146:BR146)</f>
        <v>40261077720</v>
      </c>
    </row>
    <row r="147" spans="1:71" x14ac:dyDescent="0.25">
      <c r="A147" s="18"/>
      <c r="B147" s="19"/>
      <c r="C147" s="19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43"/>
    </row>
    <row r="148" spans="1:71" x14ac:dyDescent="0.25">
      <c r="A148" s="18" t="s">
        <v>57</v>
      </c>
      <c r="B148" s="19"/>
      <c r="C148" s="19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44"/>
    </row>
    <row r="149" spans="1:71" ht="15.75" thickBot="1" x14ac:dyDescent="0.3">
      <c r="A149" s="87" t="s">
        <v>58</v>
      </c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45"/>
    </row>
  </sheetData>
  <mergeCells count="3">
    <mergeCell ref="A3:C3"/>
    <mergeCell ref="A4:C4"/>
    <mergeCell ref="A149:BR149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FA95-5717-4222-99D3-C8F9D2A843CA}">
  <sheetPr>
    <pageSetUpPr fitToPage="1"/>
  </sheetPr>
  <dimension ref="A1:BS147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/>
    </sheetView>
  </sheetViews>
  <sheetFormatPr defaultColWidth="20.28515625" defaultRowHeight="15" x14ac:dyDescent="0.25"/>
  <cols>
    <col min="1" max="1" width="2.28515625" style="6" customWidth="1"/>
    <col min="2" max="2" width="8.7109375" style="6" customWidth="1"/>
    <col min="3" max="3" width="67.7109375" style="6" customWidth="1"/>
    <col min="4" max="70" width="17.7109375" style="21" customWidth="1"/>
    <col min="71" max="71" width="18.7109375" style="1" customWidth="1"/>
    <col min="72" max="104" width="20.28515625" style="1"/>
    <col min="105" max="323" width="20.28515625" style="1" customWidth="1"/>
    <col min="324" max="324" width="21.5703125" style="1" customWidth="1"/>
    <col min="325" max="357" width="20.28515625" style="1"/>
    <col min="358" max="358" width="2.28515625" style="1" customWidth="1"/>
    <col min="359" max="359" width="8.7109375" style="1" customWidth="1"/>
    <col min="360" max="360" width="78.140625" style="1" customWidth="1"/>
    <col min="361" max="579" width="20.28515625" style="1" customWidth="1"/>
    <col min="580" max="580" width="21.5703125" style="1" customWidth="1"/>
    <col min="581" max="613" width="20.28515625" style="1"/>
    <col min="614" max="614" width="2.28515625" style="1" customWidth="1"/>
    <col min="615" max="615" width="8.7109375" style="1" customWidth="1"/>
    <col min="616" max="616" width="78.140625" style="1" customWidth="1"/>
    <col min="617" max="835" width="20.28515625" style="1" customWidth="1"/>
    <col min="836" max="836" width="21.5703125" style="1" customWidth="1"/>
    <col min="837" max="869" width="20.28515625" style="1"/>
    <col min="870" max="870" width="2.28515625" style="1" customWidth="1"/>
    <col min="871" max="871" width="8.7109375" style="1" customWidth="1"/>
    <col min="872" max="872" width="78.140625" style="1" customWidth="1"/>
    <col min="873" max="1091" width="20.28515625" style="1" customWidth="1"/>
    <col min="1092" max="1092" width="21.5703125" style="1" customWidth="1"/>
    <col min="1093" max="1125" width="20.28515625" style="1"/>
    <col min="1126" max="1126" width="2.28515625" style="1" customWidth="1"/>
    <col min="1127" max="1127" width="8.7109375" style="1" customWidth="1"/>
    <col min="1128" max="1128" width="78.140625" style="1" customWidth="1"/>
    <col min="1129" max="1347" width="20.28515625" style="1" customWidth="1"/>
    <col min="1348" max="1348" width="21.5703125" style="1" customWidth="1"/>
    <col min="1349" max="1381" width="20.28515625" style="1"/>
    <col min="1382" max="1382" width="2.28515625" style="1" customWidth="1"/>
    <col min="1383" max="1383" width="8.7109375" style="1" customWidth="1"/>
    <col min="1384" max="1384" width="78.140625" style="1" customWidth="1"/>
    <col min="1385" max="1603" width="20.28515625" style="1" customWidth="1"/>
    <col min="1604" max="1604" width="21.5703125" style="1" customWidth="1"/>
    <col min="1605" max="1637" width="20.28515625" style="1"/>
    <col min="1638" max="1638" width="2.28515625" style="1" customWidth="1"/>
    <col min="1639" max="1639" width="8.7109375" style="1" customWidth="1"/>
    <col min="1640" max="1640" width="78.140625" style="1" customWidth="1"/>
    <col min="1641" max="1859" width="20.28515625" style="1" customWidth="1"/>
    <col min="1860" max="1860" width="21.5703125" style="1" customWidth="1"/>
    <col min="1861" max="1893" width="20.28515625" style="1"/>
    <col min="1894" max="1894" width="2.28515625" style="1" customWidth="1"/>
    <col min="1895" max="1895" width="8.7109375" style="1" customWidth="1"/>
    <col min="1896" max="1896" width="78.140625" style="1" customWidth="1"/>
    <col min="1897" max="2115" width="20.28515625" style="1" customWidth="1"/>
    <col min="2116" max="2116" width="21.5703125" style="1" customWidth="1"/>
    <col min="2117" max="2149" width="20.28515625" style="1"/>
    <col min="2150" max="2150" width="2.28515625" style="1" customWidth="1"/>
    <col min="2151" max="2151" width="8.7109375" style="1" customWidth="1"/>
    <col min="2152" max="2152" width="78.140625" style="1" customWidth="1"/>
    <col min="2153" max="2371" width="20.28515625" style="1" customWidth="1"/>
    <col min="2372" max="2372" width="21.5703125" style="1" customWidth="1"/>
    <col min="2373" max="2405" width="20.28515625" style="1"/>
    <col min="2406" max="2406" width="2.28515625" style="1" customWidth="1"/>
    <col min="2407" max="2407" width="8.7109375" style="1" customWidth="1"/>
    <col min="2408" max="2408" width="78.140625" style="1" customWidth="1"/>
    <col min="2409" max="2627" width="20.28515625" style="1" customWidth="1"/>
    <col min="2628" max="2628" width="21.5703125" style="1" customWidth="1"/>
    <col min="2629" max="2661" width="20.28515625" style="1"/>
    <col min="2662" max="2662" width="2.28515625" style="1" customWidth="1"/>
    <col min="2663" max="2663" width="8.7109375" style="1" customWidth="1"/>
    <col min="2664" max="2664" width="78.140625" style="1" customWidth="1"/>
    <col min="2665" max="2883" width="20.28515625" style="1" customWidth="1"/>
    <col min="2884" max="2884" width="21.5703125" style="1" customWidth="1"/>
    <col min="2885" max="2917" width="20.28515625" style="1"/>
    <col min="2918" max="2918" width="2.28515625" style="1" customWidth="1"/>
    <col min="2919" max="2919" width="8.7109375" style="1" customWidth="1"/>
    <col min="2920" max="2920" width="78.140625" style="1" customWidth="1"/>
    <col min="2921" max="3139" width="20.28515625" style="1" customWidth="1"/>
    <col min="3140" max="3140" width="21.5703125" style="1" customWidth="1"/>
    <col min="3141" max="3173" width="20.28515625" style="1"/>
    <col min="3174" max="3174" width="2.28515625" style="1" customWidth="1"/>
    <col min="3175" max="3175" width="8.7109375" style="1" customWidth="1"/>
    <col min="3176" max="3176" width="78.140625" style="1" customWidth="1"/>
    <col min="3177" max="3395" width="20.28515625" style="1" customWidth="1"/>
    <col min="3396" max="3396" width="21.5703125" style="1" customWidth="1"/>
    <col min="3397" max="3429" width="20.28515625" style="1"/>
    <col min="3430" max="3430" width="2.28515625" style="1" customWidth="1"/>
    <col min="3431" max="3431" width="8.7109375" style="1" customWidth="1"/>
    <col min="3432" max="3432" width="78.140625" style="1" customWidth="1"/>
    <col min="3433" max="3651" width="20.28515625" style="1" customWidth="1"/>
    <col min="3652" max="3652" width="21.5703125" style="1" customWidth="1"/>
    <col min="3653" max="3685" width="20.28515625" style="1"/>
    <col min="3686" max="3686" width="2.28515625" style="1" customWidth="1"/>
    <col min="3687" max="3687" width="8.7109375" style="1" customWidth="1"/>
    <col min="3688" max="3688" width="78.140625" style="1" customWidth="1"/>
    <col min="3689" max="3907" width="20.28515625" style="1" customWidth="1"/>
    <col min="3908" max="3908" width="21.5703125" style="1" customWidth="1"/>
    <col min="3909" max="3941" width="20.28515625" style="1"/>
    <col min="3942" max="3942" width="2.28515625" style="1" customWidth="1"/>
    <col min="3943" max="3943" width="8.7109375" style="1" customWidth="1"/>
    <col min="3944" max="3944" width="78.140625" style="1" customWidth="1"/>
    <col min="3945" max="4163" width="20.28515625" style="1" customWidth="1"/>
    <col min="4164" max="4164" width="21.5703125" style="1" customWidth="1"/>
    <col min="4165" max="4197" width="20.28515625" style="1"/>
    <col min="4198" max="4198" width="2.28515625" style="1" customWidth="1"/>
    <col min="4199" max="4199" width="8.7109375" style="1" customWidth="1"/>
    <col min="4200" max="4200" width="78.140625" style="1" customWidth="1"/>
    <col min="4201" max="4419" width="20.28515625" style="1" customWidth="1"/>
    <col min="4420" max="4420" width="21.5703125" style="1" customWidth="1"/>
    <col min="4421" max="4453" width="20.28515625" style="1"/>
    <col min="4454" max="4454" width="2.28515625" style="1" customWidth="1"/>
    <col min="4455" max="4455" width="8.7109375" style="1" customWidth="1"/>
    <col min="4456" max="4456" width="78.140625" style="1" customWidth="1"/>
    <col min="4457" max="4675" width="20.28515625" style="1" customWidth="1"/>
    <col min="4676" max="4676" width="21.5703125" style="1" customWidth="1"/>
    <col min="4677" max="4709" width="20.28515625" style="1"/>
    <col min="4710" max="4710" width="2.28515625" style="1" customWidth="1"/>
    <col min="4711" max="4711" width="8.7109375" style="1" customWidth="1"/>
    <col min="4712" max="4712" width="78.140625" style="1" customWidth="1"/>
    <col min="4713" max="4931" width="20.28515625" style="1" customWidth="1"/>
    <col min="4932" max="4932" width="21.5703125" style="1" customWidth="1"/>
    <col min="4933" max="4965" width="20.28515625" style="1"/>
    <col min="4966" max="4966" width="2.28515625" style="1" customWidth="1"/>
    <col min="4967" max="4967" width="8.7109375" style="1" customWidth="1"/>
    <col min="4968" max="4968" width="78.140625" style="1" customWidth="1"/>
    <col min="4969" max="5187" width="20.28515625" style="1" customWidth="1"/>
    <col min="5188" max="5188" width="21.5703125" style="1" customWidth="1"/>
    <col min="5189" max="5221" width="20.28515625" style="1"/>
    <col min="5222" max="5222" width="2.28515625" style="1" customWidth="1"/>
    <col min="5223" max="5223" width="8.7109375" style="1" customWidth="1"/>
    <col min="5224" max="5224" width="78.140625" style="1" customWidth="1"/>
    <col min="5225" max="5443" width="20.28515625" style="1" customWidth="1"/>
    <col min="5444" max="5444" width="21.5703125" style="1" customWidth="1"/>
    <col min="5445" max="5477" width="20.28515625" style="1"/>
    <col min="5478" max="5478" width="2.28515625" style="1" customWidth="1"/>
    <col min="5479" max="5479" width="8.7109375" style="1" customWidth="1"/>
    <col min="5480" max="5480" width="78.140625" style="1" customWidth="1"/>
    <col min="5481" max="5699" width="20.28515625" style="1" customWidth="1"/>
    <col min="5700" max="5700" width="21.5703125" style="1" customWidth="1"/>
    <col min="5701" max="5733" width="20.28515625" style="1"/>
    <col min="5734" max="5734" width="2.28515625" style="1" customWidth="1"/>
    <col min="5735" max="5735" width="8.7109375" style="1" customWidth="1"/>
    <col min="5736" max="5736" width="78.140625" style="1" customWidth="1"/>
    <col min="5737" max="5955" width="20.28515625" style="1" customWidth="1"/>
    <col min="5956" max="5956" width="21.5703125" style="1" customWidth="1"/>
    <col min="5957" max="5989" width="20.28515625" style="1"/>
    <col min="5990" max="5990" width="2.28515625" style="1" customWidth="1"/>
    <col min="5991" max="5991" width="8.7109375" style="1" customWidth="1"/>
    <col min="5992" max="5992" width="78.140625" style="1" customWidth="1"/>
    <col min="5993" max="6211" width="20.28515625" style="1" customWidth="1"/>
    <col min="6212" max="6212" width="21.5703125" style="1" customWidth="1"/>
    <col min="6213" max="6245" width="20.28515625" style="1"/>
    <col min="6246" max="6246" width="2.28515625" style="1" customWidth="1"/>
    <col min="6247" max="6247" width="8.7109375" style="1" customWidth="1"/>
    <col min="6248" max="6248" width="78.140625" style="1" customWidth="1"/>
    <col min="6249" max="6467" width="20.28515625" style="1" customWidth="1"/>
    <col min="6468" max="6468" width="21.5703125" style="1" customWidth="1"/>
    <col min="6469" max="6501" width="20.28515625" style="1"/>
    <col min="6502" max="6502" width="2.28515625" style="1" customWidth="1"/>
    <col min="6503" max="6503" width="8.7109375" style="1" customWidth="1"/>
    <col min="6504" max="6504" width="78.140625" style="1" customWidth="1"/>
    <col min="6505" max="6723" width="20.28515625" style="1" customWidth="1"/>
    <col min="6724" max="6724" width="21.5703125" style="1" customWidth="1"/>
    <col min="6725" max="6757" width="20.28515625" style="1"/>
    <col min="6758" max="6758" width="2.28515625" style="1" customWidth="1"/>
    <col min="6759" max="6759" width="8.7109375" style="1" customWidth="1"/>
    <col min="6760" max="6760" width="78.140625" style="1" customWidth="1"/>
    <col min="6761" max="6979" width="20.28515625" style="1" customWidth="1"/>
    <col min="6980" max="6980" width="21.5703125" style="1" customWidth="1"/>
    <col min="6981" max="7013" width="20.28515625" style="1"/>
    <col min="7014" max="7014" width="2.28515625" style="1" customWidth="1"/>
    <col min="7015" max="7015" width="8.7109375" style="1" customWidth="1"/>
    <col min="7016" max="7016" width="78.140625" style="1" customWidth="1"/>
    <col min="7017" max="7235" width="20.28515625" style="1" customWidth="1"/>
    <col min="7236" max="7236" width="21.5703125" style="1" customWidth="1"/>
    <col min="7237" max="7269" width="20.28515625" style="1"/>
    <col min="7270" max="7270" width="2.28515625" style="1" customWidth="1"/>
    <col min="7271" max="7271" width="8.7109375" style="1" customWidth="1"/>
    <col min="7272" max="7272" width="78.140625" style="1" customWidth="1"/>
    <col min="7273" max="7491" width="20.28515625" style="1" customWidth="1"/>
    <col min="7492" max="7492" width="21.5703125" style="1" customWidth="1"/>
    <col min="7493" max="7525" width="20.28515625" style="1"/>
    <col min="7526" max="7526" width="2.28515625" style="1" customWidth="1"/>
    <col min="7527" max="7527" width="8.7109375" style="1" customWidth="1"/>
    <col min="7528" max="7528" width="78.140625" style="1" customWidth="1"/>
    <col min="7529" max="7747" width="20.28515625" style="1" customWidth="1"/>
    <col min="7748" max="7748" width="21.5703125" style="1" customWidth="1"/>
    <col min="7749" max="7781" width="20.28515625" style="1"/>
    <col min="7782" max="7782" width="2.28515625" style="1" customWidth="1"/>
    <col min="7783" max="7783" width="8.7109375" style="1" customWidth="1"/>
    <col min="7784" max="7784" width="78.140625" style="1" customWidth="1"/>
    <col min="7785" max="8003" width="20.28515625" style="1" customWidth="1"/>
    <col min="8004" max="8004" width="21.5703125" style="1" customWidth="1"/>
    <col min="8005" max="8037" width="20.28515625" style="1"/>
    <col min="8038" max="8038" width="2.28515625" style="1" customWidth="1"/>
    <col min="8039" max="8039" width="8.7109375" style="1" customWidth="1"/>
    <col min="8040" max="8040" width="78.140625" style="1" customWidth="1"/>
    <col min="8041" max="8259" width="20.28515625" style="1" customWidth="1"/>
    <col min="8260" max="8260" width="21.5703125" style="1" customWidth="1"/>
    <col min="8261" max="8293" width="20.28515625" style="1"/>
    <col min="8294" max="8294" width="2.28515625" style="1" customWidth="1"/>
    <col min="8295" max="8295" width="8.7109375" style="1" customWidth="1"/>
    <col min="8296" max="8296" width="78.140625" style="1" customWidth="1"/>
    <col min="8297" max="8515" width="20.28515625" style="1" customWidth="1"/>
    <col min="8516" max="8516" width="21.5703125" style="1" customWidth="1"/>
    <col min="8517" max="8549" width="20.28515625" style="1"/>
    <col min="8550" max="8550" width="2.28515625" style="1" customWidth="1"/>
    <col min="8551" max="8551" width="8.7109375" style="1" customWidth="1"/>
    <col min="8552" max="8552" width="78.140625" style="1" customWidth="1"/>
    <col min="8553" max="8771" width="20.28515625" style="1" customWidth="1"/>
    <col min="8772" max="8772" width="21.5703125" style="1" customWidth="1"/>
    <col min="8773" max="8805" width="20.28515625" style="1"/>
    <col min="8806" max="8806" width="2.28515625" style="1" customWidth="1"/>
    <col min="8807" max="8807" width="8.7109375" style="1" customWidth="1"/>
    <col min="8808" max="8808" width="78.140625" style="1" customWidth="1"/>
    <col min="8809" max="9027" width="20.28515625" style="1" customWidth="1"/>
    <col min="9028" max="9028" width="21.5703125" style="1" customWidth="1"/>
    <col min="9029" max="9061" width="20.28515625" style="1"/>
    <col min="9062" max="9062" width="2.28515625" style="1" customWidth="1"/>
    <col min="9063" max="9063" width="8.7109375" style="1" customWidth="1"/>
    <col min="9064" max="9064" width="78.140625" style="1" customWidth="1"/>
    <col min="9065" max="9283" width="20.28515625" style="1" customWidth="1"/>
    <col min="9284" max="9284" width="21.5703125" style="1" customWidth="1"/>
    <col min="9285" max="9317" width="20.28515625" style="1"/>
    <col min="9318" max="9318" width="2.28515625" style="1" customWidth="1"/>
    <col min="9319" max="9319" width="8.7109375" style="1" customWidth="1"/>
    <col min="9320" max="9320" width="78.140625" style="1" customWidth="1"/>
    <col min="9321" max="9539" width="20.28515625" style="1" customWidth="1"/>
    <col min="9540" max="9540" width="21.5703125" style="1" customWidth="1"/>
    <col min="9541" max="9573" width="20.28515625" style="1"/>
    <col min="9574" max="9574" width="2.28515625" style="1" customWidth="1"/>
    <col min="9575" max="9575" width="8.7109375" style="1" customWidth="1"/>
    <col min="9576" max="9576" width="78.140625" style="1" customWidth="1"/>
    <col min="9577" max="9795" width="20.28515625" style="1" customWidth="1"/>
    <col min="9796" max="9796" width="21.5703125" style="1" customWidth="1"/>
    <col min="9797" max="9829" width="20.28515625" style="1"/>
    <col min="9830" max="9830" width="2.28515625" style="1" customWidth="1"/>
    <col min="9831" max="9831" width="8.7109375" style="1" customWidth="1"/>
    <col min="9832" max="9832" width="78.140625" style="1" customWidth="1"/>
    <col min="9833" max="10051" width="20.28515625" style="1" customWidth="1"/>
    <col min="10052" max="10052" width="21.5703125" style="1" customWidth="1"/>
    <col min="10053" max="10085" width="20.28515625" style="1"/>
    <col min="10086" max="10086" width="2.28515625" style="1" customWidth="1"/>
    <col min="10087" max="10087" width="8.7109375" style="1" customWidth="1"/>
    <col min="10088" max="10088" width="78.140625" style="1" customWidth="1"/>
    <col min="10089" max="10307" width="20.28515625" style="1" customWidth="1"/>
    <col min="10308" max="10308" width="21.5703125" style="1" customWidth="1"/>
    <col min="10309" max="10341" width="20.28515625" style="1"/>
    <col min="10342" max="10342" width="2.28515625" style="1" customWidth="1"/>
    <col min="10343" max="10343" width="8.7109375" style="1" customWidth="1"/>
    <col min="10344" max="10344" width="78.140625" style="1" customWidth="1"/>
    <col min="10345" max="10563" width="20.28515625" style="1" customWidth="1"/>
    <col min="10564" max="10564" width="21.5703125" style="1" customWidth="1"/>
    <col min="10565" max="10597" width="20.28515625" style="1"/>
    <col min="10598" max="10598" width="2.28515625" style="1" customWidth="1"/>
    <col min="10599" max="10599" width="8.7109375" style="1" customWidth="1"/>
    <col min="10600" max="10600" width="78.140625" style="1" customWidth="1"/>
    <col min="10601" max="10819" width="20.28515625" style="1" customWidth="1"/>
    <col min="10820" max="10820" width="21.5703125" style="1" customWidth="1"/>
    <col min="10821" max="10853" width="20.28515625" style="1"/>
    <col min="10854" max="10854" width="2.28515625" style="1" customWidth="1"/>
    <col min="10855" max="10855" width="8.7109375" style="1" customWidth="1"/>
    <col min="10856" max="10856" width="78.140625" style="1" customWidth="1"/>
    <col min="10857" max="11075" width="20.28515625" style="1" customWidth="1"/>
    <col min="11076" max="11076" width="21.5703125" style="1" customWidth="1"/>
    <col min="11077" max="11109" width="20.28515625" style="1"/>
    <col min="11110" max="11110" width="2.28515625" style="1" customWidth="1"/>
    <col min="11111" max="11111" width="8.7109375" style="1" customWidth="1"/>
    <col min="11112" max="11112" width="78.140625" style="1" customWidth="1"/>
    <col min="11113" max="11331" width="20.28515625" style="1" customWidth="1"/>
    <col min="11332" max="11332" width="21.5703125" style="1" customWidth="1"/>
    <col min="11333" max="11365" width="20.28515625" style="1"/>
    <col min="11366" max="11366" width="2.28515625" style="1" customWidth="1"/>
    <col min="11367" max="11367" width="8.7109375" style="1" customWidth="1"/>
    <col min="11368" max="11368" width="78.140625" style="1" customWidth="1"/>
    <col min="11369" max="11587" width="20.28515625" style="1" customWidth="1"/>
    <col min="11588" max="11588" width="21.5703125" style="1" customWidth="1"/>
    <col min="11589" max="11621" width="20.28515625" style="1"/>
    <col min="11622" max="11622" width="2.28515625" style="1" customWidth="1"/>
    <col min="11623" max="11623" width="8.7109375" style="1" customWidth="1"/>
    <col min="11624" max="11624" width="78.140625" style="1" customWidth="1"/>
    <col min="11625" max="11843" width="20.28515625" style="1" customWidth="1"/>
    <col min="11844" max="11844" width="21.5703125" style="1" customWidth="1"/>
    <col min="11845" max="11877" width="20.28515625" style="1"/>
    <col min="11878" max="11878" width="2.28515625" style="1" customWidth="1"/>
    <col min="11879" max="11879" width="8.7109375" style="1" customWidth="1"/>
    <col min="11880" max="11880" width="78.140625" style="1" customWidth="1"/>
    <col min="11881" max="12099" width="20.28515625" style="1" customWidth="1"/>
    <col min="12100" max="12100" width="21.5703125" style="1" customWidth="1"/>
    <col min="12101" max="12133" width="20.28515625" style="1"/>
    <col min="12134" max="12134" width="2.28515625" style="1" customWidth="1"/>
    <col min="12135" max="12135" width="8.7109375" style="1" customWidth="1"/>
    <col min="12136" max="12136" width="78.140625" style="1" customWidth="1"/>
    <col min="12137" max="12355" width="20.28515625" style="1" customWidth="1"/>
    <col min="12356" max="12356" width="21.5703125" style="1" customWidth="1"/>
    <col min="12357" max="12389" width="20.28515625" style="1"/>
    <col min="12390" max="12390" width="2.28515625" style="1" customWidth="1"/>
    <col min="12391" max="12391" width="8.7109375" style="1" customWidth="1"/>
    <col min="12392" max="12392" width="78.140625" style="1" customWidth="1"/>
    <col min="12393" max="12611" width="20.28515625" style="1" customWidth="1"/>
    <col min="12612" max="12612" width="21.5703125" style="1" customWidth="1"/>
    <col min="12613" max="12645" width="20.28515625" style="1"/>
    <col min="12646" max="12646" width="2.28515625" style="1" customWidth="1"/>
    <col min="12647" max="12647" width="8.7109375" style="1" customWidth="1"/>
    <col min="12648" max="12648" width="78.140625" style="1" customWidth="1"/>
    <col min="12649" max="12867" width="20.28515625" style="1" customWidth="1"/>
    <col min="12868" max="12868" width="21.5703125" style="1" customWidth="1"/>
    <col min="12869" max="12901" width="20.28515625" style="1"/>
    <col min="12902" max="12902" width="2.28515625" style="1" customWidth="1"/>
    <col min="12903" max="12903" width="8.7109375" style="1" customWidth="1"/>
    <col min="12904" max="12904" width="78.140625" style="1" customWidth="1"/>
    <col min="12905" max="13123" width="20.28515625" style="1" customWidth="1"/>
    <col min="13124" max="13124" width="21.5703125" style="1" customWidth="1"/>
    <col min="13125" max="13157" width="20.28515625" style="1"/>
    <col min="13158" max="13158" width="2.28515625" style="1" customWidth="1"/>
    <col min="13159" max="13159" width="8.7109375" style="1" customWidth="1"/>
    <col min="13160" max="13160" width="78.140625" style="1" customWidth="1"/>
    <col min="13161" max="13379" width="20.28515625" style="1" customWidth="1"/>
    <col min="13380" max="13380" width="21.5703125" style="1" customWidth="1"/>
    <col min="13381" max="13413" width="20.28515625" style="1"/>
    <col min="13414" max="13414" width="2.28515625" style="1" customWidth="1"/>
    <col min="13415" max="13415" width="8.7109375" style="1" customWidth="1"/>
    <col min="13416" max="13416" width="78.140625" style="1" customWidth="1"/>
    <col min="13417" max="13635" width="20.28515625" style="1" customWidth="1"/>
    <col min="13636" max="13636" width="21.5703125" style="1" customWidth="1"/>
    <col min="13637" max="13669" width="20.28515625" style="1"/>
    <col min="13670" max="13670" width="2.28515625" style="1" customWidth="1"/>
    <col min="13671" max="13671" width="8.7109375" style="1" customWidth="1"/>
    <col min="13672" max="13672" width="78.140625" style="1" customWidth="1"/>
    <col min="13673" max="13891" width="20.28515625" style="1" customWidth="1"/>
    <col min="13892" max="13892" width="21.5703125" style="1" customWidth="1"/>
    <col min="13893" max="13925" width="20.28515625" style="1"/>
    <col min="13926" max="13926" width="2.28515625" style="1" customWidth="1"/>
    <col min="13927" max="13927" width="8.7109375" style="1" customWidth="1"/>
    <col min="13928" max="13928" width="78.140625" style="1" customWidth="1"/>
    <col min="13929" max="14147" width="20.28515625" style="1" customWidth="1"/>
    <col min="14148" max="14148" width="21.5703125" style="1" customWidth="1"/>
    <col min="14149" max="14181" width="20.28515625" style="1"/>
    <col min="14182" max="14182" width="2.28515625" style="1" customWidth="1"/>
    <col min="14183" max="14183" width="8.7109375" style="1" customWidth="1"/>
    <col min="14184" max="14184" width="78.140625" style="1" customWidth="1"/>
    <col min="14185" max="14403" width="20.28515625" style="1" customWidth="1"/>
    <col min="14404" max="14404" width="21.5703125" style="1" customWidth="1"/>
    <col min="14405" max="14437" width="20.28515625" style="1"/>
    <col min="14438" max="14438" width="2.28515625" style="1" customWidth="1"/>
    <col min="14439" max="14439" width="8.7109375" style="1" customWidth="1"/>
    <col min="14440" max="14440" width="78.140625" style="1" customWidth="1"/>
    <col min="14441" max="14659" width="20.28515625" style="1" customWidth="1"/>
    <col min="14660" max="14660" width="21.5703125" style="1" customWidth="1"/>
    <col min="14661" max="14693" width="20.28515625" style="1"/>
    <col min="14694" max="14694" width="2.28515625" style="1" customWidth="1"/>
    <col min="14695" max="14695" width="8.7109375" style="1" customWidth="1"/>
    <col min="14696" max="14696" width="78.140625" style="1" customWidth="1"/>
    <col min="14697" max="14915" width="20.28515625" style="1" customWidth="1"/>
    <col min="14916" max="14916" width="21.5703125" style="1" customWidth="1"/>
    <col min="14917" max="14949" width="20.28515625" style="1"/>
    <col min="14950" max="14950" width="2.28515625" style="1" customWidth="1"/>
    <col min="14951" max="14951" width="8.7109375" style="1" customWidth="1"/>
    <col min="14952" max="14952" width="78.140625" style="1" customWidth="1"/>
    <col min="14953" max="15171" width="20.28515625" style="1" customWidth="1"/>
    <col min="15172" max="15172" width="21.5703125" style="1" customWidth="1"/>
    <col min="15173" max="15205" width="20.28515625" style="1"/>
    <col min="15206" max="15206" width="2.28515625" style="1" customWidth="1"/>
    <col min="15207" max="15207" width="8.7109375" style="1" customWidth="1"/>
    <col min="15208" max="15208" width="78.140625" style="1" customWidth="1"/>
    <col min="15209" max="15427" width="20.28515625" style="1" customWidth="1"/>
    <col min="15428" max="15428" width="21.5703125" style="1" customWidth="1"/>
    <col min="15429" max="15461" width="20.28515625" style="1"/>
    <col min="15462" max="15462" width="2.28515625" style="1" customWidth="1"/>
    <col min="15463" max="15463" width="8.7109375" style="1" customWidth="1"/>
    <col min="15464" max="15464" width="78.140625" style="1" customWidth="1"/>
    <col min="15465" max="15683" width="20.28515625" style="1" customWidth="1"/>
    <col min="15684" max="15684" width="21.5703125" style="1" customWidth="1"/>
    <col min="15685" max="15717" width="20.28515625" style="1"/>
    <col min="15718" max="15718" width="2.28515625" style="1" customWidth="1"/>
    <col min="15719" max="15719" width="8.7109375" style="1" customWidth="1"/>
    <col min="15720" max="15720" width="78.140625" style="1" customWidth="1"/>
    <col min="15721" max="15939" width="20.28515625" style="1" customWidth="1"/>
    <col min="15940" max="15940" width="21.5703125" style="1" customWidth="1"/>
    <col min="15941" max="15973" width="20.28515625" style="1"/>
    <col min="15974" max="15974" width="2.28515625" style="1" customWidth="1"/>
    <col min="15975" max="15975" width="8.7109375" style="1" customWidth="1"/>
    <col min="15976" max="15976" width="78.140625" style="1" customWidth="1"/>
    <col min="15977" max="16003" width="20.28515625" style="1" customWidth="1"/>
    <col min="16004" max="16384" width="20.28515625" style="1"/>
  </cols>
  <sheetData>
    <row r="1" spans="1:71" ht="28.5" x14ac:dyDescent="0.25">
      <c r="A1" s="22" t="s">
        <v>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</row>
    <row r="2" spans="1:71" ht="19.5" thickBot="1" x14ac:dyDescent="0.3">
      <c r="A2" s="23" t="s">
        <v>247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 spans="1:71" ht="18.75" x14ac:dyDescent="0.25">
      <c r="A3" s="81" t="s">
        <v>0</v>
      </c>
      <c r="B3" s="82"/>
      <c r="C3" s="83"/>
      <c r="D3" s="2" t="s">
        <v>2</v>
      </c>
      <c r="E3" s="2" t="s">
        <v>47</v>
      </c>
      <c r="F3" s="2" t="s">
        <v>29</v>
      </c>
      <c r="G3" s="2" t="s">
        <v>25</v>
      </c>
      <c r="H3" s="2" t="s">
        <v>30</v>
      </c>
      <c r="I3" s="2" t="s">
        <v>36</v>
      </c>
      <c r="J3" s="2" t="s">
        <v>6</v>
      </c>
      <c r="K3" s="2" t="s">
        <v>67</v>
      </c>
      <c r="L3" s="24" t="s">
        <v>39</v>
      </c>
      <c r="M3" s="2" t="s">
        <v>48</v>
      </c>
      <c r="N3" s="2" t="s">
        <v>43</v>
      </c>
      <c r="O3" s="2" t="s">
        <v>46</v>
      </c>
      <c r="P3" s="2" t="s">
        <v>10</v>
      </c>
      <c r="Q3" s="2" t="s">
        <v>38</v>
      </c>
      <c r="R3" s="2" t="s">
        <v>72</v>
      </c>
      <c r="S3" s="2" t="s">
        <v>32</v>
      </c>
      <c r="T3" s="2" t="s">
        <v>19</v>
      </c>
      <c r="U3" s="2" t="s">
        <v>8</v>
      </c>
      <c r="V3" s="2" t="s">
        <v>33</v>
      </c>
      <c r="W3" s="2" t="s">
        <v>16</v>
      </c>
      <c r="X3" s="2" t="s">
        <v>63</v>
      </c>
      <c r="Y3" s="2" t="s">
        <v>66</v>
      </c>
      <c r="Z3" s="2" t="s">
        <v>53</v>
      </c>
      <c r="AA3" s="2" t="s">
        <v>21</v>
      </c>
      <c r="AB3" s="2" t="s">
        <v>35</v>
      </c>
      <c r="AC3" s="2" t="s">
        <v>26</v>
      </c>
      <c r="AD3" s="2" t="s">
        <v>15</v>
      </c>
      <c r="AE3" s="2" t="s">
        <v>65</v>
      </c>
      <c r="AF3" s="2" t="s">
        <v>20</v>
      </c>
      <c r="AG3" s="2" t="s">
        <v>44</v>
      </c>
      <c r="AH3" s="2" t="s">
        <v>4</v>
      </c>
      <c r="AI3" s="2" t="s">
        <v>62</v>
      </c>
      <c r="AJ3" s="2" t="s">
        <v>61</v>
      </c>
      <c r="AK3" s="2" t="s">
        <v>11</v>
      </c>
      <c r="AL3" s="2" t="s">
        <v>3</v>
      </c>
      <c r="AM3" s="2" t="s">
        <v>69</v>
      </c>
      <c r="AN3" s="24" t="s">
        <v>24</v>
      </c>
      <c r="AO3" s="2" t="s">
        <v>23</v>
      </c>
      <c r="AP3" s="2" t="s">
        <v>49</v>
      </c>
      <c r="AQ3" s="2" t="s">
        <v>7</v>
      </c>
      <c r="AR3" s="2" t="s">
        <v>18</v>
      </c>
      <c r="AS3" s="2" t="s">
        <v>54</v>
      </c>
      <c r="AT3" s="2" t="s">
        <v>14</v>
      </c>
      <c r="AU3" s="2" t="s">
        <v>52</v>
      </c>
      <c r="AV3" s="2" t="s">
        <v>28</v>
      </c>
      <c r="AW3" s="2" t="s">
        <v>34</v>
      </c>
      <c r="AX3" s="2" t="s">
        <v>59</v>
      </c>
      <c r="AY3" s="2" t="s">
        <v>9</v>
      </c>
      <c r="AZ3" s="2" t="s">
        <v>55</v>
      </c>
      <c r="BA3" s="2" t="s">
        <v>12</v>
      </c>
      <c r="BB3" s="2" t="s">
        <v>40</v>
      </c>
      <c r="BC3" s="2" t="s">
        <v>17</v>
      </c>
      <c r="BD3" s="2" t="s">
        <v>13</v>
      </c>
      <c r="BE3" s="2" t="s">
        <v>37</v>
      </c>
      <c r="BF3" s="2" t="s">
        <v>51</v>
      </c>
      <c r="BG3" s="2" t="s">
        <v>45</v>
      </c>
      <c r="BH3" s="2" t="s">
        <v>50</v>
      </c>
      <c r="BI3" s="2" t="s">
        <v>60</v>
      </c>
      <c r="BJ3" s="2" t="s">
        <v>5</v>
      </c>
      <c r="BK3" s="2" t="s">
        <v>27</v>
      </c>
      <c r="BL3" s="2" t="s">
        <v>22</v>
      </c>
      <c r="BM3" s="2" t="s">
        <v>64</v>
      </c>
      <c r="BN3" s="2" t="s">
        <v>56</v>
      </c>
      <c r="BO3" s="2" t="s">
        <v>41</v>
      </c>
      <c r="BP3" s="2" t="s">
        <v>68</v>
      </c>
      <c r="BQ3" s="2" t="s">
        <v>42</v>
      </c>
      <c r="BR3" s="3" t="s">
        <v>31</v>
      </c>
      <c r="BS3" s="34" t="s">
        <v>73</v>
      </c>
    </row>
    <row r="4" spans="1:71" ht="16.5" customHeight="1" thickBot="1" x14ac:dyDescent="0.3">
      <c r="A4" s="84" t="s">
        <v>248</v>
      </c>
      <c r="B4" s="85"/>
      <c r="C4" s="86"/>
      <c r="D4" s="25">
        <v>247336</v>
      </c>
      <c r="E4" s="25">
        <v>27115</v>
      </c>
      <c r="F4" s="25">
        <v>168852</v>
      </c>
      <c r="G4" s="25">
        <v>28520</v>
      </c>
      <c r="H4" s="25">
        <v>543376</v>
      </c>
      <c r="I4" s="25">
        <v>1748066</v>
      </c>
      <c r="J4" s="25">
        <v>14625</v>
      </c>
      <c r="K4" s="25">
        <v>159978</v>
      </c>
      <c r="L4" s="25">
        <v>141236</v>
      </c>
      <c r="M4" s="25">
        <v>190865</v>
      </c>
      <c r="N4" s="25">
        <v>321520</v>
      </c>
      <c r="O4" s="25">
        <v>67531</v>
      </c>
      <c r="P4" s="25">
        <v>34862</v>
      </c>
      <c r="Q4" s="25">
        <v>16422</v>
      </c>
      <c r="R4" s="25">
        <v>821784</v>
      </c>
      <c r="S4" s="25">
        <v>297619</v>
      </c>
      <c r="T4" s="25">
        <v>95696</v>
      </c>
      <c r="U4" s="25">
        <v>11549</v>
      </c>
      <c r="V4" s="25">
        <v>46389</v>
      </c>
      <c r="W4" s="25">
        <v>16939</v>
      </c>
      <c r="X4" s="25">
        <v>12884</v>
      </c>
      <c r="Y4" s="25">
        <v>15863</v>
      </c>
      <c r="Z4" s="25">
        <v>14799</v>
      </c>
      <c r="AA4" s="25">
        <v>27731</v>
      </c>
      <c r="AB4" s="25">
        <v>39140</v>
      </c>
      <c r="AC4" s="25">
        <v>172778</v>
      </c>
      <c r="AD4" s="25">
        <v>98786</v>
      </c>
      <c r="AE4" s="25">
        <v>1229226</v>
      </c>
      <c r="AF4" s="25">
        <v>19927</v>
      </c>
      <c r="AG4" s="25">
        <v>138028</v>
      </c>
      <c r="AH4" s="25">
        <v>49746</v>
      </c>
      <c r="AI4" s="25">
        <v>14761</v>
      </c>
      <c r="AJ4" s="25">
        <v>8870</v>
      </c>
      <c r="AK4" s="25">
        <v>297047</v>
      </c>
      <c r="AL4" s="25">
        <v>618754</v>
      </c>
      <c r="AM4" s="25">
        <v>275487</v>
      </c>
      <c r="AN4" s="25">
        <v>40801</v>
      </c>
      <c r="AO4" s="25">
        <v>8365</v>
      </c>
      <c r="AP4" s="25">
        <v>19224</v>
      </c>
      <c r="AQ4" s="25">
        <v>322833</v>
      </c>
      <c r="AR4" s="25">
        <v>331303</v>
      </c>
      <c r="AS4" s="25">
        <v>146318</v>
      </c>
      <c r="AT4" s="25">
        <v>2496457</v>
      </c>
      <c r="AU4" s="25">
        <v>73090</v>
      </c>
      <c r="AV4" s="25">
        <v>73314</v>
      </c>
      <c r="AW4" s="25">
        <v>180822</v>
      </c>
      <c r="AX4" s="25">
        <v>39996</v>
      </c>
      <c r="AY4" s="25">
        <v>1145956</v>
      </c>
      <c r="AZ4" s="25">
        <v>268685</v>
      </c>
      <c r="BA4" s="25">
        <v>1320134</v>
      </c>
      <c r="BB4" s="25">
        <v>464697</v>
      </c>
      <c r="BC4" s="25">
        <v>916542</v>
      </c>
      <c r="BD4" s="25">
        <v>602095</v>
      </c>
      <c r="BE4" s="25">
        <v>74364</v>
      </c>
      <c r="BF4" s="25">
        <v>190039</v>
      </c>
      <c r="BG4" s="25">
        <v>277789</v>
      </c>
      <c r="BH4" s="25">
        <v>151372</v>
      </c>
      <c r="BI4" s="25">
        <v>379448</v>
      </c>
      <c r="BJ4" s="25">
        <v>422718</v>
      </c>
      <c r="BK4" s="25">
        <v>93420</v>
      </c>
      <c r="BL4" s="25">
        <v>41551</v>
      </c>
      <c r="BM4" s="25">
        <v>22570</v>
      </c>
      <c r="BN4" s="25">
        <v>15535</v>
      </c>
      <c r="BO4" s="25">
        <v>494593</v>
      </c>
      <c r="BP4" s="25">
        <v>30776</v>
      </c>
      <c r="BQ4" s="25">
        <v>55043</v>
      </c>
      <c r="BR4" s="26">
        <v>24896</v>
      </c>
      <c r="BS4" s="35">
        <f t="shared" ref="BS4:BS35" si="0">SUM(D4:BR4)</f>
        <v>18758853</v>
      </c>
    </row>
    <row r="5" spans="1:71" ht="15.75" x14ac:dyDescent="0.25">
      <c r="A5" s="4" t="s">
        <v>76</v>
      </c>
      <c r="B5" s="5"/>
      <c r="C5" s="5"/>
      <c r="D5" s="36">
        <v>86315859</v>
      </c>
      <c r="E5" s="36">
        <v>5346038</v>
      </c>
      <c r="F5" s="36">
        <v>32508767</v>
      </c>
      <c r="G5" s="36">
        <v>4476518</v>
      </c>
      <c r="H5" s="36">
        <v>176549063</v>
      </c>
      <c r="I5" s="36">
        <v>420232000</v>
      </c>
      <c r="J5" s="36">
        <v>2381273</v>
      </c>
      <c r="K5" s="36">
        <v>60586704</v>
      </c>
      <c r="L5" s="36">
        <v>64068272</v>
      </c>
      <c r="M5" s="36">
        <v>35815807</v>
      </c>
      <c r="N5" s="36">
        <v>187466129</v>
      </c>
      <c r="O5" s="36">
        <v>8643581</v>
      </c>
      <c r="P5" s="36">
        <v>9995462</v>
      </c>
      <c r="Q5" s="36">
        <v>3862296</v>
      </c>
      <c r="R5" s="36">
        <v>916372391</v>
      </c>
      <c r="S5" s="36">
        <v>102237829</v>
      </c>
      <c r="T5" s="36">
        <v>23223866</v>
      </c>
      <c r="U5" s="36">
        <v>3888870</v>
      </c>
      <c r="V5" s="36">
        <v>6608963</v>
      </c>
      <c r="W5" s="36">
        <v>3995998</v>
      </c>
      <c r="X5" s="36">
        <v>4002390</v>
      </c>
      <c r="Y5" s="36">
        <v>5217775</v>
      </c>
      <c r="Z5" s="36">
        <v>3062090</v>
      </c>
      <c r="AA5" s="36">
        <v>6753373</v>
      </c>
      <c r="AB5" s="36">
        <v>15633139</v>
      </c>
      <c r="AC5" s="36">
        <v>32215955</v>
      </c>
      <c r="AD5" s="36">
        <v>18556854</v>
      </c>
      <c r="AE5" s="36">
        <v>572242137</v>
      </c>
      <c r="AF5" s="36">
        <v>2113879</v>
      </c>
      <c r="AG5" s="36">
        <v>50954532</v>
      </c>
      <c r="AH5" s="36">
        <v>10613839</v>
      </c>
      <c r="AI5" s="36">
        <v>3406457</v>
      </c>
      <c r="AJ5" s="36">
        <v>2019051</v>
      </c>
      <c r="AK5" s="36">
        <v>67862774</v>
      </c>
      <c r="AL5" s="36">
        <v>264898754</v>
      </c>
      <c r="AM5" s="36">
        <v>46509286</v>
      </c>
      <c r="AN5" s="36">
        <v>8381395</v>
      </c>
      <c r="AO5" s="36">
        <v>2450246</v>
      </c>
      <c r="AP5" s="36">
        <v>4360787</v>
      </c>
      <c r="AQ5" s="36">
        <v>146196381</v>
      </c>
      <c r="AR5" s="36">
        <v>74836202</v>
      </c>
      <c r="AS5" s="36">
        <v>89415912</v>
      </c>
      <c r="AT5" s="36">
        <v>1198076067</v>
      </c>
      <c r="AU5" s="36">
        <v>60929940</v>
      </c>
      <c r="AV5" s="36">
        <v>21667101</v>
      </c>
      <c r="AW5" s="36">
        <v>61270959</v>
      </c>
      <c r="AX5" s="36">
        <v>12486108</v>
      </c>
      <c r="AY5" s="36">
        <v>284576162</v>
      </c>
      <c r="AZ5" s="36">
        <v>175769000</v>
      </c>
      <c r="BA5" s="36">
        <v>598563039</v>
      </c>
      <c r="BB5" s="36">
        <v>99156437</v>
      </c>
      <c r="BC5" s="36">
        <v>305341463</v>
      </c>
      <c r="BD5" s="36">
        <v>149189281</v>
      </c>
      <c r="BE5" s="36">
        <v>23937922</v>
      </c>
      <c r="BF5" s="36">
        <v>58302996</v>
      </c>
      <c r="BG5" s="36">
        <v>58380129</v>
      </c>
      <c r="BH5" s="36">
        <v>28686398</v>
      </c>
      <c r="BI5" s="36">
        <v>123541340</v>
      </c>
      <c r="BJ5" s="36">
        <v>102366654</v>
      </c>
      <c r="BK5" s="36">
        <v>35272910</v>
      </c>
      <c r="BL5" s="36">
        <v>8275824</v>
      </c>
      <c r="BM5" s="36">
        <v>4429495</v>
      </c>
      <c r="BN5" s="36">
        <v>1953663</v>
      </c>
      <c r="BO5" s="36">
        <v>154069785</v>
      </c>
      <c r="BP5" s="36">
        <v>8145183</v>
      </c>
      <c r="BQ5" s="36">
        <v>25675769</v>
      </c>
      <c r="BR5" s="28">
        <v>14072327</v>
      </c>
      <c r="BS5" s="37">
        <f t="shared" si="0"/>
        <v>7200414846</v>
      </c>
    </row>
    <row r="6" spans="1:71" x14ac:dyDescent="0.25">
      <c r="A6" s="7"/>
      <c r="B6" s="38">
        <v>511</v>
      </c>
      <c r="C6" s="8" t="s">
        <v>77</v>
      </c>
      <c r="D6" s="9">
        <v>490681</v>
      </c>
      <c r="E6" s="9">
        <v>1252062</v>
      </c>
      <c r="F6" s="9">
        <v>717572</v>
      </c>
      <c r="G6" s="9">
        <v>1468863</v>
      </c>
      <c r="H6" s="9">
        <v>1364851</v>
      </c>
      <c r="I6" s="9">
        <v>3267000</v>
      </c>
      <c r="J6" s="9">
        <v>185119</v>
      </c>
      <c r="K6" s="9">
        <v>0</v>
      </c>
      <c r="L6" s="9">
        <v>38774133</v>
      </c>
      <c r="M6" s="9">
        <v>619302</v>
      </c>
      <c r="N6" s="9">
        <v>934855</v>
      </c>
      <c r="O6" s="9">
        <v>1293920</v>
      </c>
      <c r="P6" s="9">
        <v>0</v>
      </c>
      <c r="Q6" s="9">
        <v>733922</v>
      </c>
      <c r="R6" s="9">
        <v>9096946</v>
      </c>
      <c r="S6" s="9">
        <v>925126</v>
      </c>
      <c r="T6" s="9">
        <v>542247</v>
      </c>
      <c r="U6" s="9">
        <v>3081167</v>
      </c>
      <c r="V6" s="9">
        <v>797462</v>
      </c>
      <c r="W6" s="9">
        <v>889196</v>
      </c>
      <c r="X6" s="9">
        <v>703585</v>
      </c>
      <c r="Y6" s="9">
        <v>971679</v>
      </c>
      <c r="Z6" s="9">
        <v>501249</v>
      </c>
      <c r="AA6" s="9">
        <v>244381</v>
      </c>
      <c r="AB6" s="9">
        <v>1175299</v>
      </c>
      <c r="AC6" s="9">
        <v>859342</v>
      </c>
      <c r="AD6" s="9">
        <v>344559</v>
      </c>
      <c r="AE6" s="9">
        <v>2554758</v>
      </c>
      <c r="AF6" s="9">
        <v>806378</v>
      </c>
      <c r="AG6" s="9">
        <v>914283</v>
      </c>
      <c r="AH6" s="9">
        <v>285941</v>
      </c>
      <c r="AI6" s="9">
        <v>380897</v>
      </c>
      <c r="AJ6" s="9">
        <v>173389</v>
      </c>
      <c r="AK6" s="9">
        <v>509393</v>
      </c>
      <c r="AL6" s="9">
        <v>1132339</v>
      </c>
      <c r="AM6" s="9">
        <v>1360091</v>
      </c>
      <c r="AN6" s="9">
        <v>258829</v>
      </c>
      <c r="AO6" s="9">
        <v>653260</v>
      </c>
      <c r="AP6" s="9">
        <v>530728</v>
      </c>
      <c r="AQ6" s="9">
        <v>1473592</v>
      </c>
      <c r="AR6" s="9">
        <v>2946368</v>
      </c>
      <c r="AS6" s="9">
        <v>855096</v>
      </c>
      <c r="AT6" s="9">
        <v>19220110</v>
      </c>
      <c r="AU6" s="9">
        <v>1624859</v>
      </c>
      <c r="AV6" s="9">
        <v>463625</v>
      </c>
      <c r="AW6" s="9">
        <v>718655</v>
      </c>
      <c r="AX6" s="9">
        <v>4648001</v>
      </c>
      <c r="AY6" s="9">
        <v>2137208</v>
      </c>
      <c r="AZ6" s="9">
        <v>0</v>
      </c>
      <c r="BA6" s="9">
        <v>11356904</v>
      </c>
      <c r="BB6" s="9">
        <v>875819</v>
      </c>
      <c r="BC6" s="9">
        <v>43666774</v>
      </c>
      <c r="BD6" s="9">
        <v>574932</v>
      </c>
      <c r="BE6" s="9">
        <v>411509</v>
      </c>
      <c r="BF6" s="9">
        <v>784526</v>
      </c>
      <c r="BG6" s="9">
        <v>988710</v>
      </c>
      <c r="BH6" s="9">
        <v>620798</v>
      </c>
      <c r="BI6" s="9">
        <v>629815</v>
      </c>
      <c r="BJ6" s="9">
        <v>537099</v>
      </c>
      <c r="BK6" s="9">
        <v>8272495</v>
      </c>
      <c r="BL6" s="9">
        <v>1401517</v>
      </c>
      <c r="BM6" s="9">
        <v>226749</v>
      </c>
      <c r="BN6" s="9">
        <v>430609</v>
      </c>
      <c r="BO6" s="9">
        <v>428124</v>
      </c>
      <c r="BP6" s="9">
        <v>816998</v>
      </c>
      <c r="BQ6" s="9">
        <v>10315124</v>
      </c>
      <c r="BR6" s="39">
        <v>145480</v>
      </c>
      <c r="BS6" s="40">
        <f t="shared" si="0"/>
        <v>197366300</v>
      </c>
    </row>
    <row r="7" spans="1:71" x14ac:dyDescent="0.25">
      <c r="A7" s="7"/>
      <c r="B7" s="38">
        <v>512</v>
      </c>
      <c r="C7" s="8" t="s">
        <v>78</v>
      </c>
      <c r="D7" s="9">
        <v>1034438</v>
      </c>
      <c r="E7" s="9">
        <v>244479</v>
      </c>
      <c r="F7" s="9">
        <v>2753314</v>
      </c>
      <c r="G7" s="9">
        <v>120654</v>
      </c>
      <c r="H7" s="9">
        <v>829139</v>
      </c>
      <c r="I7" s="9">
        <v>6213000</v>
      </c>
      <c r="J7" s="9">
        <v>0</v>
      </c>
      <c r="K7" s="9">
        <v>181173</v>
      </c>
      <c r="L7" s="9">
        <v>156546</v>
      </c>
      <c r="M7" s="9">
        <v>436821</v>
      </c>
      <c r="N7" s="9">
        <v>1120945</v>
      </c>
      <c r="O7" s="9">
        <v>1408</v>
      </c>
      <c r="P7" s="9">
        <v>751679</v>
      </c>
      <c r="Q7" s="9">
        <v>453171</v>
      </c>
      <c r="R7" s="9">
        <v>2662517</v>
      </c>
      <c r="S7" s="9">
        <v>14659186</v>
      </c>
      <c r="T7" s="9">
        <v>769920</v>
      </c>
      <c r="U7" s="9">
        <v>198076</v>
      </c>
      <c r="V7" s="9">
        <v>348707</v>
      </c>
      <c r="W7" s="9">
        <v>398778</v>
      </c>
      <c r="X7" s="9">
        <v>218900</v>
      </c>
      <c r="Y7" s="9">
        <v>874102</v>
      </c>
      <c r="Z7" s="9">
        <v>107678</v>
      </c>
      <c r="AA7" s="9">
        <v>282365</v>
      </c>
      <c r="AB7" s="9">
        <v>198174</v>
      </c>
      <c r="AC7" s="9">
        <v>714702</v>
      </c>
      <c r="AD7" s="9">
        <v>608125</v>
      </c>
      <c r="AE7" s="9">
        <v>4170358</v>
      </c>
      <c r="AF7" s="9">
        <v>0</v>
      </c>
      <c r="AG7" s="9">
        <v>491611</v>
      </c>
      <c r="AH7" s="9">
        <v>383478</v>
      </c>
      <c r="AI7" s="9">
        <v>0</v>
      </c>
      <c r="AJ7" s="9">
        <v>12221</v>
      </c>
      <c r="AK7" s="9">
        <v>456011</v>
      </c>
      <c r="AL7" s="9">
        <v>14508930</v>
      </c>
      <c r="AM7" s="9">
        <v>2056769</v>
      </c>
      <c r="AN7" s="9">
        <v>219037</v>
      </c>
      <c r="AO7" s="9">
        <v>0</v>
      </c>
      <c r="AP7" s="9">
        <v>0</v>
      </c>
      <c r="AQ7" s="9">
        <v>1756629</v>
      </c>
      <c r="AR7" s="9">
        <v>865154</v>
      </c>
      <c r="AS7" s="9">
        <v>767941</v>
      </c>
      <c r="AT7" s="9">
        <v>8758850</v>
      </c>
      <c r="AU7" s="9">
        <v>551859</v>
      </c>
      <c r="AV7" s="9">
        <v>487821</v>
      </c>
      <c r="AW7" s="9">
        <v>3370692</v>
      </c>
      <c r="AX7" s="9">
        <v>763747</v>
      </c>
      <c r="AY7" s="9">
        <v>2580478</v>
      </c>
      <c r="AZ7" s="9">
        <v>2421000</v>
      </c>
      <c r="BA7" s="9">
        <v>0</v>
      </c>
      <c r="BB7" s="9">
        <v>888766</v>
      </c>
      <c r="BC7" s="9">
        <v>1504607</v>
      </c>
      <c r="BD7" s="9">
        <v>3054778</v>
      </c>
      <c r="BE7" s="9">
        <v>468613</v>
      </c>
      <c r="BF7" s="9">
        <v>4968207</v>
      </c>
      <c r="BG7" s="9">
        <v>1154149</v>
      </c>
      <c r="BH7" s="9">
        <v>1683309</v>
      </c>
      <c r="BI7" s="9">
        <v>12178028</v>
      </c>
      <c r="BJ7" s="9">
        <v>895514</v>
      </c>
      <c r="BK7" s="9">
        <v>271167</v>
      </c>
      <c r="BL7" s="9">
        <v>185415</v>
      </c>
      <c r="BM7" s="9">
        <v>533226</v>
      </c>
      <c r="BN7" s="9">
        <v>92401</v>
      </c>
      <c r="BO7" s="9">
        <v>1180530</v>
      </c>
      <c r="BP7" s="9">
        <v>462234</v>
      </c>
      <c r="BQ7" s="9">
        <v>511716</v>
      </c>
      <c r="BR7" s="39">
        <v>353999</v>
      </c>
      <c r="BS7" s="40">
        <f t="shared" si="0"/>
        <v>111347242</v>
      </c>
    </row>
    <row r="8" spans="1:71" x14ac:dyDescent="0.25">
      <c r="A8" s="7"/>
      <c r="B8" s="38">
        <v>513</v>
      </c>
      <c r="C8" s="8" t="s">
        <v>79</v>
      </c>
      <c r="D8" s="9">
        <v>21781062</v>
      </c>
      <c r="E8" s="9">
        <v>1512223</v>
      </c>
      <c r="F8" s="9">
        <v>15655743</v>
      </c>
      <c r="G8" s="9">
        <v>1967555</v>
      </c>
      <c r="H8" s="9">
        <v>101240943</v>
      </c>
      <c r="I8" s="9">
        <v>178755000</v>
      </c>
      <c r="J8" s="9">
        <v>1547512</v>
      </c>
      <c r="K8" s="9">
        <v>14985850</v>
      </c>
      <c r="L8" s="9">
        <v>14529446</v>
      </c>
      <c r="M8" s="9">
        <v>16536062</v>
      </c>
      <c r="N8" s="9">
        <v>10279789</v>
      </c>
      <c r="O8" s="9">
        <v>3769440</v>
      </c>
      <c r="P8" s="9">
        <v>4958191</v>
      </c>
      <c r="Q8" s="9">
        <v>1480184</v>
      </c>
      <c r="R8" s="9">
        <v>208077862</v>
      </c>
      <c r="S8" s="9">
        <v>46544068</v>
      </c>
      <c r="T8" s="9">
        <v>6501164</v>
      </c>
      <c r="U8" s="9">
        <v>187558</v>
      </c>
      <c r="V8" s="9">
        <v>3457937</v>
      </c>
      <c r="W8" s="9">
        <v>1387554</v>
      </c>
      <c r="X8" s="9">
        <v>2234695</v>
      </c>
      <c r="Y8" s="9">
        <v>1594727</v>
      </c>
      <c r="Z8" s="9">
        <v>1655190</v>
      </c>
      <c r="AA8" s="9">
        <v>2531389</v>
      </c>
      <c r="AB8" s="9">
        <v>2920675</v>
      </c>
      <c r="AC8" s="9">
        <v>10515456</v>
      </c>
      <c r="AD8" s="9">
        <v>10230072</v>
      </c>
      <c r="AE8" s="9">
        <v>120097465</v>
      </c>
      <c r="AF8" s="9">
        <v>965048</v>
      </c>
      <c r="AG8" s="9">
        <v>12070818</v>
      </c>
      <c r="AH8" s="9">
        <v>5502893</v>
      </c>
      <c r="AI8" s="9">
        <v>1537508</v>
      </c>
      <c r="AJ8" s="9">
        <v>79294</v>
      </c>
      <c r="AK8" s="9">
        <v>26292597</v>
      </c>
      <c r="AL8" s="9">
        <v>121524839</v>
      </c>
      <c r="AM8" s="9">
        <v>15462287</v>
      </c>
      <c r="AN8" s="9">
        <v>3327090</v>
      </c>
      <c r="AO8" s="9">
        <v>1116594</v>
      </c>
      <c r="AP8" s="9">
        <v>1567010</v>
      </c>
      <c r="AQ8" s="9">
        <v>21121491</v>
      </c>
      <c r="AR8" s="9">
        <v>4437566</v>
      </c>
      <c r="AS8" s="9">
        <v>47597632</v>
      </c>
      <c r="AT8" s="9">
        <v>103800044</v>
      </c>
      <c r="AU8" s="9">
        <v>16155573</v>
      </c>
      <c r="AV8" s="9">
        <v>7605750</v>
      </c>
      <c r="AW8" s="9">
        <v>15207466</v>
      </c>
      <c r="AX8" s="9">
        <v>3535865</v>
      </c>
      <c r="AY8" s="9">
        <v>62745697</v>
      </c>
      <c r="AZ8" s="9">
        <v>44316000</v>
      </c>
      <c r="BA8" s="9">
        <v>91890802</v>
      </c>
      <c r="BB8" s="9">
        <v>24768441</v>
      </c>
      <c r="BC8" s="9">
        <v>49855784</v>
      </c>
      <c r="BD8" s="9">
        <v>34577227</v>
      </c>
      <c r="BE8" s="9">
        <v>7467188</v>
      </c>
      <c r="BF8" s="9">
        <v>6455687</v>
      </c>
      <c r="BG8" s="9">
        <v>19616600</v>
      </c>
      <c r="BH8" s="9">
        <v>10583131</v>
      </c>
      <c r="BI8" s="9">
        <v>31034918</v>
      </c>
      <c r="BJ8" s="9">
        <v>3461319</v>
      </c>
      <c r="BK8" s="9">
        <v>5135484</v>
      </c>
      <c r="BL8" s="9">
        <v>3391531</v>
      </c>
      <c r="BM8" s="9">
        <v>2884163</v>
      </c>
      <c r="BN8" s="9">
        <v>273872</v>
      </c>
      <c r="BO8" s="9">
        <v>18634443</v>
      </c>
      <c r="BP8" s="9">
        <v>3641481</v>
      </c>
      <c r="BQ8" s="9">
        <v>10428720</v>
      </c>
      <c r="BR8" s="39">
        <v>1915837</v>
      </c>
      <c r="BS8" s="40">
        <f t="shared" si="0"/>
        <v>1648920502</v>
      </c>
    </row>
    <row r="9" spans="1:71" x14ac:dyDescent="0.25">
      <c r="A9" s="7"/>
      <c r="B9" s="38">
        <v>514</v>
      </c>
      <c r="C9" s="8" t="s">
        <v>80</v>
      </c>
      <c r="D9" s="9">
        <v>857469</v>
      </c>
      <c r="E9" s="9">
        <v>30580</v>
      </c>
      <c r="F9" s="9">
        <v>540436</v>
      </c>
      <c r="G9" s="9">
        <v>78178</v>
      </c>
      <c r="H9" s="9">
        <v>1240231</v>
      </c>
      <c r="I9" s="9">
        <v>6835000</v>
      </c>
      <c r="J9" s="9">
        <v>33822</v>
      </c>
      <c r="K9" s="9">
        <v>0</v>
      </c>
      <c r="L9" s="9">
        <v>641933</v>
      </c>
      <c r="M9" s="9">
        <v>655235</v>
      </c>
      <c r="N9" s="9">
        <v>2601932</v>
      </c>
      <c r="O9" s="9">
        <v>114951</v>
      </c>
      <c r="P9" s="9">
        <v>300010</v>
      </c>
      <c r="Q9" s="9">
        <v>73587</v>
      </c>
      <c r="R9" s="9">
        <v>9745730</v>
      </c>
      <c r="S9" s="9">
        <v>1108545</v>
      </c>
      <c r="T9" s="9">
        <v>525144</v>
      </c>
      <c r="U9" s="9">
        <v>69907</v>
      </c>
      <c r="V9" s="9">
        <v>153696</v>
      </c>
      <c r="W9" s="9">
        <v>60000</v>
      </c>
      <c r="X9" s="9">
        <v>70102</v>
      </c>
      <c r="Y9" s="9">
        <v>111311</v>
      </c>
      <c r="Z9" s="9">
        <v>29630</v>
      </c>
      <c r="AA9" s="9">
        <v>51599</v>
      </c>
      <c r="AB9" s="9">
        <v>302132</v>
      </c>
      <c r="AC9" s="9">
        <v>591535</v>
      </c>
      <c r="AD9" s="9">
        <v>344008</v>
      </c>
      <c r="AE9" s="9">
        <v>8596496</v>
      </c>
      <c r="AF9" s="9">
        <v>25530</v>
      </c>
      <c r="AG9" s="9">
        <v>859192</v>
      </c>
      <c r="AH9" s="9">
        <v>78025</v>
      </c>
      <c r="AI9" s="9">
        <v>26083</v>
      </c>
      <c r="AJ9" s="9">
        <v>30320</v>
      </c>
      <c r="AK9" s="9">
        <v>700023</v>
      </c>
      <c r="AL9" s="9">
        <v>3392124</v>
      </c>
      <c r="AM9" s="9">
        <v>1547800</v>
      </c>
      <c r="AN9" s="9">
        <v>290993</v>
      </c>
      <c r="AO9" s="9">
        <v>50012</v>
      </c>
      <c r="AP9" s="9">
        <v>48639</v>
      </c>
      <c r="AQ9" s="9">
        <v>2162338</v>
      </c>
      <c r="AR9" s="9">
        <v>360316</v>
      </c>
      <c r="AS9" s="9">
        <v>989629</v>
      </c>
      <c r="AT9" s="9">
        <v>17699840</v>
      </c>
      <c r="AU9" s="9">
        <v>1416163</v>
      </c>
      <c r="AV9" s="9">
        <v>535372</v>
      </c>
      <c r="AW9" s="9">
        <v>267843</v>
      </c>
      <c r="AX9" s="9">
        <v>168785</v>
      </c>
      <c r="AY9" s="9">
        <v>4646349</v>
      </c>
      <c r="AZ9" s="9">
        <v>1543000</v>
      </c>
      <c r="BA9" s="9">
        <v>5871904</v>
      </c>
      <c r="BB9" s="9">
        <v>1310872</v>
      </c>
      <c r="BC9" s="9">
        <v>4746312</v>
      </c>
      <c r="BD9" s="9">
        <v>1239672</v>
      </c>
      <c r="BE9" s="9">
        <v>223871</v>
      </c>
      <c r="BF9" s="9">
        <v>1118351</v>
      </c>
      <c r="BG9" s="9">
        <v>1473890</v>
      </c>
      <c r="BH9" s="9">
        <v>284471</v>
      </c>
      <c r="BI9" s="9">
        <v>3049969</v>
      </c>
      <c r="BJ9" s="9">
        <v>1194015</v>
      </c>
      <c r="BK9" s="9">
        <v>209610</v>
      </c>
      <c r="BL9" s="9">
        <v>83263</v>
      </c>
      <c r="BM9" s="9">
        <v>29195</v>
      </c>
      <c r="BN9" s="9">
        <v>18356</v>
      </c>
      <c r="BO9" s="9">
        <v>1430449</v>
      </c>
      <c r="BP9" s="9">
        <v>670824</v>
      </c>
      <c r="BQ9" s="9">
        <v>269807</v>
      </c>
      <c r="BR9" s="39">
        <v>57881</v>
      </c>
      <c r="BS9" s="40">
        <f t="shared" si="0"/>
        <v>95884287</v>
      </c>
    </row>
    <row r="10" spans="1:71" x14ac:dyDescent="0.25">
      <c r="A10" s="7"/>
      <c r="B10" s="38">
        <v>515</v>
      </c>
      <c r="C10" s="8" t="s">
        <v>81</v>
      </c>
      <c r="D10" s="9">
        <v>0</v>
      </c>
      <c r="E10" s="9">
        <v>10532</v>
      </c>
      <c r="F10" s="9">
        <v>1499941</v>
      </c>
      <c r="G10" s="9">
        <v>244596</v>
      </c>
      <c r="H10" s="9">
        <v>2315784</v>
      </c>
      <c r="I10" s="9">
        <v>18812000</v>
      </c>
      <c r="J10" s="9">
        <v>47266</v>
      </c>
      <c r="K10" s="9">
        <v>4021553</v>
      </c>
      <c r="L10" s="9">
        <v>1522108</v>
      </c>
      <c r="M10" s="9">
        <v>4878900</v>
      </c>
      <c r="N10" s="9">
        <v>5549292</v>
      </c>
      <c r="O10" s="9">
        <v>0</v>
      </c>
      <c r="P10" s="9">
        <v>442987</v>
      </c>
      <c r="Q10" s="9">
        <v>13000</v>
      </c>
      <c r="R10" s="9">
        <v>9405623</v>
      </c>
      <c r="S10" s="9">
        <v>2226354</v>
      </c>
      <c r="T10" s="9">
        <v>529079</v>
      </c>
      <c r="U10" s="9">
        <v>122302</v>
      </c>
      <c r="V10" s="9">
        <v>5000</v>
      </c>
      <c r="W10" s="9">
        <v>0</v>
      </c>
      <c r="X10" s="9">
        <v>208539</v>
      </c>
      <c r="Y10" s="9">
        <v>229870</v>
      </c>
      <c r="Z10" s="9">
        <v>39618</v>
      </c>
      <c r="AA10" s="9">
        <v>746344</v>
      </c>
      <c r="AB10" s="9">
        <v>334974</v>
      </c>
      <c r="AC10" s="9">
        <v>821255</v>
      </c>
      <c r="AD10" s="9">
        <v>686895</v>
      </c>
      <c r="AE10" s="9">
        <v>12586524</v>
      </c>
      <c r="AF10" s="9">
        <v>1581</v>
      </c>
      <c r="AG10" s="9">
        <v>2020800</v>
      </c>
      <c r="AH10" s="9">
        <v>381392</v>
      </c>
      <c r="AI10" s="9">
        <v>250419</v>
      </c>
      <c r="AJ10" s="9">
        <v>14492</v>
      </c>
      <c r="AK10" s="9">
        <v>1989142</v>
      </c>
      <c r="AL10" s="9">
        <v>5914425</v>
      </c>
      <c r="AM10" s="9">
        <v>840581</v>
      </c>
      <c r="AN10" s="9">
        <v>140883</v>
      </c>
      <c r="AO10" s="9">
        <v>235917</v>
      </c>
      <c r="AP10" s="9">
        <v>0</v>
      </c>
      <c r="AQ10" s="9">
        <v>3399275</v>
      </c>
      <c r="AR10" s="9">
        <v>1352448</v>
      </c>
      <c r="AS10" s="9">
        <v>6384906</v>
      </c>
      <c r="AT10" s="9">
        <v>7835841</v>
      </c>
      <c r="AU10" s="9">
        <v>2685229</v>
      </c>
      <c r="AV10" s="9">
        <v>1500305</v>
      </c>
      <c r="AW10" s="9">
        <v>2307072</v>
      </c>
      <c r="AX10" s="9">
        <v>467342</v>
      </c>
      <c r="AY10" s="9">
        <v>6046243</v>
      </c>
      <c r="AZ10" s="9">
        <v>6361000</v>
      </c>
      <c r="BA10" s="9">
        <v>9067408</v>
      </c>
      <c r="BB10" s="9">
        <v>4186498</v>
      </c>
      <c r="BC10" s="9">
        <v>5662465</v>
      </c>
      <c r="BD10" s="9">
        <v>3636433</v>
      </c>
      <c r="BE10" s="9">
        <v>596640</v>
      </c>
      <c r="BF10" s="9">
        <v>3265571</v>
      </c>
      <c r="BG10" s="9">
        <v>4701146</v>
      </c>
      <c r="BH10" s="9">
        <v>0</v>
      </c>
      <c r="BI10" s="9">
        <v>3148096</v>
      </c>
      <c r="BJ10" s="9">
        <v>3301870</v>
      </c>
      <c r="BK10" s="9">
        <v>559975</v>
      </c>
      <c r="BL10" s="9">
        <v>0</v>
      </c>
      <c r="BM10" s="9">
        <v>50572</v>
      </c>
      <c r="BN10" s="9">
        <v>10188</v>
      </c>
      <c r="BO10" s="9">
        <v>2820063</v>
      </c>
      <c r="BP10" s="9">
        <v>363815</v>
      </c>
      <c r="BQ10" s="9">
        <v>1666619</v>
      </c>
      <c r="BR10" s="39">
        <v>94427</v>
      </c>
      <c r="BS10" s="40">
        <f t="shared" si="0"/>
        <v>160561415</v>
      </c>
    </row>
    <row r="11" spans="1:71" x14ac:dyDescent="0.25">
      <c r="A11" s="7"/>
      <c r="B11" s="38">
        <v>516</v>
      </c>
      <c r="C11" s="8" t="s">
        <v>82</v>
      </c>
      <c r="D11" s="9">
        <v>0</v>
      </c>
      <c r="E11" s="9">
        <v>0</v>
      </c>
      <c r="F11" s="9">
        <v>0</v>
      </c>
      <c r="G11" s="9">
        <v>139352</v>
      </c>
      <c r="H11" s="9">
        <v>0</v>
      </c>
      <c r="I11" s="9">
        <v>22236000</v>
      </c>
      <c r="J11" s="9">
        <v>0</v>
      </c>
      <c r="K11" s="9">
        <v>496251</v>
      </c>
      <c r="L11" s="9">
        <v>0</v>
      </c>
      <c r="M11" s="9">
        <v>142768</v>
      </c>
      <c r="N11" s="9">
        <v>0</v>
      </c>
      <c r="O11" s="9">
        <v>259445</v>
      </c>
      <c r="P11" s="9">
        <v>0</v>
      </c>
      <c r="Q11" s="9">
        <v>0</v>
      </c>
      <c r="R11" s="9">
        <v>0</v>
      </c>
      <c r="S11" s="9">
        <v>584325</v>
      </c>
      <c r="T11" s="9">
        <v>0</v>
      </c>
      <c r="U11" s="9">
        <v>0</v>
      </c>
      <c r="V11" s="9">
        <v>0</v>
      </c>
      <c r="W11" s="9">
        <v>0</v>
      </c>
      <c r="X11" s="9">
        <v>40589</v>
      </c>
      <c r="Y11" s="9">
        <v>30917</v>
      </c>
      <c r="Z11" s="9">
        <v>0</v>
      </c>
      <c r="AA11" s="9">
        <v>0</v>
      </c>
      <c r="AB11" s="9">
        <v>0</v>
      </c>
      <c r="AC11" s="9">
        <v>0</v>
      </c>
      <c r="AD11" s="9">
        <v>65881</v>
      </c>
      <c r="AE11" s="9">
        <v>15720881</v>
      </c>
      <c r="AF11" s="9">
        <v>2339</v>
      </c>
      <c r="AG11" s="9">
        <v>0</v>
      </c>
      <c r="AH11" s="9">
        <v>0</v>
      </c>
      <c r="AI11" s="9">
        <v>0</v>
      </c>
      <c r="AJ11" s="9">
        <v>0</v>
      </c>
      <c r="AK11" s="9">
        <v>437211</v>
      </c>
      <c r="AL11" s="9">
        <v>8571044</v>
      </c>
      <c r="AM11" s="9">
        <v>4584417</v>
      </c>
      <c r="AN11" s="9">
        <v>0</v>
      </c>
      <c r="AO11" s="9">
        <v>0</v>
      </c>
      <c r="AP11" s="9">
        <v>0</v>
      </c>
      <c r="AQ11" s="9">
        <v>0</v>
      </c>
      <c r="AR11" s="9">
        <v>2929516</v>
      </c>
      <c r="AS11" s="9">
        <v>42902</v>
      </c>
      <c r="AT11" s="9">
        <v>0</v>
      </c>
      <c r="AU11" s="9">
        <v>0</v>
      </c>
      <c r="AV11" s="9">
        <v>959071</v>
      </c>
      <c r="AW11" s="9">
        <v>0</v>
      </c>
      <c r="AX11" s="9">
        <v>0</v>
      </c>
      <c r="AY11" s="9">
        <v>19652245</v>
      </c>
      <c r="AZ11" s="9">
        <v>0</v>
      </c>
      <c r="BA11" s="9">
        <v>0</v>
      </c>
      <c r="BB11" s="9">
        <v>344</v>
      </c>
      <c r="BC11" s="9">
        <v>30479998</v>
      </c>
      <c r="BD11" s="9">
        <v>0</v>
      </c>
      <c r="BE11" s="9">
        <v>0</v>
      </c>
      <c r="BF11" s="9">
        <v>16116</v>
      </c>
      <c r="BG11" s="9">
        <v>0</v>
      </c>
      <c r="BH11" s="9">
        <v>0</v>
      </c>
      <c r="BI11" s="9">
        <v>0</v>
      </c>
      <c r="BJ11" s="9">
        <v>3198052</v>
      </c>
      <c r="BK11" s="9">
        <v>0</v>
      </c>
      <c r="BL11" s="9">
        <v>0</v>
      </c>
      <c r="BM11" s="9">
        <v>0</v>
      </c>
      <c r="BN11" s="9">
        <v>0</v>
      </c>
      <c r="BO11" s="9">
        <v>4181141</v>
      </c>
      <c r="BP11" s="9">
        <v>0</v>
      </c>
      <c r="BQ11" s="9">
        <v>283022</v>
      </c>
      <c r="BR11" s="39">
        <v>0</v>
      </c>
      <c r="BS11" s="40">
        <f t="shared" si="0"/>
        <v>115053827</v>
      </c>
    </row>
    <row r="12" spans="1:71" x14ac:dyDescent="0.25">
      <c r="A12" s="7"/>
      <c r="B12" s="38">
        <v>517</v>
      </c>
      <c r="C12" s="8" t="s">
        <v>83</v>
      </c>
      <c r="D12" s="9">
        <v>19578057</v>
      </c>
      <c r="E12" s="9">
        <v>1502720</v>
      </c>
      <c r="F12" s="9">
        <v>0</v>
      </c>
      <c r="G12" s="9">
        <v>0</v>
      </c>
      <c r="H12" s="9">
        <v>47874812</v>
      </c>
      <c r="I12" s="9">
        <v>91076000</v>
      </c>
      <c r="J12" s="9">
        <v>0</v>
      </c>
      <c r="K12" s="9">
        <v>0</v>
      </c>
      <c r="L12" s="9">
        <v>1155521</v>
      </c>
      <c r="M12" s="9">
        <v>9964869</v>
      </c>
      <c r="N12" s="9">
        <v>55330677</v>
      </c>
      <c r="O12" s="9">
        <v>0</v>
      </c>
      <c r="P12" s="9">
        <v>1927618</v>
      </c>
      <c r="Q12" s="9">
        <v>455825</v>
      </c>
      <c r="R12" s="9">
        <v>160360294</v>
      </c>
      <c r="S12" s="9">
        <v>19302931</v>
      </c>
      <c r="T12" s="9">
        <v>6353543</v>
      </c>
      <c r="U12" s="9">
        <v>0</v>
      </c>
      <c r="V12" s="9">
        <v>0</v>
      </c>
      <c r="W12" s="9">
        <v>565448</v>
      </c>
      <c r="X12" s="9">
        <v>0</v>
      </c>
      <c r="Y12" s="9">
        <v>0</v>
      </c>
      <c r="Z12" s="9">
        <v>0</v>
      </c>
      <c r="AA12" s="9">
        <v>703081</v>
      </c>
      <c r="AB12" s="9">
        <v>0</v>
      </c>
      <c r="AC12" s="9">
        <v>0</v>
      </c>
      <c r="AD12" s="9">
        <v>0</v>
      </c>
      <c r="AE12" s="9">
        <v>259178730</v>
      </c>
      <c r="AF12" s="9">
        <v>0</v>
      </c>
      <c r="AG12" s="9">
        <v>8073138</v>
      </c>
      <c r="AH12" s="9">
        <v>207241</v>
      </c>
      <c r="AI12" s="9">
        <v>582388</v>
      </c>
      <c r="AJ12" s="9">
        <v>0</v>
      </c>
      <c r="AK12" s="9">
        <v>10068625</v>
      </c>
      <c r="AL12" s="9">
        <v>27357511</v>
      </c>
      <c r="AM12" s="9">
        <v>0</v>
      </c>
      <c r="AN12" s="9">
        <v>772121</v>
      </c>
      <c r="AO12" s="9">
        <v>202095</v>
      </c>
      <c r="AP12" s="9">
        <v>0</v>
      </c>
      <c r="AQ12" s="9">
        <v>19554313</v>
      </c>
      <c r="AR12" s="9">
        <v>8630315</v>
      </c>
      <c r="AS12" s="9">
        <v>12464560</v>
      </c>
      <c r="AT12" s="9">
        <v>202633814</v>
      </c>
      <c r="AU12" s="9">
        <v>28221340</v>
      </c>
      <c r="AV12" s="9">
        <v>5331692</v>
      </c>
      <c r="AW12" s="9">
        <v>1967145</v>
      </c>
      <c r="AX12" s="9">
        <v>1382557</v>
      </c>
      <c r="AY12" s="9">
        <v>104439044</v>
      </c>
      <c r="AZ12" s="9">
        <v>90145000</v>
      </c>
      <c r="BA12" s="9">
        <v>139813341</v>
      </c>
      <c r="BB12" s="9">
        <v>10133349</v>
      </c>
      <c r="BC12" s="9">
        <v>36572071</v>
      </c>
      <c r="BD12" s="9">
        <v>0</v>
      </c>
      <c r="BE12" s="9">
        <v>2830318</v>
      </c>
      <c r="BF12" s="9">
        <v>18397607</v>
      </c>
      <c r="BG12" s="9">
        <v>0</v>
      </c>
      <c r="BH12" s="9">
        <v>3693259</v>
      </c>
      <c r="BI12" s="9">
        <v>50245905</v>
      </c>
      <c r="BJ12" s="9">
        <v>42922887</v>
      </c>
      <c r="BK12" s="9">
        <v>6036916</v>
      </c>
      <c r="BL12" s="9">
        <v>0</v>
      </c>
      <c r="BM12" s="9">
        <v>0</v>
      </c>
      <c r="BN12" s="9">
        <v>108576</v>
      </c>
      <c r="BO12" s="9">
        <v>34707384</v>
      </c>
      <c r="BP12" s="9">
        <v>0</v>
      </c>
      <c r="BQ12" s="9">
        <v>0</v>
      </c>
      <c r="BR12" s="39">
        <v>9468946</v>
      </c>
      <c r="BS12" s="40">
        <f t="shared" si="0"/>
        <v>1552293584</v>
      </c>
    </row>
    <row r="13" spans="1:71" x14ac:dyDescent="0.25">
      <c r="A13" s="7"/>
      <c r="B13" s="38">
        <v>518</v>
      </c>
      <c r="C13" s="8" t="s">
        <v>84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267037949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1638000</v>
      </c>
      <c r="AU13" s="9">
        <v>19590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76835</v>
      </c>
      <c r="BP13" s="9">
        <v>0</v>
      </c>
      <c r="BQ13" s="9">
        <v>0</v>
      </c>
      <c r="BR13" s="39">
        <v>0</v>
      </c>
      <c r="BS13" s="40">
        <f t="shared" si="0"/>
        <v>268772374</v>
      </c>
    </row>
    <row r="14" spans="1:71" x14ac:dyDescent="0.25">
      <c r="A14" s="7"/>
      <c r="B14" s="38">
        <v>519</v>
      </c>
      <c r="C14" s="8" t="s">
        <v>85</v>
      </c>
      <c r="D14" s="9">
        <v>42574152</v>
      </c>
      <c r="E14" s="9">
        <v>793442</v>
      </c>
      <c r="F14" s="9">
        <v>11341761</v>
      </c>
      <c r="G14" s="9">
        <v>457320</v>
      </c>
      <c r="H14" s="9">
        <v>21683303</v>
      </c>
      <c r="I14" s="9">
        <v>93038000</v>
      </c>
      <c r="J14" s="9">
        <v>567554</v>
      </c>
      <c r="K14" s="9">
        <v>40901877</v>
      </c>
      <c r="L14" s="9">
        <v>7288585</v>
      </c>
      <c r="M14" s="9">
        <v>2581850</v>
      </c>
      <c r="N14" s="9">
        <v>111648639</v>
      </c>
      <c r="O14" s="9">
        <v>3204417</v>
      </c>
      <c r="P14" s="9">
        <v>1614977</v>
      </c>
      <c r="Q14" s="9">
        <v>652607</v>
      </c>
      <c r="R14" s="9">
        <v>249985470</v>
      </c>
      <c r="S14" s="9">
        <v>16887294</v>
      </c>
      <c r="T14" s="9">
        <v>8002769</v>
      </c>
      <c r="U14" s="9">
        <v>229860</v>
      </c>
      <c r="V14" s="9">
        <v>1846161</v>
      </c>
      <c r="W14" s="9">
        <v>695022</v>
      </c>
      <c r="X14" s="9">
        <v>525980</v>
      </c>
      <c r="Y14" s="9">
        <v>1405169</v>
      </c>
      <c r="Z14" s="9">
        <v>728725</v>
      </c>
      <c r="AA14" s="9">
        <v>2194214</v>
      </c>
      <c r="AB14" s="9">
        <v>10701885</v>
      </c>
      <c r="AC14" s="9">
        <v>18713665</v>
      </c>
      <c r="AD14" s="9">
        <v>6277314</v>
      </c>
      <c r="AE14" s="9">
        <v>149336925</v>
      </c>
      <c r="AF14" s="9">
        <v>313003</v>
      </c>
      <c r="AG14" s="9">
        <v>26524690</v>
      </c>
      <c r="AH14" s="9">
        <v>3774869</v>
      </c>
      <c r="AI14" s="9">
        <v>629162</v>
      </c>
      <c r="AJ14" s="9">
        <v>1709335</v>
      </c>
      <c r="AK14" s="9">
        <v>27409772</v>
      </c>
      <c r="AL14" s="9">
        <v>82497542</v>
      </c>
      <c r="AM14" s="9">
        <v>20657341</v>
      </c>
      <c r="AN14" s="9">
        <v>3372442</v>
      </c>
      <c r="AO14" s="9">
        <v>192368</v>
      </c>
      <c r="AP14" s="9">
        <v>2214410</v>
      </c>
      <c r="AQ14" s="9">
        <v>96728743</v>
      </c>
      <c r="AR14" s="9">
        <v>53314519</v>
      </c>
      <c r="AS14" s="9">
        <v>20313246</v>
      </c>
      <c r="AT14" s="9">
        <v>836489568</v>
      </c>
      <c r="AU14" s="9">
        <v>10255327</v>
      </c>
      <c r="AV14" s="9">
        <v>4783465</v>
      </c>
      <c r="AW14" s="9">
        <v>37432086</v>
      </c>
      <c r="AX14" s="9">
        <v>1519811</v>
      </c>
      <c r="AY14" s="9">
        <v>82328898</v>
      </c>
      <c r="AZ14" s="9">
        <v>30983000</v>
      </c>
      <c r="BA14" s="9">
        <v>340562680</v>
      </c>
      <c r="BB14" s="9">
        <v>56992348</v>
      </c>
      <c r="BC14" s="9">
        <v>132853452</v>
      </c>
      <c r="BD14" s="9">
        <v>106106239</v>
      </c>
      <c r="BE14" s="9">
        <v>11939783</v>
      </c>
      <c r="BF14" s="9">
        <v>23296931</v>
      </c>
      <c r="BG14" s="9">
        <v>30445634</v>
      </c>
      <c r="BH14" s="9">
        <v>11821430</v>
      </c>
      <c r="BI14" s="9">
        <v>23254609</v>
      </c>
      <c r="BJ14" s="9">
        <v>46855898</v>
      </c>
      <c r="BK14" s="9">
        <v>14787263</v>
      </c>
      <c r="BL14" s="9">
        <v>3214098</v>
      </c>
      <c r="BM14" s="9">
        <v>705590</v>
      </c>
      <c r="BN14" s="9">
        <v>1019661</v>
      </c>
      <c r="BO14" s="9">
        <v>90610816</v>
      </c>
      <c r="BP14" s="9">
        <v>2189831</v>
      </c>
      <c r="BQ14" s="9">
        <v>2200761</v>
      </c>
      <c r="BR14" s="39">
        <v>2035757</v>
      </c>
      <c r="BS14" s="40">
        <f t="shared" si="0"/>
        <v>3050215315</v>
      </c>
    </row>
    <row r="15" spans="1:71" ht="15.75" x14ac:dyDescent="0.25">
      <c r="A15" s="10" t="s">
        <v>86</v>
      </c>
      <c r="B15" s="11"/>
      <c r="C15" s="12"/>
      <c r="D15" s="13">
        <v>101619472</v>
      </c>
      <c r="E15" s="13">
        <v>27071421</v>
      </c>
      <c r="F15" s="13">
        <v>59588232</v>
      </c>
      <c r="G15" s="13">
        <v>9148512</v>
      </c>
      <c r="H15" s="13">
        <v>170695127</v>
      </c>
      <c r="I15" s="13">
        <v>727160000</v>
      </c>
      <c r="J15" s="13">
        <v>3448418</v>
      </c>
      <c r="K15" s="13">
        <v>105718411</v>
      </c>
      <c r="L15" s="13">
        <v>51351364</v>
      </c>
      <c r="M15" s="13">
        <v>63191506</v>
      </c>
      <c r="N15" s="13">
        <v>218758983</v>
      </c>
      <c r="O15" s="13">
        <v>23571449</v>
      </c>
      <c r="P15" s="13">
        <v>14650682</v>
      </c>
      <c r="Q15" s="13">
        <v>9056056</v>
      </c>
      <c r="R15" s="13">
        <v>568991662</v>
      </c>
      <c r="S15" s="13">
        <v>129206442</v>
      </c>
      <c r="T15" s="13">
        <v>35425399</v>
      </c>
      <c r="U15" s="13">
        <v>7332417</v>
      </c>
      <c r="V15" s="13">
        <v>13183015</v>
      </c>
      <c r="W15" s="13">
        <v>6729864</v>
      </c>
      <c r="X15" s="13">
        <v>14946019</v>
      </c>
      <c r="Y15" s="13">
        <v>8220923</v>
      </c>
      <c r="Z15" s="13">
        <v>6308572</v>
      </c>
      <c r="AA15" s="13">
        <v>12232647</v>
      </c>
      <c r="AB15" s="13">
        <v>17844414</v>
      </c>
      <c r="AC15" s="13">
        <v>65462802</v>
      </c>
      <c r="AD15" s="13">
        <v>41193151</v>
      </c>
      <c r="AE15" s="13">
        <v>514299538</v>
      </c>
      <c r="AF15" s="13">
        <v>5465674</v>
      </c>
      <c r="AG15" s="13">
        <v>73350202</v>
      </c>
      <c r="AH15" s="13">
        <v>13324476</v>
      </c>
      <c r="AI15" s="13">
        <v>6307289</v>
      </c>
      <c r="AJ15" s="13">
        <v>2935340</v>
      </c>
      <c r="AK15" s="13">
        <v>108147316</v>
      </c>
      <c r="AL15" s="13">
        <v>246052284</v>
      </c>
      <c r="AM15" s="13">
        <v>93051557</v>
      </c>
      <c r="AN15" s="13">
        <v>17894019</v>
      </c>
      <c r="AO15" s="13">
        <v>3383179</v>
      </c>
      <c r="AP15" s="13">
        <v>8082192</v>
      </c>
      <c r="AQ15" s="13">
        <v>137386407</v>
      </c>
      <c r="AR15" s="13">
        <v>143839915</v>
      </c>
      <c r="AS15" s="13">
        <v>105141543</v>
      </c>
      <c r="AT15" s="13">
        <v>1349648232</v>
      </c>
      <c r="AU15" s="13">
        <v>94496900</v>
      </c>
      <c r="AV15" s="13">
        <v>32082405</v>
      </c>
      <c r="AW15" s="13">
        <v>60982653</v>
      </c>
      <c r="AX15" s="13">
        <v>21946396</v>
      </c>
      <c r="AY15" s="13">
        <v>520722029</v>
      </c>
      <c r="AZ15" s="13">
        <v>133718000</v>
      </c>
      <c r="BA15" s="13">
        <v>752095415</v>
      </c>
      <c r="BB15" s="13">
        <v>152923812</v>
      </c>
      <c r="BC15" s="13">
        <v>425786123</v>
      </c>
      <c r="BD15" s="13">
        <v>257681927</v>
      </c>
      <c r="BE15" s="13">
        <v>28988318</v>
      </c>
      <c r="BF15" s="13">
        <v>96417930</v>
      </c>
      <c r="BG15" s="13">
        <v>84288490</v>
      </c>
      <c r="BH15" s="13">
        <v>38850931</v>
      </c>
      <c r="BI15" s="13">
        <v>182129372</v>
      </c>
      <c r="BJ15" s="13">
        <v>167900968</v>
      </c>
      <c r="BK15" s="13">
        <v>35822820</v>
      </c>
      <c r="BL15" s="13">
        <v>12265590</v>
      </c>
      <c r="BM15" s="13">
        <v>7725710</v>
      </c>
      <c r="BN15" s="13">
        <v>4274921</v>
      </c>
      <c r="BO15" s="13">
        <v>155569196</v>
      </c>
      <c r="BP15" s="13">
        <v>16722276</v>
      </c>
      <c r="BQ15" s="13">
        <v>34663518</v>
      </c>
      <c r="BR15" s="29">
        <v>9160299</v>
      </c>
      <c r="BS15" s="41">
        <f t="shared" si="0"/>
        <v>8667632122</v>
      </c>
    </row>
    <row r="16" spans="1:71" x14ac:dyDescent="0.25">
      <c r="A16" s="7"/>
      <c r="B16" s="38">
        <v>521</v>
      </c>
      <c r="C16" s="8" t="s">
        <v>87</v>
      </c>
      <c r="D16" s="9">
        <v>32192226</v>
      </c>
      <c r="E16" s="9">
        <v>4755308</v>
      </c>
      <c r="F16" s="9">
        <v>24363165</v>
      </c>
      <c r="G16" s="9">
        <v>2842549</v>
      </c>
      <c r="H16" s="9">
        <v>61057696</v>
      </c>
      <c r="I16" s="9">
        <v>408350000</v>
      </c>
      <c r="J16" s="9">
        <v>1870140</v>
      </c>
      <c r="K16" s="9">
        <v>65078096</v>
      </c>
      <c r="L16" s="9">
        <v>35561155</v>
      </c>
      <c r="M16" s="9">
        <v>45497757</v>
      </c>
      <c r="N16" s="9">
        <v>165937491</v>
      </c>
      <c r="O16" s="9">
        <v>8854839</v>
      </c>
      <c r="P16" s="9">
        <v>5221680</v>
      </c>
      <c r="Q16" s="9">
        <v>3066728</v>
      </c>
      <c r="R16" s="9">
        <v>354003925</v>
      </c>
      <c r="S16" s="9">
        <v>51321664</v>
      </c>
      <c r="T16" s="9">
        <v>16892150</v>
      </c>
      <c r="U16" s="9">
        <v>6100502</v>
      </c>
      <c r="V16" s="9">
        <v>6110572</v>
      </c>
      <c r="W16" s="9">
        <v>3454237</v>
      </c>
      <c r="X16" s="9">
        <v>4610646</v>
      </c>
      <c r="Y16" s="9">
        <v>2953482</v>
      </c>
      <c r="Z16" s="9">
        <v>2340644</v>
      </c>
      <c r="AA16" s="9">
        <v>5078610</v>
      </c>
      <c r="AB16" s="9">
        <v>12176613</v>
      </c>
      <c r="AC16" s="9">
        <v>33340562</v>
      </c>
      <c r="AD16" s="9">
        <v>16072147</v>
      </c>
      <c r="AE16" s="9">
        <v>221111339</v>
      </c>
      <c r="AF16" s="9">
        <v>2093114</v>
      </c>
      <c r="AG16" s="9">
        <v>29004267</v>
      </c>
      <c r="AH16" s="9">
        <v>5086239</v>
      </c>
      <c r="AI16" s="9">
        <v>4048098</v>
      </c>
      <c r="AJ16" s="9">
        <v>797928</v>
      </c>
      <c r="AK16" s="9">
        <v>43869764</v>
      </c>
      <c r="AL16" s="9">
        <v>135784064</v>
      </c>
      <c r="AM16" s="9">
        <v>36017793</v>
      </c>
      <c r="AN16" s="9">
        <v>5906319</v>
      </c>
      <c r="AO16" s="9">
        <v>1273583</v>
      </c>
      <c r="AP16" s="9">
        <v>3363711</v>
      </c>
      <c r="AQ16" s="9">
        <v>79441533</v>
      </c>
      <c r="AR16" s="9">
        <v>42533684</v>
      </c>
      <c r="AS16" s="9">
        <v>42262116</v>
      </c>
      <c r="AT16" s="9">
        <v>550313213</v>
      </c>
      <c r="AU16" s="9">
        <v>41671593</v>
      </c>
      <c r="AV16" s="9">
        <v>12828990</v>
      </c>
      <c r="AW16" s="9">
        <v>31381703</v>
      </c>
      <c r="AX16" s="9">
        <v>7868030</v>
      </c>
      <c r="AY16" s="9">
        <v>193068888</v>
      </c>
      <c r="AZ16" s="9">
        <v>54938000</v>
      </c>
      <c r="BA16" s="9">
        <v>328213157</v>
      </c>
      <c r="BB16" s="9">
        <v>96354656</v>
      </c>
      <c r="BC16" s="9">
        <v>196646110</v>
      </c>
      <c r="BD16" s="9">
        <v>100108188</v>
      </c>
      <c r="BE16" s="9">
        <v>11743708</v>
      </c>
      <c r="BF16" s="9">
        <v>60468744</v>
      </c>
      <c r="BG16" s="9">
        <v>42261033</v>
      </c>
      <c r="BH16" s="9">
        <v>30476427</v>
      </c>
      <c r="BI16" s="9">
        <v>65218769</v>
      </c>
      <c r="BJ16" s="9">
        <v>65648952</v>
      </c>
      <c r="BK16" s="9">
        <v>12664399</v>
      </c>
      <c r="BL16" s="9">
        <v>7568803</v>
      </c>
      <c r="BM16" s="9">
        <v>3617965</v>
      </c>
      <c r="BN16" s="9">
        <v>2180579</v>
      </c>
      <c r="BO16" s="9">
        <v>58135330</v>
      </c>
      <c r="BP16" s="9">
        <v>11844687</v>
      </c>
      <c r="BQ16" s="9">
        <v>19351335</v>
      </c>
      <c r="BR16" s="39">
        <v>3566298</v>
      </c>
      <c r="BS16" s="40">
        <f t="shared" si="0"/>
        <v>4039837693</v>
      </c>
    </row>
    <row r="17" spans="1:71" x14ac:dyDescent="0.25">
      <c r="A17" s="7"/>
      <c r="B17" s="38">
        <v>522</v>
      </c>
      <c r="C17" s="8" t="s">
        <v>88</v>
      </c>
      <c r="D17" s="9">
        <v>12448571</v>
      </c>
      <c r="E17" s="9">
        <v>0</v>
      </c>
      <c r="F17" s="9">
        <v>7002915</v>
      </c>
      <c r="G17" s="9">
        <v>431917</v>
      </c>
      <c r="H17" s="9">
        <v>35512403</v>
      </c>
      <c r="I17" s="9">
        <v>82112000</v>
      </c>
      <c r="J17" s="9">
        <v>93349</v>
      </c>
      <c r="K17" s="9">
        <v>17791147</v>
      </c>
      <c r="L17" s="9">
        <v>5599982</v>
      </c>
      <c r="M17" s="9">
        <v>3405890</v>
      </c>
      <c r="N17" s="9">
        <v>3542525</v>
      </c>
      <c r="O17" s="9">
        <v>3387385</v>
      </c>
      <c r="P17" s="9">
        <v>224079</v>
      </c>
      <c r="Q17" s="9">
        <v>292627</v>
      </c>
      <c r="R17" s="9">
        <v>126114489</v>
      </c>
      <c r="S17" s="9">
        <v>16118600</v>
      </c>
      <c r="T17" s="9">
        <v>8412220</v>
      </c>
      <c r="U17" s="9">
        <v>345156</v>
      </c>
      <c r="V17" s="9">
        <v>880923</v>
      </c>
      <c r="W17" s="9">
        <v>481118</v>
      </c>
      <c r="X17" s="9">
        <v>344372</v>
      </c>
      <c r="Y17" s="9">
        <v>1535178</v>
      </c>
      <c r="Z17" s="9">
        <v>265309</v>
      </c>
      <c r="AA17" s="9">
        <v>2737379</v>
      </c>
      <c r="AB17" s="9">
        <v>1263155</v>
      </c>
      <c r="AC17" s="9">
        <v>9775567</v>
      </c>
      <c r="AD17" s="9">
        <v>2804749</v>
      </c>
      <c r="AE17" s="9">
        <v>92349543</v>
      </c>
      <c r="AF17" s="9">
        <v>84054</v>
      </c>
      <c r="AG17" s="9">
        <v>25655217</v>
      </c>
      <c r="AH17" s="9">
        <v>41243</v>
      </c>
      <c r="AI17" s="9">
        <v>614847</v>
      </c>
      <c r="AJ17" s="9">
        <v>73024</v>
      </c>
      <c r="AK17" s="9">
        <v>22277608</v>
      </c>
      <c r="AL17" s="9">
        <v>960119</v>
      </c>
      <c r="AM17" s="9">
        <v>5715999</v>
      </c>
      <c r="AN17" s="9">
        <v>1058934</v>
      </c>
      <c r="AO17" s="9">
        <v>25665</v>
      </c>
      <c r="AP17" s="9">
        <v>366386</v>
      </c>
      <c r="AQ17" s="9">
        <v>55768</v>
      </c>
      <c r="AR17" s="9">
        <v>37287772</v>
      </c>
      <c r="AS17" s="9">
        <v>329271</v>
      </c>
      <c r="AT17" s="9">
        <v>388519303</v>
      </c>
      <c r="AU17" s="9">
        <v>5322145</v>
      </c>
      <c r="AV17" s="9">
        <v>5863484</v>
      </c>
      <c r="AW17" s="9">
        <v>0</v>
      </c>
      <c r="AX17" s="9">
        <v>3186157</v>
      </c>
      <c r="AY17" s="9">
        <v>132177838</v>
      </c>
      <c r="AZ17" s="9">
        <v>39798000</v>
      </c>
      <c r="BA17" s="9">
        <v>239478211</v>
      </c>
      <c r="BB17" s="9">
        <v>27317419</v>
      </c>
      <c r="BC17" s="9">
        <v>15473234</v>
      </c>
      <c r="BD17" s="9">
        <v>31536459</v>
      </c>
      <c r="BE17" s="9">
        <v>3021445</v>
      </c>
      <c r="BF17" s="9">
        <v>21699543</v>
      </c>
      <c r="BG17" s="9">
        <v>0</v>
      </c>
      <c r="BH17" s="9">
        <v>3207828</v>
      </c>
      <c r="BI17" s="9">
        <v>35025145</v>
      </c>
      <c r="BJ17" s="9">
        <v>45992008</v>
      </c>
      <c r="BK17" s="9">
        <v>8580808</v>
      </c>
      <c r="BL17" s="9">
        <v>1839390</v>
      </c>
      <c r="BM17" s="9">
        <v>855816</v>
      </c>
      <c r="BN17" s="9">
        <v>146329</v>
      </c>
      <c r="BO17" s="9">
        <v>23340188</v>
      </c>
      <c r="BP17" s="9">
        <v>1688638</v>
      </c>
      <c r="BQ17" s="9">
        <v>401119</v>
      </c>
      <c r="BR17" s="39">
        <v>518131</v>
      </c>
      <c r="BS17" s="40">
        <f t="shared" si="0"/>
        <v>1564807093</v>
      </c>
    </row>
    <row r="18" spans="1:71" x14ac:dyDescent="0.25">
      <c r="A18" s="7"/>
      <c r="B18" s="38">
        <v>523</v>
      </c>
      <c r="C18" s="8" t="s">
        <v>89</v>
      </c>
      <c r="D18" s="9">
        <v>32597835</v>
      </c>
      <c r="E18" s="9">
        <v>16130975</v>
      </c>
      <c r="F18" s="9">
        <v>16389013</v>
      </c>
      <c r="G18" s="9">
        <v>2278262</v>
      </c>
      <c r="H18" s="9">
        <v>41480478</v>
      </c>
      <c r="I18" s="9">
        <v>217811000</v>
      </c>
      <c r="J18" s="9">
        <v>623003</v>
      </c>
      <c r="K18" s="9">
        <v>2833028</v>
      </c>
      <c r="L18" s="9">
        <v>0</v>
      </c>
      <c r="M18" s="9">
        <v>1016606</v>
      </c>
      <c r="N18" s="9">
        <v>1846482</v>
      </c>
      <c r="O18" s="9">
        <v>4760440</v>
      </c>
      <c r="P18" s="9">
        <v>3316173</v>
      </c>
      <c r="Q18" s="9">
        <v>1936962</v>
      </c>
      <c r="R18" s="9">
        <v>1376035</v>
      </c>
      <c r="S18" s="9">
        <v>37880343</v>
      </c>
      <c r="T18" s="9">
        <v>5353559</v>
      </c>
      <c r="U18" s="9">
        <v>33601</v>
      </c>
      <c r="V18" s="9">
        <v>2681007</v>
      </c>
      <c r="W18" s="9">
        <v>266318</v>
      </c>
      <c r="X18" s="9">
        <v>7984017</v>
      </c>
      <c r="Y18" s="9">
        <v>1557550</v>
      </c>
      <c r="Z18" s="9">
        <v>1853685</v>
      </c>
      <c r="AA18" s="9">
        <v>2025033</v>
      </c>
      <c r="AB18" s="9">
        <v>188095</v>
      </c>
      <c r="AC18" s="9">
        <v>10744143</v>
      </c>
      <c r="AD18" s="9">
        <v>11280794</v>
      </c>
      <c r="AE18" s="9">
        <v>138853772</v>
      </c>
      <c r="AF18" s="9">
        <v>1302048</v>
      </c>
      <c r="AG18" s="9">
        <v>14829172</v>
      </c>
      <c r="AH18" s="9">
        <v>3334350</v>
      </c>
      <c r="AI18" s="9">
        <v>272115</v>
      </c>
      <c r="AJ18" s="9">
        <v>696637</v>
      </c>
      <c r="AK18" s="9">
        <v>26616405</v>
      </c>
      <c r="AL18" s="9">
        <v>53159487</v>
      </c>
      <c r="AM18" s="9">
        <v>32539933</v>
      </c>
      <c r="AN18" s="9">
        <v>4598562</v>
      </c>
      <c r="AO18" s="9">
        <v>739916</v>
      </c>
      <c r="AP18" s="9">
        <v>2238885</v>
      </c>
      <c r="AQ18" s="9">
        <v>28939049</v>
      </c>
      <c r="AR18" s="9">
        <v>30827466</v>
      </c>
      <c r="AS18" s="9">
        <v>20078055</v>
      </c>
      <c r="AT18" s="9">
        <v>294646986</v>
      </c>
      <c r="AU18" s="9">
        <v>4203352</v>
      </c>
      <c r="AV18" s="9">
        <v>5698033</v>
      </c>
      <c r="AW18" s="9">
        <v>13011613</v>
      </c>
      <c r="AX18" s="9">
        <v>5903941</v>
      </c>
      <c r="AY18" s="9">
        <v>152581449</v>
      </c>
      <c r="AZ18" s="9">
        <v>34305000</v>
      </c>
      <c r="BA18" s="9">
        <v>140593848</v>
      </c>
      <c r="BB18" s="9">
        <v>2025397</v>
      </c>
      <c r="BC18" s="9">
        <v>106902648</v>
      </c>
      <c r="BD18" s="9">
        <v>72128986</v>
      </c>
      <c r="BE18" s="9">
        <v>5838282</v>
      </c>
      <c r="BF18" s="9">
        <v>2101658</v>
      </c>
      <c r="BG18" s="9">
        <v>37229550</v>
      </c>
      <c r="BH18" s="9">
        <v>1011344</v>
      </c>
      <c r="BI18" s="9">
        <v>25412670</v>
      </c>
      <c r="BJ18" s="9">
        <v>44365306</v>
      </c>
      <c r="BK18" s="9">
        <v>9616550</v>
      </c>
      <c r="BL18" s="9">
        <v>631512</v>
      </c>
      <c r="BM18" s="9">
        <v>2378249</v>
      </c>
      <c r="BN18" s="9">
        <v>325848</v>
      </c>
      <c r="BO18" s="9">
        <v>40133003</v>
      </c>
      <c r="BP18" s="9">
        <v>531440</v>
      </c>
      <c r="BQ18" s="9">
        <v>5362759</v>
      </c>
      <c r="BR18" s="39">
        <v>1481606</v>
      </c>
      <c r="BS18" s="40">
        <f t="shared" si="0"/>
        <v>1793691319</v>
      </c>
    </row>
    <row r="19" spans="1:71" x14ac:dyDescent="0.25">
      <c r="A19" s="7"/>
      <c r="B19" s="38">
        <v>524</v>
      </c>
      <c r="C19" s="8" t="s">
        <v>90</v>
      </c>
      <c r="D19" s="9">
        <v>1596699</v>
      </c>
      <c r="E19" s="9">
        <v>526525</v>
      </c>
      <c r="F19" s="9">
        <v>2347413</v>
      </c>
      <c r="G19" s="9">
        <v>3400</v>
      </c>
      <c r="H19" s="9">
        <v>3350565</v>
      </c>
      <c r="I19" s="9">
        <v>0</v>
      </c>
      <c r="J19" s="9">
        <v>65125</v>
      </c>
      <c r="K19" s="9">
        <v>4725917</v>
      </c>
      <c r="L19" s="9">
        <v>1277043</v>
      </c>
      <c r="M19" s="9">
        <v>0</v>
      </c>
      <c r="N19" s="9">
        <v>10620646</v>
      </c>
      <c r="O19" s="9">
        <v>564204</v>
      </c>
      <c r="P19" s="9">
        <v>434810</v>
      </c>
      <c r="Q19" s="9">
        <v>215200</v>
      </c>
      <c r="R19" s="9">
        <v>10237125</v>
      </c>
      <c r="S19" s="9">
        <v>2158215</v>
      </c>
      <c r="T19" s="9">
        <v>545844</v>
      </c>
      <c r="U19" s="9">
        <v>215082</v>
      </c>
      <c r="V19" s="9">
        <v>382224</v>
      </c>
      <c r="W19" s="9">
        <v>400860</v>
      </c>
      <c r="X19" s="9">
        <v>243121</v>
      </c>
      <c r="Y19" s="9">
        <v>241719</v>
      </c>
      <c r="Z19" s="9">
        <v>86443</v>
      </c>
      <c r="AA19" s="9">
        <v>258227</v>
      </c>
      <c r="AB19" s="9">
        <v>625035</v>
      </c>
      <c r="AC19" s="9">
        <v>2973286</v>
      </c>
      <c r="AD19" s="9">
        <v>1227330</v>
      </c>
      <c r="AE19" s="9">
        <v>14720253</v>
      </c>
      <c r="AF19" s="9">
        <v>195815</v>
      </c>
      <c r="AG19" s="9">
        <v>2388904</v>
      </c>
      <c r="AH19" s="9">
        <v>402869</v>
      </c>
      <c r="AI19" s="9">
        <v>124763</v>
      </c>
      <c r="AJ19" s="9">
        <v>111474</v>
      </c>
      <c r="AK19" s="9">
        <v>2112114</v>
      </c>
      <c r="AL19" s="9">
        <v>9048544</v>
      </c>
      <c r="AM19" s="9">
        <v>1236896</v>
      </c>
      <c r="AN19" s="9">
        <v>537467</v>
      </c>
      <c r="AO19" s="9">
        <v>82624</v>
      </c>
      <c r="AP19" s="9">
        <v>202757</v>
      </c>
      <c r="AQ19" s="9">
        <v>6966111</v>
      </c>
      <c r="AR19" s="9">
        <v>3079851</v>
      </c>
      <c r="AS19" s="9">
        <v>3411703</v>
      </c>
      <c r="AT19" s="9">
        <v>44848810</v>
      </c>
      <c r="AU19" s="9">
        <v>3339201</v>
      </c>
      <c r="AV19" s="9">
        <v>685726</v>
      </c>
      <c r="AW19" s="9">
        <v>1365056</v>
      </c>
      <c r="AX19" s="9">
        <v>597822</v>
      </c>
      <c r="AY19" s="9">
        <v>18657104</v>
      </c>
      <c r="AZ19" s="9">
        <v>2674000</v>
      </c>
      <c r="BA19" s="9">
        <v>13631254</v>
      </c>
      <c r="BB19" s="9">
        <v>2767541</v>
      </c>
      <c r="BC19" s="9">
        <v>4244243</v>
      </c>
      <c r="BD19" s="9">
        <v>4534400</v>
      </c>
      <c r="BE19" s="9">
        <v>1099303</v>
      </c>
      <c r="BF19" s="9">
        <v>3030903</v>
      </c>
      <c r="BG19" s="9">
        <v>2604037</v>
      </c>
      <c r="BH19" s="9">
        <v>1793360</v>
      </c>
      <c r="BI19" s="9">
        <v>7856856</v>
      </c>
      <c r="BJ19" s="9">
        <v>2501640</v>
      </c>
      <c r="BK19" s="9">
        <v>1906108</v>
      </c>
      <c r="BL19" s="9">
        <v>321216</v>
      </c>
      <c r="BM19" s="9">
        <v>166953</v>
      </c>
      <c r="BN19" s="9">
        <v>0</v>
      </c>
      <c r="BO19" s="9">
        <v>2559740</v>
      </c>
      <c r="BP19" s="9">
        <v>396511</v>
      </c>
      <c r="BQ19" s="9">
        <v>805115</v>
      </c>
      <c r="BR19" s="39">
        <v>0</v>
      </c>
      <c r="BS19" s="40">
        <f t="shared" si="0"/>
        <v>212331102</v>
      </c>
    </row>
    <row r="20" spans="1:71" x14ac:dyDescent="0.25">
      <c r="A20" s="7"/>
      <c r="B20" s="38">
        <v>525</v>
      </c>
      <c r="C20" s="8" t="s">
        <v>91</v>
      </c>
      <c r="D20" s="9">
        <v>7829092</v>
      </c>
      <c r="E20" s="9">
        <v>183919</v>
      </c>
      <c r="F20" s="9">
        <v>4277662</v>
      </c>
      <c r="G20" s="9">
        <v>696429</v>
      </c>
      <c r="H20" s="9">
        <v>7386581</v>
      </c>
      <c r="I20" s="9">
        <v>9162000</v>
      </c>
      <c r="J20" s="9">
        <v>213358</v>
      </c>
      <c r="K20" s="9">
        <v>1456695</v>
      </c>
      <c r="L20" s="9">
        <v>129523</v>
      </c>
      <c r="M20" s="9">
        <v>3880</v>
      </c>
      <c r="N20" s="9">
        <v>2879518</v>
      </c>
      <c r="O20" s="9">
        <v>3344499</v>
      </c>
      <c r="P20" s="9">
        <v>466818</v>
      </c>
      <c r="Q20" s="9">
        <v>1306802</v>
      </c>
      <c r="R20" s="9">
        <v>15114709</v>
      </c>
      <c r="S20" s="9">
        <v>7538442</v>
      </c>
      <c r="T20" s="9">
        <v>289977</v>
      </c>
      <c r="U20" s="9">
        <v>572291</v>
      </c>
      <c r="V20" s="9">
        <v>481002</v>
      </c>
      <c r="W20" s="9">
        <v>277214</v>
      </c>
      <c r="X20" s="9">
        <v>1697538</v>
      </c>
      <c r="Y20" s="9">
        <v>508914</v>
      </c>
      <c r="Z20" s="9">
        <v>731566</v>
      </c>
      <c r="AA20" s="9">
        <v>177148</v>
      </c>
      <c r="AB20" s="9">
        <v>585098</v>
      </c>
      <c r="AC20" s="9">
        <v>2622444</v>
      </c>
      <c r="AD20" s="9">
        <v>2831768</v>
      </c>
      <c r="AE20" s="9">
        <v>3987598</v>
      </c>
      <c r="AF20" s="9">
        <v>453581</v>
      </c>
      <c r="AG20" s="9">
        <v>1095875</v>
      </c>
      <c r="AH20" s="9">
        <v>424961</v>
      </c>
      <c r="AI20" s="9">
        <v>63667</v>
      </c>
      <c r="AJ20" s="9">
        <v>187665</v>
      </c>
      <c r="AK20" s="9">
        <v>2576463</v>
      </c>
      <c r="AL20" s="9">
        <v>2228294</v>
      </c>
      <c r="AM20" s="9">
        <v>2252478</v>
      </c>
      <c r="AN20" s="9">
        <v>840728</v>
      </c>
      <c r="AO20" s="9">
        <v>729191</v>
      </c>
      <c r="AP20" s="9">
        <v>395600</v>
      </c>
      <c r="AQ20" s="9">
        <v>5135298</v>
      </c>
      <c r="AR20" s="9">
        <v>4248338</v>
      </c>
      <c r="AS20" s="9">
        <v>1891186</v>
      </c>
      <c r="AT20" s="9">
        <v>13582808</v>
      </c>
      <c r="AU20" s="9">
        <v>2936127</v>
      </c>
      <c r="AV20" s="9">
        <v>555194</v>
      </c>
      <c r="AW20" s="9">
        <v>5395476</v>
      </c>
      <c r="AX20" s="9">
        <v>179944</v>
      </c>
      <c r="AY20" s="9">
        <v>8387925</v>
      </c>
      <c r="AZ20" s="9">
        <v>1105000</v>
      </c>
      <c r="BA20" s="9">
        <v>13717886</v>
      </c>
      <c r="BB20" s="9">
        <v>3210328</v>
      </c>
      <c r="BC20" s="9">
        <v>14576950</v>
      </c>
      <c r="BD20" s="9">
        <v>16607857</v>
      </c>
      <c r="BE20" s="9">
        <v>1212653</v>
      </c>
      <c r="BF20" s="9">
        <v>641573</v>
      </c>
      <c r="BG20" s="9">
        <v>1045829</v>
      </c>
      <c r="BH20" s="9">
        <v>2223741</v>
      </c>
      <c r="BI20" s="9">
        <v>5999589</v>
      </c>
      <c r="BJ20" s="9">
        <v>8144574</v>
      </c>
      <c r="BK20" s="9">
        <v>649289</v>
      </c>
      <c r="BL20" s="9">
        <v>169374</v>
      </c>
      <c r="BM20" s="9">
        <v>321703</v>
      </c>
      <c r="BN20" s="9">
        <v>264298</v>
      </c>
      <c r="BO20" s="9">
        <v>10514213</v>
      </c>
      <c r="BP20" s="9">
        <v>282629</v>
      </c>
      <c r="BQ20" s="9">
        <v>310400</v>
      </c>
      <c r="BR20" s="39">
        <v>3393350</v>
      </c>
      <c r="BS20" s="40">
        <f t="shared" si="0"/>
        <v>214704520</v>
      </c>
    </row>
    <row r="21" spans="1:71" x14ac:dyDescent="0.25">
      <c r="A21" s="7"/>
      <c r="B21" s="38">
        <v>526</v>
      </c>
      <c r="C21" s="8" t="s">
        <v>92</v>
      </c>
      <c r="D21" s="9">
        <v>9898087</v>
      </c>
      <c r="E21" s="9">
        <v>813246</v>
      </c>
      <c r="F21" s="9">
        <v>0</v>
      </c>
      <c r="G21" s="9">
        <v>2819625</v>
      </c>
      <c r="H21" s="9">
        <v>18445236</v>
      </c>
      <c r="I21" s="9">
        <v>0</v>
      </c>
      <c r="J21" s="9">
        <v>240000</v>
      </c>
      <c r="K21" s="9">
        <v>12263098</v>
      </c>
      <c r="L21" s="9">
        <v>6399042</v>
      </c>
      <c r="M21" s="9">
        <v>9810945</v>
      </c>
      <c r="N21" s="9">
        <v>29155950</v>
      </c>
      <c r="O21" s="9">
        <v>2415541</v>
      </c>
      <c r="P21" s="9">
        <v>538671</v>
      </c>
      <c r="Q21" s="9">
        <v>2108118</v>
      </c>
      <c r="R21" s="9">
        <v>38656931</v>
      </c>
      <c r="S21" s="9">
        <v>10329213</v>
      </c>
      <c r="T21" s="9">
        <v>13648</v>
      </c>
      <c r="U21" s="9">
        <v>0</v>
      </c>
      <c r="V21" s="9">
        <v>2547671</v>
      </c>
      <c r="W21" s="9">
        <v>1290176</v>
      </c>
      <c r="X21" s="9">
        <v>0</v>
      </c>
      <c r="Y21" s="9">
        <v>1249831</v>
      </c>
      <c r="Z21" s="9">
        <v>977502</v>
      </c>
      <c r="AA21" s="9">
        <v>1506058</v>
      </c>
      <c r="AB21" s="9">
        <v>2813969</v>
      </c>
      <c r="AC21" s="9">
        <v>5488666</v>
      </c>
      <c r="AD21" s="9">
        <v>5613076</v>
      </c>
      <c r="AE21" s="9">
        <v>24577018</v>
      </c>
      <c r="AF21" s="9">
        <v>1187678</v>
      </c>
      <c r="AG21" s="9">
        <v>0</v>
      </c>
      <c r="AH21" s="9">
        <v>3817215</v>
      </c>
      <c r="AI21" s="9">
        <v>1132444</v>
      </c>
      <c r="AJ21" s="9">
        <v>627852</v>
      </c>
      <c r="AK21" s="9">
        <v>7383541</v>
      </c>
      <c r="AL21" s="9">
        <v>34728821</v>
      </c>
      <c r="AM21" s="9">
        <v>14600623</v>
      </c>
      <c r="AN21" s="9">
        <v>3870128</v>
      </c>
      <c r="AO21" s="9">
        <v>361284</v>
      </c>
      <c r="AP21" s="9">
        <v>1484915</v>
      </c>
      <c r="AQ21" s="9">
        <v>14177903</v>
      </c>
      <c r="AR21" s="9">
        <v>17831567</v>
      </c>
      <c r="AS21" s="9">
        <v>36253431</v>
      </c>
      <c r="AT21" s="9">
        <v>11564121</v>
      </c>
      <c r="AU21" s="9">
        <v>6357712</v>
      </c>
      <c r="AV21" s="9">
        <v>5779637</v>
      </c>
      <c r="AW21" s="9">
        <v>7560591</v>
      </c>
      <c r="AX21" s="9">
        <v>2156990</v>
      </c>
      <c r="AY21" s="9">
        <v>0</v>
      </c>
      <c r="AZ21" s="9">
        <v>0</v>
      </c>
      <c r="BA21" s="9">
        <v>0</v>
      </c>
      <c r="BB21" s="9">
        <v>14640279</v>
      </c>
      <c r="BC21" s="9">
        <v>80613780</v>
      </c>
      <c r="BD21" s="9">
        <v>18632550</v>
      </c>
      <c r="BE21" s="9">
        <v>5322953</v>
      </c>
      <c r="BF21" s="9">
        <v>7459927</v>
      </c>
      <c r="BG21" s="9">
        <v>94205</v>
      </c>
      <c r="BH21" s="9">
        <v>0</v>
      </c>
      <c r="BI21" s="9">
        <v>37007764</v>
      </c>
      <c r="BJ21" s="9">
        <v>0</v>
      </c>
      <c r="BK21" s="9">
        <v>2157788</v>
      </c>
      <c r="BL21" s="9">
        <v>1429066</v>
      </c>
      <c r="BM21" s="9">
        <v>310524</v>
      </c>
      <c r="BN21" s="9">
        <v>1164607</v>
      </c>
      <c r="BO21" s="9">
        <v>18921805</v>
      </c>
      <c r="BP21" s="9">
        <v>1770881</v>
      </c>
      <c r="BQ21" s="9">
        <v>7943741</v>
      </c>
      <c r="BR21" s="39">
        <v>103663</v>
      </c>
      <c r="BS21" s="40">
        <f t="shared" si="0"/>
        <v>558421304</v>
      </c>
    </row>
    <row r="22" spans="1:71" x14ac:dyDescent="0.25">
      <c r="A22" s="7"/>
      <c r="B22" s="38">
        <v>527</v>
      </c>
      <c r="C22" s="8" t="s">
        <v>93</v>
      </c>
      <c r="D22" s="9">
        <v>727600</v>
      </c>
      <c r="E22" s="9">
        <v>69337</v>
      </c>
      <c r="F22" s="9">
        <v>825019</v>
      </c>
      <c r="G22" s="9">
        <v>76330</v>
      </c>
      <c r="H22" s="9">
        <v>1469765</v>
      </c>
      <c r="I22" s="9">
        <v>6209000</v>
      </c>
      <c r="J22" s="9">
        <v>43307</v>
      </c>
      <c r="K22" s="9">
        <v>552946</v>
      </c>
      <c r="L22" s="9">
        <v>378457</v>
      </c>
      <c r="M22" s="9">
        <v>305396</v>
      </c>
      <c r="N22" s="9">
        <v>1051272</v>
      </c>
      <c r="O22" s="9">
        <v>244541</v>
      </c>
      <c r="P22" s="9">
        <v>128693</v>
      </c>
      <c r="Q22" s="9">
        <v>48027</v>
      </c>
      <c r="R22" s="9">
        <v>2853990</v>
      </c>
      <c r="S22" s="9">
        <v>794478</v>
      </c>
      <c r="T22" s="9">
        <v>163136</v>
      </c>
      <c r="U22" s="9">
        <v>65785</v>
      </c>
      <c r="V22" s="9">
        <v>99616</v>
      </c>
      <c r="W22" s="9">
        <v>37681</v>
      </c>
      <c r="X22" s="9">
        <v>66325</v>
      </c>
      <c r="Y22" s="9">
        <v>41695</v>
      </c>
      <c r="Z22" s="9">
        <v>53423</v>
      </c>
      <c r="AA22" s="9">
        <v>83219</v>
      </c>
      <c r="AB22" s="9">
        <v>192449</v>
      </c>
      <c r="AC22" s="9">
        <v>439376</v>
      </c>
      <c r="AD22" s="9">
        <v>257015</v>
      </c>
      <c r="AE22" s="9">
        <v>4850041</v>
      </c>
      <c r="AF22" s="9">
        <v>0</v>
      </c>
      <c r="AG22" s="9">
        <v>357797</v>
      </c>
      <c r="AH22" s="9">
        <v>160565</v>
      </c>
      <c r="AI22" s="9">
        <v>35815</v>
      </c>
      <c r="AJ22" s="9">
        <v>17028</v>
      </c>
      <c r="AK22" s="9">
        <v>768352</v>
      </c>
      <c r="AL22" s="9">
        <v>2505123</v>
      </c>
      <c r="AM22" s="9">
        <v>392697</v>
      </c>
      <c r="AN22" s="9">
        <v>108376</v>
      </c>
      <c r="AO22" s="9">
        <v>5337</v>
      </c>
      <c r="AP22" s="9">
        <v>29938</v>
      </c>
      <c r="AQ22" s="9">
        <v>1358122</v>
      </c>
      <c r="AR22" s="9">
        <v>2945129</v>
      </c>
      <c r="AS22" s="9">
        <v>308040</v>
      </c>
      <c r="AT22" s="9">
        <v>8959386</v>
      </c>
      <c r="AU22" s="9">
        <v>570302</v>
      </c>
      <c r="AV22" s="9">
        <v>176790</v>
      </c>
      <c r="AW22" s="9">
        <v>417739</v>
      </c>
      <c r="AX22" s="9">
        <v>92826</v>
      </c>
      <c r="AY22" s="9">
        <v>4484266</v>
      </c>
      <c r="AZ22" s="9">
        <v>655000</v>
      </c>
      <c r="BA22" s="9">
        <v>2738486</v>
      </c>
      <c r="BB22" s="9">
        <v>1338918</v>
      </c>
      <c r="BC22" s="9">
        <v>4534342</v>
      </c>
      <c r="BD22" s="9">
        <v>991546</v>
      </c>
      <c r="BE22" s="9">
        <v>249402</v>
      </c>
      <c r="BF22" s="9">
        <v>320998</v>
      </c>
      <c r="BG22" s="9">
        <v>513189</v>
      </c>
      <c r="BH22" s="9">
        <v>0</v>
      </c>
      <c r="BI22" s="9">
        <v>2644341</v>
      </c>
      <c r="BJ22" s="9">
        <v>561600</v>
      </c>
      <c r="BK22" s="9">
        <v>247878</v>
      </c>
      <c r="BL22" s="9">
        <v>93750</v>
      </c>
      <c r="BM22" s="9">
        <v>74500</v>
      </c>
      <c r="BN22" s="9">
        <v>32734</v>
      </c>
      <c r="BO22" s="9">
        <v>1798731</v>
      </c>
      <c r="BP22" s="9">
        <v>61387</v>
      </c>
      <c r="BQ22" s="9">
        <v>193777</v>
      </c>
      <c r="BR22" s="39">
        <v>66201</v>
      </c>
      <c r="BS22" s="40">
        <f t="shared" si="0"/>
        <v>62938327</v>
      </c>
    </row>
    <row r="23" spans="1:71" x14ac:dyDescent="0.25">
      <c r="A23" s="7"/>
      <c r="B23" s="38">
        <v>528</v>
      </c>
      <c r="C23" s="8" t="s">
        <v>94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1207000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500214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10108418</v>
      </c>
      <c r="AU23" s="9">
        <v>0</v>
      </c>
      <c r="AV23" s="9">
        <v>0</v>
      </c>
      <c r="AW23" s="9">
        <v>0</v>
      </c>
      <c r="AX23" s="9">
        <v>0</v>
      </c>
      <c r="AY23" s="9">
        <v>248587</v>
      </c>
      <c r="AZ23" s="9">
        <v>0</v>
      </c>
      <c r="BA23" s="9">
        <v>1448036</v>
      </c>
      <c r="BB23" s="9">
        <v>0</v>
      </c>
      <c r="BC23" s="9">
        <v>1127982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39">
        <v>0</v>
      </c>
      <c r="BS23" s="40">
        <f t="shared" si="0"/>
        <v>14640237</v>
      </c>
    </row>
    <row r="24" spans="1:71" x14ac:dyDescent="0.25">
      <c r="A24" s="7"/>
      <c r="B24" s="38">
        <v>529</v>
      </c>
      <c r="C24" s="8" t="s">
        <v>95</v>
      </c>
      <c r="D24" s="9">
        <v>4329362</v>
      </c>
      <c r="E24" s="9">
        <v>4592111</v>
      </c>
      <c r="F24" s="9">
        <v>4383045</v>
      </c>
      <c r="G24" s="9">
        <v>0</v>
      </c>
      <c r="H24" s="9">
        <v>1992403</v>
      </c>
      <c r="I24" s="9">
        <v>2309000</v>
      </c>
      <c r="J24" s="9">
        <v>300136</v>
      </c>
      <c r="K24" s="9">
        <v>1017484</v>
      </c>
      <c r="L24" s="9">
        <v>2006162</v>
      </c>
      <c r="M24" s="9">
        <v>3151032</v>
      </c>
      <c r="N24" s="9">
        <v>3725099</v>
      </c>
      <c r="O24" s="9">
        <v>0</v>
      </c>
      <c r="P24" s="9">
        <v>4319758</v>
      </c>
      <c r="Q24" s="9">
        <v>81592</v>
      </c>
      <c r="R24" s="9">
        <v>20634458</v>
      </c>
      <c r="S24" s="9">
        <v>3065487</v>
      </c>
      <c r="T24" s="9">
        <v>3754865</v>
      </c>
      <c r="U24" s="9">
        <v>0</v>
      </c>
      <c r="V24" s="9">
        <v>0</v>
      </c>
      <c r="W24" s="9">
        <v>522260</v>
      </c>
      <c r="X24" s="9">
        <v>0</v>
      </c>
      <c r="Y24" s="9">
        <v>132554</v>
      </c>
      <c r="Z24" s="9">
        <v>0</v>
      </c>
      <c r="AA24" s="9">
        <v>366973</v>
      </c>
      <c r="AB24" s="9">
        <v>0</v>
      </c>
      <c r="AC24" s="9">
        <v>78758</v>
      </c>
      <c r="AD24" s="9">
        <v>1106272</v>
      </c>
      <c r="AE24" s="9">
        <v>13349760</v>
      </c>
      <c r="AF24" s="9">
        <v>149384</v>
      </c>
      <c r="AG24" s="9">
        <v>18970</v>
      </c>
      <c r="AH24" s="9">
        <v>57034</v>
      </c>
      <c r="AI24" s="9">
        <v>15540</v>
      </c>
      <c r="AJ24" s="9">
        <v>423732</v>
      </c>
      <c r="AK24" s="9">
        <v>2543069</v>
      </c>
      <c r="AL24" s="9">
        <v>7637832</v>
      </c>
      <c r="AM24" s="9">
        <v>295138</v>
      </c>
      <c r="AN24" s="9">
        <v>973505</v>
      </c>
      <c r="AO24" s="9">
        <v>165579</v>
      </c>
      <c r="AP24" s="9">
        <v>0</v>
      </c>
      <c r="AQ24" s="9">
        <v>1312623</v>
      </c>
      <c r="AR24" s="9">
        <v>5086108</v>
      </c>
      <c r="AS24" s="9">
        <v>607741</v>
      </c>
      <c r="AT24" s="9">
        <v>27105187</v>
      </c>
      <c r="AU24" s="9">
        <v>30096468</v>
      </c>
      <c r="AV24" s="9">
        <v>494551</v>
      </c>
      <c r="AW24" s="9">
        <v>1850475</v>
      </c>
      <c r="AX24" s="9">
        <v>1960686</v>
      </c>
      <c r="AY24" s="9">
        <v>11115972</v>
      </c>
      <c r="AZ24" s="9">
        <v>243000</v>
      </c>
      <c r="BA24" s="9">
        <v>12274537</v>
      </c>
      <c r="BB24" s="9">
        <v>5269274</v>
      </c>
      <c r="BC24" s="9">
        <v>1666834</v>
      </c>
      <c r="BD24" s="9">
        <v>13141941</v>
      </c>
      <c r="BE24" s="9">
        <v>500572</v>
      </c>
      <c r="BF24" s="9">
        <v>694584</v>
      </c>
      <c r="BG24" s="9">
        <v>540647</v>
      </c>
      <c r="BH24" s="9">
        <v>138231</v>
      </c>
      <c r="BI24" s="9">
        <v>2964238</v>
      </c>
      <c r="BJ24" s="9">
        <v>686888</v>
      </c>
      <c r="BK24" s="9">
        <v>0</v>
      </c>
      <c r="BL24" s="9">
        <v>212479</v>
      </c>
      <c r="BM24" s="9">
        <v>0</v>
      </c>
      <c r="BN24" s="9">
        <v>160526</v>
      </c>
      <c r="BO24" s="9">
        <v>166186</v>
      </c>
      <c r="BP24" s="9">
        <v>146103</v>
      </c>
      <c r="BQ24" s="9">
        <v>295272</v>
      </c>
      <c r="BR24" s="39">
        <v>31050</v>
      </c>
      <c r="BS24" s="40">
        <f t="shared" si="0"/>
        <v>206260527</v>
      </c>
    </row>
    <row r="25" spans="1:71" ht="15.75" x14ac:dyDescent="0.25">
      <c r="A25" s="10" t="s">
        <v>96</v>
      </c>
      <c r="B25" s="11"/>
      <c r="C25" s="12"/>
      <c r="D25" s="13">
        <v>26328987</v>
      </c>
      <c r="E25" s="13">
        <v>845293</v>
      </c>
      <c r="F25" s="13">
        <v>46978242</v>
      </c>
      <c r="G25" s="13">
        <v>1474345</v>
      </c>
      <c r="H25" s="13">
        <v>83920602</v>
      </c>
      <c r="I25" s="13">
        <v>229974000</v>
      </c>
      <c r="J25" s="13">
        <v>3301906</v>
      </c>
      <c r="K25" s="13">
        <v>82564334</v>
      </c>
      <c r="L25" s="13">
        <v>24491930</v>
      </c>
      <c r="M25" s="13">
        <v>19652929</v>
      </c>
      <c r="N25" s="13">
        <v>115594948</v>
      </c>
      <c r="O25" s="13">
        <v>6567302</v>
      </c>
      <c r="P25" s="13">
        <v>8921107</v>
      </c>
      <c r="Q25" s="13">
        <v>1543658</v>
      </c>
      <c r="R25" s="13">
        <v>1921128288</v>
      </c>
      <c r="S25" s="13">
        <v>18901010</v>
      </c>
      <c r="T25" s="13">
        <v>2641892</v>
      </c>
      <c r="U25" s="13">
        <v>1803467</v>
      </c>
      <c r="V25" s="13">
        <v>920517</v>
      </c>
      <c r="W25" s="13">
        <v>1076484</v>
      </c>
      <c r="X25" s="13">
        <v>1669616</v>
      </c>
      <c r="Y25" s="13">
        <v>4513944</v>
      </c>
      <c r="Z25" s="13">
        <v>817379</v>
      </c>
      <c r="AA25" s="13">
        <v>4613190</v>
      </c>
      <c r="AB25" s="13">
        <v>6801981</v>
      </c>
      <c r="AC25" s="13">
        <v>27807834</v>
      </c>
      <c r="AD25" s="13">
        <v>19198893</v>
      </c>
      <c r="AE25" s="13">
        <v>364544011</v>
      </c>
      <c r="AF25" s="13">
        <v>422731</v>
      </c>
      <c r="AG25" s="13">
        <v>47317921</v>
      </c>
      <c r="AH25" s="13">
        <v>1465927</v>
      </c>
      <c r="AI25" s="13">
        <v>1551980</v>
      </c>
      <c r="AJ25" s="13">
        <v>759325</v>
      </c>
      <c r="AK25" s="13">
        <v>25795875</v>
      </c>
      <c r="AL25" s="13">
        <v>191983978</v>
      </c>
      <c r="AM25" s="13">
        <v>22250308</v>
      </c>
      <c r="AN25" s="13">
        <v>2450404</v>
      </c>
      <c r="AO25" s="13">
        <v>1061542</v>
      </c>
      <c r="AP25" s="13">
        <v>2296905</v>
      </c>
      <c r="AQ25" s="13">
        <v>129216665</v>
      </c>
      <c r="AR25" s="13">
        <v>39598935</v>
      </c>
      <c r="AS25" s="13">
        <v>64676244</v>
      </c>
      <c r="AT25" s="13">
        <v>863537044</v>
      </c>
      <c r="AU25" s="13">
        <v>21741492</v>
      </c>
      <c r="AV25" s="13">
        <v>4544588</v>
      </c>
      <c r="AW25" s="13">
        <v>36156879</v>
      </c>
      <c r="AX25" s="13">
        <v>2613776</v>
      </c>
      <c r="AY25" s="13">
        <v>261265871</v>
      </c>
      <c r="AZ25" s="13">
        <v>16109000</v>
      </c>
      <c r="BA25" s="13">
        <v>369298864</v>
      </c>
      <c r="BB25" s="13">
        <v>135520547</v>
      </c>
      <c r="BC25" s="13">
        <v>227590263</v>
      </c>
      <c r="BD25" s="13">
        <v>100778537</v>
      </c>
      <c r="BE25" s="13">
        <v>9397965</v>
      </c>
      <c r="BF25" s="13">
        <v>56598268</v>
      </c>
      <c r="BG25" s="13">
        <v>38186662</v>
      </c>
      <c r="BH25" s="13">
        <v>8085952</v>
      </c>
      <c r="BI25" s="13">
        <v>155138794</v>
      </c>
      <c r="BJ25" s="13">
        <v>68881870</v>
      </c>
      <c r="BK25" s="13">
        <v>1968193</v>
      </c>
      <c r="BL25" s="13">
        <v>2968688</v>
      </c>
      <c r="BM25" s="13">
        <v>1858068</v>
      </c>
      <c r="BN25" s="13">
        <v>1087415</v>
      </c>
      <c r="BO25" s="13">
        <v>41855465</v>
      </c>
      <c r="BP25" s="13">
        <v>3731350</v>
      </c>
      <c r="BQ25" s="13">
        <v>8300610</v>
      </c>
      <c r="BR25" s="29">
        <v>262705</v>
      </c>
      <c r="BS25" s="41">
        <f t="shared" si="0"/>
        <v>5996925695</v>
      </c>
    </row>
    <row r="26" spans="1:71" x14ac:dyDescent="0.25">
      <c r="A26" s="7"/>
      <c r="B26" s="38">
        <v>531</v>
      </c>
      <c r="C26" s="8" t="s">
        <v>97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40425</v>
      </c>
      <c r="Q26" s="9">
        <v>0</v>
      </c>
      <c r="R26" s="9">
        <v>1456814000</v>
      </c>
      <c r="S26" s="9">
        <v>543474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59919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4400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187375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39">
        <v>0</v>
      </c>
      <c r="BS26" s="40">
        <f t="shared" si="0"/>
        <v>1457649593</v>
      </c>
    </row>
    <row r="27" spans="1:71" x14ac:dyDescent="0.25">
      <c r="A27" s="7"/>
      <c r="B27" s="38">
        <v>533</v>
      </c>
      <c r="C27" s="8" t="s">
        <v>98</v>
      </c>
      <c r="D27" s="9">
        <v>40974</v>
      </c>
      <c r="E27" s="9">
        <v>0</v>
      </c>
      <c r="F27" s="9">
        <v>15409414</v>
      </c>
      <c r="G27" s="9">
        <v>0</v>
      </c>
      <c r="H27" s="9">
        <v>0</v>
      </c>
      <c r="I27" s="9">
        <v>0</v>
      </c>
      <c r="J27" s="9">
        <v>0</v>
      </c>
      <c r="K27" s="9">
        <v>17252509</v>
      </c>
      <c r="L27" s="9">
        <v>719129</v>
      </c>
      <c r="M27" s="9">
        <v>2699</v>
      </c>
      <c r="N27" s="9">
        <v>21393394</v>
      </c>
      <c r="O27" s="9">
        <v>0</v>
      </c>
      <c r="P27" s="9">
        <v>634412</v>
      </c>
      <c r="Q27" s="9">
        <v>0</v>
      </c>
      <c r="R27" s="9">
        <v>0</v>
      </c>
      <c r="S27" s="9">
        <v>0</v>
      </c>
      <c r="T27" s="9">
        <v>388864</v>
      </c>
      <c r="U27" s="9">
        <v>0</v>
      </c>
      <c r="V27" s="9">
        <v>0</v>
      </c>
      <c r="W27" s="9">
        <v>0</v>
      </c>
      <c r="X27" s="9">
        <v>0</v>
      </c>
      <c r="Y27" s="9">
        <v>14300</v>
      </c>
      <c r="Z27" s="9">
        <v>0</v>
      </c>
      <c r="AA27" s="9">
        <v>232363</v>
      </c>
      <c r="AB27" s="9">
        <v>0</v>
      </c>
      <c r="AC27" s="9">
        <v>6221761</v>
      </c>
      <c r="AD27" s="9">
        <v>506284</v>
      </c>
      <c r="AE27" s="9">
        <v>321545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35538</v>
      </c>
      <c r="AL27" s="9">
        <v>0</v>
      </c>
      <c r="AM27" s="9">
        <v>0</v>
      </c>
      <c r="AN27" s="9">
        <v>130925</v>
      </c>
      <c r="AO27" s="9">
        <v>428361</v>
      </c>
      <c r="AP27" s="9">
        <v>0</v>
      </c>
      <c r="AQ27" s="9">
        <v>17222617</v>
      </c>
      <c r="AR27" s="9">
        <v>4194246</v>
      </c>
      <c r="AS27" s="9">
        <v>0</v>
      </c>
      <c r="AT27" s="9">
        <v>0</v>
      </c>
      <c r="AU27" s="9">
        <v>0</v>
      </c>
      <c r="AV27" s="9">
        <v>2062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27637208</v>
      </c>
      <c r="BC27" s="9">
        <v>93099420</v>
      </c>
      <c r="BD27" s="9">
        <v>0</v>
      </c>
      <c r="BE27" s="9">
        <v>1200096</v>
      </c>
      <c r="BF27" s="9">
        <v>0</v>
      </c>
      <c r="BG27" s="9">
        <v>0</v>
      </c>
      <c r="BH27" s="9">
        <v>0</v>
      </c>
      <c r="BI27" s="9">
        <v>59649278</v>
      </c>
      <c r="BJ27" s="9">
        <v>0</v>
      </c>
      <c r="BK27" s="9">
        <v>1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39">
        <v>0</v>
      </c>
      <c r="BS27" s="40">
        <f t="shared" si="0"/>
        <v>266737400</v>
      </c>
    </row>
    <row r="28" spans="1:71" x14ac:dyDescent="0.25">
      <c r="A28" s="7"/>
      <c r="B28" s="38">
        <v>534</v>
      </c>
      <c r="C28" s="8" t="s">
        <v>99</v>
      </c>
      <c r="D28" s="9">
        <v>15547613</v>
      </c>
      <c r="E28" s="9">
        <v>72661</v>
      </c>
      <c r="F28" s="9">
        <v>14737169</v>
      </c>
      <c r="G28" s="9">
        <v>1189796</v>
      </c>
      <c r="H28" s="9">
        <v>32914288</v>
      </c>
      <c r="I28" s="9">
        <v>98894000</v>
      </c>
      <c r="J28" s="9">
        <v>5139</v>
      </c>
      <c r="K28" s="9">
        <v>18399249</v>
      </c>
      <c r="L28" s="9">
        <v>5605048</v>
      </c>
      <c r="M28" s="9">
        <v>17655457</v>
      </c>
      <c r="N28" s="9">
        <v>26603812</v>
      </c>
      <c r="O28" s="9">
        <v>5501938</v>
      </c>
      <c r="P28" s="9">
        <v>3348805</v>
      </c>
      <c r="Q28" s="9">
        <v>1444869</v>
      </c>
      <c r="R28" s="9">
        <v>72234838</v>
      </c>
      <c r="S28" s="9">
        <v>11790739</v>
      </c>
      <c r="T28" s="9">
        <v>1557144</v>
      </c>
      <c r="U28" s="9">
        <v>1257548</v>
      </c>
      <c r="V28" s="9">
        <v>498790</v>
      </c>
      <c r="W28" s="9">
        <v>849260</v>
      </c>
      <c r="X28" s="9">
        <v>665667</v>
      </c>
      <c r="Y28" s="9">
        <v>617418</v>
      </c>
      <c r="Z28" s="9">
        <v>619258</v>
      </c>
      <c r="AA28" s="9">
        <v>3169715</v>
      </c>
      <c r="AB28" s="9">
        <v>2720434</v>
      </c>
      <c r="AC28" s="9">
        <v>368183</v>
      </c>
      <c r="AD28" s="9">
        <v>8747781</v>
      </c>
      <c r="AE28" s="9">
        <v>99852000</v>
      </c>
      <c r="AF28" s="9">
        <v>270713</v>
      </c>
      <c r="AG28" s="9">
        <v>10769328</v>
      </c>
      <c r="AH28" s="9">
        <v>414870</v>
      </c>
      <c r="AI28" s="9">
        <v>1501771</v>
      </c>
      <c r="AJ28" s="9">
        <v>603864</v>
      </c>
      <c r="AK28" s="9">
        <v>19762992</v>
      </c>
      <c r="AL28" s="9">
        <v>84456630</v>
      </c>
      <c r="AM28" s="9">
        <v>10816288</v>
      </c>
      <c r="AN28" s="9">
        <v>1845815</v>
      </c>
      <c r="AO28" s="9">
        <v>492949</v>
      </c>
      <c r="AP28" s="9">
        <v>2128711</v>
      </c>
      <c r="AQ28" s="9">
        <v>31533802</v>
      </c>
      <c r="AR28" s="9">
        <v>8817371</v>
      </c>
      <c r="AS28" s="9">
        <v>15674463</v>
      </c>
      <c r="AT28" s="9">
        <v>240505883</v>
      </c>
      <c r="AU28" s="9">
        <v>15635413</v>
      </c>
      <c r="AV28" s="9">
        <v>1716602</v>
      </c>
      <c r="AW28" s="9">
        <v>7757521</v>
      </c>
      <c r="AX28" s="9">
        <v>2306409</v>
      </c>
      <c r="AY28" s="9">
        <v>64769293</v>
      </c>
      <c r="AZ28" s="9">
        <v>12958000</v>
      </c>
      <c r="BA28" s="9">
        <v>187964644</v>
      </c>
      <c r="BB28" s="9">
        <v>35528340</v>
      </c>
      <c r="BC28" s="9">
        <v>56405859</v>
      </c>
      <c r="BD28" s="9">
        <v>42681676</v>
      </c>
      <c r="BE28" s="9">
        <v>7578071</v>
      </c>
      <c r="BF28" s="9">
        <v>16708777</v>
      </c>
      <c r="BG28" s="9">
        <v>17953102</v>
      </c>
      <c r="BH28" s="9">
        <v>3758606</v>
      </c>
      <c r="BI28" s="9">
        <v>31959292</v>
      </c>
      <c r="BJ28" s="9">
        <v>24222241</v>
      </c>
      <c r="BK28" s="9">
        <v>1512758</v>
      </c>
      <c r="BL28" s="9">
        <v>2487337</v>
      </c>
      <c r="BM28" s="9">
        <v>1448774</v>
      </c>
      <c r="BN28" s="9">
        <v>979079</v>
      </c>
      <c r="BO28" s="9">
        <v>22667853</v>
      </c>
      <c r="BP28" s="9">
        <v>1371562</v>
      </c>
      <c r="BQ28" s="9">
        <v>7432293</v>
      </c>
      <c r="BR28" s="39">
        <v>186441</v>
      </c>
      <c r="BS28" s="40">
        <f t="shared" si="0"/>
        <v>1444454012</v>
      </c>
    </row>
    <row r="29" spans="1:71" x14ac:dyDescent="0.25">
      <c r="A29" s="7"/>
      <c r="B29" s="38">
        <v>535</v>
      </c>
      <c r="C29" s="8" t="s">
        <v>100</v>
      </c>
      <c r="D29" s="9">
        <v>0</v>
      </c>
      <c r="E29" s="9">
        <v>26476</v>
      </c>
      <c r="F29" s="9">
        <v>6807283</v>
      </c>
      <c r="G29" s="9">
        <v>0</v>
      </c>
      <c r="H29" s="9">
        <v>0</v>
      </c>
      <c r="I29" s="9">
        <v>0</v>
      </c>
      <c r="J29" s="9">
        <v>0</v>
      </c>
      <c r="K29" s="9">
        <v>11706056</v>
      </c>
      <c r="L29" s="9">
        <v>45774</v>
      </c>
      <c r="M29" s="9">
        <v>0</v>
      </c>
      <c r="N29" s="9">
        <v>38481342</v>
      </c>
      <c r="O29" s="9">
        <v>190225</v>
      </c>
      <c r="P29" s="9">
        <v>1279144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1764974</v>
      </c>
      <c r="Z29" s="9">
        <v>0</v>
      </c>
      <c r="AA29" s="9">
        <v>820129</v>
      </c>
      <c r="AB29" s="9">
        <v>0</v>
      </c>
      <c r="AC29" s="9">
        <v>7281272</v>
      </c>
      <c r="AD29" s="9">
        <v>451477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189036</v>
      </c>
      <c r="AM29" s="9">
        <v>232527</v>
      </c>
      <c r="AN29" s="9">
        <v>0</v>
      </c>
      <c r="AO29" s="9">
        <v>0</v>
      </c>
      <c r="AP29" s="9">
        <v>0</v>
      </c>
      <c r="AQ29" s="9">
        <v>27432371</v>
      </c>
      <c r="AR29" s="9">
        <v>3850119</v>
      </c>
      <c r="AS29" s="9">
        <v>0</v>
      </c>
      <c r="AT29" s="9">
        <v>0</v>
      </c>
      <c r="AU29" s="9">
        <v>4870629</v>
      </c>
      <c r="AV29" s="9">
        <v>4139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53693015</v>
      </c>
      <c r="BC29" s="9">
        <v>51406315</v>
      </c>
      <c r="BD29" s="9">
        <v>0</v>
      </c>
      <c r="BE29" s="9">
        <v>184011</v>
      </c>
      <c r="BF29" s="9">
        <v>0</v>
      </c>
      <c r="BG29" s="9">
        <v>1877412</v>
      </c>
      <c r="BH29" s="9">
        <v>548</v>
      </c>
      <c r="BI29" s="9">
        <v>22968202</v>
      </c>
      <c r="BJ29" s="9">
        <v>0</v>
      </c>
      <c r="BK29" s="9">
        <v>56000</v>
      </c>
      <c r="BL29" s="9">
        <v>0</v>
      </c>
      <c r="BM29" s="9">
        <v>0</v>
      </c>
      <c r="BN29" s="9">
        <v>0</v>
      </c>
      <c r="BO29" s="9">
        <v>0</v>
      </c>
      <c r="BP29" s="9">
        <v>1799661</v>
      </c>
      <c r="BQ29" s="9">
        <v>0</v>
      </c>
      <c r="BR29" s="39">
        <v>0</v>
      </c>
      <c r="BS29" s="40">
        <f t="shared" si="0"/>
        <v>237418137</v>
      </c>
    </row>
    <row r="30" spans="1:71" x14ac:dyDescent="0.25">
      <c r="A30" s="7"/>
      <c r="B30" s="38">
        <v>536</v>
      </c>
      <c r="C30" s="8" t="s">
        <v>101</v>
      </c>
      <c r="D30" s="9">
        <v>0</v>
      </c>
      <c r="E30" s="9">
        <v>0</v>
      </c>
      <c r="F30" s="9">
        <v>5561163</v>
      </c>
      <c r="G30" s="9">
        <v>0</v>
      </c>
      <c r="H30" s="9">
        <v>27626477</v>
      </c>
      <c r="I30" s="9">
        <v>95740000</v>
      </c>
      <c r="J30" s="9">
        <v>0</v>
      </c>
      <c r="K30" s="9">
        <v>22653762</v>
      </c>
      <c r="L30" s="9">
        <v>14103851</v>
      </c>
      <c r="M30" s="9">
        <v>0</v>
      </c>
      <c r="N30" s="9">
        <v>10150987</v>
      </c>
      <c r="O30" s="9">
        <v>0</v>
      </c>
      <c r="P30" s="9">
        <v>3202245</v>
      </c>
      <c r="Q30" s="9">
        <v>0</v>
      </c>
      <c r="R30" s="9">
        <v>331171923</v>
      </c>
      <c r="S30" s="9">
        <v>0</v>
      </c>
      <c r="T30" s="9">
        <v>99</v>
      </c>
      <c r="U30" s="9">
        <v>0</v>
      </c>
      <c r="V30" s="9">
        <v>156839</v>
      </c>
      <c r="W30" s="9">
        <v>0</v>
      </c>
      <c r="X30" s="9">
        <v>0</v>
      </c>
      <c r="Y30" s="9">
        <v>6736</v>
      </c>
      <c r="Z30" s="9">
        <v>76582</v>
      </c>
      <c r="AA30" s="9">
        <v>0</v>
      </c>
      <c r="AB30" s="9">
        <v>2579999</v>
      </c>
      <c r="AC30" s="9">
        <v>12651928</v>
      </c>
      <c r="AD30" s="9">
        <v>0</v>
      </c>
      <c r="AE30" s="9">
        <v>191917552</v>
      </c>
      <c r="AF30" s="9">
        <v>0</v>
      </c>
      <c r="AG30" s="9">
        <v>34748276</v>
      </c>
      <c r="AH30" s="9">
        <v>730857</v>
      </c>
      <c r="AI30" s="9">
        <v>0</v>
      </c>
      <c r="AJ30" s="9">
        <v>0</v>
      </c>
      <c r="AK30" s="9">
        <v>0</v>
      </c>
      <c r="AL30" s="9">
        <v>93485997</v>
      </c>
      <c r="AM30" s="9">
        <v>0</v>
      </c>
      <c r="AN30" s="9">
        <v>0</v>
      </c>
      <c r="AO30" s="9">
        <v>0</v>
      </c>
      <c r="AP30" s="9">
        <v>0</v>
      </c>
      <c r="AQ30" s="9">
        <v>43636917</v>
      </c>
      <c r="AR30" s="9">
        <v>16342650</v>
      </c>
      <c r="AS30" s="9">
        <v>31094453</v>
      </c>
      <c r="AT30" s="9">
        <v>517125920</v>
      </c>
      <c r="AU30" s="9">
        <v>0</v>
      </c>
      <c r="AV30" s="9">
        <v>1846024</v>
      </c>
      <c r="AW30" s="9">
        <v>25735785</v>
      </c>
      <c r="AX30" s="9">
        <v>0</v>
      </c>
      <c r="AY30" s="9">
        <v>167882567</v>
      </c>
      <c r="AZ30" s="9">
        <v>0</v>
      </c>
      <c r="BA30" s="9">
        <v>131092334</v>
      </c>
      <c r="BB30" s="9">
        <v>11169791</v>
      </c>
      <c r="BC30" s="9">
        <v>0</v>
      </c>
      <c r="BD30" s="9">
        <v>47956554</v>
      </c>
      <c r="BE30" s="9">
        <v>0</v>
      </c>
      <c r="BF30" s="9">
        <v>37902695</v>
      </c>
      <c r="BG30" s="9">
        <v>5099948</v>
      </c>
      <c r="BH30" s="9">
        <v>1814155</v>
      </c>
      <c r="BI30" s="9">
        <v>176507</v>
      </c>
      <c r="BJ30" s="9">
        <v>36735161</v>
      </c>
      <c r="BK30" s="9">
        <v>0</v>
      </c>
      <c r="BL30" s="9">
        <v>0</v>
      </c>
      <c r="BM30" s="9">
        <v>0</v>
      </c>
      <c r="BN30" s="9">
        <v>0</v>
      </c>
      <c r="BO30" s="9">
        <v>12110840</v>
      </c>
      <c r="BP30" s="9">
        <v>0</v>
      </c>
      <c r="BQ30" s="9">
        <v>0</v>
      </c>
      <c r="BR30" s="39">
        <v>0</v>
      </c>
      <c r="BS30" s="40">
        <f t="shared" si="0"/>
        <v>1934287574</v>
      </c>
    </row>
    <row r="31" spans="1:71" x14ac:dyDescent="0.25">
      <c r="A31" s="7"/>
      <c r="B31" s="38">
        <v>537</v>
      </c>
      <c r="C31" s="8" t="s">
        <v>102</v>
      </c>
      <c r="D31" s="9">
        <v>10492763</v>
      </c>
      <c r="E31" s="9">
        <v>121422</v>
      </c>
      <c r="F31" s="9">
        <v>206221</v>
      </c>
      <c r="G31" s="9">
        <v>219135</v>
      </c>
      <c r="H31" s="9">
        <v>16211200</v>
      </c>
      <c r="I31" s="9">
        <v>14288000</v>
      </c>
      <c r="J31" s="9">
        <v>78703</v>
      </c>
      <c r="K31" s="9">
        <v>5613106</v>
      </c>
      <c r="L31" s="9">
        <v>3321679</v>
      </c>
      <c r="M31" s="9">
        <v>1994773</v>
      </c>
      <c r="N31" s="9">
        <v>6133883</v>
      </c>
      <c r="O31" s="9">
        <v>863378</v>
      </c>
      <c r="P31" s="9">
        <v>175</v>
      </c>
      <c r="Q31" s="9">
        <v>63141</v>
      </c>
      <c r="R31" s="9">
        <v>30756115</v>
      </c>
      <c r="S31" s="9">
        <v>2787131</v>
      </c>
      <c r="T31" s="9">
        <v>695785</v>
      </c>
      <c r="U31" s="9">
        <v>76583</v>
      </c>
      <c r="V31" s="9">
        <v>264888</v>
      </c>
      <c r="W31" s="9">
        <v>227224</v>
      </c>
      <c r="X31" s="9">
        <v>978945</v>
      </c>
      <c r="Y31" s="9">
        <v>1989077</v>
      </c>
      <c r="Z31" s="9">
        <v>121539</v>
      </c>
      <c r="AA31" s="9">
        <v>390983</v>
      </c>
      <c r="AB31" s="9">
        <v>348374</v>
      </c>
      <c r="AC31" s="9">
        <v>661088</v>
      </c>
      <c r="AD31" s="9">
        <v>7300952</v>
      </c>
      <c r="AE31" s="9">
        <v>52454277</v>
      </c>
      <c r="AF31" s="9">
        <v>152018</v>
      </c>
      <c r="AG31" s="9">
        <v>317682</v>
      </c>
      <c r="AH31" s="9">
        <v>309149</v>
      </c>
      <c r="AI31" s="9">
        <v>0</v>
      </c>
      <c r="AJ31" s="9">
        <v>88405</v>
      </c>
      <c r="AK31" s="9">
        <v>2398606</v>
      </c>
      <c r="AL31" s="9">
        <v>12279427</v>
      </c>
      <c r="AM31" s="9">
        <v>3363273</v>
      </c>
      <c r="AN31" s="9">
        <v>473664</v>
      </c>
      <c r="AO31" s="9">
        <v>83728</v>
      </c>
      <c r="AP31" s="9">
        <v>168194</v>
      </c>
      <c r="AQ31" s="9">
        <v>4387294</v>
      </c>
      <c r="AR31" s="9">
        <v>1196349</v>
      </c>
      <c r="AS31" s="9">
        <v>10526953</v>
      </c>
      <c r="AT31" s="9">
        <v>19745181</v>
      </c>
      <c r="AU31" s="9">
        <v>1235450</v>
      </c>
      <c r="AV31" s="9">
        <v>380945</v>
      </c>
      <c r="AW31" s="9">
        <v>1777764</v>
      </c>
      <c r="AX31" s="9">
        <v>307367</v>
      </c>
      <c r="AY31" s="9">
        <v>15165432</v>
      </c>
      <c r="AZ31" s="9">
        <v>1645000</v>
      </c>
      <c r="BA31" s="9">
        <v>50241886</v>
      </c>
      <c r="BB31" s="9">
        <v>590728</v>
      </c>
      <c r="BC31" s="9">
        <v>16674408</v>
      </c>
      <c r="BD31" s="9">
        <v>10069678</v>
      </c>
      <c r="BE31" s="9">
        <v>435787</v>
      </c>
      <c r="BF31" s="9">
        <v>1986796</v>
      </c>
      <c r="BG31" s="9">
        <v>5125251</v>
      </c>
      <c r="BH31" s="9">
        <v>1118060</v>
      </c>
      <c r="BI31" s="9">
        <v>25987829</v>
      </c>
      <c r="BJ31" s="9">
        <v>257442</v>
      </c>
      <c r="BK31" s="9">
        <v>385252</v>
      </c>
      <c r="BL31" s="9">
        <v>481351</v>
      </c>
      <c r="BM31" s="9">
        <v>331126</v>
      </c>
      <c r="BN31" s="9">
        <v>107180</v>
      </c>
      <c r="BO31" s="9">
        <v>6192438</v>
      </c>
      <c r="BP31" s="9">
        <v>194636</v>
      </c>
      <c r="BQ31" s="9">
        <v>376864</v>
      </c>
      <c r="BR31" s="39">
        <v>0</v>
      </c>
      <c r="BS31" s="40">
        <f t="shared" si="0"/>
        <v>355219133</v>
      </c>
    </row>
    <row r="32" spans="1:71" x14ac:dyDescent="0.25">
      <c r="A32" s="7"/>
      <c r="B32" s="38">
        <v>538</v>
      </c>
      <c r="C32" s="8" t="s">
        <v>103</v>
      </c>
      <c r="D32" s="9">
        <v>247637</v>
      </c>
      <c r="E32" s="9">
        <v>0</v>
      </c>
      <c r="F32" s="9">
        <v>4231510</v>
      </c>
      <c r="G32" s="9">
        <v>0</v>
      </c>
      <c r="H32" s="9">
        <v>7168637</v>
      </c>
      <c r="I32" s="9">
        <v>19705000</v>
      </c>
      <c r="J32" s="9">
        <v>3132702</v>
      </c>
      <c r="K32" s="9">
        <v>1149691</v>
      </c>
      <c r="L32" s="9">
        <v>0</v>
      </c>
      <c r="M32" s="9">
        <v>0</v>
      </c>
      <c r="N32" s="9">
        <v>9079036</v>
      </c>
      <c r="O32" s="9">
        <v>0</v>
      </c>
      <c r="P32" s="9">
        <v>0</v>
      </c>
      <c r="Q32" s="9">
        <v>0</v>
      </c>
      <c r="R32" s="9">
        <v>653268</v>
      </c>
      <c r="S32" s="9">
        <v>1075839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57991</v>
      </c>
      <c r="Z32" s="9">
        <v>0</v>
      </c>
      <c r="AA32" s="9">
        <v>0</v>
      </c>
      <c r="AB32" s="9">
        <v>494236</v>
      </c>
      <c r="AC32" s="9">
        <v>446445</v>
      </c>
      <c r="AD32" s="9">
        <v>0</v>
      </c>
      <c r="AE32" s="9">
        <v>18328036</v>
      </c>
      <c r="AF32" s="9">
        <v>0</v>
      </c>
      <c r="AG32" s="9">
        <v>1112288</v>
      </c>
      <c r="AH32" s="9">
        <v>0</v>
      </c>
      <c r="AI32" s="9">
        <v>0</v>
      </c>
      <c r="AJ32" s="9">
        <v>0</v>
      </c>
      <c r="AK32" s="9">
        <v>3598739</v>
      </c>
      <c r="AL32" s="9">
        <v>1001153</v>
      </c>
      <c r="AM32" s="9">
        <v>5605132</v>
      </c>
      <c r="AN32" s="9">
        <v>0</v>
      </c>
      <c r="AO32" s="9">
        <v>0</v>
      </c>
      <c r="AP32" s="9">
        <v>0</v>
      </c>
      <c r="AQ32" s="9">
        <v>3383071</v>
      </c>
      <c r="AR32" s="9">
        <v>5198200</v>
      </c>
      <c r="AS32" s="9">
        <v>7380375</v>
      </c>
      <c r="AT32" s="9">
        <v>0</v>
      </c>
      <c r="AU32" s="9">
        <v>0</v>
      </c>
      <c r="AV32" s="9">
        <v>0</v>
      </c>
      <c r="AW32" s="9">
        <v>885809</v>
      </c>
      <c r="AX32" s="9">
        <v>0</v>
      </c>
      <c r="AY32" s="9">
        <v>10553577</v>
      </c>
      <c r="AZ32" s="9">
        <v>1476000</v>
      </c>
      <c r="BA32" s="9">
        <v>0</v>
      </c>
      <c r="BB32" s="9">
        <v>0</v>
      </c>
      <c r="BC32" s="9">
        <v>10004261</v>
      </c>
      <c r="BD32" s="9">
        <v>0</v>
      </c>
      <c r="BE32" s="9">
        <v>0</v>
      </c>
      <c r="BF32" s="9">
        <v>0</v>
      </c>
      <c r="BG32" s="9">
        <v>0</v>
      </c>
      <c r="BH32" s="9">
        <v>438352</v>
      </c>
      <c r="BI32" s="9">
        <v>14297536</v>
      </c>
      <c r="BJ32" s="9">
        <v>6431833</v>
      </c>
      <c r="BK32" s="9">
        <v>14182</v>
      </c>
      <c r="BL32" s="9">
        <v>0</v>
      </c>
      <c r="BM32" s="9">
        <v>62011</v>
      </c>
      <c r="BN32" s="9">
        <v>0</v>
      </c>
      <c r="BO32" s="9">
        <v>0</v>
      </c>
      <c r="BP32" s="9">
        <v>25000</v>
      </c>
      <c r="BQ32" s="9">
        <v>0</v>
      </c>
      <c r="BR32" s="39">
        <v>0</v>
      </c>
      <c r="BS32" s="40">
        <f t="shared" si="0"/>
        <v>137237547</v>
      </c>
    </row>
    <row r="33" spans="1:71" x14ac:dyDescent="0.25">
      <c r="A33" s="7"/>
      <c r="B33" s="38">
        <v>539</v>
      </c>
      <c r="C33" s="8" t="s">
        <v>104</v>
      </c>
      <c r="D33" s="9">
        <v>0</v>
      </c>
      <c r="E33" s="9">
        <v>624734</v>
      </c>
      <c r="F33" s="9">
        <v>25482</v>
      </c>
      <c r="G33" s="9">
        <v>65414</v>
      </c>
      <c r="H33" s="9">
        <v>0</v>
      </c>
      <c r="I33" s="9">
        <v>1347000</v>
      </c>
      <c r="J33" s="9">
        <v>85362</v>
      </c>
      <c r="K33" s="9">
        <v>5789961</v>
      </c>
      <c r="L33" s="9">
        <v>696449</v>
      </c>
      <c r="M33" s="9">
        <v>0</v>
      </c>
      <c r="N33" s="9">
        <v>3752494</v>
      </c>
      <c r="O33" s="9">
        <v>11761</v>
      </c>
      <c r="P33" s="9">
        <v>415901</v>
      </c>
      <c r="Q33" s="9">
        <v>35648</v>
      </c>
      <c r="R33" s="9">
        <v>29498144</v>
      </c>
      <c r="S33" s="9">
        <v>2703827</v>
      </c>
      <c r="T33" s="9">
        <v>0</v>
      </c>
      <c r="U33" s="9">
        <v>469336</v>
      </c>
      <c r="V33" s="9">
        <v>0</v>
      </c>
      <c r="W33" s="9">
        <v>0</v>
      </c>
      <c r="X33" s="9">
        <v>25004</v>
      </c>
      <c r="Y33" s="9">
        <v>63448</v>
      </c>
      <c r="Z33" s="9">
        <v>0</v>
      </c>
      <c r="AA33" s="9">
        <v>0</v>
      </c>
      <c r="AB33" s="9">
        <v>599019</v>
      </c>
      <c r="AC33" s="9">
        <v>177157</v>
      </c>
      <c r="AD33" s="9">
        <v>2192399</v>
      </c>
      <c r="AE33" s="9">
        <v>1670601</v>
      </c>
      <c r="AF33" s="9">
        <v>0</v>
      </c>
      <c r="AG33" s="9">
        <v>370347</v>
      </c>
      <c r="AH33" s="9">
        <v>6651</v>
      </c>
      <c r="AI33" s="9">
        <v>50209</v>
      </c>
      <c r="AJ33" s="9">
        <v>67056</v>
      </c>
      <c r="AK33" s="9">
        <v>0</v>
      </c>
      <c r="AL33" s="9">
        <v>571735</v>
      </c>
      <c r="AM33" s="9">
        <v>2233088</v>
      </c>
      <c r="AN33" s="9">
        <v>0</v>
      </c>
      <c r="AO33" s="9">
        <v>56504</v>
      </c>
      <c r="AP33" s="9">
        <v>0</v>
      </c>
      <c r="AQ33" s="9">
        <v>1620593</v>
      </c>
      <c r="AR33" s="9">
        <v>0</v>
      </c>
      <c r="AS33" s="9">
        <v>0</v>
      </c>
      <c r="AT33" s="9">
        <v>86160060</v>
      </c>
      <c r="AU33" s="9">
        <v>0</v>
      </c>
      <c r="AV33" s="9">
        <v>594816</v>
      </c>
      <c r="AW33" s="9">
        <v>0</v>
      </c>
      <c r="AX33" s="9">
        <v>0</v>
      </c>
      <c r="AY33" s="9">
        <v>2895002</v>
      </c>
      <c r="AZ33" s="9">
        <v>30000</v>
      </c>
      <c r="BA33" s="9">
        <v>0</v>
      </c>
      <c r="BB33" s="9">
        <v>6901465</v>
      </c>
      <c r="BC33" s="9">
        <v>0</v>
      </c>
      <c r="BD33" s="9">
        <v>70629</v>
      </c>
      <c r="BE33" s="9">
        <v>0</v>
      </c>
      <c r="BF33" s="9">
        <v>0</v>
      </c>
      <c r="BG33" s="9">
        <v>8130949</v>
      </c>
      <c r="BH33" s="9">
        <v>768856</v>
      </c>
      <c r="BI33" s="9">
        <v>100150</v>
      </c>
      <c r="BJ33" s="9">
        <v>1235193</v>
      </c>
      <c r="BK33" s="9">
        <v>0</v>
      </c>
      <c r="BL33" s="9">
        <v>0</v>
      </c>
      <c r="BM33" s="9">
        <v>16157</v>
      </c>
      <c r="BN33" s="9">
        <v>1156</v>
      </c>
      <c r="BO33" s="9">
        <v>884334</v>
      </c>
      <c r="BP33" s="9">
        <v>340491</v>
      </c>
      <c r="BQ33" s="9">
        <v>491453</v>
      </c>
      <c r="BR33" s="39">
        <v>76264</v>
      </c>
      <c r="BS33" s="40">
        <f t="shared" si="0"/>
        <v>163922299</v>
      </c>
    </row>
    <row r="34" spans="1:71" ht="15.75" x14ac:dyDescent="0.25">
      <c r="A34" s="10" t="s">
        <v>105</v>
      </c>
      <c r="B34" s="11"/>
      <c r="C34" s="12"/>
      <c r="D34" s="13">
        <v>18939733</v>
      </c>
      <c r="E34" s="13">
        <v>5993171</v>
      </c>
      <c r="F34" s="13">
        <v>28088391</v>
      </c>
      <c r="G34" s="13">
        <v>3569527</v>
      </c>
      <c r="H34" s="13">
        <v>58741082</v>
      </c>
      <c r="I34" s="13">
        <v>477619000</v>
      </c>
      <c r="J34" s="13">
        <v>9644795</v>
      </c>
      <c r="K34" s="13">
        <v>78887165</v>
      </c>
      <c r="L34" s="13">
        <v>50104446</v>
      </c>
      <c r="M34" s="13">
        <v>28404885</v>
      </c>
      <c r="N34" s="13">
        <v>93170310</v>
      </c>
      <c r="O34" s="13">
        <v>11603232</v>
      </c>
      <c r="P34" s="13">
        <v>5421063</v>
      </c>
      <c r="Q34" s="13">
        <v>2714471</v>
      </c>
      <c r="R34" s="13">
        <v>496065742</v>
      </c>
      <c r="S34" s="13">
        <v>47073946</v>
      </c>
      <c r="T34" s="13">
        <v>10504794</v>
      </c>
      <c r="U34" s="13">
        <v>7118533</v>
      </c>
      <c r="V34" s="13">
        <v>7515229</v>
      </c>
      <c r="W34" s="13">
        <v>1700120</v>
      </c>
      <c r="X34" s="13">
        <v>3496715</v>
      </c>
      <c r="Y34" s="13">
        <v>2476811</v>
      </c>
      <c r="Z34" s="13">
        <v>4423633</v>
      </c>
      <c r="AA34" s="13">
        <v>6105143</v>
      </c>
      <c r="AB34" s="13">
        <v>8977353</v>
      </c>
      <c r="AC34" s="13">
        <v>31578403</v>
      </c>
      <c r="AD34" s="13">
        <v>18493866</v>
      </c>
      <c r="AE34" s="13">
        <v>114164930</v>
      </c>
      <c r="AF34" s="13">
        <v>5051844</v>
      </c>
      <c r="AG34" s="13">
        <v>31290476</v>
      </c>
      <c r="AH34" s="13">
        <v>15558391</v>
      </c>
      <c r="AI34" s="13">
        <v>8212843</v>
      </c>
      <c r="AJ34" s="13">
        <v>5024931</v>
      </c>
      <c r="AK34" s="13">
        <v>37984009</v>
      </c>
      <c r="AL34" s="13">
        <v>241391495</v>
      </c>
      <c r="AM34" s="13">
        <v>29256372</v>
      </c>
      <c r="AN34" s="13">
        <v>7845942</v>
      </c>
      <c r="AO34" s="13">
        <v>5950150</v>
      </c>
      <c r="AP34" s="13">
        <v>4135579</v>
      </c>
      <c r="AQ34" s="13">
        <v>82690223</v>
      </c>
      <c r="AR34" s="13">
        <v>47787167</v>
      </c>
      <c r="AS34" s="13">
        <v>22089185</v>
      </c>
      <c r="AT34" s="13">
        <v>1462663346</v>
      </c>
      <c r="AU34" s="13">
        <v>17923585</v>
      </c>
      <c r="AV34" s="13">
        <v>11699553</v>
      </c>
      <c r="AW34" s="13">
        <v>27660858</v>
      </c>
      <c r="AX34" s="13">
        <v>2992290</v>
      </c>
      <c r="AY34" s="13">
        <v>190552389</v>
      </c>
      <c r="AZ34" s="13">
        <v>123043000</v>
      </c>
      <c r="BA34" s="13">
        <v>249981063</v>
      </c>
      <c r="BB34" s="13">
        <v>79963386</v>
      </c>
      <c r="BC34" s="13">
        <v>84254671</v>
      </c>
      <c r="BD34" s="13">
        <v>116818669</v>
      </c>
      <c r="BE34" s="13">
        <v>9988829</v>
      </c>
      <c r="BF34" s="13">
        <v>43298684</v>
      </c>
      <c r="BG34" s="13">
        <v>29430662</v>
      </c>
      <c r="BH34" s="13">
        <v>17026891</v>
      </c>
      <c r="BI34" s="13">
        <v>83678279</v>
      </c>
      <c r="BJ34" s="13">
        <v>60719660</v>
      </c>
      <c r="BK34" s="13">
        <v>27951477</v>
      </c>
      <c r="BL34" s="13">
        <v>6554219</v>
      </c>
      <c r="BM34" s="13">
        <v>3763426</v>
      </c>
      <c r="BN34" s="13">
        <v>4012886</v>
      </c>
      <c r="BO34" s="13">
        <v>81629403</v>
      </c>
      <c r="BP34" s="13">
        <v>6129085</v>
      </c>
      <c r="BQ34" s="13">
        <v>23128338</v>
      </c>
      <c r="BR34" s="29">
        <v>8616792</v>
      </c>
      <c r="BS34" s="41">
        <f t="shared" si="0"/>
        <v>4950346537</v>
      </c>
    </row>
    <row r="35" spans="1:71" x14ac:dyDescent="0.25">
      <c r="A35" s="7"/>
      <c r="B35" s="38">
        <v>541</v>
      </c>
      <c r="C35" s="8" t="s">
        <v>106</v>
      </c>
      <c r="D35" s="9">
        <v>17880247</v>
      </c>
      <c r="E35" s="9">
        <v>3424844</v>
      </c>
      <c r="F35" s="9">
        <v>28088391</v>
      </c>
      <c r="G35" s="9">
        <v>3569527</v>
      </c>
      <c r="H35" s="9">
        <v>42784984</v>
      </c>
      <c r="I35" s="9">
        <v>61805000</v>
      </c>
      <c r="J35" s="9">
        <v>5916955</v>
      </c>
      <c r="K35" s="9">
        <v>78887165</v>
      </c>
      <c r="L35" s="9">
        <v>41082694</v>
      </c>
      <c r="M35" s="9">
        <v>25426505</v>
      </c>
      <c r="N35" s="9">
        <v>80416247</v>
      </c>
      <c r="O35" s="9">
        <v>11603232</v>
      </c>
      <c r="P35" s="9">
        <v>5421063</v>
      </c>
      <c r="Q35" s="9">
        <v>2698426</v>
      </c>
      <c r="R35" s="9">
        <v>95279667</v>
      </c>
      <c r="S35" s="9">
        <v>35116053</v>
      </c>
      <c r="T35" s="9">
        <v>6998514</v>
      </c>
      <c r="U35" s="9">
        <v>5787669</v>
      </c>
      <c r="V35" s="9">
        <v>7468789</v>
      </c>
      <c r="W35" s="9">
        <v>1595387</v>
      </c>
      <c r="X35" s="9">
        <v>3496715</v>
      </c>
      <c r="Y35" s="9">
        <v>2467828</v>
      </c>
      <c r="Z35" s="9">
        <v>4423633</v>
      </c>
      <c r="AA35" s="9">
        <v>6105143</v>
      </c>
      <c r="AB35" s="9">
        <v>6444952</v>
      </c>
      <c r="AC35" s="9">
        <v>27248755</v>
      </c>
      <c r="AD35" s="9">
        <v>18493866</v>
      </c>
      <c r="AE35" s="9">
        <v>112419229</v>
      </c>
      <c r="AF35" s="9">
        <v>5045994</v>
      </c>
      <c r="AG35" s="9">
        <v>31290476</v>
      </c>
      <c r="AH35" s="9">
        <v>15421547</v>
      </c>
      <c r="AI35" s="9">
        <v>8212843</v>
      </c>
      <c r="AJ35" s="9">
        <v>5024931</v>
      </c>
      <c r="AK35" s="9">
        <v>30505408</v>
      </c>
      <c r="AL35" s="9">
        <v>121062804</v>
      </c>
      <c r="AM35" s="9">
        <v>29206500</v>
      </c>
      <c r="AN35" s="9">
        <v>6719201</v>
      </c>
      <c r="AO35" s="9">
        <v>5464183</v>
      </c>
      <c r="AP35" s="9">
        <v>4132689</v>
      </c>
      <c r="AQ35" s="9">
        <v>54496730</v>
      </c>
      <c r="AR35" s="9">
        <v>45580362</v>
      </c>
      <c r="AS35" s="9">
        <v>18400250</v>
      </c>
      <c r="AT35" s="9">
        <v>247733433</v>
      </c>
      <c r="AU35" s="9">
        <v>6001991</v>
      </c>
      <c r="AV35" s="9">
        <v>11310312</v>
      </c>
      <c r="AW35" s="9">
        <v>14591578</v>
      </c>
      <c r="AX35" s="9">
        <v>2791784</v>
      </c>
      <c r="AY35" s="9">
        <v>152023038</v>
      </c>
      <c r="AZ35" s="9">
        <v>118441000</v>
      </c>
      <c r="BA35" s="9">
        <v>94523221</v>
      </c>
      <c r="BB35" s="9">
        <v>71311218</v>
      </c>
      <c r="BC35" s="9">
        <v>63364315</v>
      </c>
      <c r="BD35" s="9">
        <v>95607979</v>
      </c>
      <c r="BE35" s="9">
        <v>8480494</v>
      </c>
      <c r="BF35" s="9">
        <v>40318401</v>
      </c>
      <c r="BG35" s="9">
        <v>20270762</v>
      </c>
      <c r="BH35" s="9">
        <v>16202256</v>
      </c>
      <c r="BI35" s="9">
        <v>61916047</v>
      </c>
      <c r="BJ35" s="9">
        <v>56157401</v>
      </c>
      <c r="BK35" s="9">
        <v>26545903</v>
      </c>
      <c r="BL35" s="9">
        <v>6295508</v>
      </c>
      <c r="BM35" s="9">
        <v>3281579</v>
      </c>
      <c r="BN35" s="9">
        <v>4012886</v>
      </c>
      <c r="BO35" s="9">
        <v>41046842</v>
      </c>
      <c r="BP35" s="9">
        <v>6041181</v>
      </c>
      <c r="BQ35" s="9">
        <v>23128338</v>
      </c>
      <c r="BR35" s="39">
        <v>8616792</v>
      </c>
      <c r="BS35" s="40">
        <f t="shared" si="0"/>
        <v>2322929657</v>
      </c>
    </row>
    <row r="36" spans="1:71" x14ac:dyDescent="0.25">
      <c r="A36" s="7"/>
      <c r="B36" s="38">
        <v>542</v>
      </c>
      <c r="C36" s="8" t="s">
        <v>107</v>
      </c>
      <c r="D36" s="9">
        <v>0</v>
      </c>
      <c r="E36" s="9">
        <v>0</v>
      </c>
      <c r="F36" s="9">
        <v>0</v>
      </c>
      <c r="G36" s="9">
        <v>0</v>
      </c>
      <c r="H36" s="9">
        <v>3157302</v>
      </c>
      <c r="I36" s="9">
        <v>158546000</v>
      </c>
      <c r="J36" s="9">
        <v>3727840</v>
      </c>
      <c r="K36" s="9">
        <v>0</v>
      </c>
      <c r="L36" s="9">
        <v>6059325</v>
      </c>
      <c r="M36" s="9">
        <v>0</v>
      </c>
      <c r="N36" s="9">
        <v>3124052</v>
      </c>
      <c r="O36" s="9">
        <v>0</v>
      </c>
      <c r="P36" s="9">
        <v>0</v>
      </c>
      <c r="Q36" s="9">
        <v>16045</v>
      </c>
      <c r="R36" s="9">
        <v>78688000</v>
      </c>
      <c r="S36" s="9">
        <v>0</v>
      </c>
      <c r="T36" s="9">
        <v>2073284</v>
      </c>
      <c r="U36" s="9">
        <v>534272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2532401</v>
      </c>
      <c r="AC36" s="9">
        <v>1801380</v>
      </c>
      <c r="AD36" s="9">
        <v>0</v>
      </c>
      <c r="AE36" s="9">
        <v>0</v>
      </c>
      <c r="AF36" s="9">
        <v>4500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85684209</v>
      </c>
      <c r="AM36" s="9">
        <v>0</v>
      </c>
      <c r="AN36" s="9">
        <v>0</v>
      </c>
      <c r="AO36" s="9">
        <v>30241</v>
      </c>
      <c r="AP36" s="9">
        <v>2890</v>
      </c>
      <c r="AQ36" s="9">
        <v>0</v>
      </c>
      <c r="AR36" s="9">
        <v>1430481</v>
      </c>
      <c r="AS36" s="9">
        <v>3688935</v>
      </c>
      <c r="AT36" s="9">
        <v>543100149</v>
      </c>
      <c r="AU36" s="9">
        <v>11355945</v>
      </c>
      <c r="AV36" s="9">
        <v>0</v>
      </c>
      <c r="AW36" s="9">
        <v>10575145</v>
      </c>
      <c r="AX36" s="9">
        <v>162829</v>
      </c>
      <c r="AY36" s="9">
        <v>0</v>
      </c>
      <c r="AZ36" s="9">
        <v>0</v>
      </c>
      <c r="BA36" s="9">
        <v>69258571</v>
      </c>
      <c r="BB36" s="9">
        <v>0</v>
      </c>
      <c r="BC36" s="9">
        <v>11483343</v>
      </c>
      <c r="BD36" s="9">
        <v>0</v>
      </c>
      <c r="BE36" s="9">
        <v>0</v>
      </c>
      <c r="BF36" s="9">
        <v>0</v>
      </c>
      <c r="BG36" s="9">
        <v>4805654</v>
      </c>
      <c r="BH36" s="9">
        <v>437612</v>
      </c>
      <c r="BI36" s="9">
        <v>0</v>
      </c>
      <c r="BJ36" s="9">
        <v>0</v>
      </c>
      <c r="BK36" s="9">
        <v>0</v>
      </c>
      <c r="BL36" s="9">
        <v>258711</v>
      </c>
      <c r="BM36" s="9">
        <v>413454</v>
      </c>
      <c r="BN36" s="9">
        <v>0</v>
      </c>
      <c r="BO36" s="9">
        <v>15501669</v>
      </c>
      <c r="BP36" s="9">
        <v>23196</v>
      </c>
      <c r="BQ36" s="9">
        <v>0</v>
      </c>
      <c r="BR36" s="39">
        <v>0</v>
      </c>
      <c r="BS36" s="40">
        <f t="shared" ref="BS36:BS67" si="1">SUM(D36:BR36)</f>
        <v>1018477435</v>
      </c>
    </row>
    <row r="37" spans="1:71" x14ac:dyDescent="0.25">
      <c r="A37" s="7"/>
      <c r="B37" s="38">
        <v>543</v>
      </c>
      <c r="C37" s="8" t="s">
        <v>108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96819000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69649895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2528268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16332077</v>
      </c>
      <c r="AR37" s="9">
        <v>0</v>
      </c>
      <c r="AS37" s="9">
        <v>0</v>
      </c>
      <c r="AT37" s="9">
        <v>90652242</v>
      </c>
      <c r="AU37" s="9">
        <v>282371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15982</v>
      </c>
      <c r="BC37" s="9">
        <v>0</v>
      </c>
      <c r="BD37" s="9">
        <v>0</v>
      </c>
      <c r="BE37" s="9">
        <v>276202</v>
      </c>
      <c r="BF37" s="9">
        <v>0</v>
      </c>
      <c r="BG37" s="9">
        <v>398084</v>
      </c>
      <c r="BH37" s="9">
        <v>202691</v>
      </c>
      <c r="BI37" s="9">
        <v>0</v>
      </c>
      <c r="BJ37" s="9">
        <v>169451</v>
      </c>
      <c r="BK37" s="9">
        <v>0</v>
      </c>
      <c r="BL37" s="9">
        <v>0</v>
      </c>
      <c r="BM37" s="9">
        <v>0</v>
      </c>
      <c r="BN37" s="9">
        <v>0</v>
      </c>
      <c r="BO37" s="9">
        <v>1026630</v>
      </c>
      <c r="BP37" s="9">
        <v>0</v>
      </c>
      <c r="BQ37" s="9">
        <v>0</v>
      </c>
      <c r="BR37" s="39">
        <v>0</v>
      </c>
      <c r="BS37" s="40">
        <f t="shared" si="1"/>
        <v>278352893</v>
      </c>
    </row>
    <row r="38" spans="1:71" x14ac:dyDescent="0.25">
      <c r="A38" s="7"/>
      <c r="B38" s="38">
        <v>544</v>
      </c>
      <c r="C38" s="8" t="s">
        <v>109</v>
      </c>
      <c r="D38" s="9">
        <v>986984</v>
      </c>
      <c r="E38" s="9">
        <v>0</v>
      </c>
      <c r="F38" s="9">
        <v>0</v>
      </c>
      <c r="G38" s="9">
        <v>0</v>
      </c>
      <c r="H38" s="9">
        <v>11720581</v>
      </c>
      <c r="I38" s="9">
        <v>151335000</v>
      </c>
      <c r="J38" s="9">
        <v>0</v>
      </c>
      <c r="K38" s="9">
        <v>0</v>
      </c>
      <c r="L38" s="9">
        <v>1411628</v>
      </c>
      <c r="M38" s="9">
        <v>33427</v>
      </c>
      <c r="N38" s="9">
        <v>9630011</v>
      </c>
      <c r="O38" s="9">
        <v>0</v>
      </c>
      <c r="P38" s="9">
        <v>0</v>
      </c>
      <c r="Q38" s="9">
        <v>0</v>
      </c>
      <c r="R38" s="9">
        <v>127790318</v>
      </c>
      <c r="S38" s="9">
        <v>11934232</v>
      </c>
      <c r="T38" s="9">
        <v>1432996</v>
      </c>
      <c r="U38" s="9">
        <v>0</v>
      </c>
      <c r="V38" s="9">
        <v>46440</v>
      </c>
      <c r="W38" s="9">
        <v>104733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197096</v>
      </c>
      <c r="AF38" s="9">
        <v>0</v>
      </c>
      <c r="AG38" s="9">
        <v>0</v>
      </c>
      <c r="AH38" s="9">
        <v>136844</v>
      </c>
      <c r="AI38" s="9">
        <v>0</v>
      </c>
      <c r="AJ38" s="9">
        <v>0</v>
      </c>
      <c r="AK38" s="9">
        <v>0</v>
      </c>
      <c r="AL38" s="9">
        <v>34644482</v>
      </c>
      <c r="AM38" s="9">
        <v>0</v>
      </c>
      <c r="AN38" s="9">
        <v>1126741</v>
      </c>
      <c r="AO38" s="9">
        <v>455726</v>
      </c>
      <c r="AP38" s="9">
        <v>0</v>
      </c>
      <c r="AQ38" s="9">
        <v>11128055</v>
      </c>
      <c r="AR38" s="9">
        <v>776324</v>
      </c>
      <c r="AS38" s="9">
        <v>0</v>
      </c>
      <c r="AT38" s="9">
        <v>528052909</v>
      </c>
      <c r="AU38" s="9">
        <v>0</v>
      </c>
      <c r="AV38" s="9">
        <v>0</v>
      </c>
      <c r="AW38" s="9">
        <v>2494135</v>
      </c>
      <c r="AX38" s="9">
        <v>0</v>
      </c>
      <c r="AY38" s="9">
        <v>38529351</v>
      </c>
      <c r="AZ38" s="9">
        <v>4602000</v>
      </c>
      <c r="BA38" s="9">
        <v>86199271</v>
      </c>
      <c r="BB38" s="9">
        <v>8636186</v>
      </c>
      <c r="BC38" s="9">
        <v>0</v>
      </c>
      <c r="BD38" s="9">
        <v>11157844</v>
      </c>
      <c r="BE38" s="9">
        <v>1232133</v>
      </c>
      <c r="BF38" s="9">
        <v>2980283</v>
      </c>
      <c r="BG38" s="9">
        <v>0</v>
      </c>
      <c r="BH38" s="9">
        <v>0</v>
      </c>
      <c r="BI38" s="9">
        <v>21682229</v>
      </c>
      <c r="BJ38" s="9">
        <v>4392808</v>
      </c>
      <c r="BK38" s="9">
        <v>0</v>
      </c>
      <c r="BL38" s="9">
        <v>0</v>
      </c>
      <c r="BM38" s="9">
        <v>0</v>
      </c>
      <c r="BN38" s="9">
        <v>0</v>
      </c>
      <c r="BO38" s="9">
        <v>21938717</v>
      </c>
      <c r="BP38" s="9">
        <v>0</v>
      </c>
      <c r="BQ38" s="9">
        <v>0</v>
      </c>
      <c r="BR38" s="39">
        <v>0</v>
      </c>
      <c r="BS38" s="40">
        <f t="shared" si="1"/>
        <v>1096789484</v>
      </c>
    </row>
    <row r="39" spans="1:71" x14ac:dyDescent="0.25">
      <c r="A39" s="7"/>
      <c r="B39" s="38">
        <v>545</v>
      </c>
      <c r="C39" s="8" t="s">
        <v>110</v>
      </c>
      <c r="D39" s="9">
        <v>72502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2812928</v>
      </c>
      <c r="N39" s="9">
        <v>0</v>
      </c>
      <c r="O39" s="9">
        <v>0</v>
      </c>
      <c r="P39" s="9">
        <v>0</v>
      </c>
      <c r="Q39" s="9">
        <v>0</v>
      </c>
      <c r="R39" s="9">
        <v>3584092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2540173</v>
      </c>
      <c r="AU39" s="9">
        <v>92622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2115545</v>
      </c>
      <c r="BP39" s="9">
        <v>0</v>
      </c>
      <c r="BQ39" s="9">
        <v>0</v>
      </c>
      <c r="BR39" s="39">
        <v>0</v>
      </c>
      <c r="BS39" s="40">
        <f t="shared" si="1"/>
        <v>11217862</v>
      </c>
    </row>
    <row r="40" spans="1:71" x14ac:dyDescent="0.25">
      <c r="A40" s="7"/>
      <c r="B40" s="38">
        <v>549</v>
      </c>
      <c r="C40" s="8" t="s">
        <v>111</v>
      </c>
      <c r="D40" s="9">
        <v>0</v>
      </c>
      <c r="E40" s="9">
        <v>2568327</v>
      </c>
      <c r="F40" s="9">
        <v>0</v>
      </c>
      <c r="G40" s="9">
        <v>0</v>
      </c>
      <c r="H40" s="9">
        <v>1078215</v>
      </c>
      <c r="I40" s="9">
        <v>9114000</v>
      </c>
      <c r="J40" s="9">
        <v>0</v>
      </c>
      <c r="K40" s="9">
        <v>0</v>
      </c>
      <c r="L40" s="9">
        <v>1550799</v>
      </c>
      <c r="M40" s="9">
        <v>132025</v>
      </c>
      <c r="N40" s="9">
        <v>0</v>
      </c>
      <c r="O40" s="9">
        <v>0</v>
      </c>
      <c r="P40" s="9">
        <v>0</v>
      </c>
      <c r="Q40" s="9">
        <v>0</v>
      </c>
      <c r="R40" s="9">
        <v>121073770</v>
      </c>
      <c r="S40" s="9">
        <v>23661</v>
      </c>
      <c r="T40" s="9">
        <v>0</v>
      </c>
      <c r="U40" s="9">
        <v>796592</v>
      </c>
      <c r="V40" s="9">
        <v>0</v>
      </c>
      <c r="W40" s="9">
        <v>0</v>
      </c>
      <c r="X40" s="9">
        <v>0</v>
      </c>
      <c r="Y40" s="9">
        <v>8983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1548605</v>
      </c>
      <c r="AF40" s="9">
        <v>1350</v>
      </c>
      <c r="AG40" s="9">
        <v>0</v>
      </c>
      <c r="AH40" s="9">
        <v>0</v>
      </c>
      <c r="AI40" s="9">
        <v>0</v>
      </c>
      <c r="AJ40" s="9">
        <v>0</v>
      </c>
      <c r="AK40" s="9">
        <v>7478601</v>
      </c>
      <c r="AL40" s="9">
        <v>0</v>
      </c>
      <c r="AM40" s="9">
        <v>49872</v>
      </c>
      <c r="AN40" s="9">
        <v>0</v>
      </c>
      <c r="AO40" s="9">
        <v>0</v>
      </c>
      <c r="AP40" s="9">
        <v>0</v>
      </c>
      <c r="AQ40" s="9">
        <v>733361</v>
      </c>
      <c r="AR40" s="9">
        <v>0</v>
      </c>
      <c r="AS40" s="9">
        <v>0</v>
      </c>
      <c r="AT40" s="9">
        <v>50584440</v>
      </c>
      <c r="AU40" s="9">
        <v>190656</v>
      </c>
      <c r="AV40" s="9">
        <v>389241</v>
      </c>
      <c r="AW40" s="9">
        <v>0</v>
      </c>
      <c r="AX40" s="9">
        <v>37677</v>
      </c>
      <c r="AY40" s="9">
        <v>0</v>
      </c>
      <c r="AZ40" s="9">
        <v>0</v>
      </c>
      <c r="BA40" s="9">
        <v>0</v>
      </c>
      <c r="BB40" s="9">
        <v>0</v>
      </c>
      <c r="BC40" s="9">
        <v>9407013</v>
      </c>
      <c r="BD40" s="9">
        <v>10052846</v>
      </c>
      <c r="BE40" s="9">
        <v>0</v>
      </c>
      <c r="BF40" s="9">
        <v>0</v>
      </c>
      <c r="BG40" s="9">
        <v>3956162</v>
      </c>
      <c r="BH40" s="9">
        <v>184332</v>
      </c>
      <c r="BI40" s="9">
        <v>80003</v>
      </c>
      <c r="BJ40" s="9">
        <v>0</v>
      </c>
      <c r="BK40" s="9">
        <v>1405574</v>
      </c>
      <c r="BL40" s="9">
        <v>0</v>
      </c>
      <c r="BM40" s="9">
        <v>68393</v>
      </c>
      <c r="BN40" s="9">
        <v>0</v>
      </c>
      <c r="BO40" s="9">
        <v>0</v>
      </c>
      <c r="BP40" s="9">
        <v>64708</v>
      </c>
      <c r="BQ40" s="9">
        <v>0</v>
      </c>
      <c r="BR40" s="39">
        <v>0</v>
      </c>
      <c r="BS40" s="40">
        <f t="shared" si="1"/>
        <v>222579206</v>
      </c>
    </row>
    <row r="41" spans="1:71" ht="15.75" x14ac:dyDescent="0.25">
      <c r="A41" s="10" t="s">
        <v>112</v>
      </c>
      <c r="B41" s="11"/>
      <c r="C41" s="12"/>
      <c r="D41" s="13">
        <v>7136689</v>
      </c>
      <c r="E41" s="13">
        <v>844645</v>
      </c>
      <c r="F41" s="13">
        <v>32291896</v>
      </c>
      <c r="G41" s="13">
        <v>703201</v>
      </c>
      <c r="H41" s="13">
        <v>19578152</v>
      </c>
      <c r="I41" s="13">
        <v>33300000</v>
      </c>
      <c r="J41" s="13">
        <v>928910</v>
      </c>
      <c r="K41" s="13">
        <v>6947009</v>
      </c>
      <c r="L41" s="13">
        <v>3631151</v>
      </c>
      <c r="M41" s="13">
        <v>4370507</v>
      </c>
      <c r="N41" s="13">
        <v>11380156</v>
      </c>
      <c r="O41" s="13">
        <v>1949275</v>
      </c>
      <c r="P41" s="13">
        <v>1502906</v>
      </c>
      <c r="Q41" s="13">
        <v>226810</v>
      </c>
      <c r="R41" s="13">
        <v>109207742</v>
      </c>
      <c r="S41" s="13">
        <v>26475610</v>
      </c>
      <c r="T41" s="13">
        <v>1137270</v>
      </c>
      <c r="U41" s="13">
        <v>1649178</v>
      </c>
      <c r="V41" s="13">
        <v>1530990</v>
      </c>
      <c r="W41" s="13">
        <v>189438</v>
      </c>
      <c r="X41" s="13">
        <v>335969</v>
      </c>
      <c r="Y41" s="13">
        <v>1715425</v>
      </c>
      <c r="Z41" s="13">
        <v>3654096</v>
      </c>
      <c r="AA41" s="13">
        <v>1240949</v>
      </c>
      <c r="AB41" s="13">
        <v>1562468</v>
      </c>
      <c r="AC41" s="13">
        <v>5884581</v>
      </c>
      <c r="AD41" s="13">
        <v>3852919</v>
      </c>
      <c r="AE41" s="13">
        <v>76067188</v>
      </c>
      <c r="AF41" s="13">
        <v>793577</v>
      </c>
      <c r="AG41" s="13">
        <v>2663554</v>
      </c>
      <c r="AH41" s="13">
        <v>1656558</v>
      </c>
      <c r="AI41" s="13">
        <v>19550</v>
      </c>
      <c r="AJ41" s="13">
        <v>781561</v>
      </c>
      <c r="AK41" s="13">
        <v>10091496</v>
      </c>
      <c r="AL41" s="13">
        <v>40525601</v>
      </c>
      <c r="AM41" s="13">
        <v>5867440</v>
      </c>
      <c r="AN41" s="13">
        <v>665001</v>
      </c>
      <c r="AO41" s="13">
        <v>511752</v>
      </c>
      <c r="AP41" s="13">
        <v>554066</v>
      </c>
      <c r="AQ41" s="13">
        <v>16857017</v>
      </c>
      <c r="AR41" s="13">
        <v>8535444</v>
      </c>
      <c r="AS41" s="13">
        <v>3693788</v>
      </c>
      <c r="AT41" s="13">
        <v>485605093</v>
      </c>
      <c r="AU41" s="13">
        <v>21763423</v>
      </c>
      <c r="AV41" s="13">
        <v>3297968</v>
      </c>
      <c r="AW41" s="13">
        <v>9069625</v>
      </c>
      <c r="AX41" s="13">
        <v>1838092</v>
      </c>
      <c r="AY41" s="13">
        <v>206907934</v>
      </c>
      <c r="AZ41" s="13">
        <v>23190000</v>
      </c>
      <c r="BA41" s="13">
        <v>89396480</v>
      </c>
      <c r="BB41" s="13">
        <v>36739247</v>
      </c>
      <c r="BC41" s="13">
        <v>52635124</v>
      </c>
      <c r="BD41" s="13">
        <v>28692981</v>
      </c>
      <c r="BE41" s="13">
        <v>1094825</v>
      </c>
      <c r="BF41" s="13">
        <v>5942693</v>
      </c>
      <c r="BG41" s="13">
        <v>5658948</v>
      </c>
      <c r="BH41" s="13">
        <v>4425575</v>
      </c>
      <c r="BI41" s="13">
        <v>20278070</v>
      </c>
      <c r="BJ41" s="13">
        <v>4309362</v>
      </c>
      <c r="BK41" s="13">
        <v>1800709</v>
      </c>
      <c r="BL41" s="13">
        <v>533387</v>
      </c>
      <c r="BM41" s="13">
        <v>561121</v>
      </c>
      <c r="BN41" s="13">
        <v>208853</v>
      </c>
      <c r="BO41" s="13">
        <v>20390318</v>
      </c>
      <c r="BP41" s="13">
        <v>2479267</v>
      </c>
      <c r="BQ41" s="13">
        <v>18211262</v>
      </c>
      <c r="BR41" s="29">
        <v>1237950</v>
      </c>
      <c r="BS41" s="41">
        <f t="shared" si="1"/>
        <v>1498779842</v>
      </c>
    </row>
    <row r="42" spans="1:71" x14ac:dyDescent="0.25">
      <c r="A42" s="7"/>
      <c r="B42" s="38">
        <v>551</v>
      </c>
      <c r="C42" s="8" t="s">
        <v>113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3106000</v>
      </c>
      <c r="J42" s="9">
        <v>0</v>
      </c>
      <c r="K42" s="9">
        <v>0</v>
      </c>
      <c r="L42" s="9">
        <v>0</v>
      </c>
      <c r="M42" s="9">
        <v>201130</v>
      </c>
      <c r="N42" s="9">
        <v>0</v>
      </c>
      <c r="O42" s="9">
        <v>0</v>
      </c>
      <c r="P42" s="9">
        <v>564</v>
      </c>
      <c r="Q42" s="9">
        <v>0</v>
      </c>
      <c r="R42" s="9">
        <v>335980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325883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2769</v>
      </c>
      <c r="AI42" s="9">
        <v>0</v>
      </c>
      <c r="AJ42" s="9">
        <v>0</v>
      </c>
      <c r="AK42" s="9">
        <v>0</v>
      </c>
      <c r="AL42" s="9">
        <v>0</v>
      </c>
      <c r="AM42" s="9">
        <v>75059</v>
      </c>
      <c r="AN42" s="9">
        <v>0</v>
      </c>
      <c r="AO42" s="9">
        <v>0</v>
      </c>
      <c r="AP42" s="9">
        <v>0</v>
      </c>
      <c r="AQ42" s="9">
        <v>136252</v>
      </c>
      <c r="AR42" s="9">
        <v>0</v>
      </c>
      <c r="AS42" s="9">
        <v>0</v>
      </c>
      <c r="AT42" s="9">
        <v>72132639</v>
      </c>
      <c r="AU42" s="9">
        <v>4000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666631</v>
      </c>
      <c r="BB42" s="9">
        <v>0</v>
      </c>
      <c r="BC42" s="9">
        <v>1551725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39">
        <v>0</v>
      </c>
      <c r="BS42" s="40">
        <f t="shared" si="1"/>
        <v>78538632</v>
      </c>
    </row>
    <row r="43" spans="1:71" x14ac:dyDescent="0.25">
      <c r="A43" s="7"/>
      <c r="B43" s="38">
        <v>552</v>
      </c>
      <c r="C43" s="8" t="s">
        <v>114</v>
      </c>
      <c r="D43" s="9">
        <v>2430112</v>
      </c>
      <c r="E43" s="9">
        <v>19500</v>
      </c>
      <c r="F43" s="9">
        <v>10300519</v>
      </c>
      <c r="G43" s="9">
        <v>103370</v>
      </c>
      <c r="H43" s="9">
        <v>10420368</v>
      </c>
      <c r="I43" s="9">
        <v>5272000</v>
      </c>
      <c r="J43" s="9">
        <v>25944</v>
      </c>
      <c r="K43" s="9">
        <v>840229</v>
      </c>
      <c r="L43" s="9">
        <v>819675</v>
      </c>
      <c r="M43" s="9">
        <v>0</v>
      </c>
      <c r="N43" s="9">
        <v>0</v>
      </c>
      <c r="O43" s="9">
        <v>1654946</v>
      </c>
      <c r="P43" s="9">
        <v>0</v>
      </c>
      <c r="Q43" s="9">
        <v>0</v>
      </c>
      <c r="R43" s="9">
        <v>39464856</v>
      </c>
      <c r="S43" s="9">
        <v>1058078</v>
      </c>
      <c r="T43" s="9">
        <v>0</v>
      </c>
      <c r="U43" s="9">
        <v>1113241</v>
      </c>
      <c r="V43" s="9">
        <v>99886</v>
      </c>
      <c r="W43" s="9">
        <v>15319</v>
      </c>
      <c r="X43" s="9">
        <v>0</v>
      </c>
      <c r="Y43" s="9">
        <v>1464566</v>
      </c>
      <c r="Z43" s="9">
        <v>2233850</v>
      </c>
      <c r="AA43" s="9">
        <v>210000</v>
      </c>
      <c r="AB43" s="9">
        <v>0</v>
      </c>
      <c r="AC43" s="9">
        <v>740156</v>
      </c>
      <c r="AD43" s="9">
        <v>1924726</v>
      </c>
      <c r="AE43" s="9">
        <v>32103055</v>
      </c>
      <c r="AF43" s="9">
        <v>359200</v>
      </c>
      <c r="AG43" s="9">
        <v>100864</v>
      </c>
      <c r="AH43" s="9">
        <v>1451808</v>
      </c>
      <c r="AI43" s="9">
        <v>0</v>
      </c>
      <c r="AJ43" s="9">
        <v>3032</v>
      </c>
      <c r="AK43" s="9">
        <v>2019881</v>
      </c>
      <c r="AL43" s="9">
        <v>15904829</v>
      </c>
      <c r="AM43" s="9">
        <v>2823518</v>
      </c>
      <c r="AN43" s="9">
        <v>220502</v>
      </c>
      <c r="AO43" s="9">
        <v>2000</v>
      </c>
      <c r="AP43" s="9">
        <v>30500</v>
      </c>
      <c r="AQ43" s="9">
        <v>9156523</v>
      </c>
      <c r="AR43" s="9">
        <v>1282484</v>
      </c>
      <c r="AS43" s="9">
        <v>626791</v>
      </c>
      <c r="AT43" s="9">
        <v>0</v>
      </c>
      <c r="AU43" s="9">
        <v>18944700</v>
      </c>
      <c r="AV43" s="9">
        <v>2237786</v>
      </c>
      <c r="AW43" s="9">
        <v>8765823</v>
      </c>
      <c r="AX43" s="9">
        <v>159086</v>
      </c>
      <c r="AY43" s="9">
        <v>138995568</v>
      </c>
      <c r="AZ43" s="9">
        <v>15199000</v>
      </c>
      <c r="BA43" s="9">
        <v>18322020</v>
      </c>
      <c r="BB43" s="9">
        <v>534598</v>
      </c>
      <c r="BC43" s="9">
        <v>25174220</v>
      </c>
      <c r="BD43" s="9">
        <v>9638793</v>
      </c>
      <c r="BE43" s="9">
        <v>645296</v>
      </c>
      <c r="BF43" s="9">
        <v>652422</v>
      </c>
      <c r="BG43" s="9">
        <v>4494694</v>
      </c>
      <c r="BH43" s="9">
        <v>41720</v>
      </c>
      <c r="BI43" s="9">
        <v>4935696</v>
      </c>
      <c r="BJ43" s="9">
        <v>4066535</v>
      </c>
      <c r="BK43" s="9">
        <v>355000</v>
      </c>
      <c r="BL43" s="9">
        <v>252319</v>
      </c>
      <c r="BM43" s="9">
        <v>330013</v>
      </c>
      <c r="BN43" s="9">
        <v>0</v>
      </c>
      <c r="BO43" s="9">
        <v>0</v>
      </c>
      <c r="BP43" s="9">
        <v>41720</v>
      </c>
      <c r="BQ43" s="9">
        <v>15787931</v>
      </c>
      <c r="BR43" s="39">
        <v>229553</v>
      </c>
      <c r="BS43" s="40">
        <f t="shared" si="1"/>
        <v>416100821</v>
      </c>
    </row>
    <row r="44" spans="1:71" x14ac:dyDescent="0.25">
      <c r="A44" s="7"/>
      <c r="B44" s="38">
        <v>553</v>
      </c>
      <c r="C44" s="8" t="s">
        <v>115</v>
      </c>
      <c r="D44" s="9">
        <v>215707</v>
      </c>
      <c r="E44" s="9">
        <v>35884</v>
      </c>
      <c r="F44" s="9">
        <v>247493</v>
      </c>
      <c r="G44" s="9">
        <v>28010</v>
      </c>
      <c r="H44" s="9">
        <v>193395</v>
      </c>
      <c r="I44" s="9">
        <v>491000</v>
      </c>
      <c r="J44" s="9">
        <v>22546</v>
      </c>
      <c r="K44" s="9">
        <v>271504</v>
      </c>
      <c r="L44" s="9">
        <v>598872</v>
      </c>
      <c r="M44" s="9">
        <v>48090</v>
      </c>
      <c r="N44" s="9">
        <v>307710</v>
      </c>
      <c r="O44" s="9">
        <v>84480</v>
      </c>
      <c r="P44" s="9">
        <v>28338</v>
      </c>
      <c r="Q44" s="9">
        <v>20497</v>
      </c>
      <c r="R44" s="9">
        <v>1585107</v>
      </c>
      <c r="S44" s="9">
        <v>0</v>
      </c>
      <c r="T44" s="9">
        <v>117606</v>
      </c>
      <c r="U44" s="9">
        <v>74404</v>
      </c>
      <c r="V44" s="9">
        <v>155078</v>
      </c>
      <c r="W44" s="9">
        <v>39961</v>
      </c>
      <c r="X44" s="9">
        <v>55194</v>
      </c>
      <c r="Y44" s="9">
        <v>62499</v>
      </c>
      <c r="Z44" s="9">
        <v>25779</v>
      </c>
      <c r="AA44" s="9">
        <v>18674</v>
      </c>
      <c r="AB44" s="9">
        <v>72665</v>
      </c>
      <c r="AC44" s="9">
        <v>156984</v>
      </c>
      <c r="AD44" s="9">
        <v>165841</v>
      </c>
      <c r="AE44" s="9">
        <v>1306831</v>
      </c>
      <c r="AF44" s="9">
        <v>47826</v>
      </c>
      <c r="AG44" s="9">
        <v>230456</v>
      </c>
      <c r="AH44" s="9">
        <v>72171</v>
      </c>
      <c r="AI44" s="9">
        <v>19550</v>
      </c>
      <c r="AJ44" s="9">
        <v>5757</v>
      </c>
      <c r="AK44" s="9">
        <v>132608</v>
      </c>
      <c r="AL44" s="9">
        <v>238217</v>
      </c>
      <c r="AM44" s="9">
        <v>236192</v>
      </c>
      <c r="AN44" s="9">
        <v>107619</v>
      </c>
      <c r="AO44" s="9">
        <v>9837</v>
      </c>
      <c r="AP44" s="9">
        <v>51154</v>
      </c>
      <c r="AQ44" s="9">
        <v>208077</v>
      </c>
      <c r="AR44" s="9">
        <v>483346</v>
      </c>
      <c r="AS44" s="9">
        <v>167453</v>
      </c>
      <c r="AT44" s="9">
        <v>0</v>
      </c>
      <c r="AU44" s="9">
        <v>584340</v>
      </c>
      <c r="AV44" s="9">
        <v>45217</v>
      </c>
      <c r="AW44" s="9">
        <v>241784</v>
      </c>
      <c r="AX44" s="9">
        <v>77525</v>
      </c>
      <c r="AY44" s="9">
        <v>343945</v>
      </c>
      <c r="AZ44" s="9">
        <v>135000</v>
      </c>
      <c r="BA44" s="9">
        <v>186703</v>
      </c>
      <c r="BB44" s="9">
        <v>187177</v>
      </c>
      <c r="BC44" s="9">
        <v>492852</v>
      </c>
      <c r="BD44" s="9">
        <v>284497</v>
      </c>
      <c r="BE44" s="9">
        <v>100597</v>
      </c>
      <c r="BF44" s="9">
        <v>241081</v>
      </c>
      <c r="BG44" s="9">
        <v>421414</v>
      </c>
      <c r="BH44" s="9">
        <v>95780</v>
      </c>
      <c r="BI44" s="9">
        <v>538193</v>
      </c>
      <c r="BJ44" s="9">
        <v>209097</v>
      </c>
      <c r="BK44" s="9">
        <v>251018</v>
      </c>
      <c r="BL44" s="9">
        <v>36183</v>
      </c>
      <c r="BM44" s="9">
        <v>25807</v>
      </c>
      <c r="BN44" s="9">
        <v>0</v>
      </c>
      <c r="BO44" s="9">
        <v>586941</v>
      </c>
      <c r="BP44" s="9">
        <v>38484</v>
      </c>
      <c r="BQ44" s="9">
        <v>176891</v>
      </c>
      <c r="BR44" s="39">
        <v>44209</v>
      </c>
      <c r="BS44" s="40">
        <f t="shared" si="1"/>
        <v>13785147</v>
      </c>
    </row>
    <row r="45" spans="1:71" x14ac:dyDescent="0.25">
      <c r="A45" s="7"/>
      <c r="B45" s="38">
        <v>554</v>
      </c>
      <c r="C45" s="8" t="s">
        <v>116</v>
      </c>
      <c r="D45" s="9">
        <v>4490870</v>
      </c>
      <c r="E45" s="9">
        <v>729904</v>
      </c>
      <c r="F45" s="9">
        <v>307617</v>
      </c>
      <c r="G45" s="9">
        <v>534981</v>
      </c>
      <c r="H45" s="9">
        <v>7694545</v>
      </c>
      <c r="I45" s="9">
        <v>24431000</v>
      </c>
      <c r="J45" s="9">
        <v>880420</v>
      </c>
      <c r="K45" s="9">
        <v>5834427</v>
      </c>
      <c r="L45" s="9">
        <v>2212604</v>
      </c>
      <c r="M45" s="9">
        <v>951846</v>
      </c>
      <c r="N45" s="9">
        <v>7611536</v>
      </c>
      <c r="O45" s="9">
        <v>209508</v>
      </c>
      <c r="P45" s="9">
        <v>1474004</v>
      </c>
      <c r="Q45" s="9">
        <v>0</v>
      </c>
      <c r="R45" s="9">
        <v>14857178</v>
      </c>
      <c r="S45" s="9">
        <v>13418956</v>
      </c>
      <c r="T45" s="9">
        <v>0</v>
      </c>
      <c r="U45" s="9">
        <v>0</v>
      </c>
      <c r="V45" s="9">
        <v>1276026</v>
      </c>
      <c r="W45" s="9">
        <v>134158</v>
      </c>
      <c r="X45" s="9">
        <v>271014</v>
      </c>
      <c r="Y45" s="9">
        <v>13900</v>
      </c>
      <c r="Z45" s="9">
        <v>1394467</v>
      </c>
      <c r="AA45" s="9">
        <v>1012275</v>
      </c>
      <c r="AB45" s="9">
        <v>1163920</v>
      </c>
      <c r="AC45" s="9">
        <v>4987441</v>
      </c>
      <c r="AD45" s="9">
        <v>1680319</v>
      </c>
      <c r="AE45" s="9">
        <v>41578937</v>
      </c>
      <c r="AF45" s="9">
        <v>1800</v>
      </c>
      <c r="AG45" s="9">
        <v>2055887</v>
      </c>
      <c r="AH45" s="9">
        <v>65768</v>
      </c>
      <c r="AI45" s="9">
        <v>0</v>
      </c>
      <c r="AJ45" s="9">
        <v>0</v>
      </c>
      <c r="AK45" s="9">
        <v>7939007</v>
      </c>
      <c r="AL45" s="9">
        <v>23539891</v>
      </c>
      <c r="AM45" s="9">
        <v>932264</v>
      </c>
      <c r="AN45" s="9">
        <v>336880</v>
      </c>
      <c r="AO45" s="9">
        <v>469325</v>
      </c>
      <c r="AP45" s="9">
        <v>59963</v>
      </c>
      <c r="AQ45" s="9">
        <v>5979953</v>
      </c>
      <c r="AR45" s="9">
        <v>6769614</v>
      </c>
      <c r="AS45" s="9">
        <v>2242954</v>
      </c>
      <c r="AT45" s="9">
        <v>324042419</v>
      </c>
      <c r="AU45" s="9">
        <v>2207109</v>
      </c>
      <c r="AV45" s="9">
        <v>1014965</v>
      </c>
      <c r="AW45" s="9">
        <v>0</v>
      </c>
      <c r="AX45" s="9">
        <v>1591481</v>
      </c>
      <c r="AY45" s="9">
        <v>61122840</v>
      </c>
      <c r="AZ45" s="9">
        <v>7856000</v>
      </c>
      <c r="BA45" s="9">
        <v>39582478</v>
      </c>
      <c r="BB45" s="9">
        <v>36017472</v>
      </c>
      <c r="BC45" s="9">
        <v>25412765</v>
      </c>
      <c r="BD45" s="9">
        <v>18767941</v>
      </c>
      <c r="BE45" s="9">
        <v>348932</v>
      </c>
      <c r="BF45" s="9">
        <v>5049190</v>
      </c>
      <c r="BG45" s="9">
        <v>742840</v>
      </c>
      <c r="BH45" s="9">
        <v>2066274</v>
      </c>
      <c r="BI45" s="9">
        <v>14428031</v>
      </c>
      <c r="BJ45" s="9">
        <v>33730</v>
      </c>
      <c r="BK45" s="9">
        <v>1194691</v>
      </c>
      <c r="BL45" s="9">
        <v>0</v>
      </c>
      <c r="BM45" s="9">
        <v>205301</v>
      </c>
      <c r="BN45" s="9">
        <v>103850</v>
      </c>
      <c r="BO45" s="9">
        <v>18348090</v>
      </c>
      <c r="BP45" s="9">
        <v>2374507</v>
      </c>
      <c r="BQ45" s="9">
        <v>2246440</v>
      </c>
      <c r="BR45" s="39">
        <v>855014</v>
      </c>
      <c r="BS45" s="40">
        <f t="shared" si="1"/>
        <v>755157519</v>
      </c>
    </row>
    <row r="46" spans="1:71" x14ac:dyDescent="0.25">
      <c r="A46" s="7"/>
      <c r="B46" s="38">
        <v>559</v>
      </c>
      <c r="C46" s="8" t="s">
        <v>117</v>
      </c>
      <c r="D46" s="9">
        <v>0</v>
      </c>
      <c r="E46" s="9">
        <v>59357</v>
      </c>
      <c r="F46" s="9">
        <v>21436267</v>
      </c>
      <c r="G46" s="9">
        <v>36840</v>
      </c>
      <c r="H46" s="9">
        <v>1269844</v>
      </c>
      <c r="I46" s="9">
        <v>0</v>
      </c>
      <c r="J46" s="9">
        <v>0</v>
      </c>
      <c r="K46" s="9">
        <v>849</v>
      </c>
      <c r="L46" s="9">
        <v>0</v>
      </c>
      <c r="M46" s="9">
        <v>3169441</v>
      </c>
      <c r="N46" s="9">
        <v>3460910</v>
      </c>
      <c r="O46" s="9">
        <v>341</v>
      </c>
      <c r="P46" s="9">
        <v>0</v>
      </c>
      <c r="Q46" s="9">
        <v>206313</v>
      </c>
      <c r="R46" s="9">
        <v>52964621</v>
      </c>
      <c r="S46" s="9">
        <v>11998576</v>
      </c>
      <c r="T46" s="9">
        <v>1019664</v>
      </c>
      <c r="U46" s="9">
        <v>461533</v>
      </c>
      <c r="V46" s="9">
        <v>0</v>
      </c>
      <c r="W46" s="9">
        <v>0</v>
      </c>
      <c r="X46" s="9">
        <v>9761</v>
      </c>
      <c r="Y46" s="9">
        <v>174460</v>
      </c>
      <c r="Z46" s="9">
        <v>0</v>
      </c>
      <c r="AA46" s="9">
        <v>0</v>
      </c>
      <c r="AB46" s="9">
        <v>0</v>
      </c>
      <c r="AC46" s="9">
        <v>0</v>
      </c>
      <c r="AD46" s="9">
        <v>82033</v>
      </c>
      <c r="AE46" s="9">
        <v>1078365</v>
      </c>
      <c r="AF46" s="9">
        <v>384751</v>
      </c>
      <c r="AG46" s="9">
        <v>276347</v>
      </c>
      <c r="AH46" s="9">
        <v>64042</v>
      </c>
      <c r="AI46" s="9">
        <v>0</v>
      </c>
      <c r="AJ46" s="9">
        <v>772772</v>
      </c>
      <c r="AK46" s="9">
        <v>0</v>
      </c>
      <c r="AL46" s="9">
        <v>842664</v>
      </c>
      <c r="AM46" s="9">
        <v>1800407</v>
      </c>
      <c r="AN46" s="9">
        <v>0</v>
      </c>
      <c r="AO46" s="9">
        <v>30590</v>
      </c>
      <c r="AP46" s="9">
        <v>412449</v>
      </c>
      <c r="AQ46" s="9">
        <v>1376212</v>
      </c>
      <c r="AR46" s="9">
        <v>0</v>
      </c>
      <c r="AS46" s="9">
        <v>656590</v>
      </c>
      <c r="AT46" s="9">
        <v>89430035</v>
      </c>
      <c r="AU46" s="9">
        <v>23274</v>
      </c>
      <c r="AV46" s="9">
        <v>0</v>
      </c>
      <c r="AW46" s="9">
        <v>62018</v>
      </c>
      <c r="AX46" s="9">
        <v>10000</v>
      </c>
      <c r="AY46" s="9">
        <v>6445581</v>
      </c>
      <c r="AZ46" s="9">
        <v>0</v>
      </c>
      <c r="BA46" s="9">
        <v>30638648</v>
      </c>
      <c r="BB46" s="9">
        <v>0</v>
      </c>
      <c r="BC46" s="9">
        <v>3562</v>
      </c>
      <c r="BD46" s="9">
        <v>1750</v>
      </c>
      <c r="BE46" s="9">
        <v>0</v>
      </c>
      <c r="BF46" s="9">
        <v>0</v>
      </c>
      <c r="BG46" s="9">
        <v>0</v>
      </c>
      <c r="BH46" s="9">
        <v>2221801</v>
      </c>
      <c r="BI46" s="9">
        <v>376150</v>
      </c>
      <c r="BJ46" s="9">
        <v>0</v>
      </c>
      <c r="BK46" s="9">
        <v>0</v>
      </c>
      <c r="BL46" s="9">
        <v>244885</v>
      </c>
      <c r="BM46" s="9">
        <v>0</v>
      </c>
      <c r="BN46" s="9">
        <v>105003</v>
      </c>
      <c r="BO46" s="9">
        <v>1455287</v>
      </c>
      <c r="BP46" s="9">
        <v>24556</v>
      </c>
      <c r="BQ46" s="9">
        <v>0</v>
      </c>
      <c r="BR46" s="39">
        <v>109174</v>
      </c>
      <c r="BS46" s="40">
        <f t="shared" si="1"/>
        <v>235197723</v>
      </c>
    </row>
    <row r="47" spans="1:71" ht="15.75" x14ac:dyDescent="0.25">
      <c r="A47" s="10" t="s">
        <v>118</v>
      </c>
      <c r="B47" s="11"/>
      <c r="C47" s="12"/>
      <c r="D47" s="13">
        <v>19697876</v>
      </c>
      <c r="E47" s="13">
        <v>1299138</v>
      </c>
      <c r="F47" s="13">
        <v>5847970</v>
      </c>
      <c r="G47" s="13">
        <v>507955</v>
      </c>
      <c r="H47" s="13">
        <v>32408100</v>
      </c>
      <c r="I47" s="13">
        <v>155738000</v>
      </c>
      <c r="J47" s="13">
        <v>309483</v>
      </c>
      <c r="K47" s="13">
        <v>15959518</v>
      </c>
      <c r="L47" s="13">
        <v>8394965</v>
      </c>
      <c r="M47" s="13">
        <v>5282787</v>
      </c>
      <c r="N47" s="13">
        <v>12119904</v>
      </c>
      <c r="O47" s="13">
        <v>1836925</v>
      </c>
      <c r="P47" s="13">
        <v>1346753</v>
      </c>
      <c r="Q47" s="13">
        <v>717976</v>
      </c>
      <c r="R47" s="13">
        <v>113045177</v>
      </c>
      <c r="S47" s="13">
        <v>2785588</v>
      </c>
      <c r="T47" s="13">
        <v>3511856</v>
      </c>
      <c r="U47" s="13">
        <v>8536328</v>
      </c>
      <c r="V47" s="13">
        <v>15392964</v>
      </c>
      <c r="W47" s="13">
        <v>427399</v>
      </c>
      <c r="X47" s="13">
        <v>3509039</v>
      </c>
      <c r="Y47" s="13">
        <v>1662166</v>
      </c>
      <c r="Z47" s="13">
        <v>384517</v>
      </c>
      <c r="AA47" s="13">
        <v>859385</v>
      </c>
      <c r="AB47" s="13">
        <v>897905</v>
      </c>
      <c r="AC47" s="13">
        <v>4761641</v>
      </c>
      <c r="AD47" s="13">
        <v>2929756</v>
      </c>
      <c r="AE47" s="13">
        <v>236078594</v>
      </c>
      <c r="AF47" s="13">
        <v>412543</v>
      </c>
      <c r="AG47" s="13">
        <v>7124191</v>
      </c>
      <c r="AH47" s="13">
        <v>908365</v>
      </c>
      <c r="AI47" s="13">
        <v>1346190</v>
      </c>
      <c r="AJ47" s="13">
        <v>95803</v>
      </c>
      <c r="AK47" s="13">
        <v>8306672</v>
      </c>
      <c r="AL47" s="13">
        <v>26146735</v>
      </c>
      <c r="AM47" s="13">
        <v>9260396</v>
      </c>
      <c r="AN47" s="13">
        <v>1295808</v>
      </c>
      <c r="AO47" s="13">
        <v>81954</v>
      </c>
      <c r="AP47" s="13">
        <v>558662</v>
      </c>
      <c r="AQ47" s="13">
        <v>29577475</v>
      </c>
      <c r="AR47" s="13">
        <v>13048009</v>
      </c>
      <c r="AS47" s="13">
        <v>6388537</v>
      </c>
      <c r="AT47" s="13">
        <v>2172244619</v>
      </c>
      <c r="AU47" s="13">
        <v>25992299</v>
      </c>
      <c r="AV47" s="13">
        <v>3749419</v>
      </c>
      <c r="AW47" s="13">
        <v>4458006</v>
      </c>
      <c r="AX47" s="13">
        <v>2019274</v>
      </c>
      <c r="AY47" s="13">
        <v>126694548</v>
      </c>
      <c r="AZ47" s="13">
        <v>15065000</v>
      </c>
      <c r="BA47" s="13">
        <v>103914241</v>
      </c>
      <c r="BB47" s="13">
        <v>14684947</v>
      </c>
      <c r="BC47" s="13">
        <v>58603401</v>
      </c>
      <c r="BD47" s="13">
        <v>56423941</v>
      </c>
      <c r="BE47" s="13">
        <v>1906826</v>
      </c>
      <c r="BF47" s="13">
        <v>13670440</v>
      </c>
      <c r="BG47" s="13">
        <v>14733469</v>
      </c>
      <c r="BH47" s="13">
        <v>3517650</v>
      </c>
      <c r="BI47" s="13">
        <v>20975230</v>
      </c>
      <c r="BJ47" s="13">
        <v>20281324</v>
      </c>
      <c r="BK47" s="13">
        <v>1408791</v>
      </c>
      <c r="BL47" s="13">
        <v>1233854</v>
      </c>
      <c r="BM47" s="13">
        <v>2968852</v>
      </c>
      <c r="BN47" s="13">
        <v>380093</v>
      </c>
      <c r="BO47" s="13">
        <v>22505460</v>
      </c>
      <c r="BP47" s="13">
        <v>836610</v>
      </c>
      <c r="BQ47" s="13">
        <v>2623911</v>
      </c>
      <c r="BR47" s="29">
        <v>567234</v>
      </c>
      <c r="BS47" s="41">
        <f t="shared" si="1"/>
        <v>3452260444</v>
      </c>
    </row>
    <row r="48" spans="1:71" x14ac:dyDescent="0.25">
      <c r="A48" s="7"/>
      <c r="B48" s="38">
        <v>561</v>
      </c>
      <c r="C48" s="8" t="s">
        <v>119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34980</v>
      </c>
      <c r="N48" s="9">
        <v>0</v>
      </c>
      <c r="O48" s="9">
        <v>0</v>
      </c>
      <c r="P48" s="9">
        <v>238442</v>
      </c>
      <c r="Q48" s="9">
        <v>175761</v>
      </c>
      <c r="R48" s="9">
        <v>32641585</v>
      </c>
      <c r="S48" s="9">
        <v>0</v>
      </c>
      <c r="T48" s="9">
        <v>235559</v>
      </c>
      <c r="U48" s="9">
        <v>7722493</v>
      </c>
      <c r="V48" s="9">
        <v>10750672</v>
      </c>
      <c r="W48" s="9">
        <v>0</v>
      </c>
      <c r="X48" s="9">
        <v>0</v>
      </c>
      <c r="Y48" s="9">
        <v>798658</v>
      </c>
      <c r="Z48" s="9">
        <v>0</v>
      </c>
      <c r="AA48" s="9">
        <v>0</v>
      </c>
      <c r="AB48" s="9">
        <v>0</v>
      </c>
      <c r="AC48" s="9">
        <v>1219435</v>
      </c>
      <c r="AD48" s="9">
        <v>80205</v>
      </c>
      <c r="AE48" s="9">
        <v>0</v>
      </c>
      <c r="AF48" s="9">
        <v>0</v>
      </c>
      <c r="AG48" s="9">
        <v>0</v>
      </c>
      <c r="AH48" s="9">
        <v>30000</v>
      </c>
      <c r="AI48" s="9">
        <v>0</v>
      </c>
      <c r="AJ48" s="9">
        <v>0</v>
      </c>
      <c r="AK48" s="9">
        <v>0</v>
      </c>
      <c r="AL48" s="9">
        <v>10571061</v>
      </c>
      <c r="AM48" s="9">
        <v>0</v>
      </c>
      <c r="AN48" s="9">
        <v>0</v>
      </c>
      <c r="AO48" s="9">
        <v>0</v>
      </c>
      <c r="AP48" s="9">
        <v>0</v>
      </c>
      <c r="AQ48" s="9">
        <v>229148</v>
      </c>
      <c r="AR48" s="9">
        <v>0</v>
      </c>
      <c r="AS48" s="9">
        <v>0</v>
      </c>
      <c r="AT48" s="9">
        <v>1798958706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17424200</v>
      </c>
      <c r="BE48" s="9">
        <v>0</v>
      </c>
      <c r="BF48" s="9">
        <v>1885414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1052331</v>
      </c>
      <c r="BN48" s="9">
        <v>0</v>
      </c>
      <c r="BO48" s="9">
        <v>0</v>
      </c>
      <c r="BP48" s="9">
        <v>0</v>
      </c>
      <c r="BQ48" s="9">
        <v>259030</v>
      </c>
      <c r="BR48" s="39">
        <v>0</v>
      </c>
      <c r="BS48" s="40">
        <f t="shared" si="1"/>
        <v>1884307680</v>
      </c>
    </row>
    <row r="49" spans="1:71" x14ac:dyDescent="0.25">
      <c r="A49" s="7"/>
      <c r="B49" s="38">
        <v>562</v>
      </c>
      <c r="C49" s="8" t="s">
        <v>120</v>
      </c>
      <c r="D49" s="9">
        <v>12105303</v>
      </c>
      <c r="E49" s="9">
        <v>118262</v>
      </c>
      <c r="F49" s="9">
        <v>1392167</v>
      </c>
      <c r="G49" s="9">
        <v>104756</v>
      </c>
      <c r="H49" s="9">
        <v>13928837</v>
      </c>
      <c r="I49" s="9">
        <v>84313000</v>
      </c>
      <c r="J49" s="9">
        <v>278052</v>
      </c>
      <c r="K49" s="9">
        <v>4805743</v>
      </c>
      <c r="L49" s="9">
        <v>2006733</v>
      </c>
      <c r="M49" s="9">
        <v>2524411</v>
      </c>
      <c r="N49" s="9">
        <v>4160288</v>
      </c>
      <c r="O49" s="9">
        <v>1476800</v>
      </c>
      <c r="P49" s="9">
        <v>292697</v>
      </c>
      <c r="Q49" s="9">
        <v>499215</v>
      </c>
      <c r="R49" s="9">
        <v>19047976</v>
      </c>
      <c r="S49" s="9">
        <v>1420977</v>
      </c>
      <c r="T49" s="9">
        <v>839686</v>
      </c>
      <c r="U49" s="9">
        <v>512401</v>
      </c>
      <c r="V49" s="9">
        <v>4238695</v>
      </c>
      <c r="W49" s="9">
        <v>190899</v>
      </c>
      <c r="X49" s="9">
        <v>3359982</v>
      </c>
      <c r="Y49" s="9">
        <v>540184</v>
      </c>
      <c r="Z49" s="9">
        <v>295921</v>
      </c>
      <c r="AA49" s="9">
        <v>451188</v>
      </c>
      <c r="AB49" s="9">
        <v>403982</v>
      </c>
      <c r="AC49" s="9">
        <v>2585560</v>
      </c>
      <c r="AD49" s="9">
        <v>881891</v>
      </c>
      <c r="AE49" s="9">
        <v>134872818</v>
      </c>
      <c r="AF49" s="9">
        <v>385543</v>
      </c>
      <c r="AG49" s="9">
        <v>908770</v>
      </c>
      <c r="AH49" s="9">
        <v>734680</v>
      </c>
      <c r="AI49" s="9">
        <v>228870</v>
      </c>
      <c r="AJ49" s="9">
        <v>23702</v>
      </c>
      <c r="AK49" s="9">
        <v>3403132</v>
      </c>
      <c r="AL49" s="9">
        <v>6298742</v>
      </c>
      <c r="AM49" s="9">
        <v>4058062</v>
      </c>
      <c r="AN49" s="9">
        <v>683991</v>
      </c>
      <c r="AO49" s="9">
        <v>38227</v>
      </c>
      <c r="AP49" s="9">
        <v>212829</v>
      </c>
      <c r="AQ49" s="9">
        <v>8048585</v>
      </c>
      <c r="AR49" s="9">
        <v>5941979</v>
      </c>
      <c r="AS49" s="9">
        <v>1011857</v>
      </c>
      <c r="AT49" s="9">
        <v>21753912</v>
      </c>
      <c r="AU49" s="9">
        <v>20532180</v>
      </c>
      <c r="AV49" s="9">
        <v>2618868</v>
      </c>
      <c r="AW49" s="9">
        <v>1821471</v>
      </c>
      <c r="AX49" s="9">
        <v>290710</v>
      </c>
      <c r="AY49" s="9">
        <v>44521511</v>
      </c>
      <c r="AZ49" s="9">
        <v>3168000</v>
      </c>
      <c r="BA49" s="9">
        <v>37378023</v>
      </c>
      <c r="BB49" s="9">
        <v>7964564</v>
      </c>
      <c r="BC49" s="9">
        <v>42679462</v>
      </c>
      <c r="BD49" s="9">
        <v>7436630</v>
      </c>
      <c r="BE49" s="9">
        <v>1518454</v>
      </c>
      <c r="BF49" s="9">
        <v>1691630</v>
      </c>
      <c r="BG49" s="9">
        <v>4874456</v>
      </c>
      <c r="BH49" s="9">
        <v>3384714</v>
      </c>
      <c r="BI49" s="9">
        <v>6295902</v>
      </c>
      <c r="BJ49" s="9">
        <v>6941462</v>
      </c>
      <c r="BK49" s="9">
        <v>773060</v>
      </c>
      <c r="BL49" s="9">
        <v>607942</v>
      </c>
      <c r="BM49" s="9">
        <v>1784552</v>
      </c>
      <c r="BN49" s="9">
        <v>27506</v>
      </c>
      <c r="BO49" s="9">
        <v>6291395</v>
      </c>
      <c r="BP49" s="9">
        <v>763923</v>
      </c>
      <c r="BQ49" s="9">
        <v>2196726</v>
      </c>
      <c r="BR49" s="39">
        <v>485233</v>
      </c>
      <c r="BS49" s="40">
        <f t="shared" si="1"/>
        <v>557429679</v>
      </c>
    </row>
    <row r="50" spans="1:71" x14ac:dyDescent="0.25">
      <c r="A50" s="7"/>
      <c r="B50" s="38">
        <v>563</v>
      </c>
      <c r="C50" s="8" t="s">
        <v>121</v>
      </c>
      <c r="D50" s="9">
        <v>1165556</v>
      </c>
      <c r="E50" s="9">
        <v>543823</v>
      </c>
      <c r="F50" s="9">
        <v>0</v>
      </c>
      <c r="G50" s="9">
        <v>0</v>
      </c>
      <c r="H50" s="9">
        <v>2110109</v>
      </c>
      <c r="I50" s="9">
        <v>5720000</v>
      </c>
      <c r="J50" s="9">
        <v>6204</v>
      </c>
      <c r="K50" s="9">
        <v>2111795</v>
      </c>
      <c r="L50" s="9">
        <v>329821</v>
      </c>
      <c r="M50" s="9">
        <v>0</v>
      </c>
      <c r="N50" s="9">
        <v>899300</v>
      </c>
      <c r="O50" s="9">
        <v>195000</v>
      </c>
      <c r="P50" s="9">
        <v>0</v>
      </c>
      <c r="Q50" s="9">
        <v>43000</v>
      </c>
      <c r="R50" s="9">
        <v>9863347</v>
      </c>
      <c r="S50" s="9">
        <v>82922</v>
      </c>
      <c r="T50" s="9">
        <v>0</v>
      </c>
      <c r="U50" s="9">
        <v>24400</v>
      </c>
      <c r="V50" s="9">
        <v>146100</v>
      </c>
      <c r="W50" s="9">
        <v>38808</v>
      </c>
      <c r="X50" s="9">
        <v>0</v>
      </c>
      <c r="Y50" s="9">
        <v>103229</v>
      </c>
      <c r="Z50" s="9">
        <v>12596</v>
      </c>
      <c r="AA50" s="9">
        <v>5000</v>
      </c>
      <c r="AB50" s="9">
        <v>0</v>
      </c>
      <c r="AC50" s="9">
        <v>587494</v>
      </c>
      <c r="AD50" s="9">
        <v>428390</v>
      </c>
      <c r="AE50" s="9">
        <v>2578326</v>
      </c>
      <c r="AF50" s="9">
        <v>0</v>
      </c>
      <c r="AG50" s="9">
        <v>458109</v>
      </c>
      <c r="AH50" s="9">
        <v>85685</v>
      </c>
      <c r="AI50" s="9">
        <v>39200</v>
      </c>
      <c r="AJ50" s="9">
        <v>8748</v>
      </c>
      <c r="AK50" s="9">
        <v>919986</v>
      </c>
      <c r="AL50" s="9">
        <v>0</v>
      </c>
      <c r="AM50" s="9">
        <v>626916</v>
      </c>
      <c r="AN50" s="9">
        <v>71368</v>
      </c>
      <c r="AO50" s="9">
        <v>25432</v>
      </c>
      <c r="AP50" s="9">
        <v>0</v>
      </c>
      <c r="AQ50" s="9">
        <v>1620205</v>
      </c>
      <c r="AR50" s="9">
        <v>1143758</v>
      </c>
      <c r="AS50" s="9">
        <v>0</v>
      </c>
      <c r="AT50" s="9">
        <v>0</v>
      </c>
      <c r="AU50" s="9">
        <v>67102</v>
      </c>
      <c r="AV50" s="9">
        <v>347002</v>
      </c>
      <c r="AW50" s="9">
        <v>795470</v>
      </c>
      <c r="AX50" s="9">
        <v>50000</v>
      </c>
      <c r="AY50" s="9">
        <v>8880429</v>
      </c>
      <c r="AZ50" s="9">
        <v>830000</v>
      </c>
      <c r="BA50" s="9">
        <v>4950877</v>
      </c>
      <c r="BB50" s="9">
        <v>0</v>
      </c>
      <c r="BC50" s="9">
        <v>3299902</v>
      </c>
      <c r="BD50" s="9">
        <v>657129</v>
      </c>
      <c r="BE50" s="9">
        <v>342055</v>
      </c>
      <c r="BF50" s="9">
        <v>3411549</v>
      </c>
      <c r="BG50" s="9">
        <v>0</v>
      </c>
      <c r="BH50" s="9">
        <v>0</v>
      </c>
      <c r="BI50" s="9">
        <v>2020150</v>
      </c>
      <c r="BJ50" s="9">
        <v>0</v>
      </c>
      <c r="BK50" s="9">
        <v>101500</v>
      </c>
      <c r="BL50" s="9">
        <v>26875</v>
      </c>
      <c r="BM50" s="9">
        <v>52900</v>
      </c>
      <c r="BN50" s="9">
        <v>43334</v>
      </c>
      <c r="BO50" s="9">
        <v>0</v>
      </c>
      <c r="BP50" s="9">
        <v>0</v>
      </c>
      <c r="BQ50" s="9">
        <v>76455</v>
      </c>
      <c r="BR50" s="39">
        <v>82001</v>
      </c>
      <c r="BS50" s="40">
        <f t="shared" si="1"/>
        <v>58029357</v>
      </c>
    </row>
    <row r="51" spans="1:71" x14ac:dyDescent="0.25">
      <c r="A51" s="7"/>
      <c r="B51" s="38">
        <v>564</v>
      </c>
      <c r="C51" s="8" t="s">
        <v>122</v>
      </c>
      <c r="D51" s="9">
        <v>3267184</v>
      </c>
      <c r="E51" s="9">
        <v>39078</v>
      </c>
      <c r="F51" s="9">
        <v>0</v>
      </c>
      <c r="G51" s="9">
        <v>9149</v>
      </c>
      <c r="H51" s="9">
        <v>7096430</v>
      </c>
      <c r="I51" s="9">
        <v>62001000</v>
      </c>
      <c r="J51" s="9">
        <v>24827</v>
      </c>
      <c r="K51" s="9">
        <v>8679535</v>
      </c>
      <c r="L51" s="9">
        <v>1249984</v>
      </c>
      <c r="M51" s="9">
        <v>2419459</v>
      </c>
      <c r="N51" s="9">
        <v>5232531</v>
      </c>
      <c r="O51" s="9">
        <v>165125</v>
      </c>
      <c r="P51" s="9">
        <v>456999</v>
      </c>
      <c r="Q51" s="9">
        <v>0</v>
      </c>
      <c r="R51" s="9">
        <v>5782524</v>
      </c>
      <c r="S51" s="9">
        <v>938456</v>
      </c>
      <c r="T51" s="9">
        <v>860527</v>
      </c>
      <c r="U51" s="9">
        <v>49656</v>
      </c>
      <c r="V51" s="9">
        <v>257497</v>
      </c>
      <c r="W51" s="9">
        <v>138657</v>
      </c>
      <c r="X51" s="9">
        <v>0</v>
      </c>
      <c r="Y51" s="9">
        <v>213234</v>
      </c>
      <c r="Z51" s="9">
        <v>58000</v>
      </c>
      <c r="AA51" s="9">
        <v>170161</v>
      </c>
      <c r="AB51" s="9">
        <v>493923</v>
      </c>
      <c r="AC51" s="9">
        <v>337664</v>
      </c>
      <c r="AD51" s="9">
        <v>1393967</v>
      </c>
      <c r="AE51" s="9">
        <v>14228610</v>
      </c>
      <c r="AF51" s="9">
        <v>21600</v>
      </c>
      <c r="AG51" s="9">
        <v>3228493</v>
      </c>
      <c r="AH51" s="9">
        <v>48129</v>
      </c>
      <c r="AI51" s="9">
        <v>1078120</v>
      </c>
      <c r="AJ51" s="9">
        <v>60603</v>
      </c>
      <c r="AK51" s="9">
        <v>3015668</v>
      </c>
      <c r="AL51" s="9">
        <v>4573565</v>
      </c>
      <c r="AM51" s="9">
        <v>2331804</v>
      </c>
      <c r="AN51" s="9">
        <v>481936</v>
      </c>
      <c r="AO51" s="9">
        <v>18045</v>
      </c>
      <c r="AP51" s="9">
        <v>291268</v>
      </c>
      <c r="AQ51" s="9">
        <v>5511968</v>
      </c>
      <c r="AR51" s="9">
        <v>5208563</v>
      </c>
      <c r="AS51" s="9">
        <v>4201737</v>
      </c>
      <c r="AT51" s="9">
        <v>0</v>
      </c>
      <c r="AU51" s="9">
        <v>2715078</v>
      </c>
      <c r="AV51" s="9">
        <v>458384</v>
      </c>
      <c r="AW51" s="9">
        <v>1606029</v>
      </c>
      <c r="AX51" s="9">
        <v>10900</v>
      </c>
      <c r="AY51" s="9">
        <v>14189328</v>
      </c>
      <c r="AZ51" s="9">
        <v>9543000</v>
      </c>
      <c r="BA51" s="9">
        <v>5132920</v>
      </c>
      <c r="BB51" s="9">
        <v>4709807</v>
      </c>
      <c r="BC51" s="9">
        <v>10731714</v>
      </c>
      <c r="BD51" s="9">
        <v>26893805</v>
      </c>
      <c r="BE51" s="9">
        <v>25600</v>
      </c>
      <c r="BF51" s="9">
        <v>6317453</v>
      </c>
      <c r="BG51" s="9">
        <v>8708673</v>
      </c>
      <c r="BH51" s="9">
        <v>0</v>
      </c>
      <c r="BI51" s="9">
        <v>327338</v>
      </c>
      <c r="BJ51" s="9">
        <v>13339862</v>
      </c>
      <c r="BK51" s="9">
        <v>372481</v>
      </c>
      <c r="BL51" s="9">
        <v>599037</v>
      </c>
      <c r="BM51" s="9">
        <v>71408</v>
      </c>
      <c r="BN51" s="9">
        <v>0</v>
      </c>
      <c r="BO51" s="9">
        <v>8952276</v>
      </c>
      <c r="BP51" s="9">
        <v>72687</v>
      </c>
      <c r="BQ51" s="9">
        <v>51100</v>
      </c>
      <c r="BR51" s="39">
        <v>0</v>
      </c>
      <c r="BS51" s="40">
        <f t="shared" si="1"/>
        <v>260464556</v>
      </c>
    </row>
    <row r="52" spans="1:71" x14ac:dyDescent="0.25">
      <c r="A52" s="7"/>
      <c r="B52" s="38">
        <v>565</v>
      </c>
      <c r="C52" s="8" t="s">
        <v>123</v>
      </c>
      <c r="D52" s="9">
        <v>0</v>
      </c>
      <c r="E52" s="9">
        <v>0</v>
      </c>
      <c r="F52" s="9">
        <v>0</v>
      </c>
      <c r="G52" s="9">
        <v>0</v>
      </c>
      <c r="H52" s="9">
        <v>69696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135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9000</v>
      </c>
      <c r="AA52" s="9">
        <v>10000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4512</v>
      </c>
      <c r="AI52" s="9">
        <v>0</v>
      </c>
      <c r="AJ52" s="9">
        <v>2750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10865</v>
      </c>
      <c r="AQ52" s="9">
        <v>140759</v>
      </c>
      <c r="AR52" s="9">
        <v>0</v>
      </c>
      <c r="AS52" s="9">
        <v>0</v>
      </c>
      <c r="AT52" s="9">
        <v>695748</v>
      </c>
      <c r="AU52" s="9">
        <v>0</v>
      </c>
      <c r="AV52" s="9">
        <v>40000</v>
      </c>
      <c r="AW52" s="9">
        <v>0</v>
      </c>
      <c r="AX52" s="9">
        <v>0</v>
      </c>
      <c r="AY52" s="9">
        <v>0</v>
      </c>
      <c r="AZ52" s="9">
        <v>0</v>
      </c>
      <c r="BA52" s="9">
        <v>729570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148000</v>
      </c>
      <c r="BJ52" s="9">
        <v>0</v>
      </c>
      <c r="BK52" s="9">
        <v>34000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20000</v>
      </c>
      <c r="BR52" s="39">
        <v>0</v>
      </c>
      <c r="BS52" s="40">
        <f t="shared" si="1"/>
        <v>1915035</v>
      </c>
    </row>
    <row r="53" spans="1:71" x14ac:dyDescent="0.25">
      <c r="A53" s="7"/>
      <c r="B53" s="38">
        <v>569</v>
      </c>
      <c r="C53" s="8" t="s">
        <v>124</v>
      </c>
      <c r="D53" s="9">
        <v>3159833</v>
      </c>
      <c r="E53" s="9">
        <v>597975</v>
      </c>
      <c r="F53" s="9">
        <v>4455803</v>
      </c>
      <c r="G53" s="9">
        <v>394050</v>
      </c>
      <c r="H53" s="9">
        <v>9203028</v>
      </c>
      <c r="I53" s="9">
        <v>3704000</v>
      </c>
      <c r="J53" s="9">
        <v>400</v>
      </c>
      <c r="K53" s="9">
        <v>362445</v>
      </c>
      <c r="L53" s="9">
        <v>4808427</v>
      </c>
      <c r="M53" s="9">
        <v>303937</v>
      </c>
      <c r="N53" s="9">
        <v>1827785</v>
      </c>
      <c r="O53" s="9">
        <v>0</v>
      </c>
      <c r="P53" s="9">
        <v>358615</v>
      </c>
      <c r="Q53" s="9">
        <v>0</v>
      </c>
      <c r="R53" s="9">
        <v>45709610</v>
      </c>
      <c r="S53" s="9">
        <v>343233</v>
      </c>
      <c r="T53" s="9">
        <v>1576084</v>
      </c>
      <c r="U53" s="9">
        <v>227378</v>
      </c>
      <c r="V53" s="9">
        <v>0</v>
      </c>
      <c r="W53" s="9">
        <v>59035</v>
      </c>
      <c r="X53" s="9">
        <v>149057</v>
      </c>
      <c r="Y53" s="9">
        <v>6861</v>
      </c>
      <c r="Z53" s="9">
        <v>9000</v>
      </c>
      <c r="AA53" s="9">
        <v>223036</v>
      </c>
      <c r="AB53" s="9">
        <v>0</v>
      </c>
      <c r="AC53" s="9">
        <v>31488</v>
      </c>
      <c r="AD53" s="9">
        <v>145303</v>
      </c>
      <c r="AE53" s="9">
        <v>84398840</v>
      </c>
      <c r="AF53" s="9">
        <v>5400</v>
      </c>
      <c r="AG53" s="9">
        <v>2528819</v>
      </c>
      <c r="AH53" s="9">
        <v>5359</v>
      </c>
      <c r="AI53" s="9">
        <v>0</v>
      </c>
      <c r="AJ53" s="9">
        <v>0</v>
      </c>
      <c r="AK53" s="9">
        <v>967886</v>
      </c>
      <c r="AL53" s="9">
        <v>4703367</v>
      </c>
      <c r="AM53" s="9">
        <v>2243614</v>
      </c>
      <c r="AN53" s="9">
        <v>58513</v>
      </c>
      <c r="AO53" s="9">
        <v>250</v>
      </c>
      <c r="AP53" s="9">
        <v>43700</v>
      </c>
      <c r="AQ53" s="9">
        <v>14026810</v>
      </c>
      <c r="AR53" s="9">
        <v>753709</v>
      </c>
      <c r="AS53" s="9">
        <v>1174943</v>
      </c>
      <c r="AT53" s="9">
        <v>350836253</v>
      </c>
      <c r="AU53" s="9">
        <v>2677939</v>
      </c>
      <c r="AV53" s="9">
        <v>285165</v>
      </c>
      <c r="AW53" s="9">
        <v>235036</v>
      </c>
      <c r="AX53" s="9">
        <v>1667664</v>
      </c>
      <c r="AY53" s="9">
        <v>59103280</v>
      </c>
      <c r="AZ53" s="9">
        <v>1524000</v>
      </c>
      <c r="BA53" s="9">
        <v>55722851</v>
      </c>
      <c r="BB53" s="9">
        <v>2010576</v>
      </c>
      <c r="BC53" s="9">
        <v>1892323</v>
      </c>
      <c r="BD53" s="9">
        <v>4012177</v>
      </c>
      <c r="BE53" s="9">
        <v>20717</v>
      </c>
      <c r="BF53" s="9">
        <v>364394</v>
      </c>
      <c r="BG53" s="9">
        <v>1150340</v>
      </c>
      <c r="BH53" s="9">
        <v>132936</v>
      </c>
      <c r="BI53" s="9">
        <v>12183840</v>
      </c>
      <c r="BJ53" s="9">
        <v>0</v>
      </c>
      <c r="BK53" s="9">
        <v>127750</v>
      </c>
      <c r="BL53" s="9">
        <v>0</v>
      </c>
      <c r="BM53" s="9">
        <v>7661</v>
      </c>
      <c r="BN53" s="9">
        <v>309253</v>
      </c>
      <c r="BO53" s="9">
        <v>7261789</v>
      </c>
      <c r="BP53" s="9">
        <v>0</v>
      </c>
      <c r="BQ53" s="9">
        <v>20600</v>
      </c>
      <c r="BR53" s="39">
        <v>0</v>
      </c>
      <c r="BS53" s="40">
        <f t="shared" si="1"/>
        <v>690114137</v>
      </c>
    </row>
    <row r="54" spans="1:71" ht="15.75" x14ac:dyDescent="0.25">
      <c r="A54" s="10" t="s">
        <v>125</v>
      </c>
      <c r="B54" s="11"/>
      <c r="C54" s="12"/>
      <c r="D54" s="13">
        <v>4637068</v>
      </c>
      <c r="E54" s="13">
        <v>642754</v>
      </c>
      <c r="F54" s="13">
        <v>5141638</v>
      </c>
      <c r="G54" s="13">
        <v>1803057</v>
      </c>
      <c r="H54" s="13">
        <v>62454277</v>
      </c>
      <c r="I54" s="13">
        <v>181673000</v>
      </c>
      <c r="J54" s="13">
        <v>852952</v>
      </c>
      <c r="K54" s="13">
        <v>19104837</v>
      </c>
      <c r="L54" s="13">
        <v>5667514</v>
      </c>
      <c r="M54" s="13">
        <v>5531603</v>
      </c>
      <c r="N54" s="13">
        <v>44656460</v>
      </c>
      <c r="O54" s="13">
        <v>2603396</v>
      </c>
      <c r="P54" s="13">
        <v>1559456</v>
      </c>
      <c r="Q54" s="13">
        <v>505139</v>
      </c>
      <c r="R54" s="13">
        <v>133080097</v>
      </c>
      <c r="S54" s="13">
        <v>10179004</v>
      </c>
      <c r="T54" s="13">
        <v>6679512</v>
      </c>
      <c r="U54" s="13">
        <v>1584655</v>
      </c>
      <c r="V54" s="13">
        <v>1386336</v>
      </c>
      <c r="W54" s="13">
        <v>844825</v>
      </c>
      <c r="X54" s="13">
        <v>356823</v>
      </c>
      <c r="Y54" s="13">
        <v>411026</v>
      </c>
      <c r="Z54" s="13">
        <v>779704</v>
      </c>
      <c r="AA54" s="13">
        <v>961549</v>
      </c>
      <c r="AB54" s="13">
        <v>1058218</v>
      </c>
      <c r="AC54" s="13">
        <v>5410863</v>
      </c>
      <c r="AD54" s="13">
        <v>3456579</v>
      </c>
      <c r="AE54" s="13">
        <v>97641369</v>
      </c>
      <c r="AF54" s="13">
        <v>225210</v>
      </c>
      <c r="AG54" s="13">
        <v>22474737</v>
      </c>
      <c r="AH54" s="13">
        <v>1359367</v>
      </c>
      <c r="AI54" s="13">
        <v>603465</v>
      </c>
      <c r="AJ54" s="13">
        <v>316272</v>
      </c>
      <c r="AK54" s="13">
        <v>9186391</v>
      </c>
      <c r="AL54" s="13">
        <v>95959861</v>
      </c>
      <c r="AM54" s="13">
        <v>21830284</v>
      </c>
      <c r="AN54" s="13">
        <v>659530</v>
      </c>
      <c r="AO54" s="13">
        <v>845031</v>
      </c>
      <c r="AP54" s="13">
        <v>819475</v>
      </c>
      <c r="AQ54" s="13">
        <v>33538692</v>
      </c>
      <c r="AR54" s="13">
        <v>14633115</v>
      </c>
      <c r="AS54" s="13">
        <v>14543217</v>
      </c>
      <c r="AT54" s="13">
        <v>498667306</v>
      </c>
      <c r="AU54" s="13">
        <v>4254495</v>
      </c>
      <c r="AV54" s="13">
        <v>2132370</v>
      </c>
      <c r="AW54" s="13">
        <v>8989881</v>
      </c>
      <c r="AX54" s="13">
        <v>2433636</v>
      </c>
      <c r="AY54" s="13">
        <v>40894934</v>
      </c>
      <c r="AZ54" s="13">
        <v>24718000</v>
      </c>
      <c r="BA54" s="13">
        <v>137791660</v>
      </c>
      <c r="BB54" s="13">
        <v>15364747</v>
      </c>
      <c r="BC54" s="13">
        <v>27087453</v>
      </c>
      <c r="BD54" s="13">
        <v>16759747</v>
      </c>
      <c r="BE54" s="13">
        <v>1812461</v>
      </c>
      <c r="BF54" s="13">
        <v>24014943</v>
      </c>
      <c r="BG54" s="13">
        <v>22849771</v>
      </c>
      <c r="BH54" s="13">
        <v>7109952</v>
      </c>
      <c r="BI54" s="13">
        <v>50229533</v>
      </c>
      <c r="BJ54" s="13">
        <v>12387614</v>
      </c>
      <c r="BK54" s="13">
        <v>3508780</v>
      </c>
      <c r="BL54" s="13">
        <v>3895551</v>
      </c>
      <c r="BM54" s="13">
        <v>1108210</v>
      </c>
      <c r="BN54" s="13">
        <v>192854</v>
      </c>
      <c r="BO54" s="13">
        <v>43266965</v>
      </c>
      <c r="BP54" s="13">
        <v>2571618</v>
      </c>
      <c r="BQ54" s="13">
        <v>2267122</v>
      </c>
      <c r="BR54" s="29">
        <v>1192968</v>
      </c>
      <c r="BS54" s="41">
        <f t="shared" si="1"/>
        <v>1773160929</v>
      </c>
    </row>
    <row r="55" spans="1:71" x14ac:dyDescent="0.25">
      <c r="A55" s="7"/>
      <c r="B55" s="38">
        <v>571</v>
      </c>
      <c r="C55" s="8" t="s">
        <v>126</v>
      </c>
      <c r="D55" s="9">
        <v>0</v>
      </c>
      <c r="E55" s="9">
        <v>265104</v>
      </c>
      <c r="F55" s="9">
        <v>2795070</v>
      </c>
      <c r="G55" s="9">
        <v>1803057</v>
      </c>
      <c r="H55" s="9">
        <v>14335900</v>
      </c>
      <c r="I55" s="9">
        <v>80070000</v>
      </c>
      <c r="J55" s="9">
        <v>642129</v>
      </c>
      <c r="K55" s="9">
        <v>3503449</v>
      </c>
      <c r="L55" s="9">
        <v>3748825</v>
      </c>
      <c r="M55" s="9">
        <v>3509642</v>
      </c>
      <c r="N55" s="9">
        <v>6942478</v>
      </c>
      <c r="O55" s="9">
        <v>1238795</v>
      </c>
      <c r="P55" s="9">
        <v>306726</v>
      </c>
      <c r="Q55" s="9">
        <v>199849</v>
      </c>
      <c r="R55" s="9">
        <v>43592975</v>
      </c>
      <c r="S55" s="9">
        <v>0</v>
      </c>
      <c r="T55" s="9">
        <v>1066955</v>
      </c>
      <c r="U55" s="9">
        <v>249250</v>
      </c>
      <c r="V55" s="9">
        <v>1221917</v>
      </c>
      <c r="W55" s="9">
        <v>152940</v>
      </c>
      <c r="X55" s="9">
        <v>0</v>
      </c>
      <c r="Y55" s="9">
        <v>151708</v>
      </c>
      <c r="Z55" s="9">
        <v>453882</v>
      </c>
      <c r="AA55" s="9">
        <v>203523</v>
      </c>
      <c r="AB55" s="9">
        <v>126793</v>
      </c>
      <c r="AC55" s="9">
        <v>2494885</v>
      </c>
      <c r="AD55" s="9">
        <v>1178189</v>
      </c>
      <c r="AE55" s="9">
        <v>38852358</v>
      </c>
      <c r="AF55" s="9">
        <v>185612</v>
      </c>
      <c r="AG55" s="9">
        <v>4462304</v>
      </c>
      <c r="AH55" s="9">
        <v>492262</v>
      </c>
      <c r="AI55" s="9">
        <v>276214</v>
      </c>
      <c r="AJ55" s="9">
        <v>158987</v>
      </c>
      <c r="AK55" s="9">
        <v>5691761</v>
      </c>
      <c r="AL55" s="9">
        <v>27165862</v>
      </c>
      <c r="AM55" s="9">
        <v>13297805</v>
      </c>
      <c r="AN55" s="9">
        <v>288357</v>
      </c>
      <c r="AO55" s="9">
        <v>117446</v>
      </c>
      <c r="AP55" s="9">
        <v>46605</v>
      </c>
      <c r="AQ55" s="9">
        <v>7951292</v>
      </c>
      <c r="AR55" s="9">
        <v>8049088</v>
      </c>
      <c r="AS55" s="9">
        <v>3327511</v>
      </c>
      <c r="AT55" s="9">
        <v>82243032</v>
      </c>
      <c r="AU55" s="9">
        <v>2512943</v>
      </c>
      <c r="AV55" s="9">
        <v>1307397</v>
      </c>
      <c r="AW55" s="9">
        <v>1500389</v>
      </c>
      <c r="AX55" s="9">
        <v>505649</v>
      </c>
      <c r="AY55" s="9">
        <v>0</v>
      </c>
      <c r="AZ55" s="9">
        <v>6763000</v>
      </c>
      <c r="BA55" s="9">
        <v>54003709</v>
      </c>
      <c r="BB55" s="9">
        <v>6148057</v>
      </c>
      <c r="BC55" s="9">
        <v>6455820</v>
      </c>
      <c r="BD55" s="9">
        <v>4693093</v>
      </c>
      <c r="BE55" s="9">
        <v>772382</v>
      </c>
      <c r="BF55" s="9">
        <v>4742543</v>
      </c>
      <c r="BG55" s="9">
        <v>3995899</v>
      </c>
      <c r="BH55" s="9">
        <v>1763098</v>
      </c>
      <c r="BI55" s="9">
        <v>11624941</v>
      </c>
      <c r="BJ55" s="9">
        <v>6206576</v>
      </c>
      <c r="BK55" s="9">
        <v>2576873</v>
      </c>
      <c r="BL55" s="9">
        <v>2714369</v>
      </c>
      <c r="BM55" s="9">
        <v>286242</v>
      </c>
      <c r="BN55" s="9">
        <v>168765</v>
      </c>
      <c r="BO55" s="9">
        <v>16625695</v>
      </c>
      <c r="BP55" s="9">
        <v>263100</v>
      </c>
      <c r="BQ55" s="9">
        <v>767262</v>
      </c>
      <c r="BR55" s="39">
        <v>310765</v>
      </c>
      <c r="BS55" s="40">
        <f t="shared" si="1"/>
        <v>499569104</v>
      </c>
    </row>
    <row r="56" spans="1:71" x14ac:dyDescent="0.25">
      <c r="A56" s="7"/>
      <c r="B56" s="38">
        <v>572</v>
      </c>
      <c r="C56" s="8" t="s">
        <v>127</v>
      </c>
      <c r="D56" s="9">
        <v>4637068</v>
      </c>
      <c r="E56" s="9">
        <v>207571</v>
      </c>
      <c r="F56" s="9">
        <v>2346568</v>
      </c>
      <c r="G56" s="9">
        <v>0</v>
      </c>
      <c r="H56" s="9">
        <v>46985928</v>
      </c>
      <c r="I56" s="9">
        <v>52667000</v>
      </c>
      <c r="J56" s="9">
        <v>204345</v>
      </c>
      <c r="K56" s="9">
        <v>8921668</v>
      </c>
      <c r="L56" s="9">
        <v>1904365</v>
      </c>
      <c r="M56" s="9">
        <v>2000776</v>
      </c>
      <c r="N56" s="9">
        <v>35671578</v>
      </c>
      <c r="O56" s="9">
        <v>1023719</v>
      </c>
      <c r="P56" s="9">
        <v>520788</v>
      </c>
      <c r="Q56" s="9">
        <v>305290</v>
      </c>
      <c r="R56" s="9">
        <v>34277954</v>
      </c>
      <c r="S56" s="9">
        <v>2271263</v>
      </c>
      <c r="T56" s="9">
        <v>5541717</v>
      </c>
      <c r="U56" s="9">
        <v>902388</v>
      </c>
      <c r="V56" s="9">
        <v>164419</v>
      </c>
      <c r="W56" s="9">
        <v>691885</v>
      </c>
      <c r="X56" s="9">
        <v>356823</v>
      </c>
      <c r="Y56" s="9">
        <v>259266</v>
      </c>
      <c r="Z56" s="9">
        <v>325822</v>
      </c>
      <c r="AA56" s="9">
        <v>681621</v>
      </c>
      <c r="AB56" s="9">
        <v>931425</v>
      </c>
      <c r="AC56" s="9">
        <v>2859775</v>
      </c>
      <c r="AD56" s="9">
        <v>2277840</v>
      </c>
      <c r="AE56" s="9">
        <v>54525304</v>
      </c>
      <c r="AF56" s="9">
        <v>12352</v>
      </c>
      <c r="AG56" s="9">
        <v>17072173</v>
      </c>
      <c r="AH56" s="9">
        <v>856119</v>
      </c>
      <c r="AI56" s="9">
        <v>100215</v>
      </c>
      <c r="AJ56" s="9">
        <v>103288</v>
      </c>
      <c r="AK56" s="9">
        <v>3287352</v>
      </c>
      <c r="AL56" s="9">
        <v>67619902</v>
      </c>
      <c r="AM56" s="9">
        <v>8358848</v>
      </c>
      <c r="AN56" s="9">
        <v>371173</v>
      </c>
      <c r="AO56" s="9">
        <v>77655</v>
      </c>
      <c r="AP56" s="9">
        <v>668562</v>
      </c>
      <c r="AQ56" s="9">
        <v>21868207</v>
      </c>
      <c r="AR56" s="9">
        <v>5800089</v>
      </c>
      <c r="AS56" s="9">
        <v>11215706</v>
      </c>
      <c r="AT56" s="9">
        <v>162282224</v>
      </c>
      <c r="AU56" s="9">
        <v>1636538</v>
      </c>
      <c r="AV56" s="9">
        <v>794673</v>
      </c>
      <c r="AW56" s="9">
        <v>3065793</v>
      </c>
      <c r="AX56" s="9">
        <v>1922195</v>
      </c>
      <c r="AY56" s="9">
        <v>36376150</v>
      </c>
      <c r="AZ56" s="9">
        <v>9079000</v>
      </c>
      <c r="BA56" s="9">
        <v>83787951</v>
      </c>
      <c r="BB56" s="9">
        <v>9216690</v>
      </c>
      <c r="BC56" s="9">
        <v>18430040</v>
      </c>
      <c r="BD56" s="9">
        <v>10263573</v>
      </c>
      <c r="BE56" s="9">
        <v>1031561</v>
      </c>
      <c r="BF56" s="9">
        <v>12774516</v>
      </c>
      <c r="BG56" s="9">
        <v>12886968</v>
      </c>
      <c r="BH56" s="9">
        <v>5346854</v>
      </c>
      <c r="BI56" s="9">
        <v>35983124</v>
      </c>
      <c r="BJ56" s="9">
        <v>5634508</v>
      </c>
      <c r="BK56" s="9">
        <v>565019</v>
      </c>
      <c r="BL56" s="9">
        <v>1105468</v>
      </c>
      <c r="BM56" s="9">
        <v>74897</v>
      </c>
      <c r="BN56" s="9">
        <v>24089</v>
      </c>
      <c r="BO56" s="9">
        <v>19940992</v>
      </c>
      <c r="BP56" s="9">
        <v>813859</v>
      </c>
      <c r="BQ56" s="9">
        <v>1474860</v>
      </c>
      <c r="BR56" s="39">
        <v>256716</v>
      </c>
      <c r="BS56" s="40">
        <f t="shared" si="1"/>
        <v>835644065</v>
      </c>
    </row>
    <row r="57" spans="1:71" x14ac:dyDescent="0.25">
      <c r="A57" s="7"/>
      <c r="B57" s="38">
        <v>573</v>
      </c>
      <c r="C57" s="8" t="s">
        <v>128</v>
      </c>
      <c r="D57" s="9">
        <v>0</v>
      </c>
      <c r="E57" s="9">
        <v>0</v>
      </c>
      <c r="F57" s="9">
        <v>0</v>
      </c>
      <c r="G57" s="9">
        <v>0</v>
      </c>
      <c r="H57" s="9">
        <v>398564</v>
      </c>
      <c r="I57" s="9">
        <v>5946000</v>
      </c>
      <c r="J57" s="9">
        <v>6478</v>
      </c>
      <c r="K57" s="9">
        <v>0</v>
      </c>
      <c r="L57" s="9">
        <v>0</v>
      </c>
      <c r="M57" s="9">
        <v>19881</v>
      </c>
      <c r="N57" s="9">
        <v>2042404</v>
      </c>
      <c r="O57" s="9">
        <v>177842</v>
      </c>
      <c r="P57" s="9">
        <v>0</v>
      </c>
      <c r="Q57" s="9">
        <v>0</v>
      </c>
      <c r="R57" s="9">
        <v>30391</v>
      </c>
      <c r="S57" s="9">
        <v>0</v>
      </c>
      <c r="T57" s="9">
        <v>42745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10000</v>
      </c>
      <c r="AB57" s="9">
        <v>0</v>
      </c>
      <c r="AC57" s="9">
        <v>56203</v>
      </c>
      <c r="AD57" s="9">
        <v>0</v>
      </c>
      <c r="AE57" s="9">
        <v>1485466</v>
      </c>
      <c r="AF57" s="9">
        <v>0</v>
      </c>
      <c r="AG57" s="9">
        <v>40454</v>
      </c>
      <c r="AH57" s="9">
        <v>455</v>
      </c>
      <c r="AI57" s="9">
        <v>0</v>
      </c>
      <c r="AJ57" s="9">
        <v>0</v>
      </c>
      <c r="AK57" s="9">
        <v>5040</v>
      </c>
      <c r="AL57" s="9">
        <v>0</v>
      </c>
      <c r="AM57" s="9">
        <v>150000</v>
      </c>
      <c r="AN57" s="9">
        <v>0</v>
      </c>
      <c r="AO57" s="9">
        <v>0</v>
      </c>
      <c r="AP57" s="9">
        <v>30000</v>
      </c>
      <c r="AQ57" s="9">
        <v>844342</v>
      </c>
      <c r="AR57" s="9">
        <v>798</v>
      </c>
      <c r="AS57" s="9">
        <v>0</v>
      </c>
      <c r="AT57" s="9">
        <v>34329640</v>
      </c>
      <c r="AU57" s="9">
        <v>0</v>
      </c>
      <c r="AV57" s="9">
        <v>300</v>
      </c>
      <c r="AW57" s="9">
        <v>0</v>
      </c>
      <c r="AX57" s="9">
        <v>0</v>
      </c>
      <c r="AY57" s="9">
        <v>4518784</v>
      </c>
      <c r="AZ57" s="9">
        <v>0</v>
      </c>
      <c r="BA57" s="9">
        <v>0</v>
      </c>
      <c r="BB57" s="9">
        <v>0</v>
      </c>
      <c r="BC57" s="9">
        <v>1593079</v>
      </c>
      <c r="BD57" s="9">
        <v>0</v>
      </c>
      <c r="BE57" s="9">
        <v>8518</v>
      </c>
      <c r="BF57" s="9">
        <v>5391687</v>
      </c>
      <c r="BG57" s="9">
        <v>175681</v>
      </c>
      <c r="BH57" s="9">
        <v>0</v>
      </c>
      <c r="BI57" s="9">
        <v>2132985</v>
      </c>
      <c r="BJ57" s="9">
        <v>0</v>
      </c>
      <c r="BK57" s="9">
        <v>0</v>
      </c>
      <c r="BL57" s="9">
        <v>15000</v>
      </c>
      <c r="BM57" s="9">
        <v>0</v>
      </c>
      <c r="BN57" s="9">
        <v>0</v>
      </c>
      <c r="BO57" s="9">
        <v>16561</v>
      </c>
      <c r="BP57" s="9">
        <v>1444659</v>
      </c>
      <c r="BQ57" s="9">
        <v>0</v>
      </c>
      <c r="BR57" s="39">
        <v>40000</v>
      </c>
      <c r="BS57" s="40">
        <f t="shared" si="1"/>
        <v>60953957</v>
      </c>
    </row>
    <row r="58" spans="1:71" x14ac:dyDescent="0.25">
      <c r="A58" s="7"/>
      <c r="B58" s="38">
        <v>574</v>
      </c>
      <c r="C58" s="8" t="s">
        <v>129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35</v>
      </c>
      <c r="M58" s="9">
        <v>0</v>
      </c>
      <c r="N58" s="9">
        <v>0</v>
      </c>
      <c r="O58" s="9">
        <v>7500</v>
      </c>
      <c r="P58" s="9">
        <v>0</v>
      </c>
      <c r="Q58" s="9">
        <v>0</v>
      </c>
      <c r="R58" s="9">
        <v>891732</v>
      </c>
      <c r="S58" s="9">
        <v>6508956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66405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202238</v>
      </c>
      <c r="AL58" s="9">
        <v>0</v>
      </c>
      <c r="AM58" s="9">
        <v>23631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476758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373422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39">
        <v>0</v>
      </c>
      <c r="BS58" s="40">
        <f t="shared" si="1"/>
        <v>8550677</v>
      </c>
    </row>
    <row r="59" spans="1:71" x14ac:dyDescent="0.25">
      <c r="A59" s="7"/>
      <c r="B59" s="38">
        <v>575</v>
      </c>
      <c r="C59" s="8" t="s">
        <v>130</v>
      </c>
      <c r="D59" s="9">
        <v>0</v>
      </c>
      <c r="E59" s="9">
        <v>0</v>
      </c>
      <c r="F59" s="9">
        <v>0</v>
      </c>
      <c r="G59" s="9">
        <v>0</v>
      </c>
      <c r="H59" s="9">
        <v>733885</v>
      </c>
      <c r="I59" s="9">
        <v>31387000</v>
      </c>
      <c r="J59" s="9">
        <v>0</v>
      </c>
      <c r="K59" s="9">
        <v>6648584</v>
      </c>
      <c r="L59" s="9">
        <v>0</v>
      </c>
      <c r="M59" s="9">
        <v>1304</v>
      </c>
      <c r="N59" s="9">
        <v>0</v>
      </c>
      <c r="O59" s="9">
        <v>155540</v>
      </c>
      <c r="P59" s="9">
        <v>731942</v>
      </c>
      <c r="Q59" s="9">
        <v>0</v>
      </c>
      <c r="R59" s="9">
        <v>53307657</v>
      </c>
      <c r="S59" s="9">
        <v>1398785</v>
      </c>
      <c r="T59" s="9">
        <v>28095</v>
      </c>
      <c r="U59" s="9">
        <v>2394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1926896</v>
      </c>
      <c r="AF59" s="9">
        <v>27246</v>
      </c>
      <c r="AG59" s="9">
        <v>899806</v>
      </c>
      <c r="AH59" s="9">
        <v>9628</v>
      </c>
      <c r="AI59" s="9">
        <v>227036</v>
      </c>
      <c r="AJ59" s="9">
        <v>53997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74308</v>
      </c>
      <c r="AQ59" s="9">
        <v>2854890</v>
      </c>
      <c r="AR59" s="9">
        <v>783140</v>
      </c>
      <c r="AS59" s="9">
        <v>0</v>
      </c>
      <c r="AT59" s="9">
        <v>159004131</v>
      </c>
      <c r="AU59" s="9">
        <v>9514</v>
      </c>
      <c r="AV59" s="9">
        <v>0</v>
      </c>
      <c r="AW59" s="9">
        <v>4423699</v>
      </c>
      <c r="AX59" s="9">
        <v>5792</v>
      </c>
      <c r="AY59" s="9">
        <v>0</v>
      </c>
      <c r="AZ59" s="9">
        <v>8876000</v>
      </c>
      <c r="BA59" s="9">
        <v>0</v>
      </c>
      <c r="BB59" s="9">
        <v>0</v>
      </c>
      <c r="BC59" s="9">
        <v>368645</v>
      </c>
      <c r="BD59" s="9">
        <v>0</v>
      </c>
      <c r="BE59" s="9">
        <v>0</v>
      </c>
      <c r="BF59" s="9">
        <v>1062332</v>
      </c>
      <c r="BG59" s="9">
        <v>4533964</v>
      </c>
      <c r="BH59" s="9">
        <v>0</v>
      </c>
      <c r="BI59" s="9">
        <v>0</v>
      </c>
      <c r="BJ59" s="9">
        <v>0</v>
      </c>
      <c r="BK59" s="9">
        <v>0</v>
      </c>
      <c r="BL59" s="9">
        <v>60714</v>
      </c>
      <c r="BM59" s="9">
        <v>747051</v>
      </c>
      <c r="BN59" s="9">
        <v>0</v>
      </c>
      <c r="BO59" s="9">
        <v>4617064</v>
      </c>
      <c r="BP59" s="9">
        <v>0</v>
      </c>
      <c r="BQ59" s="9">
        <v>0</v>
      </c>
      <c r="BR59" s="39">
        <v>356294</v>
      </c>
      <c r="BS59" s="40">
        <f t="shared" si="1"/>
        <v>285317333</v>
      </c>
    </row>
    <row r="60" spans="1:71" x14ac:dyDescent="0.25">
      <c r="A60" s="7"/>
      <c r="B60" s="38">
        <v>579</v>
      </c>
      <c r="C60" s="8" t="s">
        <v>131</v>
      </c>
      <c r="D60" s="9">
        <v>0</v>
      </c>
      <c r="E60" s="9">
        <v>170079</v>
      </c>
      <c r="F60" s="9">
        <v>0</v>
      </c>
      <c r="G60" s="9">
        <v>0</v>
      </c>
      <c r="H60" s="9">
        <v>0</v>
      </c>
      <c r="I60" s="9">
        <v>11603000</v>
      </c>
      <c r="J60" s="9">
        <v>0</v>
      </c>
      <c r="K60" s="9">
        <v>31136</v>
      </c>
      <c r="L60" s="9">
        <v>14289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979388</v>
      </c>
      <c r="S60" s="9">
        <v>0</v>
      </c>
      <c r="T60" s="9">
        <v>0</v>
      </c>
      <c r="U60" s="9">
        <v>430623</v>
      </c>
      <c r="V60" s="9">
        <v>0</v>
      </c>
      <c r="W60" s="9">
        <v>0</v>
      </c>
      <c r="X60" s="9">
        <v>0</v>
      </c>
      <c r="Y60" s="9">
        <v>52</v>
      </c>
      <c r="Z60" s="9">
        <v>0</v>
      </c>
      <c r="AA60" s="9">
        <v>0</v>
      </c>
      <c r="AB60" s="9">
        <v>0</v>
      </c>
      <c r="AC60" s="9">
        <v>0</v>
      </c>
      <c r="AD60" s="9">
        <v>550</v>
      </c>
      <c r="AE60" s="9">
        <v>851345</v>
      </c>
      <c r="AF60" s="9">
        <v>0</v>
      </c>
      <c r="AG60" s="9">
        <v>0</v>
      </c>
      <c r="AH60" s="9">
        <v>903</v>
      </c>
      <c r="AI60" s="9">
        <v>0</v>
      </c>
      <c r="AJ60" s="9">
        <v>0</v>
      </c>
      <c r="AK60" s="9">
        <v>0</v>
      </c>
      <c r="AL60" s="9">
        <v>1174097</v>
      </c>
      <c r="AM60" s="9">
        <v>0</v>
      </c>
      <c r="AN60" s="9">
        <v>0</v>
      </c>
      <c r="AO60" s="9">
        <v>649930</v>
      </c>
      <c r="AP60" s="9">
        <v>0</v>
      </c>
      <c r="AQ60" s="9">
        <v>19961</v>
      </c>
      <c r="AR60" s="9">
        <v>0</v>
      </c>
      <c r="AS60" s="9">
        <v>0</v>
      </c>
      <c r="AT60" s="9">
        <v>60331521</v>
      </c>
      <c r="AU60" s="9">
        <v>95500</v>
      </c>
      <c r="AV60" s="9">
        <v>30000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239869</v>
      </c>
      <c r="BD60" s="9">
        <v>1803081</v>
      </c>
      <c r="BE60" s="9">
        <v>0</v>
      </c>
      <c r="BF60" s="9">
        <v>43865</v>
      </c>
      <c r="BG60" s="9">
        <v>883837</v>
      </c>
      <c r="BH60" s="9">
        <v>0</v>
      </c>
      <c r="BI60" s="9">
        <v>488483</v>
      </c>
      <c r="BJ60" s="9">
        <v>546530</v>
      </c>
      <c r="BK60" s="9">
        <v>366888</v>
      </c>
      <c r="BL60" s="9">
        <v>0</v>
      </c>
      <c r="BM60" s="9">
        <v>20</v>
      </c>
      <c r="BN60" s="9">
        <v>0</v>
      </c>
      <c r="BO60" s="9">
        <v>2066653</v>
      </c>
      <c r="BP60" s="9">
        <v>50000</v>
      </c>
      <c r="BQ60" s="9">
        <v>25000</v>
      </c>
      <c r="BR60" s="39">
        <v>229193</v>
      </c>
      <c r="BS60" s="40">
        <f t="shared" si="1"/>
        <v>83125793</v>
      </c>
    </row>
    <row r="61" spans="1:71" ht="15.75" x14ac:dyDescent="0.25">
      <c r="A61" s="10" t="s">
        <v>132</v>
      </c>
      <c r="B61" s="11"/>
      <c r="C61" s="12"/>
      <c r="D61" s="13">
        <v>95779365</v>
      </c>
      <c r="E61" s="13">
        <v>8997473</v>
      </c>
      <c r="F61" s="13">
        <v>14841908</v>
      </c>
      <c r="G61" s="13">
        <v>12597817</v>
      </c>
      <c r="H61" s="13">
        <v>46201034</v>
      </c>
      <c r="I61" s="13">
        <v>245668000</v>
      </c>
      <c r="J61" s="13">
        <v>403602</v>
      </c>
      <c r="K61" s="13">
        <v>101543000</v>
      </c>
      <c r="L61" s="13">
        <v>15281621</v>
      </c>
      <c r="M61" s="13">
        <v>68810476</v>
      </c>
      <c r="N61" s="13">
        <v>219065078</v>
      </c>
      <c r="O61" s="13">
        <v>19895802</v>
      </c>
      <c r="P61" s="13">
        <v>16383854</v>
      </c>
      <c r="Q61" s="13">
        <v>10108437</v>
      </c>
      <c r="R61" s="13">
        <v>390258899</v>
      </c>
      <c r="S61" s="13">
        <v>44591656</v>
      </c>
      <c r="T61" s="13">
        <v>8507449</v>
      </c>
      <c r="U61" s="13">
        <v>7823289</v>
      </c>
      <c r="V61" s="13">
        <v>25312062</v>
      </c>
      <c r="W61" s="13">
        <v>5935350</v>
      </c>
      <c r="X61" s="13">
        <v>1722013</v>
      </c>
      <c r="Y61" s="13">
        <v>3366103</v>
      </c>
      <c r="Z61" s="13">
        <v>10779238</v>
      </c>
      <c r="AA61" s="13">
        <v>3292454</v>
      </c>
      <c r="AB61" s="13">
        <v>17839003</v>
      </c>
      <c r="AC61" s="13">
        <v>17950528</v>
      </c>
      <c r="AD61" s="13">
        <v>3259362</v>
      </c>
      <c r="AE61" s="13">
        <v>920829466</v>
      </c>
      <c r="AF61" s="13">
        <v>1180734</v>
      </c>
      <c r="AG61" s="13">
        <v>17057014</v>
      </c>
      <c r="AH61" s="13">
        <v>13407621</v>
      </c>
      <c r="AI61" s="13">
        <v>9094751</v>
      </c>
      <c r="AJ61" s="13">
        <v>3282756</v>
      </c>
      <c r="AK61" s="13">
        <v>35882781</v>
      </c>
      <c r="AL61" s="13">
        <v>370955791</v>
      </c>
      <c r="AM61" s="13">
        <v>95305270</v>
      </c>
      <c r="AN61" s="13">
        <v>15504017</v>
      </c>
      <c r="AO61" s="13">
        <v>3898938</v>
      </c>
      <c r="AP61" s="13">
        <v>11525019</v>
      </c>
      <c r="AQ61" s="13">
        <v>87995216</v>
      </c>
      <c r="AR61" s="13">
        <v>91100807</v>
      </c>
      <c r="AS61" s="13">
        <v>33057304</v>
      </c>
      <c r="AT61" s="13">
        <v>1312247520</v>
      </c>
      <c r="AU61" s="13">
        <v>68201655</v>
      </c>
      <c r="AV61" s="13">
        <v>15654474</v>
      </c>
      <c r="AW61" s="13">
        <v>8246351</v>
      </c>
      <c r="AX61" s="13">
        <v>24686064</v>
      </c>
      <c r="AY61" s="13">
        <v>482728955</v>
      </c>
      <c r="AZ61" s="13">
        <v>127334000</v>
      </c>
      <c r="BA61" s="13">
        <v>917999719</v>
      </c>
      <c r="BB61" s="13">
        <v>47916950</v>
      </c>
      <c r="BC61" s="13">
        <v>137271141</v>
      </c>
      <c r="BD61" s="13">
        <v>41163117</v>
      </c>
      <c r="BE61" s="13">
        <v>24816402</v>
      </c>
      <c r="BF61" s="13">
        <v>38614941</v>
      </c>
      <c r="BG61" s="13">
        <v>81746226</v>
      </c>
      <c r="BH61" s="13">
        <v>12373392</v>
      </c>
      <c r="BI61" s="13">
        <v>200984681</v>
      </c>
      <c r="BJ61" s="13">
        <v>16422872</v>
      </c>
      <c r="BK61" s="13">
        <v>39354954</v>
      </c>
      <c r="BL61" s="13">
        <v>13071765</v>
      </c>
      <c r="BM61" s="13">
        <v>9696901</v>
      </c>
      <c r="BN61" s="13">
        <v>4616016</v>
      </c>
      <c r="BO61" s="13">
        <v>79126696</v>
      </c>
      <c r="BP61" s="13">
        <v>1674486</v>
      </c>
      <c r="BQ61" s="13">
        <v>11450568</v>
      </c>
      <c r="BR61" s="29">
        <v>4238861</v>
      </c>
      <c r="BS61" s="41">
        <f t="shared" si="1"/>
        <v>6847931065</v>
      </c>
    </row>
    <row r="62" spans="1:71" x14ac:dyDescent="0.25">
      <c r="A62" s="7"/>
      <c r="B62" s="38">
        <v>581</v>
      </c>
      <c r="C62" s="8" t="s">
        <v>133</v>
      </c>
      <c r="D62" s="9">
        <v>95759722</v>
      </c>
      <c r="E62" s="9">
        <v>8997473</v>
      </c>
      <c r="F62" s="9">
        <v>7450840</v>
      </c>
      <c r="G62" s="9">
        <v>12597817</v>
      </c>
      <c r="H62" s="9">
        <v>46201034</v>
      </c>
      <c r="I62" s="9">
        <v>141978000</v>
      </c>
      <c r="J62" s="9">
        <v>395878</v>
      </c>
      <c r="K62" s="9">
        <v>94631694</v>
      </c>
      <c r="L62" s="9">
        <v>15281621</v>
      </c>
      <c r="M62" s="9">
        <v>68600708</v>
      </c>
      <c r="N62" s="9">
        <v>122334807</v>
      </c>
      <c r="O62" s="9">
        <v>19895802</v>
      </c>
      <c r="P62" s="9">
        <v>16383854</v>
      </c>
      <c r="Q62" s="9">
        <v>10045697</v>
      </c>
      <c r="R62" s="9">
        <v>229361029</v>
      </c>
      <c r="S62" s="9">
        <v>44279942</v>
      </c>
      <c r="T62" s="9">
        <v>2206438</v>
      </c>
      <c r="U62" s="9">
        <v>7743938</v>
      </c>
      <c r="V62" s="9">
        <v>25312062</v>
      </c>
      <c r="W62" s="9">
        <v>5935350</v>
      </c>
      <c r="X62" s="9">
        <v>1722013</v>
      </c>
      <c r="Y62" s="9">
        <v>3319043</v>
      </c>
      <c r="Z62" s="9">
        <v>10779238</v>
      </c>
      <c r="AA62" s="9">
        <v>3186337</v>
      </c>
      <c r="AB62" s="9">
        <v>17839003</v>
      </c>
      <c r="AC62" s="9">
        <v>12310353</v>
      </c>
      <c r="AD62" s="9">
        <v>3248497</v>
      </c>
      <c r="AE62" s="9">
        <v>814263281</v>
      </c>
      <c r="AF62" s="9">
        <v>1180316</v>
      </c>
      <c r="AG62" s="9">
        <v>17057014</v>
      </c>
      <c r="AH62" s="9">
        <v>13340113</v>
      </c>
      <c r="AI62" s="9">
        <v>9094751</v>
      </c>
      <c r="AJ62" s="9">
        <v>3282756</v>
      </c>
      <c r="AK62" s="9">
        <v>35709599</v>
      </c>
      <c r="AL62" s="9">
        <v>203330450</v>
      </c>
      <c r="AM62" s="9">
        <v>95289285</v>
      </c>
      <c r="AN62" s="9">
        <v>15352751</v>
      </c>
      <c r="AO62" s="9">
        <v>3829339</v>
      </c>
      <c r="AP62" s="9">
        <v>11525019</v>
      </c>
      <c r="AQ62" s="9">
        <v>73700208</v>
      </c>
      <c r="AR62" s="9">
        <v>91100807</v>
      </c>
      <c r="AS62" s="9">
        <v>33015238</v>
      </c>
      <c r="AT62" s="9">
        <v>997188520</v>
      </c>
      <c r="AU62" s="9">
        <v>68164382</v>
      </c>
      <c r="AV62" s="9">
        <v>14695800</v>
      </c>
      <c r="AW62" s="9">
        <v>8246351</v>
      </c>
      <c r="AX62" s="9">
        <v>24374830</v>
      </c>
      <c r="AY62" s="9">
        <v>333788660</v>
      </c>
      <c r="AZ62" s="9">
        <v>127334000</v>
      </c>
      <c r="BA62" s="9">
        <v>797872817</v>
      </c>
      <c r="BB62" s="9">
        <v>35889662</v>
      </c>
      <c r="BC62" s="9">
        <v>110130652</v>
      </c>
      <c r="BD62" s="9">
        <v>40178648</v>
      </c>
      <c r="BE62" s="9">
        <v>23847854</v>
      </c>
      <c r="BF62" s="9">
        <v>19123662</v>
      </c>
      <c r="BG62" s="9">
        <v>61428507</v>
      </c>
      <c r="BH62" s="9">
        <v>12372912</v>
      </c>
      <c r="BI62" s="9">
        <v>98401121</v>
      </c>
      <c r="BJ62" s="9">
        <v>15622872</v>
      </c>
      <c r="BK62" s="9">
        <v>39354954</v>
      </c>
      <c r="BL62" s="9">
        <v>13071765</v>
      </c>
      <c r="BM62" s="9">
        <v>9696901</v>
      </c>
      <c r="BN62" s="9">
        <v>4615684</v>
      </c>
      <c r="BO62" s="9">
        <v>76881786</v>
      </c>
      <c r="BP62" s="9">
        <v>1674486</v>
      </c>
      <c r="BQ62" s="9">
        <v>11450568</v>
      </c>
      <c r="BR62" s="39">
        <v>4238861</v>
      </c>
      <c r="BS62" s="40">
        <f t="shared" si="1"/>
        <v>5398515372</v>
      </c>
    </row>
    <row r="63" spans="1:71" x14ac:dyDescent="0.25">
      <c r="A63" s="7"/>
      <c r="B63" s="38">
        <v>583</v>
      </c>
      <c r="C63" s="8" t="s">
        <v>134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72956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39">
        <v>0</v>
      </c>
      <c r="BS63" s="40">
        <f t="shared" si="1"/>
        <v>72956</v>
      </c>
    </row>
    <row r="64" spans="1:71" x14ac:dyDescent="0.25">
      <c r="A64" s="7"/>
      <c r="B64" s="38">
        <v>585</v>
      </c>
      <c r="C64" s="8" t="s">
        <v>136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59893000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5640175</v>
      </c>
      <c r="AD64" s="9">
        <v>10865</v>
      </c>
      <c r="AE64" s="9">
        <v>103105789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121490396</v>
      </c>
      <c r="AM64" s="9">
        <v>0</v>
      </c>
      <c r="AN64" s="9">
        <v>0</v>
      </c>
      <c r="AO64" s="9">
        <v>0</v>
      </c>
      <c r="AP64" s="9">
        <v>0</v>
      </c>
      <c r="AQ64" s="9">
        <v>14295008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31998005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39">
        <v>0</v>
      </c>
      <c r="BS64" s="40">
        <f t="shared" si="1"/>
        <v>336433238</v>
      </c>
    </row>
    <row r="65" spans="1:71" x14ac:dyDescent="0.25">
      <c r="A65" s="7"/>
      <c r="B65" s="38">
        <v>587</v>
      </c>
      <c r="C65" s="8" t="s">
        <v>138</v>
      </c>
      <c r="D65" s="9">
        <v>19643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7724</v>
      </c>
      <c r="K65" s="9">
        <v>5251</v>
      </c>
      <c r="L65" s="9">
        <v>0</v>
      </c>
      <c r="M65" s="9">
        <v>209768</v>
      </c>
      <c r="N65" s="9">
        <v>0</v>
      </c>
      <c r="O65" s="9">
        <v>0</v>
      </c>
      <c r="P65" s="9">
        <v>0</v>
      </c>
      <c r="Q65" s="9">
        <v>62740</v>
      </c>
      <c r="R65" s="9">
        <v>993759</v>
      </c>
      <c r="S65" s="9">
        <v>311714</v>
      </c>
      <c r="T65" s="9">
        <v>193029</v>
      </c>
      <c r="U65" s="9">
        <v>79351</v>
      </c>
      <c r="V65" s="9">
        <v>0</v>
      </c>
      <c r="W65" s="9">
        <v>0</v>
      </c>
      <c r="X65" s="9">
        <v>0</v>
      </c>
      <c r="Y65" s="9">
        <v>47060</v>
      </c>
      <c r="Z65" s="9">
        <v>0</v>
      </c>
      <c r="AA65" s="9">
        <v>60683</v>
      </c>
      <c r="AB65" s="9">
        <v>0</v>
      </c>
      <c r="AC65" s="9">
        <v>0</v>
      </c>
      <c r="AD65" s="9">
        <v>0</v>
      </c>
      <c r="AE65" s="9">
        <v>548801</v>
      </c>
      <c r="AF65" s="9">
        <v>418</v>
      </c>
      <c r="AG65" s="9">
        <v>0</v>
      </c>
      <c r="AH65" s="9">
        <v>0</v>
      </c>
      <c r="AI65" s="9">
        <v>0</v>
      </c>
      <c r="AJ65" s="9">
        <v>0</v>
      </c>
      <c r="AK65" s="9">
        <v>173182</v>
      </c>
      <c r="AL65" s="9">
        <v>0</v>
      </c>
      <c r="AM65" s="9">
        <v>15985</v>
      </c>
      <c r="AN65" s="9">
        <v>151266</v>
      </c>
      <c r="AO65" s="9">
        <v>69599</v>
      </c>
      <c r="AP65" s="9">
        <v>0</v>
      </c>
      <c r="AQ65" s="9">
        <v>0</v>
      </c>
      <c r="AR65" s="9">
        <v>0</v>
      </c>
      <c r="AS65" s="9">
        <v>42066</v>
      </c>
      <c r="AT65" s="9">
        <v>0</v>
      </c>
      <c r="AU65" s="9">
        <v>0</v>
      </c>
      <c r="AV65" s="9">
        <v>66225</v>
      </c>
      <c r="AW65" s="9">
        <v>0</v>
      </c>
      <c r="AX65" s="9">
        <v>311234</v>
      </c>
      <c r="AY65" s="9">
        <v>0</v>
      </c>
      <c r="AZ65" s="9">
        <v>0</v>
      </c>
      <c r="BA65" s="9">
        <v>1703652</v>
      </c>
      <c r="BB65" s="9">
        <v>0</v>
      </c>
      <c r="BC65" s="9">
        <v>0</v>
      </c>
      <c r="BD65" s="9">
        <v>978123</v>
      </c>
      <c r="BE65" s="9">
        <v>45333</v>
      </c>
      <c r="BF65" s="9">
        <v>0</v>
      </c>
      <c r="BG65" s="9">
        <v>0</v>
      </c>
      <c r="BH65" s="9">
        <v>480</v>
      </c>
      <c r="BI65" s="9">
        <v>141265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2244910</v>
      </c>
      <c r="BP65" s="9">
        <v>0</v>
      </c>
      <c r="BQ65" s="9">
        <v>0</v>
      </c>
      <c r="BR65" s="39">
        <v>0</v>
      </c>
      <c r="BS65" s="40">
        <f t="shared" si="1"/>
        <v>8483261</v>
      </c>
    </row>
    <row r="66" spans="1:71" x14ac:dyDescent="0.25">
      <c r="A66" s="7"/>
      <c r="B66" s="38">
        <v>588</v>
      </c>
      <c r="C66" s="8" t="s">
        <v>139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67508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6123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39">
        <v>0</v>
      </c>
      <c r="BS66" s="40">
        <f t="shared" si="1"/>
        <v>73631</v>
      </c>
    </row>
    <row r="67" spans="1:71" x14ac:dyDescent="0.25">
      <c r="A67" s="7"/>
      <c r="B67" s="38">
        <v>590</v>
      </c>
      <c r="C67" s="8" t="s">
        <v>140</v>
      </c>
      <c r="D67" s="9">
        <v>0</v>
      </c>
      <c r="E67" s="9">
        <v>0</v>
      </c>
      <c r="F67" s="9">
        <v>7391068</v>
      </c>
      <c r="G67" s="9">
        <v>0</v>
      </c>
      <c r="H67" s="9">
        <v>0</v>
      </c>
      <c r="I67" s="9">
        <v>30085000</v>
      </c>
      <c r="J67" s="9">
        <v>0</v>
      </c>
      <c r="K67" s="9">
        <v>3029449</v>
      </c>
      <c r="L67" s="9">
        <v>0</v>
      </c>
      <c r="M67" s="9">
        <v>0</v>
      </c>
      <c r="N67" s="9">
        <v>36837271</v>
      </c>
      <c r="O67" s="9">
        <v>0</v>
      </c>
      <c r="P67" s="9">
        <v>0</v>
      </c>
      <c r="Q67" s="9">
        <v>0</v>
      </c>
      <c r="R67" s="9">
        <v>159904111</v>
      </c>
      <c r="S67" s="9">
        <v>0</v>
      </c>
      <c r="T67" s="9">
        <v>6107982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45434</v>
      </c>
      <c r="AB67" s="9">
        <v>0</v>
      </c>
      <c r="AC67" s="9">
        <v>0</v>
      </c>
      <c r="AD67" s="9">
        <v>0</v>
      </c>
      <c r="AE67" s="9">
        <v>2911595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892449</v>
      </c>
      <c r="AW67" s="9">
        <v>0</v>
      </c>
      <c r="AX67" s="9">
        <v>0</v>
      </c>
      <c r="AY67" s="9">
        <v>148940295</v>
      </c>
      <c r="AZ67" s="9">
        <v>0</v>
      </c>
      <c r="BA67" s="9">
        <v>2867864</v>
      </c>
      <c r="BB67" s="9">
        <v>0</v>
      </c>
      <c r="BC67" s="9">
        <v>0</v>
      </c>
      <c r="BD67" s="9">
        <v>223</v>
      </c>
      <c r="BE67" s="9">
        <v>0</v>
      </c>
      <c r="BF67" s="9">
        <v>19491279</v>
      </c>
      <c r="BG67" s="9">
        <v>0</v>
      </c>
      <c r="BH67" s="9">
        <v>0</v>
      </c>
      <c r="BI67" s="9">
        <v>102442295</v>
      </c>
      <c r="BJ67" s="9">
        <v>800000</v>
      </c>
      <c r="BK67" s="9">
        <v>0</v>
      </c>
      <c r="BL67" s="9">
        <v>0</v>
      </c>
      <c r="BM67" s="9">
        <v>0</v>
      </c>
      <c r="BN67" s="9">
        <v>332</v>
      </c>
      <c r="BO67" s="9">
        <v>0</v>
      </c>
      <c r="BP67" s="9">
        <v>0</v>
      </c>
      <c r="BQ67" s="9">
        <v>0</v>
      </c>
      <c r="BR67" s="39">
        <v>0</v>
      </c>
      <c r="BS67" s="40">
        <f t="shared" si="1"/>
        <v>521746647</v>
      </c>
    </row>
    <row r="68" spans="1:71" x14ac:dyDescent="0.25">
      <c r="A68" s="7"/>
      <c r="B68" s="38">
        <v>591</v>
      </c>
      <c r="C68" s="8" t="s">
        <v>141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73605000</v>
      </c>
      <c r="J68" s="9">
        <v>0</v>
      </c>
      <c r="K68" s="9">
        <v>3876606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46134945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315059000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27175966</v>
      </c>
      <c r="BB68" s="9">
        <v>0</v>
      </c>
      <c r="BC68" s="9">
        <v>86623</v>
      </c>
      <c r="BD68" s="9">
        <v>0</v>
      </c>
      <c r="BE68" s="9">
        <v>923215</v>
      </c>
      <c r="BF68" s="9">
        <v>0</v>
      </c>
      <c r="BG68" s="9">
        <v>20317719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39">
        <v>0</v>
      </c>
      <c r="BS68" s="40">
        <f t="shared" ref="BS68:BS99" si="2">SUM(D68:BR68)</f>
        <v>487179074</v>
      </c>
    </row>
    <row r="69" spans="1:71" x14ac:dyDescent="0.25">
      <c r="A69" s="7"/>
      <c r="B69" s="38">
        <v>592</v>
      </c>
      <c r="C69" s="8" t="s">
        <v>142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37273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26980910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39">
        <v>0</v>
      </c>
      <c r="BS69" s="40">
        <f t="shared" si="2"/>
        <v>27018183</v>
      </c>
    </row>
    <row r="70" spans="1:71" x14ac:dyDescent="0.25">
      <c r="A70" s="7"/>
      <c r="B70" s="38">
        <v>593</v>
      </c>
      <c r="C70" s="8" t="s">
        <v>143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56381415</v>
      </c>
      <c r="BB70" s="9">
        <v>12027288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39">
        <v>0</v>
      </c>
      <c r="BS70" s="40">
        <f t="shared" si="2"/>
        <v>68408703</v>
      </c>
    </row>
    <row r="71" spans="1:71" ht="15.75" x14ac:dyDescent="0.25">
      <c r="A71" s="10" t="s">
        <v>144</v>
      </c>
      <c r="B71" s="11"/>
      <c r="C71" s="12"/>
      <c r="D71" s="13">
        <v>18031890</v>
      </c>
      <c r="E71" s="13">
        <v>1112226</v>
      </c>
      <c r="F71" s="13">
        <v>6882484</v>
      </c>
      <c r="G71" s="13">
        <v>1392204</v>
      </c>
      <c r="H71" s="13">
        <v>32996039</v>
      </c>
      <c r="I71" s="13">
        <v>61602000</v>
      </c>
      <c r="J71" s="13">
        <v>626240</v>
      </c>
      <c r="K71" s="13">
        <v>7148030</v>
      </c>
      <c r="L71" s="13">
        <v>2688723</v>
      </c>
      <c r="M71" s="13">
        <v>5167737</v>
      </c>
      <c r="N71" s="13">
        <v>12990273</v>
      </c>
      <c r="O71" s="13">
        <v>1729106</v>
      </c>
      <c r="P71" s="13">
        <v>1197185</v>
      </c>
      <c r="Q71" s="13">
        <v>698372</v>
      </c>
      <c r="R71" s="13">
        <v>30323875</v>
      </c>
      <c r="S71" s="13">
        <v>9494248</v>
      </c>
      <c r="T71" s="13">
        <v>3254759</v>
      </c>
      <c r="U71" s="13">
        <v>705025</v>
      </c>
      <c r="V71" s="13">
        <v>2102631</v>
      </c>
      <c r="W71" s="13">
        <v>666706</v>
      </c>
      <c r="X71" s="13">
        <v>34077</v>
      </c>
      <c r="Y71" s="13">
        <v>666856</v>
      </c>
      <c r="Z71" s="13">
        <v>585535</v>
      </c>
      <c r="AA71" s="13">
        <v>1650291</v>
      </c>
      <c r="AB71" s="13">
        <v>1548118</v>
      </c>
      <c r="AC71" s="13">
        <v>6078605</v>
      </c>
      <c r="AD71" s="13">
        <v>4288648</v>
      </c>
      <c r="AE71" s="13">
        <v>77311657</v>
      </c>
      <c r="AF71" s="13">
        <v>711439</v>
      </c>
      <c r="AG71" s="13">
        <v>6214831</v>
      </c>
      <c r="AH71" s="13">
        <v>1330160</v>
      </c>
      <c r="AI71" s="13">
        <v>375360</v>
      </c>
      <c r="AJ71" s="13">
        <v>82791</v>
      </c>
      <c r="AK71" s="13">
        <v>10884789</v>
      </c>
      <c r="AL71" s="13">
        <v>50641608</v>
      </c>
      <c r="AM71" s="13">
        <v>18363791</v>
      </c>
      <c r="AN71" s="13">
        <v>1549681</v>
      </c>
      <c r="AO71" s="13">
        <v>258843</v>
      </c>
      <c r="AP71" s="13">
        <v>694093</v>
      </c>
      <c r="AQ71" s="13">
        <v>11130237</v>
      </c>
      <c r="AR71" s="13">
        <v>13274078</v>
      </c>
      <c r="AS71" s="13">
        <v>9299062</v>
      </c>
      <c r="AT71" s="13">
        <v>109867818</v>
      </c>
      <c r="AU71" s="13">
        <v>8303866</v>
      </c>
      <c r="AV71" s="13">
        <v>4157867</v>
      </c>
      <c r="AW71" s="13">
        <v>7245807</v>
      </c>
      <c r="AX71" s="13">
        <v>2390692</v>
      </c>
      <c r="AY71" s="13">
        <v>53117384</v>
      </c>
      <c r="AZ71" s="13">
        <v>18540000</v>
      </c>
      <c r="BA71" s="13">
        <v>71161839</v>
      </c>
      <c r="BB71" s="13">
        <v>20805483</v>
      </c>
      <c r="BC71" s="13">
        <v>61563296</v>
      </c>
      <c r="BD71" s="13">
        <v>32274082</v>
      </c>
      <c r="BE71" s="13">
        <v>2909168</v>
      </c>
      <c r="BF71" s="13">
        <v>6678086</v>
      </c>
      <c r="BG71" s="13">
        <v>10051933</v>
      </c>
      <c r="BH71" s="13">
        <v>5149734</v>
      </c>
      <c r="BI71" s="13">
        <v>21290791</v>
      </c>
      <c r="BJ71" s="13">
        <v>21453966</v>
      </c>
      <c r="BK71" s="13">
        <v>2913632</v>
      </c>
      <c r="BL71" s="13">
        <v>1800521</v>
      </c>
      <c r="BM71" s="13">
        <v>689829</v>
      </c>
      <c r="BN71" s="13">
        <v>799086</v>
      </c>
      <c r="BO71" s="13">
        <v>22765159</v>
      </c>
      <c r="BP71" s="13">
        <v>2219938</v>
      </c>
      <c r="BQ71" s="13">
        <v>611358</v>
      </c>
      <c r="BR71" s="29">
        <v>777056</v>
      </c>
      <c r="BS71" s="41">
        <f t="shared" si="2"/>
        <v>907322694</v>
      </c>
    </row>
    <row r="72" spans="1:71" x14ac:dyDescent="0.25">
      <c r="A72" s="7"/>
      <c r="B72" s="38">
        <v>600</v>
      </c>
      <c r="C72" s="8" t="s">
        <v>281</v>
      </c>
      <c r="D72" s="67">
        <v>0</v>
      </c>
      <c r="E72" s="67">
        <v>0</v>
      </c>
      <c r="F72" s="67">
        <v>0</v>
      </c>
      <c r="G72" s="67">
        <v>0</v>
      </c>
      <c r="H72" s="67">
        <v>1144</v>
      </c>
      <c r="I72" s="67">
        <v>0</v>
      </c>
      <c r="J72" s="67">
        <v>0</v>
      </c>
      <c r="K72" s="67">
        <v>0</v>
      </c>
      <c r="L72" s="67">
        <v>17996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9">
        <v>0</v>
      </c>
      <c r="S72" s="67">
        <v>0</v>
      </c>
      <c r="T72" s="67">
        <v>0</v>
      </c>
      <c r="U72" s="67">
        <v>0</v>
      </c>
      <c r="V72" s="67">
        <v>0</v>
      </c>
      <c r="W72" s="67">
        <v>197447</v>
      </c>
      <c r="X72" s="67">
        <v>0</v>
      </c>
      <c r="Y72" s="67">
        <v>6682</v>
      </c>
      <c r="Z72" s="67">
        <v>0</v>
      </c>
      <c r="AA72" s="67">
        <v>0</v>
      </c>
      <c r="AB72" s="67">
        <v>0</v>
      </c>
      <c r="AC72" s="67">
        <v>0</v>
      </c>
      <c r="AD72" s="67">
        <v>0</v>
      </c>
      <c r="AE72" s="67">
        <v>0</v>
      </c>
      <c r="AF72" s="67">
        <v>0</v>
      </c>
      <c r="AG72" s="67">
        <v>0</v>
      </c>
      <c r="AH72" s="67">
        <v>0</v>
      </c>
      <c r="AI72" s="67">
        <v>0</v>
      </c>
      <c r="AJ72" s="67">
        <v>0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0</v>
      </c>
      <c r="AQ72" s="67">
        <v>0</v>
      </c>
      <c r="AR72" s="67">
        <v>0</v>
      </c>
      <c r="AS72" s="67">
        <v>0</v>
      </c>
      <c r="AT72" s="67">
        <v>0</v>
      </c>
      <c r="AU72" s="67">
        <v>0</v>
      </c>
      <c r="AV72" s="67">
        <v>0</v>
      </c>
      <c r="AW72" s="67">
        <v>0</v>
      </c>
      <c r="AX72" s="67">
        <v>0</v>
      </c>
      <c r="AY72" s="67">
        <v>0</v>
      </c>
      <c r="AZ72" s="67">
        <v>0</v>
      </c>
      <c r="BA72" s="67">
        <v>0</v>
      </c>
      <c r="BB72" s="67">
        <v>0</v>
      </c>
      <c r="BC72" s="67">
        <v>0</v>
      </c>
      <c r="BD72" s="67">
        <v>0</v>
      </c>
      <c r="BE72" s="67">
        <v>0</v>
      </c>
      <c r="BF72" s="67">
        <v>0</v>
      </c>
      <c r="BG72" s="67">
        <v>0</v>
      </c>
      <c r="BH72" s="67">
        <v>0</v>
      </c>
      <c r="BI72" s="67">
        <v>0</v>
      </c>
      <c r="BJ72" s="67">
        <v>0</v>
      </c>
      <c r="BK72" s="67">
        <v>0</v>
      </c>
      <c r="BL72" s="67">
        <v>0</v>
      </c>
      <c r="BM72" s="67">
        <v>0</v>
      </c>
      <c r="BN72" s="67">
        <v>0</v>
      </c>
      <c r="BO72" s="67">
        <v>0</v>
      </c>
      <c r="BP72" s="67">
        <v>0</v>
      </c>
      <c r="BQ72" s="67">
        <v>0</v>
      </c>
      <c r="BR72" s="68">
        <v>0</v>
      </c>
      <c r="BS72" s="40">
        <f t="shared" si="2"/>
        <v>223269</v>
      </c>
    </row>
    <row r="73" spans="1:71" x14ac:dyDescent="0.25">
      <c r="A73" s="7"/>
      <c r="B73" s="38">
        <v>601</v>
      </c>
      <c r="C73" s="8" t="s">
        <v>280</v>
      </c>
      <c r="D73" s="9">
        <v>487399</v>
      </c>
      <c r="E73" s="9">
        <v>182763</v>
      </c>
      <c r="F73" s="9">
        <v>0</v>
      </c>
      <c r="G73" s="9">
        <v>18324</v>
      </c>
      <c r="H73" s="9">
        <v>3573494</v>
      </c>
      <c r="I73" s="9">
        <v>241000</v>
      </c>
      <c r="J73" s="9">
        <v>10659</v>
      </c>
      <c r="K73" s="9">
        <v>520873</v>
      </c>
      <c r="L73" s="9">
        <v>0</v>
      </c>
      <c r="M73" s="9">
        <v>42333</v>
      </c>
      <c r="N73" s="9">
        <v>0</v>
      </c>
      <c r="O73" s="9">
        <v>61680</v>
      </c>
      <c r="P73" s="9">
        <v>-45713</v>
      </c>
      <c r="Q73" s="9">
        <v>10201</v>
      </c>
      <c r="R73" s="9">
        <v>1019210</v>
      </c>
      <c r="S73" s="9">
        <v>31073</v>
      </c>
      <c r="T73" s="9">
        <v>32370</v>
      </c>
      <c r="U73" s="9">
        <v>9200</v>
      </c>
      <c r="V73" s="9">
        <v>51716</v>
      </c>
      <c r="W73" s="9">
        <v>0</v>
      </c>
      <c r="X73" s="9">
        <v>0</v>
      </c>
      <c r="Y73" s="9">
        <v>0</v>
      </c>
      <c r="Z73" s="9">
        <v>98367</v>
      </c>
      <c r="AA73" s="9">
        <v>0</v>
      </c>
      <c r="AB73" s="9">
        <v>0</v>
      </c>
      <c r="AC73" s="9">
        <v>0</v>
      </c>
      <c r="AD73" s="9">
        <v>3973</v>
      </c>
      <c r="AE73" s="9">
        <v>2141839</v>
      </c>
      <c r="AF73" s="9">
        <v>96466</v>
      </c>
      <c r="AG73" s="9">
        <v>141383</v>
      </c>
      <c r="AH73" s="9">
        <v>33158</v>
      </c>
      <c r="AI73" s="9">
        <v>51495</v>
      </c>
      <c r="AJ73" s="9">
        <v>82791</v>
      </c>
      <c r="AK73" s="9">
        <v>0</v>
      </c>
      <c r="AL73" s="9">
        <v>1692235</v>
      </c>
      <c r="AM73" s="9">
        <v>167100</v>
      </c>
      <c r="AN73" s="9">
        <v>0</v>
      </c>
      <c r="AO73" s="9">
        <v>0</v>
      </c>
      <c r="AP73" s="9">
        <v>0</v>
      </c>
      <c r="AQ73" s="9">
        <v>148655</v>
      </c>
      <c r="AR73" s="9">
        <v>407241</v>
      </c>
      <c r="AS73" s="9">
        <v>0</v>
      </c>
      <c r="AT73" s="9">
        <v>5651089</v>
      </c>
      <c r="AU73" s="9">
        <v>244452</v>
      </c>
      <c r="AV73" s="9">
        <v>0</v>
      </c>
      <c r="AW73" s="9">
        <v>5858</v>
      </c>
      <c r="AX73" s="9">
        <v>53311</v>
      </c>
      <c r="AY73" s="9">
        <v>0</v>
      </c>
      <c r="AZ73" s="9">
        <v>2405000</v>
      </c>
      <c r="BA73" s="9">
        <v>2093634</v>
      </c>
      <c r="BB73" s="9">
        <v>346493</v>
      </c>
      <c r="BC73" s="9">
        <v>0</v>
      </c>
      <c r="BD73" s="9">
        <v>405541</v>
      </c>
      <c r="BE73" s="9">
        <v>0</v>
      </c>
      <c r="BF73" s="9">
        <v>278021</v>
      </c>
      <c r="BG73" s="9">
        <v>2337214</v>
      </c>
      <c r="BH73" s="9">
        <v>0</v>
      </c>
      <c r="BI73" s="9">
        <v>794409</v>
      </c>
      <c r="BJ73" s="9">
        <v>0</v>
      </c>
      <c r="BK73" s="9">
        <v>0</v>
      </c>
      <c r="BL73" s="9">
        <v>0</v>
      </c>
      <c r="BM73" s="9">
        <v>35805</v>
      </c>
      <c r="BN73" s="9">
        <v>157433</v>
      </c>
      <c r="BO73" s="9">
        <v>220348</v>
      </c>
      <c r="BP73" s="9">
        <v>235189</v>
      </c>
      <c r="BQ73" s="9">
        <v>0</v>
      </c>
      <c r="BR73" s="39">
        <v>166726</v>
      </c>
      <c r="BS73" s="40">
        <f t="shared" si="2"/>
        <v>26741808</v>
      </c>
    </row>
    <row r="74" spans="1:71" x14ac:dyDescent="0.25">
      <c r="A74" s="7"/>
      <c r="B74" s="38">
        <v>602</v>
      </c>
      <c r="C74" s="8" t="s">
        <v>279</v>
      </c>
      <c r="D74" s="9">
        <v>126082</v>
      </c>
      <c r="E74" s="9">
        <v>0</v>
      </c>
      <c r="F74" s="9">
        <v>233352</v>
      </c>
      <c r="G74" s="9">
        <v>23496</v>
      </c>
      <c r="H74" s="9">
        <v>0</v>
      </c>
      <c r="I74" s="9">
        <v>1806000</v>
      </c>
      <c r="J74" s="9">
        <v>19692</v>
      </c>
      <c r="K74" s="9">
        <v>194664</v>
      </c>
      <c r="L74" s="9">
        <v>145816</v>
      </c>
      <c r="M74" s="9">
        <v>41469</v>
      </c>
      <c r="N74" s="9">
        <v>481050</v>
      </c>
      <c r="O74" s="9">
        <v>52550</v>
      </c>
      <c r="P74" s="9">
        <v>0</v>
      </c>
      <c r="Q74" s="9">
        <v>3756</v>
      </c>
      <c r="R74" s="9">
        <v>1422043</v>
      </c>
      <c r="S74" s="9">
        <v>348519</v>
      </c>
      <c r="T74" s="9">
        <v>72329</v>
      </c>
      <c r="U74" s="9">
        <v>15585</v>
      </c>
      <c r="V74" s="9">
        <v>40436</v>
      </c>
      <c r="W74" s="9">
        <v>0</v>
      </c>
      <c r="X74" s="9">
        <v>11692</v>
      </c>
      <c r="Y74" s="9">
        <v>9011</v>
      </c>
      <c r="Z74" s="9">
        <v>46738</v>
      </c>
      <c r="AA74" s="9">
        <v>0</v>
      </c>
      <c r="AB74" s="9">
        <v>1386301</v>
      </c>
      <c r="AC74" s="9">
        <v>7274</v>
      </c>
      <c r="AD74" s="9">
        <v>4873</v>
      </c>
      <c r="AE74" s="9">
        <v>895435</v>
      </c>
      <c r="AF74" s="9">
        <v>0</v>
      </c>
      <c r="AG74" s="9">
        <v>160841</v>
      </c>
      <c r="AH74" s="9">
        <v>91715</v>
      </c>
      <c r="AI74" s="9">
        <v>0</v>
      </c>
      <c r="AJ74" s="9">
        <v>0</v>
      </c>
      <c r="AK74" s="9">
        <v>0</v>
      </c>
      <c r="AL74" s="9">
        <v>630261</v>
      </c>
      <c r="AM74" s="9">
        <v>51400</v>
      </c>
      <c r="AN74" s="9">
        <v>29460</v>
      </c>
      <c r="AO74" s="9">
        <v>0</v>
      </c>
      <c r="AP74" s="9">
        <v>0</v>
      </c>
      <c r="AQ74" s="9">
        <v>449955</v>
      </c>
      <c r="AR74" s="9">
        <v>254996</v>
      </c>
      <c r="AS74" s="9">
        <v>170730</v>
      </c>
      <c r="AT74" s="9">
        <v>6122883</v>
      </c>
      <c r="AU74" s="9">
        <v>369544</v>
      </c>
      <c r="AV74" s="9">
        <v>28270</v>
      </c>
      <c r="AW74" s="9">
        <v>93270</v>
      </c>
      <c r="AX74" s="9">
        <v>118026</v>
      </c>
      <c r="AY74" s="9">
        <v>25390</v>
      </c>
      <c r="AZ74" s="9">
        <v>1000</v>
      </c>
      <c r="BA74" s="9">
        <v>264499</v>
      </c>
      <c r="BB74" s="9">
        <v>30535</v>
      </c>
      <c r="BC74" s="9">
        <v>231203</v>
      </c>
      <c r="BD74" s="9">
        <v>81231</v>
      </c>
      <c r="BE74" s="9">
        <v>48929</v>
      </c>
      <c r="BF74" s="9">
        <v>81805</v>
      </c>
      <c r="BG74" s="9">
        <v>0</v>
      </c>
      <c r="BH74" s="9">
        <v>0</v>
      </c>
      <c r="BI74" s="9">
        <v>513807</v>
      </c>
      <c r="BJ74" s="9">
        <v>29858</v>
      </c>
      <c r="BK74" s="9">
        <v>1254</v>
      </c>
      <c r="BL74" s="9">
        <v>125972</v>
      </c>
      <c r="BM74" s="9">
        <v>12866</v>
      </c>
      <c r="BN74" s="9">
        <v>13184</v>
      </c>
      <c r="BO74" s="9">
        <v>0</v>
      </c>
      <c r="BP74" s="9">
        <v>0</v>
      </c>
      <c r="BQ74" s="9">
        <v>64349</v>
      </c>
      <c r="BR74" s="39">
        <v>15985</v>
      </c>
      <c r="BS74" s="40">
        <f t="shared" si="2"/>
        <v>17501381</v>
      </c>
    </row>
    <row r="75" spans="1:71" x14ac:dyDescent="0.25">
      <c r="A75" s="7"/>
      <c r="B75" s="38">
        <v>603</v>
      </c>
      <c r="C75" s="8" t="s">
        <v>278</v>
      </c>
      <c r="D75" s="9">
        <v>42954</v>
      </c>
      <c r="E75" s="9">
        <v>0</v>
      </c>
      <c r="F75" s="9">
        <v>80814</v>
      </c>
      <c r="G75" s="9">
        <v>3965</v>
      </c>
      <c r="H75" s="9">
        <v>0</v>
      </c>
      <c r="I75" s="9">
        <v>1513000</v>
      </c>
      <c r="J75" s="9">
        <v>2016</v>
      </c>
      <c r="K75" s="9">
        <v>155422</v>
      </c>
      <c r="L75" s="9">
        <v>72040</v>
      </c>
      <c r="M75" s="9">
        <v>35163</v>
      </c>
      <c r="N75" s="9">
        <v>235169</v>
      </c>
      <c r="O75" s="9">
        <v>21650</v>
      </c>
      <c r="P75" s="9">
        <v>0</v>
      </c>
      <c r="Q75" s="9">
        <v>8759</v>
      </c>
      <c r="R75" s="9">
        <v>1386915</v>
      </c>
      <c r="S75" s="9">
        <v>63697</v>
      </c>
      <c r="T75" s="9">
        <v>24606</v>
      </c>
      <c r="U75" s="9">
        <v>16242</v>
      </c>
      <c r="V75" s="9">
        <v>35708</v>
      </c>
      <c r="W75" s="9">
        <v>6787</v>
      </c>
      <c r="X75" s="9">
        <v>808</v>
      </c>
      <c r="Y75" s="9">
        <v>1771</v>
      </c>
      <c r="Z75" s="9">
        <v>10040</v>
      </c>
      <c r="AA75" s="9">
        <v>0</v>
      </c>
      <c r="AB75" s="9">
        <v>13711</v>
      </c>
      <c r="AC75" s="9">
        <v>1882</v>
      </c>
      <c r="AD75" s="9">
        <v>4280</v>
      </c>
      <c r="AE75" s="9">
        <v>1794144</v>
      </c>
      <c r="AF75" s="9">
        <v>0</v>
      </c>
      <c r="AG75" s="9">
        <v>79501</v>
      </c>
      <c r="AH75" s="9">
        <v>70222</v>
      </c>
      <c r="AI75" s="9">
        <v>6522</v>
      </c>
      <c r="AJ75" s="9">
        <v>0</v>
      </c>
      <c r="AK75" s="9">
        <v>0</v>
      </c>
      <c r="AL75" s="9">
        <v>521133</v>
      </c>
      <c r="AM75" s="9">
        <v>52450</v>
      </c>
      <c r="AN75" s="9">
        <v>23374</v>
      </c>
      <c r="AO75" s="9">
        <v>0</v>
      </c>
      <c r="AP75" s="9">
        <v>0</v>
      </c>
      <c r="AQ75" s="9">
        <v>91166</v>
      </c>
      <c r="AR75" s="9">
        <v>327985</v>
      </c>
      <c r="AS75" s="9">
        <v>154440</v>
      </c>
      <c r="AT75" s="9">
        <v>3188731</v>
      </c>
      <c r="AU75" s="9">
        <v>577478</v>
      </c>
      <c r="AV75" s="9">
        <v>1443</v>
      </c>
      <c r="AW75" s="9">
        <v>58</v>
      </c>
      <c r="AX75" s="9">
        <v>28780</v>
      </c>
      <c r="AY75" s="9">
        <v>56230</v>
      </c>
      <c r="AZ75" s="9">
        <v>8000</v>
      </c>
      <c r="BA75" s="9">
        <v>166043</v>
      </c>
      <c r="BB75" s="9">
        <v>46027</v>
      </c>
      <c r="BC75" s="9">
        <v>850988</v>
      </c>
      <c r="BD75" s="9">
        <v>116869</v>
      </c>
      <c r="BE75" s="9">
        <v>4893</v>
      </c>
      <c r="BF75" s="9">
        <v>5644</v>
      </c>
      <c r="BG75" s="9">
        <v>0</v>
      </c>
      <c r="BH75" s="9">
        <v>0</v>
      </c>
      <c r="BI75" s="9">
        <v>324120</v>
      </c>
      <c r="BJ75" s="9">
        <v>2971</v>
      </c>
      <c r="BK75" s="9">
        <v>3870</v>
      </c>
      <c r="BL75" s="9">
        <v>51734</v>
      </c>
      <c r="BM75" s="9">
        <v>10939</v>
      </c>
      <c r="BN75" s="9">
        <v>1922</v>
      </c>
      <c r="BO75" s="9">
        <v>0</v>
      </c>
      <c r="BP75" s="9">
        <v>0</v>
      </c>
      <c r="BQ75" s="9">
        <v>17381</v>
      </c>
      <c r="BR75" s="39">
        <v>15344</v>
      </c>
      <c r="BS75" s="40">
        <f t="shared" si="2"/>
        <v>12337801</v>
      </c>
    </row>
    <row r="76" spans="1:71" x14ac:dyDescent="0.25">
      <c r="A76" s="7"/>
      <c r="B76" s="38">
        <v>604</v>
      </c>
      <c r="C76" s="8" t="s">
        <v>277</v>
      </c>
      <c r="D76" s="9">
        <v>767324</v>
      </c>
      <c r="E76" s="9">
        <v>0</v>
      </c>
      <c r="F76" s="9">
        <v>1049830</v>
      </c>
      <c r="G76" s="9">
        <v>264320</v>
      </c>
      <c r="H76" s="9">
        <v>1790594</v>
      </c>
      <c r="I76" s="9">
        <v>11471000</v>
      </c>
      <c r="J76" s="9">
        <v>186790</v>
      </c>
      <c r="K76" s="9">
        <v>698682</v>
      </c>
      <c r="L76" s="9">
        <v>147591</v>
      </c>
      <c r="M76" s="9">
        <v>522020</v>
      </c>
      <c r="N76" s="9">
        <v>1482279</v>
      </c>
      <c r="O76" s="9">
        <v>489991</v>
      </c>
      <c r="P76" s="9">
        <v>1242898</v>
      </c>
      <c r="Q76" s="9">
        <v>198472</v>
      </c>
      <c r="R76" s="9">
        <v>18861540</v>
      </c>
      <c r="S76" s="9">
        <v>1154364</v>
      </c>
      <c r="T76" s="9">
        <v>160637</v>
      </c>
      <c r="U76" s="9">
        <v>0</v>
      </c>
      <c r="V76" s="9">
        <v>292322</v>
      </c>
      <c r="W76" s="9">
        <v>162599</v>
      </c>
      <c r="X76" s="9">
        <v>0</v>
      </c>
      <c r="Y76" s="9">
        <v>142807</v>
      </c>
      <c r="Z76" s="9">
        <v>159941</v>
      </c>
      <c r="AA76" s="9">
        <v>301870</v>
      </c>
      <c r="AB76" s="9">
        <v>0</v>
      </c>
      <c r="AC76" s="9">
        <v>797109</v>
      </c>
      <c r="AD76" s="9">
        <v>404228</v>
      </c>
      <c r="AE76" s="9">
        <v>4473084</v>
      </c>
      <c r="AF76" s="9">
        <v>168959</v>
      </c>
      <c r="AG76" s="9">
        <v>861813</v>
      </c>
      <c r="AH76" s="9">
        <v>56850</v>
      </c>
      <c r="AI76" s="9">
        <v>313620</v>
      </c>
      <c r="AJ76" s="9">
        <v>0</v>
      </c>
      <c r="AK76" s="9">
        <v>1556694</v>
      </c>
      <c r="AL76" s="9">
        <v>0</v>
      </c>
      <c r="AM76" s="9">
        <v>901882</v>
      </c>
      <c r="AN76" s="9">
        <v>142460</v>
      </c>
      <c r="AO76" s="9">
        <v>92473</v>
      </c>
      <c r="AP76" s="9">
        <v>131774</v>
      </c>
      <c r="AQ76" s="9">
        <v>0</v>
      </c>
      <c r="AR76" s="9">
        <v>1055509</v>
      </c>
      <c r="AS76" s="9">
        <v>429334</v>
      </c>
      <c r="AT76" s="9">
        <v>4931961</v>
      </c>
      <c r="AU76" s="9">
        <v>708932</v>
      </c>
      <c r="AV76" s="9">
        <v>707478</v>
      </c>
      <c r="AW76" s="9">
        <v>4049840</v>
      </c>
      <c r="AX76" s="9">
        <v>50939</v>
      </c>
      <c r="AY76" s="9">
        <v>8203398</v>
      </c>
      <c r="AZ76" s="9">
        <v>2687000</v>
      </c>
      <c r="BA76" s="9">
        <v>3365705</v>
      </c>
      <c r="BB76" s="9">
        <v>0</v>
      </c>
      <c r="BC76" s="9">
        <v>2358902</v>
      </c>
      <c r="BD76" s="9">
        <v>903754</v>
      </c>
      <c r="BE76" s="9">
        <v>251141</v>
      </c>
      <c r="BF76" s="9">
        <v>1180862</v>
      </c>
      <c r="BG76" s="9">
        <v>0</v>
      </c>
      <c r="BH76" s="9">
        <v>612227</v>
      </c>
      <c r="BI76" s="9">
        <v>2252181</v>
      </c>
      <c r="BJ76" s="9">
        <v>2381457</v>
      </c>
      <c r="BK76" s="9">
        <v>176976</v>
      </c>
      <c r="BL76" s="9">
        <v>1413521</v>
      </c>
      <c r="BM76" s="9">
        <v>33763</v>
      </c>
      <c r="BN76" s="9">
        <v>4800</v>
      </c>
      <c r="BO76" s="9">
        <v>5111850</v>
      </c>
      <c r="BP76" s="9">
        <v>675626</v>
      </c>
      <c r="BQ76" s="9">
        <v>0</v>
      </c>
      <c r="BR76" s="39">
        <v>91984</v>
      </c>
      <c r="BS76" s="40">
        <f t="shared" si="2"/>
        <v>95087957</v>
      </c>
    </row>
    <row r="77" spans="1:71" x14ac:dyDescent="0.25">
      <c r="A77" s="7"/>
      <c r="B77" s="38">
        <v>605</v>
      </c>
      <c r="C77" s="8" t="s">
        <v>276</v>
      </c>
      <c r="D77" s="9">
        <v>0</v>
      </c>
      <c r="E77" s="9">
        <v>0</v>
      </c>
      <c r="F77" s="9">
        <v>63213</v>
      </c>
      <c r="G77" s="9">
        <v>980</v>
      </c>
      <c r="H77" s="9">
        <v>0</v>
      </c>
      <c r="I77" s="9">
        <v>587000</v>
      </c>
      <c r="J77" s="9">
        <v>9119</v>
      </c>
      <c r="K77" s="9">
        <v>29698</v>
      </c>
      <c r="L77" s="9">
        <v>236001</v>
      </c>
      <c r="M77" s="9">
        <v>10376</v>
      </c>
      <c r="N77" s="9">
        <v>25203</v>
      </c>
      <c r="O77" s="9">
        <v>69197</v>
      </c>
      <c r="P77" s="9">
        <v>0</v>
      </c>
      <c r="Q77" s="9">
        <v>3797</v>
      </c>
      <c r="R77" s="9">
        <v>360111</v>
      </c>
      <c r="S77" s="9">
        <v>12270</v>
      </c>
      <c r="T77" s="9">
        <v>0</v>
      </c>
      <c r="U77" s="9">
        <v>36115</v>
      </c>
      <c r="V77" s="9">
        <v>25604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14566</v>
      </c>
      <c r="AC77" s="9">
        <v>6391</v>
      </c>
      <c r="AD77" s="9">
        <v>0</v>
      </c>
      <c r="AE77" s="9">
        <v>0</v>
      </c>
      <c r="AF77" s="9">
        <v>0</v>
      </c>
      <c r="AG77" s="9">
        <v>118010</v>
      </c>
      <c r="AH77" s="9">
        <v>10320</v>
      </c>
      <c r="AI77" s="9">
        <v>0</v>
      </c>
      <c r="AJ77" s="9">
        <v>0</v>
      </c>
      <c r="AK77" s="9">
        <v>0</v>
      </c>
      <c r="AL77" s="9">
        <v>926</v>
      </c>
      <c r="AM77" s="9">
        <v>0</v>
      </c>
      <c r="AN77" s="9">
        <v>598</v>
      </c>
      <c r="AO77" s="9">
        <v>0</v>
      </c>
      <c r="AP77" s="9">
        <v>7970</v>
      </c>
      <c r="AQ77" s="9">
        <v>14970</v>
      </c>
      <c r="AR77" s="9">
        <v>209677</v>
      </c>
      <c r="AS77" s="9">
        <v>414439</v>
      </c>
      <c r="AT77" s="9">
        <v>293097</v>
      </c>
      <c r="AU77" s="9">
        <v>147493</v>
      </c>
      <c r="AV77" s="9">
        <v>6188</v>
      </c>
      <c r="AW77" s="9">
        <v>2730</v>
      </c>
      <c r="AX77" s="9">
        <v>197</v>
      </c>
      <c r="AY77" s="9">
        <v>0</v>
      </c>
      <c r="AZ77" s="9">
        <v>0</v>
      </c>
      <c r="BA77" s="9">
        <v>268732</v>
      </c>
      <c r="BB77" s="9">
        <v>141312</v>
      </c>
      <c r="BC77" s="9">
        <v>0</v>
      </c>
      <c r="BD77" s="9">
        <v>36214</v>
      </c>
      <c r="BE77" s="9">
        <v>29992</v>
      </c>
      <c r="BF77" s="9">
        <v>0</v>
      </c>
      <c r="BG77" s="9">
        <v>3386738</v>
      </c>
      <c r="BH77" s="9">
        <v>0</v>
      </c>
      <c r="BI77" s="9">
        <v>0</v>
      </c>
      <c r="BJ77" s="9">
        <v>0</v>
      </c>
      <c r="BK77" s="9">
        <v>6867</v>
      </c>
      <c r="BL77" s="9">
        <v>137092</v>
      </c>
      <c r="BM77" s="9">
        <v>2002</v>
      </c>
      <c r="BN77" s="9">
        <v>9323</v>
      </c>
      <c r="BO77" s="9">
        <v>163902</v>
      </c>
      <c r="BP77" s="9">
        <v>1254157</v>
      </c>
      <c r="BQ77" s="9">
        <v>529628</v>
      </c>
      <c r="BR77" s="39">
        <v>0</v>
      </c>
      <c r="BS77" s="40">
        <f t="shared" si="2"/>
        <v>8682215</v>
      </c>
    </row>
    <row r="78" spans="1:71" x14ac:dyDescent="0.25">
      <c r="A78" s="7"/>
      <c r="B78" s="38">
        <v>606</v>
      </c>
      <c r="C78" s="8" t="s">
        <v>275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67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1277</v>
      </c>
      <c r="AA78" s="9">
        <v>0</v>
      </c>
      <c r="AB78" s="9">
        <v>0</v>
      </c>
      <c r="AC78" s="9">
        <v>0</v>
      </c>
      <c r="AD78" s="9">
        <v>40693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12857</v>
      </c>
      <c r="AO78" s="9">
        <v>0</v>
      </c>
      <c r="AP78" s="9">
        <v>0</v>
      </c>
      <c r="AQ78" s="9">
        <v>0</v>
      </c>
      <c r="AR78" s="9">
        <v>2847</v>
      </c>
      <c r="AS78" s="9">
        <v>0</v>
      </c>
      <c r="AT78" s="9">
        <v>142546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590205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39">
        <v>0</v>
      </c>
      <c r="BS78" s="40">
        <f t="shared" si="2"/>
        <v>790492</v>
      </c>
    </row>
    <row r="79" spans="1:71" x14ac:dyDescent="0.25">
      <c r="A79" s="7"/>
      <c r="B79" s="38">
        <v>607</v>
      </c>
      <c r="C79" s="8" t="s">
        <v>274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673000</v>
      </c>
      <c r="J79" s="9">
        <v>0</v>
      </c>
      <c r="K79" s="9">
        <v>36463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199555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102520</v>
      </c>
      <c r="AS79" s="9">
        <v>50977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177336</v>
      </c>
      <c r="BP79" s="9">
        <v>0</v>
      </c>
      <c r="BQ79" s="9">
        <v>0</v>
      </c>
      <c r="BR79" s="39">
        <v>0</v>
      </c>
      <c r="BS79" s="40">
        <f t="shared" si="2"/>
        <v>1239851</v>
      </c>
    </row>
    <row r="80" spans="1:71" x14ac:dyDescent="0.25">
      <c r="A80" s="7"/>
      <c r="B80" s="38">
        <v>608</v>
      </c>
      <c r="C80" s="8" t="s">
        <v>273</v>
      </c>
      <c r="D80" s="9">
        <v>143094</v>
      </c>
      <c r="E80" s="9">
        <v>0</v>
      </c>
      <c r="F80" s="9">
        <v>459518</v>
      </c>
      <c r="G80" s="9">
        <v>24975</v>
      </c>
      <c r="H80" s="9">
        <v>301229</v>
      </c>
      <c r="I80" s="9">
        <v>786000</v>
      </c>
      <c r="J80" s="9">
        <v>11094</v>
      </c>
      <c r="K80" s="9">
        <v>125035</v>
      </c>
      <c r="L80" s="9">
        <v>272252</v>
      </c>
      <c r="M80" s="9">
        <v>54378</v>
      </c>
      <c r="N80" s="9">
        <v>184076</v>
      </c>
      <c r="O80" s="9">
        <v>45151</v>
      </c>
      <c r="P80" s="9">
        <v>0</v>
      </c>
      <c r="Q80" s="9">
        <v>9478</v>
      </c>
      <c r="R80" s="9">
        <v>0</v>
      </c>
      <c r="S80" s="9">
        <v>328444</v>
      </c>
      <c r="T80" s="9">
        <v>16857</v>
      </c>
      <c r="U80" s="9">
        <v>0</v>
      </c>
      <c r="V80" s="9">
        <v>41269</v>
      </c>
      <c r="W80" s="9">
        <v>20561</v>
      </c>
      <c r="X80" s="9">
        <v>0</v>
      </c>
      <c r="Y80" s="9">
        <v>14649</v>
      </c>
      <c r="Z80" s="9">
        <v>2032</v>
      </c>
      <c r="AA80" s="9">
        <v>14968</v>
      </c>
      <c r="AB80" s="9">
        <v>0</v>
      </c>
      <c r="AC80" s="9">
        <v>140069</v>
      </c>
      <c r="AD80" s="9">
        <v>57844</v>
      </c>
      <c r="AE80" s="9">
        <v>558663</v>
      </c>
      <c r="AF80" s="9">
        <v>8304</v>
      </c>
      <c r="AG80" s="9">
        <v>131349</v>
      </c>
      <c r="AH80" s="9">
        <v>44923</v>
      </c>
      <c r="AI80" s="9">
        <v>0</v>
      </c>
      <c r="AJ80" s="9">
        <v>0</v>
      </c>
      <c r="AK80" s="9">
        <v>235036</v>
      </c>
      <c r="AL80" s="9">
        <v>206545</v>
      </c>
      <c r="AM80" s="9">
        <v>233896</v>
      </c>
      <c r="AN80" s="9">
        <v>82406</v>
      </c>
      <c r="AO80" s="9">
        <v>914</v>
      </c>
      <c r="AP80" s="9">
        <v>0</v>
      </c>
      <c r="AQ80" s="9">
        <v>0</v>
      </c>
      <c r="AR80" s="9">
        <v>227457</v>
      </c>
      <c r="AS80" s="9">
        <v>163948</v>
      </c>
      <c r="AT80" s="9">
        <v>1169600</v>
      </c>
      <c r="AU80" s="9">
        <v>154171</v>
      </c>
      <c r="AV80" s="9">
        <v>86759</v>
      </c>
      <c r="AW80" s="9">
        <v>0</v>
      </c>
      <c r="AX80" s="9">
        <v>29701</v>
      </c>
      <c r="AY80" s="9">
        <v>916474</v>
      </c>
      <c r="AZ80" s="9">
        <v>299000</v>
      </c>
      <c r="BA80" s="9">
        <v>895935</v>
      </c>
      <c r="BB80" s="9">
        <v>0</v>
      </c>
      <c r="BC80" s="9">
        <v>579685</v>
      </c>
      <c r="BD80" s="9">
        <v>304334</v>
      </c>
      <c r="BE80" s="9">
        <v>51295</v>
      </c>
      <c r="BF80" s="9">
        <v>75977</v>
      </c>
      <c r="BG80" s="9">
        <v>0</v>
      </c>
      <c r="BH80" s="9">
        <v>44015</v>
      </c>
      <c r="BI80" s="9">
        <v>206675</v>
      </c>
      <c r="BJ80" s="9">
        <v>101568</v>
      </c>
      <c r="BK80" s="9">
        <v>43509</v>
      </c>
      <c r="BL80" s="9">
        <v>17524</v>
      </c>
      <c r="BM80" s="9">
        <v>4812</v>
      </c>
      <c r="BN80" s="9">
        <v>6515</v>
      </c>
      <c r="BO80" s="9">
        <v>249789</v>
      </c>
      <c r="BP80" s="9">
        <v>0</v>
      </c>
      <c r="BQ80" s="9">
        <v>0</v>
      </c>
      <c r="BR80" s="39">
        <v>36657</v>
      </c>
      <c r="BS80" s="40">
        <f t="shared" si="2"/>
        <v>10220409</v>
      </c>
    </row>
    <row r="81" spans="1:71" x14ac:dyDescent="0.25">
      <c r="A81" s="7"/>
      <c r="B81" s="38">
        <v>609</v>
      </c>
      <c r="C81" s="8" t="s">
        <v>272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180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342226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107768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2575511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39">
        <v>0</v>
      </c>
      <c r="BS81" s="40">
        <f t="shared" si="2"/>
        <v>3025685</v>
      </c>
    </row>
    <row r="82" spans="1:71" x14ac:dyDescent="0.25">
      <c r="A82" s="7"/>
      <c r="B82" s="38">
        <v>611</v>
      </c>
      <c r="C82" s="8" t="s">
        <v>154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287357</v>
      </c>
      <c r="N82" s="9">
        <v>0</v>
      </c>
      <c r="O82" s="9">
        <v>0</v>
      </c>
      <c r="P82" s="9">
        <v>0</v>
      </c>
      <c r="Q82" s="9">
        <v>0</v>
      </c>
      <c r="R82" s="9">
        <v>840268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21577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29721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362621</v>
      </c>
      <c r="AU82" s="9">
        <v>0</v>
      </c>
      <c r="AV82" s="9">
        <v>0</v>
      </c>
      <c r="AW82" s="9">
        <v>0</v>
      </c>
      <c r="AX82" s="9">
        <v>0</v>
      </c>
      <c r="AY82" s="9">
        <v>128052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755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54594</v>
      </c>
      <c r="BO82" s="9">
        <v>0</v>
      </c>
      <c r="BP82" s="9">
        <v>0</v>
      </c>
      <c r="BQ82" s="9">
        <v>0</v>
      </c>
      <c r="BR82" s="39">
        <v>0</v>
      </c>
      <c r="BS82" s="40">
        <f t="shared" si="2"/>
        <v>1724945</v>
      </c>
    </row>
    <row r="83" spans="1:71" x14ac:dyDescent="0.25">
      <c r="A83" s="7"/>
      <c r="B83" s="38">
        <v>614</v>
      </c>
      <c r="C83" s="8" t="s">
        <v>271</v>
      </c>
      <c r="D83" s="9">
        <v>1136598</v>
      </c>
      <c r="E83" s="9">
        <v>0</v>
      </c>
      <c r="F83" s="9">
        <v>724328</v>
      </c>
      <c r="G83" s="9">
        <v>90068</v>
      </c>
      <c r="H83" s="9">
        <v>1553649</v>
      </c>
      <c r="I83" s="9">
        <v>3782000</v>
      </c>
      <c r="J83" s="9">
        <v>49572</v>
      </c>
      <c r="K83" s="9">
        <v>370552</v>
      </c>
      <c r="L83" s="9">
        <v>120878</v>
      </c>
      <c r="M83" s="9">
        <v>0</v>
      </c>
      <c r="N83" s="9">
        <v>978295</v>
      </c>
      <c r="O83" s="9">
        <v>219528</v>
      </c>
      <c r="P83" s="9">
        <v>0</v>
      </c>
      <c r="Q83" s="9">
        <v>55488</v>
      </c>
      <c r="R83" s="9">
        <v>0</v>
      </c>
      <c r="S83" s="9">
        <v>1075020</v>
      </c>
      <c r="T83" s="9">
        <v>228797</v>
      </c>
      <c r="U83" s="9">
        <v>620887</v>
      </c>
      <c r="V83" s="9">
        <v>107140</v>
      </c>
      <c r="W83" s="9">
        <v>28353</v>
      </c>
      <c r="X83" s="9">
        <v>0</v>
      </c>
      <c r="Y83" s="9">
        <v>51012</v>
      </c>
      <c r="Z83" s="9">
        <v>56870</v>
      </c>
      <c r="AA83" s="9">
        <v>82326</v>
      </c>
      <c r="AB83" s="9">
        <v>0</v>
      </c>
      <c r="AC83" s="9">
        <v>425114</v>
      </c>
      <c r="AD83" s="9">
        <v>295150</v>
      </c>
      <c r="AE83" s="9">
        <v>4838177</v>
      </c>
      <c r="AF83" s="9">
        <v>45531</v>
      </c>
      <c r="AG83" s="9">
        <v>618863</v>
      </c>
      <c r="AH83" s="9">
        <v>115696</v>
      </c>
      <c r="AI83" s="9">
        <v>0</v>
      </c>
      <c r="AJ83" s="9">
        <v>0</v>
      </c>
      <c r="AK83" s="9">
        <v>911611</v>
      </c>
      <c r="AL83" s="9">
        <v>1364856</v>
      </c>
      <c r="AM83" s="9">
        <v>1042373</v>
      </c>
      <c r="AN83" s="9">
        <v>89216</v>
      </c>
      <c r="AO83" s="9">
        <v>33019</v>
      </c>
      <c r="AP83" s="9">
        <v>56918</v>
      </c>
      <c r="AQ83" s="9">
        <v>0</v>
      </c>
      <c r="AR83" s="9">
        <v>1088739</v>
      </c>
      <c r="AS83" s="9">
        <v>368152</v>
      </c>
      <c r="AT83" s="9">
        <v>11052315</v>
      </c>
      <c r="AU83" s="9">
        <v>731572</v>
      </c>
      <c r="AV83" s="9">
        <v>208291</v>
      </c>
      <c r="AW83" s="9">
        <v>0</v>
      </c>
      <c r="AX83" s="9">
        <v>392127</v>
      </c>
      <c r="AY83" s="9">
        <v>3583508</v>
      </c>
      <c r="AZ83" s="9">
        <v>839000</v>
      </c>
      <c r="BA83" s="9">
        <v>3959791</v>
      </c>
      <c r="BB83" s="9">
        <v>15362721</v>
      </c>
      <c r="BC83" s="9">
        <v>3771436</v>
      </c>
      <c r="BD83" s="9">
        <v>2741871</v>
      </c>
      <c r="BE83" s="9">
        <v>253919</v>
      </c>
      <c r="BF83" s="9">
        <v>505841</v>
      </c>
      <c r="BG83" s="9">
        <v>0</v>
      </c>
      <c r="BH83" s="9">
        <v>386358</v>
      </c>
      <c r="BI83" s="9">
        <v>907242</v>
      </c>
      <c r="BJ83" s="9">
        <v>1042476</v>
      </c>
      <c r="BK83" s="9">
        <v>335384</v>
      </c>
      <c r="BL83" s="9">
        <v>0</v>
      </c>
      <c r="BM83" s="9">
        <v>176842</v>
      </c>
      <c r="BN83" s="9">
        <v>0</v>
      </c>
      <c r="BO83" s="9">
        <v>1435332</v>
      </c>
      <c r="BP83" s="9">
        <v>0</v>
      </c>
      <c r="BQ83" s="9">
        <v>0</v>
      </c>
      <c r="BR83" s="39">
        <v>87375</v>
      </c>
      <c r="BS83" s="40">
        <f t="shared" si="2"/>
        <v>70398177</v>
      </c>
    </row>
    <row r="84" spans="1:71" x14ac:dyDescent="0.25">
      <c r="A84" s="7"/>
      <c r="B84" s="38">
        <v>615</v>
      </c>
      <c r="C84" s="8" t="s">
        <v>157</v>
      </c>
      <c r="D84" s="9">
        <v>0</v>
      </c>
      <c r="E84" s="9">
        <v>0</v>
      </c>
      <c r="F84" s="9">
        <v>0</v>
      </c>
      <c r="G84" s="9">
        <v>6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867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1986</v>
      </c>
      <c r="U84" s="9">
        <v>0</v>
      </c>
      <c r="V84" s="9">
        <v>1846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316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1491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2100</v>
      </c>
      <c r="BG84" s="9">
        <v>373978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39">
        <v>0</v>
      </c>
      <c r="BS84" s="40">
        <f t="shared" si="2"/>
        <v>382590</v>
      </c>
    </row>
    <row r="85" spans="1:71" x14ac:dyDescent="0.25">
      <c r="A85" s="7"/>
      <c r="B85" s="38">
        <v>616</v>
      </c>
      <c r="C85" s="8" t="s">
        <v>158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75449</v>
      </c>
      <c r="M85" s="9">
        <v>0</v>
      </c>
      <c r="N85" s="9">
        <v>315006</v>
      </c>
      <c r="O85" s="9">
        <v>0</v>
      </c>
      <c r="P85" s="9">
        <v>0</v>
      </c>
      <c r="Q85" s="9">
        <v>57748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54966</v>
      </c>
      <c r="BQ85" s="9">
        <v>0</v>
      </c>
      <c r="BR85" s="39">
        <v>0</v>
      </c>
      <c r="BS85" s="40">
        <f t="shared" si="2"/>
        <v>503169</v>
      </c>
    </row>
    <row r="86" spans="1:71" x14ac:dyDescent="0.25">
      <c r="A86" s="7"/>
      <c r="B86" s="38">
        <v>617</v>
      </c>
      <c r="C86" s="8" t="s">
        <v>159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2000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608</v>
      </c>
      <c r="BP86" s="9">
        <v>0</v>
      </c>
      <c r="BQ86" s="9">
        <v>0</v>
      </c>
      <c r="BR86" s="39">
        <v>0</v>
      </c>
      <c r="BS86" s="40">
        <f t="shared" si="2"/>
        <v>2608</v>
      </c>
    </row>
    <row r="87" spans="1:71" x14ac:dyDescent="0.25">
      <c r="A87" s="7"/>
      <c r="B87" s="38">
        <v>618</v>
      </c>
      <c r="C87" s="8" t="s">
        <v>160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2521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5475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21621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2052</v>
      </c>
      <c r="BP87" s="9">
        <v>0</v>
      </c>
      <c r="BQ87" s="9">
        <v>0</v>
      </c>
      <c r="BR87" s="39">
        <v>0</v>
      </c>
      <c r="BS87" s="40">
        <f t="shared" si="2"/>
        <v>31669</v>
      </c>
    </row>
    <row r="88" spans="1:71" x14ac:dyDescent="0.25">
      <c r="A88" s="7"/>
      <c r="B88" s="38">
        <v>622</v>
      </c>
      <c r="C88" s="8" t="s">
        <v>163</v>
      </c>
      <c r="D88" s="9">
        <v>531628</v>
      </c>
      <c r="E88" s="9">
        <v>0</v>
      </c>
      <c r="F88" s="9">
        <v>62254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146273</v>
      </c>
      <c r="M88" s="9">
        <v>157312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217603</v>
      </c>
      <c r="T88" s="9">
        <v>26351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111128</v>
      </c>
      <c r="AD88" s="9">
        <v>0</v>
      </c>
      <c r="AE88" s="9">
        <v>682491</v>
      </c>
      <c r="AF88" s="9">
        <v>0</v>
      </c>
      <c r="AG88" s="9">
        <v>0</v>
      </c>
      <c r="AH88" s="9">
        <v>2074</v>
      </c>
      <c r="AI88" s="9">
        <v>0</v>
      </c>
      <c r="AJ88" s="9">
        <v>0</v>
      </c>
      <c r="AK88" s="9">
        <v>0</v>
      </c>
      <c r="AL88" s="9">
        <v>418405</v>
      </c>
      <c r="AM88" s="9">
        <v>96070</v>
      </c>
      <c r="AN88" s="9">
        <v>0</v>
      </c>
      <c r="AO88" s="9">
        <v>0</v>
      </c>
      <c r="AP88" s="9">
        <v>0</v>
      </c>
      <c r="AQ88" s="9">
        <v>236263</v>
      </c>
      <c r="AR88" s="9">
        <v>253849</v>
      </c>
      <c r="AS88" s="9">
        <v>0</v>
      </c>
      <c r="AT88" s="9">
        <v>360335</v>
      </c>
      <c r="AU88" s="9">
        <v>399949</v>
      </c>
      <c r="AV88" s="9">
        <v>0</v>
      </c>
      <c r="AW88" s="9">
        <v>174259</v>
      </c>
      <c r="AX88" s="9">
        <v>0</v>
      </c>
      <c r="AY88" s="9">
        <v>615809</v>
      </c>
      <c r="AZ88" s="9">
        <v>325000</v>
      </c>
      <c r="BA88" s="9">
        <v>632466</v>
      </c>
      <c r="BB88" s="9">
        <v>0</v>
      </c>
      <c r="BC88" s="9">
        <v>741346</v>
      </c>
      <c r="BD88" s="9">
        <v>0</v>
      </c>
      <c r="BE88" s="9">
        <v>218704</v>
      </c>
      <c r="BF88" s="9">
        <v>0</v>
      </c>
      <c r="BG88" s="9">
        <v>0</v>
      </c>
      <c r="BH88" s="9">
        <v>0</v>
      </c>
      <c r="BI88" s="9">
        <v>743702</v>
      </c>
      <c r="BJ88" s="9">
        <v>156368</v>
      </c>
      <c r="BK88" s="9">
        <v>0</v>
      </c>
      <c r="BL88" s="9">
        <v>0</v>
      </c>
      <c r="BM88" s="9">
        <v>0</v>
      </c>
      <c r="BN88" s="9">
        <v>0</v>
      </c>
      <c r="BO88" s="9">
        <v>356022</v>
      </c>
      <c r="BP88" s="9">
        <v>0</v>
      </c>
      <c r="BQ88" s="9">
        <v>0</v>
      </c>
      <c r="BR88" s="39">
        <v>0</v>
      </c>
      <c r="BS88" s="40">
        <f t="shared" si="2"/>
        <v>7665661</v>
      </c>
    </row>
    <row r="89" spans="1:71" x14ac:dyDescent="0.25">
      <c r="A89" s="7"/>
      <c r="B89" s="38">
        <v>623</v>
      </c>
      <c r="C89" s="8" t="s">
        <v>164</v>
      </c>
      <c r="D89" s="9">
        <v>1177770</v>
      </c>
      <c r="E89" s="9">
        <v>0</v>
      </c>
      <c r="F89" s="9">
        <v>63643</v>
      </c>
      <c r="G89" s="9">
        <v>0</v>
      </c>
      <c r="H89" s="9">
        <v>1004053</v>
      </c>
      <c r="I89" s="9">
        <v>0</v>
      </c>
      <c r="J89" s="9">
        <v>0</v>
      </c>
      <c r="K89" s="9">
        <v>378939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1772831</v>
      </c>
      <c r="AM89" s="9">
        <v>0</v>
      </c>
      <c r="AN89" s="9">
        <v>0</v>
      </c>
      <c r="AO89" s="9">
        <v>0</v>
      </c>
      <c r="AP89" s="9">
        <v>0</v>
      </c>
      <c r="AQ89" s="9">
        <v>438126</v>
      </c>
      <c r="AR89" s="9">
        <v>167248</v>
      </c>
      <c r="AS89" s="9">
        <v>0</v>
      </c>
      <c r="AT89" s="9">
        <v>0</v>
      </c>
      <c r="AU89" s="9">
        <v>568146</v>
      </c>
      <c r="AV89" s="9">
        <v>0</v>
      </c>
      <c r="AW89" s="9">
        <v>307529</v>
      </c>
      <c r="AX89" s="9">
        <v>0</v>
      </c>
      <c r="AY89" s="9">
        <v>0</v>
      </c>
      <c r="AZ89" s="9">
        <v>527000</v>
      </c>
      <c r="BA89" s="9">
        <v>1596546</v>
      </c>
      <c r="BB89" s="9">
        <v>0</v>
      </c>
      <c r="BC89" s="9">
        <v>0</v>
      </c>
      <c r="BD89" s="9">
        <v>966998</v>
      </c>
      <c r="BE89" s="9">
        <v>0</v>
      </c>
      <c r="BF89" s="9">
        <v>0</v>
      </c>
      <c r="BG89" s="9">
        <v>0</v>
      </c>
      <c r="BH89" s="9">
        <v>0</v>
      </c>
      <c r="BI89" s="9">
        <v>1275267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1354923</v>
      </c>
      <c r="BP89" s="9">
        <v>0</v>
      </c>
      <c r="BQ89" s="9">
        <v>0</v>
      </c>
      <c r="BR89" s="39">
        <v>0</v>
      </c>
      <c r="BS89" s="40">
        <f t="shared" si="2"/>
        <v>11599019</v>
      </c>
    </row>
    <row r="90" spans="1:71" x14ac:dyDescent="0.25">
      <c r="A90" s="7"/>
      <c r="B90" s="38">
        <v>624</v>
      </c>
      <c r="C90" s="8" t="s">
        <v>165</v>
      </c>
      <c r="D90" s="9">
        <v>516975</v>
      </c>
      <c r="E90" s="9">
        <v>0</v>
      </c>
      <c r="F90" s="9">
        <v>70062</v>
      </c>
      <c r="G90" s="9">
        <v>0</v>
      </c>
      <c r="H90" s="9">
        <v>0</v>
      </c>
      <c r="I90" s="9">
        <v>138000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876202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24000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39">
        <v>0</v>
      </c>
      <c r="BS90" s="40">
        <f t="shared" si="2"/>
        <v>1625239</v>
      </c>
    </row>
    <row r="91" spans="1:71" x14ac:dyDescent="0.25">
      <c r="A91" s="7"/>
      <c r="B91" s="38">
        <v>629</v>
      </c>
      <c r="C91" s="8" t="s">
        <v>166</v>
      </c>
      <c r="D91" s="9">
        <v>0</v>
      </c>
      <c r="E91" s="9">
        <v>23669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76354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49493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95222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97932</v>
      </c>
      <c r="AM91" s="9">
        <v>234835</v>
      </c>
      <c r="AN91" s="9">
        <v>47540</v>
      </c>
      <c r="AO91" s="9">
        <v>0</v>
      </c>
      <c r="AP91" s="9">
        <v>0</v>
      </c>
      <c r="AQ91" s="9">
        <v>2500</v>
      </c>
      <c r="AR91" s="9">
        <v>0</v>
      </c>
      <c r="AS91" s="9">
        <v>76093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1503</v>
      </c>
      <c r="BF91" s="9">
        <v>43794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39">
        <v>0</v>
      </c>
      <c r="BS91" s="40">
        <f t="shared" si="2"/>
        <v>748935</v>
      </c>
    </row>
    <row r="92" spans="1:71" x14ac:dyDescent="0.25">
      <c r="A92" s="7"/>
      <c r="B92" s="38">
        <v>631</v>
      </c>
      <c r="C92" s="8" t="s">
        <v>167</v>
      </c>
      <c r="D92" s="9">
        <v>0</v>
      </c>
      <c r="E92" s="9">
        <v>0</v>
      </c>
      <c r="F92" s="9">
        <v>40257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144539</v>
      </c>
      <c r="AU92" s="9">
        <v>0</v>
      </c>
      <c r="AV92" s="9">
        <v>0</v>
      </c>
      <c r="AW92" s="9">
        <v>0</v>
      </c>
      <c r="AX92" s="9">
        <v>0</v>
      </c>
      <c r="AY92" s="9">
        <v>88650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630</v>
      </c>
      <c r="BG92" s="9">
        <v>0</v>
      </c>
      <c r="BH92" s="9">
        <v>0</v>
      </c>
      <c r="BI92" s="9">
        <v>0</v>
      </c>
      <c r="BJ92" s="9">
        <v>139901</v>
      </c>
      <c r="BK92" s="9">
        <v>0</v>
      </c>
      <c r="BL92" s="9">
        <v>0</v>
      </c>
      <c r="BM92" s="9">
        <v>0</v>
      </c>
      <c r="BN92" s="9">
        <v>48391</v>
      </c>
      <c r="BO92" s="9">
        <v>0</v>
      </c>
      <c r="BP92" s="9">
        <v>0</v>
      </c>
      <c r="BQ92" s="9">
        <v>0</v>
      </c>
      <c r="BR92" s="39">
        <v>0</v>
      </c>
      <c r="BS92" s="40">
        <f t="shared" si="2"/>
        <v>462368</v>
      </c>
    </row>
    <row r="93" spans="1:71" x14ac:dyDescent="0.25">
      <c r="A93" s="7"/>
      <c r="B93" s="38">
        <v>634</v>
      </c>
      <c r="C93" s="8" t="s">
        <v>270</v>
      </c>
      <c r="D93" s="9">
        <v>526024</v>
      </c>
      <c r="E93" s="9">
        <v>0</v>
      </c>
      <c r="F93" s="9">
        <v>370169</v>
      </c>
      <c r="G93" s="9">
        <v>42677</v>
      </c>
      <c r="H93" s="9">
        <v>1403396</v>
      </c>
      <c r="I93" s="9">
        <v>5380000</v>
      </c>
      <c r="J93" s="9">
        <v>8062</v>
      </c>
      <c r="K93" s="9">
        <v>662761</v>
      </c>
      <c r="L93" s="9">
        <v>344564</v>
      </c>
      <c r="M93" s="9">
        <v>331443</v>
      </c>
      <c r="N93" s="9">
        <v>882451</v>
      </c>
      <c r="O93" s="9">
        <v>69976</v>
      </c>
      <c r="P93" s="9">
        <v>0</v>
      </c>
      <c r="Q93" s="9">
        <v>42053</v>
      </c>
      <c r="R93" s="9">
        <v>0</v>
      </c>
      <c r="S93" s="9">
        <v>391540</v>
      </c>
      <c r="T93" s="9">
        <v>369867</v>
      </c>
      <c r="U93" s="9">
        <v>0</v>
      </c>
      <c r="V93" s="9">
        <v>221516</v>
      </c>
      <c r="W93" s="9">
        <v>23127</v>
      </c>
      <c r="X93" s="9">
        <v>0</v>
      </c>
      <c r="Y93" s="9">
        <v>26202</v>
      </c>
      <c r="Z93" s="9">
        <v>40457</v>
      </c>
      <c r="AA93" s="9">
        <v>133277</v>
      </c>
      <c r="AB93" s="9">
        <v>0</v>
      </c>
      <c r="AC93" s="9">
        <v>328653</v>
      </c>
      <c r="AD93" s="9">
        <v>126247</v>
      </c>
      <c r="AE93" s="9">
        <v>3424909</v>
      </c>
      <c r="AF93" s="9">
        <v>20439</v>
      </c>
      <c r="AG93" s="9">
        <v>371133</v>
      </c>
      <c r="AH93" s="9">
        <v>148173</v>
      </c>
      <c r="AI93" s="9">
        <v>0</v>
      </c>
      <c r="AJ93" s="9">
        <v>0</v>
      </c>
      <c r="AK93" s="9">
        <v>511879</v>
      </c>
      <c r="AL93" s="9">
        <v>2690858</v>
      </c>
      <c r="AM93" s="9">
        <v>734726</v>
      </c>
      <c r="AN93" s="9">
        <v>50106</v>
      </c>
      <c r="AO93" s="9">
        <v>6434</v>
      </c>
      <c r="AP93" s="9">
        <v>45977</v>
      </c>
      <c r="AQ93" s="9">
        <v>0</v>
      </c>
      <c r="AR93" s="9">
        <v>452652</v>
      </c>
      <c r="AS93" s="9">
        <v>943848</v>
      </c>
      <c r="AT93" s="9">
        <v>10247378</v>
      </c>
      <c r="AU93" s="9">
        <v>472003</v>
      </c>
      <c r="AV93" s="9">
        <v>168438</v>
      </c>
      <c r="AW93" s="9">
        <v>0</v>
      </c>
      <c r="AX93" s="9">
        <v>100967</v>
      </c>
      <c r="AY93" s="9">
        <v>2634730</v>
      </c>
      <c r="AZ93" s="9">
        <v>421000</v>
      </c>
      <c r="BA93" s="9">
        <v>4675317</v>
      </c>
      <c r="BB93" s="9">
        <v>0</v>
      </c>
      <c r="BC93" s="9">
        <v>2119394</v>
      </c>
      <c r="BD93" s="9">
        <v>1055076</v>
      </c>
      <c r="BE93" s="9">
        <v>91676</v>
      </c>
      <c r="BF93" s="9">
        <v>591019</v>
      </c>
      <c r="BG93" s="9">
        <v>945</v>
      </c>
      <c r="BH93" s="9">
        <v>193352</v>
      </c>
      <c r="BI93" s="9">
        <v>1200742</v>
      </c>
      <c r="BJ93" s="9">
        <v>945635</v>
      </c>
      <c r="BK93" s="9">
        <v>244476</v>
      </c>
      <c r="BL93" s="9">
        <v>0</v>
      </c>
      <c r="BM93" s="9">
        <v>88662</v>
      </c>
      <c r="BN93" s="9">
        <v>0</v>
      </c>
      <c r="BO93" s="9">
        <v>993678</v>
      </c>
      <c r="BP93" s="9">
        <v>0</v>
      </c>
      <c r="BQ93" s="9">
        <v>0</v>
      </c>
      <c r="BR93" s="39">
        <v>62160</v>
      </c>
      <c r="BS93" s="40">
        <f t="shared" si="2"/>
        <v>47432244</v>
      </c>
    </row>
    <row r="94" spans="1:71" x14ac:dyDescent="0.25">
      <c r="A94" s="7"/>
      <c r="B94" s="38">
        <v>642</v>
      </c>
      <c r="C94" s="8" t="s">
        <v>269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51000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41453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39">
        <v>0</v>
      </c>
      <c r="BS94" s="40">
        <f t="shared" si="2"/>
        <v>92453</v>
      </c>
    </row>
    <row r="95" spans="1:71" x14ac:dyDescent="0.25">
      <c r="A95" s="7"/>
      <c r="B95" s="38">
        <v>649</v>
      </c>
      <c r="C95" s="8" t="s">
        <v>171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1044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10911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77468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39">
        <v>0</v>
      </c>
      <c r="BS95" s="40">
        <f t="shared" si="2"/>
        <v>89423</v>
      </c>
    </row>
    <row r="96" spans="1:71" x14ac:dyDescent="0.25">
      <c r="A96" s="7"/>
      <c r="B96" s="38">
        <v>651</v>
      </c>
      <c r="C96" s="8" t="s">
        <v>304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1749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148719</v>
      </c>
      <c r="AV96" s="9">
        <v>0</v>
      </c>
      <c r="AW96" s="9">
        <v>0</v>
      </c>
      <c r="AX96" s="9">
        <v>0</v>
      </c>
      <c r="AY96" s="9">
        <v>529451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6289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25870</v>
      </c>
      <c r="BO96" s="9">
        <v>0</v>
      </c>
      <c r="BP96" s="9">
        <v>0</v>
      </c>
      <c r="BQ96" s="9">
        <v>0</v>
      </c>
      <c r="BR96" s="39">
        <v>0</v>
      </c>
      <c r="BS96" s="40">
        <f t="shared" si="2"/>
        <v>712078</v>
      </c>
    </row>
    <row r="97" spans="1:71" x14ac:dyDescent="0.25">
      <c r="A97" s="7"/>
      <c r="B97" s="38">
        <v>654</v>
      </c>
      <c r="C97" s="8" t="s">
        <v>303</v>
      </c>
      <c r="D97" s="9">
        <v>414786</v>
      </c>
      <c r="E97" s="9">
        <v>0</v>
      </c>
      <c r="F97" s="9">
        <v>73699</v>
      </c>
      <c r="G97" s="9">
        <v>108093</v>
      </c>
      <c r="H97" s="9">
        <v>951085</v>
      </c>
      <c r="I97" s="9">
        <v>2529000</v>
      </c>
      <c r="J97" s="9">
        <v>53625</v>
      </c>
      <c r="K97" s="9">
        <v>94925</v>
      </c>
      <c r="L97" s="9">
        <v>130638</v>
      </c>
      <c r="M97" s="9">
        <v>755076</v>
      </c>
      <c r="N97" s="9">
        <v>851585</v>
      </c>
      <c r="O97" s="9">
        <v>76617</v>
      </c>
      <c r="P97" s="9">
        <v>0</v>
      </c>
      <c r="Q97" s="9">
        <v>85112</v>
      </c>
      <c r="R97" s="9">
        <v>0</v>
      </c>
      <c r="S97" s="9">
        <v>1041444</v>
      </c>
      <c r="T97" s="9">
        <v>128184</v>
      </c>
      <c r="U97" s="9">
        <v>0</v>
      </c>
      <c r="V97" s="9">
        <v>158914</v>
      </c>
      <c r="W97" s="9">
        <v>33172</v>
      </c>
      <c r="X97" s="9">
        <v>0</v>
      </c>
      <c r="Y97" s="9">
        <v>57517</v>
      </c>
      <c r="Z97" s="9">
        <v>0</v>
      </c>
      <c r="AA97" s="9">
        <v>87858</v>
      </c>
      <c r="AB97" s="9">
        <v>0</v>
      </c>
      <c r="AC97" s="9">
        <v>338544</v>
      </c>
      <c r="AD97" s="9">
        <v>213881</v>
      </c>
      <c r="AE97" s="9">
        <v>1488151</v>
      </c>
      <c r="AF97" s="9">
        <v>101731</v>
      </c>
      <c r="AG97" s="9">
        <v>331419</v>
      </c>
      <c r="AH97" s="9">
        <v>23432</v>
      </c>
      <c r="AI97" s="9">
        <v>0</v>
      </c>
      <c r="AJ97" s="9">
        <v>0</v>
      </c>
      <c r="AK97" s="9">
        <v>366253</v>
      </c>
      <c r="AL97" s="9">
        <v>402928</v>
      </c>
      <c r="AM97" s="9">
        <v>672792</v>
      </c>
      <c r="AN97" s="9">
        <v>77673</v>
      </c>
      <c r="AO97" s="9">
        <v>30953</v>
      </c>
      <c r="AP97" s="9">
        <v>43799</v>
      </c>
      <c r="AQ97" s="9">
        <v>299511</v>
      </c>
      <c r="AR97" s="9">
        <v>778459</v>
      </c>
      <c r="AS97" s="9">
        <v>0</v>
      </c>
      <c r="AT97" s="9">
        <v>9552126</v>
      </c>
      <c r="AU97" s="9">
        <v>122681</v>
      </c>
      <c r="AV97" s="9">
        <v>205249</v>
      </c>
      <c r="AW97" s="9">
        <v>0</v>
      </c>
      <c r="AX97" s="9">
        <v>201841</v>
      </c>
      <c r="AY97" s="9">
        <v>2457185</v>
      </c>
      <c r="AZ97" s="9">
        <v>921000</v>
      </c>
      <c r="BA97" s="9">
        <v>2638368</v>
      </c>
      <c r="BB97" s="9">
        <v>0</v>
      </c>
      <c r="BC97" s="9">
        <v>3757569</v>
      </c>
      <c r="BD97" s="9">
        <v>1109648</v>
      </c>
      <c r="BE97" s="9">
        <v>399513</v>
      </c>
      <c r="BF97" s="9">
        <v>391654</v>
      </c>
      <c r="BG97" s="9">
        <v>358292</v>
      </c>
      <c r="BH97" s="9">
        <v>226719</v>
      </c>
      <c r="BI97" s="9">
        <v>622719</v>
      </c>
      <c r="BJ97" s="9">
        <v>1011647</v>
      </c>
      <c r="BK97" s="9">
        <v>185020</v>
      </c>
      <c r="BL97" s="9">
        <v>0</v>
      </c>
      <c r="BM97" s="9">
        <v>38219</v>
      </c>
      <c r="BN97" s="9">
        <v>0</v>
      </c>
      <c r="BO97" s="9">
        <v>1252911</v>
      </c>
      <c r="BP97" s="9">
        <v>0</v>
      </c>
      <c r="BQ97" s="9">
        <v>0</v>
      </c>
      <c r="BR97" s="39">
        <v>38481</v>
      </c>
      <c r="BS97" s="40">
        <f t="shared" si="2"/>
        <v>38291698</v>
      </c>
    </row>
    <row r="98" spans="1:71" x14ac:dyDescent="0.25">
      <c r="A98" s="7"/>
      <c r="B98" s="38">
        <v>656</v>
      </c>
      <c r="C98" s="8" t="s">
        <v>302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87000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10100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39">
        <v>0</v>
      </c>
      <c r="BS98" s="40">
        <f t="shared" si="2"/>
        <v>97100</v>
      </c>
    </row>
    <row r="99" spans="1:71" x14ac:dyDescent="0.25">
      <c r="A99" s="7"/>
      <c r="B99" s="38">
        <v>658</v>
      </c>
      <c r="C99" s="8" t="s">
        <v>301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7850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39">
        <v>0</v>
      </c>
      <c r="BS99" s="40">
        <f t="shared" si="2"/>
        <v>7850</v>
      </c>
    </row>
    <row r="100" spans="1:71" x14ac:dyDescent="0.25">
      <c r="A100" s="7"/>
      <c r="B100" s="38">
        <v>661</v>
      </c>
      <c r="C100" s="8" t="s">
        <v>300</v>
      </c>
      <c r="D100" s="9">
        <v>1150</v>
      </c>
      <c r="E100" s="9">
        <v>0</v>
      </c>
      <c r="F100" s="9">
        <v>0</v>
      </c>
      <c r="G100" s="9">
        <v>0</v>
      </c>
      <c r="H100" s="9">
        <v>196634</v>
      </c>
      <c r="I100" s="9">
        <v>46000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544965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39">
        <v>0</v>
      </c>
      <c r="BS100" s="40">
        <f t="shared" ref="BS100:BS131" si="3">SUM(D100:BR100)</f>
        <v>788749</v>
      </c>
    </row>
    <row r="101" spans="1:71" x14ac:dyDescent="0.25">
      <c r="A101" s="7"/>
      <c r="B101" s="38">
        <v>662</v>
      </c>
      <c r="C101" s="8" t="s">
        <v>299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5019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117363</v>
      </c>
      <c r="AM101" s="9">
        <v>299468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1063</v>
      </c>
      <c r="AV101" s="9">
        <v>0</v>
      </c>
      <c r="AW101" s="9">
        <v>21275</v>
      </c>
      <c r="AX101" s="9">
        <v>0</v>
      </c>
      <c r="AY101" s="9">
        <v>40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39">
        <v>0</v>
      </c>
      <c r="BS101" s="40">
        <f t="shared" si="3"/>
        <v>444228</v>
      </c>
    </row>
    <row r="102" spans="1:71" x14ac:dyDescent="0.25">
      <c r="A102" s="7"/>
      <c r="B102" s="38">
        <v>663</v>
      </c>
      <c r="C102" s="8" t="s">
        <v>298</v>
      </c>
      <c r="D102" s="9">
        <v>93710</v>
      </c>
      <c r="E102" s="9">
        <v>0</v>
      </c>
      <c r="F102" s="9">
        <v>0</v>
      </c>
      <c r="G102" s="9">
        <v>12439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650624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962133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9053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39">
        <v>0</v>
      </c>
      <c r="BS102" s="40">
        <f t="shared" si="3"/>
        <v>1727959</v>
      </c>
    </row>
    <row r="103" spans="1:71" x14ac:dyDescent="0.25">
      <c r="A103" s="7"/>
      <c r="B103" s="38">
        <v>664</v>
      </c>
      <c r="C103" s="8" t="s">
        <v>297</v>
      </c>
      <c r="D103" s="9">
        <v>0</v>
      </c>
      <c r="E103" s="9">
        <v>0</v>
      </c>
      <c r="F103" s="9">
        <v>7106</v>
      </c>
      <c r="G103" s="9">
        <v>0</v>
      </c>
      <c r="H103" s="9">
        <v>0</v>
      </c>
      <c r="I103" s="9">
        <v>0</v>
      </c>
      <c r="J103" s="9">
        <v>0</v>
      </c>
      <c r="K103" s="9">
        <v>66884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216570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354146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215450</v>
      </c>
      <c r="AS103" s="9">
        <v>72840</v>
      </c>
      <c r="AT103" s="9">
        <v>207794</v>
      </c>
      <c r="AU103" s="9">
        <v>0</v>
      </c>
      <c r="AV103" s="9">
        <v>0</v>
      </c>
      <c r="AW103" s="9">
        <v>180360</v>
      </c>
      <c r="AX103" s="9">
        <v>0</v>
      </c>
      <c r="AY103" s="9">
        <v>104141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58320</v>
      </c>
      <c r="BO103" s="9">
        <v>0</v>
      </c>
      <c r="BP103" s="9">
        <v>0</v>
      </c>
      <c r="BQ103" s="9">
        <v>0</v>
      </c>
      <c r="BR103" s="39">
        <v>0</v>
      </c>
      <c r="BS103" s="40">
        <f t="shared" si="3"/>
        <v>1483611</v>
      </c>
    </row>
    <row r="104" spans="1:71" x14ac:dyDescent="0.25">
      <c r="A104" s="7"/>
      <c r="B104" s="38">
        <v>665</v>
      </c>
      <c r="C104" s="8" t="s">
        <v>296</v>
      </c>
      <c r="D104" s="9">
        <v>0</v>
      </c>
      <c r="E104" s="9">
        <v>0</v>
      </c>
      <c r="F104" s="9">
        <v>0</v>
      </c>
      <c r="G104" s="9">
        <v>3600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39">
        <v>0</v>
      </c>
      <c r="BS104" s="40">
        <f t="shared" si="3"/>
        <v>3600</v>
      </c>
    </row>
    <row r="105" spans="1:71" x14ac:dyDescent="0.25">
      <c r="A105" s="7"/>
      <c r="B105" s="38">
        <v>666</v>
      </c>
      <c r="C105" s="8" t="s">
        <v>295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385142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39">
        <v>0</v>
      </c>
      <c r="BS105" s="40">
        <f t="shared" si="3"/>
        <v>385142</v>
      </c>
    </row>
    <row r="106" spans="1:71" x14ac:dyDescent="0.25">
      <c r="A106" s="7"/>
      <c r="B106" s="38">
        <v>667</v>
      </c>
      <c r="C106" s="8" t="s">
        <v>294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813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2277815</v>
      </c>
      <c r="AF106" s="9">
        <v>0</v>
      </c>
      <c r="AG106" s="9">
        <v>83896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60000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63786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39">
        <v>0</v>
      </c>
      <c r="BS106" s="40">
        <f t="shared" si="3"/>
        <v>2486310</v>
      </c>
    </row>
    <row r="107" spans="1:71" x14ac:dyDescent="0.25">
      <c r="A107" s="7"/>
      <c r="B107" s="38">
        <v>669</v>
      </c>
      <c r="C107" s="8" t="s">
        <v>293</v>
      </c>
      <c r="D107" s="9">
        <v>293291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294446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97570</v>
      </c>
      <c r="AU107" s="9">
        <v>0</v>
      </c>
      <c r="AV107" s="9">
        <v>7370</v>
      </c>
      <c r="AW107" s="9">
        <v>164731</v>
      </c>
      <c r="AX107" s="9">
        <v>0</v>
      </c>
      <c r="AY107" s="9">
        <v>0</v>
      </c>
      <c r="AZ107" s="9">
        <v>110000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50105</v>
      </c>
      <c r="BG107" s="9">
        <v>0</v>
      </c>
      <c r="BH107" s="9">
        <v>114779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0</v>
      </c>
      <c r="BR107" s="39">
        <v>0</v>
      </c>
      <c r="BS107" s="40">
        <f t="shared" si="3"/>
        <v>1132292</v>
      </c>
    </row>
    <row r="108" spans="1:71" x14ac:dyDescent="0.25">
      <c r="A108" s="7"/>
      <c r="B108" s="38">
        <v>671</v>
      </c>
      <c r="C108" s="8" t="s">
        <v>184</v>
      </c>
      <c r="D108" s="9">
        <v>69833</v>
      </c>
      <c r="E108" s="9">
        <v>0</v>
      </c>
      <c r="F108" s="9">
        <v>0</v>
      </c>
      <c r="G108" s="9">
        <v>0</v>
      </c>
      <c r="H108" s="9">
        <v>319272</v>
      </c>
      <c r="I108" s="9">
        <v>162000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597472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3723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389248</v>
      </c>
      <c r="AT108" s="9">
        <v>0</v>
      </c>
      <c r="AU108" s="9">
        <v>0</v>
      </c>
      <c r="AV108" s="9">
        <v>0</v>
      </c>
      <c r="AW108" s="9">
        <v>108580</v>
      </c>
      <c r="AX108" s="9">
        <v>0</v>
      </c>
      <c r="AY108" s="9">
        <v>506163</v>
      </c>
      <c r="AZ108" s="9">
        <v>120000</v>
      </c>
      <c r="BA108" s="9">
        <v>0</v>
      </c>
      <c r="BB108" s="9">
        <v>6065</v>
      </c>
      <c r="BC108" s="9">
        <v>912915</v>
      </c>
      <c r="BD108" s="9">
        <v>304357</v>
      </c>
      <c r="BE108" s="9">
        <v>0</v>
      </c>
      <c r="BF108" s="9">
        <v>252</v>
      </c>
      <c r="BG108" s="9">
        <v>0</v>
      </c>
      <c r="BH108" s="9">
        <v>0</v>
      </c>
      <c r="BI108" s="9">
        <v>0</v>
      </c>
      <c r="BJ108" s="9">
        <v>0</v>
      </c>
      <c r="BK108" s="9">
        <v>91365</v>
      </c>
      <c r="BL108" s="9">
        <v>31864</v>
      </c>
      <c r="BM108" s="9">
        <v>0</v>
      </c>
      <c r="BN108" s="9">
        <v>42373</v>
      </c>
      <c r="BO108" s="9">
        <v>0</v>
      </c>
      <c r="BP108" s="9">
        <v>0</v>
      </c>
      <c r="BQ108" s="9">
        <v>0</v>
      </c>
      <c r="BR108" s="39">
        <v>0</v>
      </c>
      <c r="BS108" s="40">
        <f t="shared" si="3"/>
        <v>3665482</v>
      </c>
    </row>
    <row r="109" spans="1:71" x14ac:dyDescent="0.25">
      <c r="A109" s="7"/>
      <c r="B109" s="38">
        <v>674</v>
      </c>
      <c r="C109" s="8" t="s">
        <v>267</v>
      </c>
      <c r="D109" s="9">
        <v>312436</v>
      </c>
      <c r="E109" s="9">
        <v>0</v>
      </c>
      <c r="F109" s="9">
        <v>258792</v>
      </c>
      <c r="G109" s="9">
        <v>36558</v>
      </c>
      <c r="H109" s="9">
        <v>464811</v>
      </c>
      <c r="I109" s="9">
        <v>1246000</v>
      </c>
      <c r="J109" s="9">
        <v>7285</v>
      </c>
      <c r="K109" s="9">
        <v>110043</v>
      </c>
      <c r="L109" s="9">
        <v>108943</v>
      </c>
      <c r="M109" s="9">
        <v>132743</v>
      </c>
      <c r="N109" s="9">
        <v>198370</v>
      </c>
      <c r="O109" s="9">
        <v>89750</v>
      </c>
      <c r="P109" s="9">
        <v>0</v>
      </c>
      <c r="Q109" s="9">
        <v>25443</v>
      </c>
      <c r="R109" s="9">
        <v>0</v>
      </c>
      <c r="S109" s="9">
        <v>508706</v>
      </c>
      <c r="T109" s="9">
        <v>48437</v>
      </c>
      <c r="U109" s="9">
        <v>0</v>
      </c>
      <c r="V109" s="9">
        <v>92193</v>
      </c>
      <c r="W109" s="9">
        <v>20995</v>
      </c>
      <c r="X109" s="9">
        <v>0</v>
      </c>
      <c r="Y109" s="9">
        <v>16585</v>
      </c>
      <c r="Z109" s="9">
        <v>20426</v>
      </c>
      <c r="AA109" s="9">
        <v>42864</v>
      </c>
      <c r="AB109" s="9">
        <v>0</v>
      </c>
      <c r="AC109" s="9">
        <v>121299</v>
      </c>
      <c r="AD109" s="9">
        <v>213375</v>
      </c>
      <c r="AE109" s="9">
        <v>1994058</v>
      </c>
      <c r="AF109" s="9">
        <v>13649</v>
      </c>
      <c r="AG109" s="9">
        <v>207027</v>
      </c>
      <c r="AH109" s="9">
        <v>54231</v>
      </c>
      <c r="AI109" s="9">
        <v>0</v>
      </c>
      <c r="AJ109" s="9">
        <v>0</v>
      </c>
      <c r="AK109" s="9">
        <v>305891</v>
      </c>
      <c r="AL109" s="9">
        <v>704318</v>
      </c>
      <c r="AM109" s="9">
        <v>235548</v>
      </c>
      <c r="AN109" s="9">
        <v>89566</v>
      </c>
      <c r="AO109" s="9">
        <v>11654</v>
      </c>
      <c r="AP109" s="9">
        <v>20856</v>
      </c>
      <c r="AQ109" s="9">
        <v>0</v>
      </c>
      <c r="AR109" s="9">
        <v>413577</v>
      </c>
      <c r="AS109" s="9">
        <v>263968</v>
      </c>
      <c r="AT109" s="9">
        <v>3877914</v>
      </c>
      <c r="AU109" s="9">
        <v>112134</v>
      </c>
      <c r="AV109" s="9">
        <v>103637</v>
      </c>
      <c r="AW109" s="9">
        <v>0</v>
      </c>
      <c r="AX109" s="9">
        <v>71201</v>
      </c>
      <c r="AY109" s="9">
        <v>1029357</v>
      </c>
      <c r="AZ109" s="9">
        <v>500000</v>
      </c>
      <c r="BA109" s="9">
        <v>1236244</v>
      </c>
      <c r="BB109" s="9">
        <v>0</v>
      </c>
      <c r="BC109" s="9">
        <v>1489848</v>
      </c>
      <c r="BD109" s="9">
        <v>2303400</v>
      </c>
      <c r="BE109" s="9">
        <v>73136</v>
      </c>
      <c r="BF109" s="9">
        <v>67088</v>
      </c>
      <c r="BG109" s="9">
        <v>534082</v>
      </c>
      <c r="BH109" s="9">
        <v>203288</v>
      </c>
      <c r="BI109" s="9">
        <v>418932</v>
      </c>
      <c r="BJ109" s="9">
        <v>365781</v>
      </c>
      <c r="BK109" s="9">
        <v>105347</v>
      </c>
      <c r="BL109" s="9">
        <v>0</v>
      </c>
      <c r="BM109" s="9">
        <v>29367</v>
      </c>
      <c r="BN109" s="9">
        <v>0</v>
      </c>
      <c r="BO109" s="9">
        <v>703879</v>
      </c>
      <c r="BP109" s="9">
        <v>0</v>
      </c>
      <c r="BQ109" s="9">
        <v>0</v>
      </c>
      <c r="BR109" s="39">
        <v>6625</v>
      </c>
      <c r="BS109" s="40">
        <f t="shared" si="3"/>
        <v>21621657</v>
      </c>
    </row>
    <row r="110" spans="1:71" x14ac:dyDescent="0.25">
      <c r="A110" s="7"/>
      <c r="B110" s="38">
        <v>675</v>
      </c>
      <c r="C110" s="8" t="s">
        <v>186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1000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39">
        <v>0</v>
      </c>
      <c r="BS110" s="40">
        <f t="shared" si="3"/>
        <v>1000</v>
      </c>
    </row>
    <row r="111" spans="1:71" x14ac:dyDescent="0.25">
      <c r="A111" s="7"/>
      <c r="B111" s="38">
        <v>676</v>
      </c>
      <c r="C111" s="8" t="s">
        <v>292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26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39">
        <v>0</v>
      </c>
      <c r="BS111" s="40">
        <f t="shared" si="3"/>
        <v>26</v>
      </c>
    </row>
    <row r="112" spans="1:71" x14ac:dyDescent="0.25">
      <c r="A112" s="7"/>
      <c r="B112" s="38">
        <v>682</v>
      </c>
      <c r="C112" s="8" t="s">
        <v>266</v>
      </c>
      <c r="D112" s="9">
        <v>25075</v>
      </c>
      <c r="E112" s="9">
        <v>0</v>
      </c>
      <c r="F112" s="9">
        <v>0</v>
      </c>
      <c r="G112" s="9">
        <v>4474</v>
      </c>
      <c r="H112" s="9">
        <v>0</v>
      </c>
      <c r="I112" s="9">
        <v>521000</v>
      </c>
      <c r="J112" s="9">
        <v>375</v>
      </c>
      <c r="K112" s="9">
        <v>0</v>
      </c>
      <c r="L112" s="9">
        <v>53018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65585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42465</v>
      </c>
      <c r="AC112" s="9">
        <v>0</v>
      </c>
      <c r="AD112" s="9">
        <v>0</v>
      </c>
      <c r="AE112" s="9">
        <v>415583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202394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84334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2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198032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39">
        <v>0</v>
      </c>
      <c r="BS112" s="40">
        <f t="shared" si="3"/>
        <v>1612337</v>
      </c>
    </row>
    <row r="113" spans="1:71" x14ac:dyDescent="0.25">
      <c r="A113" s="7"/>
      <c r="B113" s="38">
        <v>683</v>
      </c>
      <c r="C113" s="8" t="s">
        <v>188</v>
      </c>
      <c r="D113" s="9">
        <v>0</v>
      </c>
      <c r="E113" s="9">
        <v>0</v>
      </c>
      <c r="F113" s="9">
        <v>0</v>
      </c>
      <c r="G113" s="9">
        <v>240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10500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39">
        <v>0</v>
      </c>
      <c r="BS113" s="40">
        <f t="shared" si="3"/>
        <v>10740</v>
      </c>
    </row>
    <row r="114" spans="1:71" x14ac:dyDescent="0.25">
      <c r="A114" s="7"/>
      <c r="B114" s="38">
        <v>684</v>
      </c>
      <c r="C114" s="8" t="s">
        <v>189</v>
      </c>
      <c r="D114" s="9">
        <v>0</v>
      </c>
      <c r="E114" s="9">
        <v>0</v>
      </c>
      <c r="F114" s="9">
        <v>46573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256561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62196</v>
      </c>
      <c r="AS114" s="9">
        <v>0</v>
      </c>
      <c r="AT114" s="9">
        <v>12694</v>
      </c>
      <c r="AU114" s="9">
        <v>23792</v>
      </c>
      <c r="AV114" s="9">
        <v>0</v>
      </c>
      <c r="AW114" s="9">
        <v>0</v>
      </c>
      <c r="AX114" s="9">
        <v>4433</v>
      </c>
      <c r="AY114" s="9">
        <v>266435</v>
      </c>
      <c r="AZ114" s="9">
        <v>0</v>
      </c>
      <c r="BA114" s="9">
        <v>0</v>
      </c>
      <c r="BB114" s="9">
        <v>0</v>
      </c>
      <c r="BC114" s="9">
        <v>0</v>
      </c>
      <c r="BD114" s="9">
        <v>1520152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39">
        <v>0</v>
      </c>
      <c r="BS114" s="40">
        <f t="shared" si="3"/>
        <v>2192836</v>
      </c>
    </row>
    <row r="115" spans="1:71" x14ac:dyDescent="0.25">
      <c r="A115" s="7"/>
      <c r="B115" s="38">
        <v>685</v>
      </c>
      <c r="C115" s="8" t="s">
        <v>190</v>
      </c>
      <c r="D115" s="9">
        <v>92185</v>
      </c>
      <c r="E115" s="9">
        <v>0</v>
      </c>
      <c r="F115" s="9">
        <v>14209</v>
      </c>
      <c r="G115" s="9">
        <v>515</v>
      </c>
      <c r="H115" s="9">
        <v>2540</v>
      </c>
      <c r="I115" s="9">
        <v>15000</v>
      </c>
      <c r="J115" s="9">
        <v>851</v>
      </c>
      <c r="K115" s="9">
        <v>4267</v>
      </c>
      <c r="L115" s="9">
        <v>6131</v>
      </c>
      <c r="M115" s="9">
        <v>36448</v>
      </c>
      <c r="N115" s="9">
        <v>0</v>
      </c>
      <c r="O115" s="9">
        <v>40502</v>
      </c>
      <c r="P115" s="9">
        <v>0</v>
      </c>
      <c r="Q115" s="9">
        <v>9916</v>
      </c>
      <c r="R115" s="9">
        <v>231511</v>
      </c>
      <c r="S115" s="9">
        <v>0</v>
      </c>
      <c r="T115" s="9">
        <v>35269</v>
      </c>
      <c r="U115" s="9">
        <v>6996</v>
      </c>
      <c r="V115" s="9">
        <v>8172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35813</v>
      </c>
      <c r="AD115" s="9">
        <v>721</v>
      </c>
      <c r="AE115" s="9">
        <v>221013</v>
      </c>
      <c r="AF115" s="9">
        <v>957</v>
      </c>
      <c r="AG115" s="9">
        <v>81651</v>
      </c>
      <c r="AH115" s="9">
        <v>3318</v>
      </c>
      <c r="AI115" s="9">
        <v>0</v>
      </c>
      <c r="AJ115" s="9">
        <v>0</v>
      </c>
      <c r="AK115" s="9">
        <v>40797</v>
      </c>
      <c r="AL115" s="9">
        <v>52915</v>
      </c>
      <c r="AM115" s="9">
        <v>0</v>
      </c>
      <c r="AN115" s="9">
        <v>4030</v>
      </c>
      <c r="AO115" s="9">
        <v>0</v>
      </c>
      <c r="AP115" s="9">
        <v>13430</v>
      </c>
      <c r="AQ115" s="9">
        <v>65615</v>
      </c>
      <c r="AR115" s="9">
        <v>62736</v>
      </c>
      <c r="AS115" s="9">
        <v>85200</v>
      </c>
      <c r="AT115" s="9">
        <v>0</v>
      </c>
      <c r="AU115" s="9">
        <v>155343</v>
      </c>
      <c r="AV115" s="9">
        <v>3164</v>
      </c>
      <c r="AW115" s="9">
        <v>300</v>
      </c>
      <c r="AX115" s="9">
        <v>0</v>
      </c>
      <c r="AY115" s="9">
        <v>0</v>
      </c>
      <c r="AZ115" s="9">
        <v>0</v>
      </c>
      <c r="BA115" s="9">
        <v>160181</v>
      </c>
      <c r="BB115" s="9">
        <v>5043</v>
      </c>
      <c r="BC115" s="9">
        <v>24533</v>
      </c>
      <c r="BD115" s="9">
        <v>1008</v>
      </c>
      <c r="BE115" s="9">
        <v>3941</v>
      </c>
      <c r="BF115" s="9">
        <v>58317</v>
      </c>
      <c r="BG115" s="9">
        <v>0</v>
      </c>
      <c r="BH115" s="9">
        <v>0</v>
      </c>
      <c r="BI115" s="9">
        <v>164450</v>
      </c>
      <c r="BJ115" s="9">
        <v>91050</v>
      </c>
      <c r="BK115" s="9">
        <v>20635</v>
      </c>
      <c r="BL115" s="9">
        <v>22814</v>
      </c>
      <c r="BM115" s="9">
        <v>13792</v>
      </c>
      <c r="BN115" s="9">
        <v>0</v>
      </c>
      <c r="BO115" s="9">
        <v>0</v>
      </c>
      <c r="BP115" s="9">
        <v>0</v>
      </c>
      <c r="BQ115" s="9">
        <v>0</v>
      </c>
      <c r="BR115" s="39">
        <v>0</v>
      </c>
      <c r="BS115" s="40">
        <f t="shared" si="3"/>
        <v>1897279</v>
      </c>
    </row>
    <row r="116" spans="1:71" x14ac:dyDescent="0.25">
      <c r="A116" s="7"/>
      <c r="B116" s="38">
        <v>689</v>
      </c>
      <c r="C116" s="8" t="s">
        <v>291</v>
      </c>
      <c r="D116" s="9">
        <v>2170722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5029</v>
      </c>
      <c r="K116" s="9">
        <v>0</v>
      </c>
      <c r="L116" s="9">
        <v>0</v>
      </c>
      <c r="M116" s="9">
        <v>4977</v>
      </c>
      <c r="N116" s="9">
        <v>0</v>
      </c>
      <c r="O116" s="9">
        <v>0</v>
      </c>
      <c r="P116" s="9">
        <v>0</v>
      </c>
      <c r="Q116" s="9">
        <v>52</v>
      </c>
      <c r="R116" s="9">
        <v>0</v>
      </c>
      <c r="S116" s="9">
        <v>80982</v>
      </c>
      <c r="T116" s="9">
        <v>371487</v>
      </c>
      <c r="U116" s="9">
        <v>0</v>
      </c>
      <c r="V116" s="9">
        <v>0</v>
      </c>
      <c r="W116" s="9">
        <v>0</v>
      </c>
      <c r="X116" s="9">
        <v>0</v>
      </c>
      <c r="Y116" s="9">
        <v>115</v>
      </c>
      <c r="Z116" s="9">
        <v>0</v>
      </c>
      <c r="AA116" s="9">
        <v>0</v>
      </c>
      <c r="AB116" s="9">
        <v>0</v>
      </c>
      <c r="AC116" s="9">
        <v>90867</v>
      </c>
      <c r="AD116" s="9">
        <v>0</v>
      </c>
      <c r="AE116" s="9">
        <v>71880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3042220</v>
      </c>
      <c r="AM116" s="9">
        <v>1205010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47987</v>
      </c>
      <c r="AV116" s="9">
        <v>0</v>
      </c>
      <c r="AW116" s="9">
        <v>0</v>
      </c>
      <c r="AX116" s="9">
        <v>0</v>
      </c>
      <c r="AY116" s="9">
        <v>121222</v>
      </c>
      <c r="AZ116" s="9">
        <v>0</v>
      </c>
      <c r="BA116" s="9">
        <v>0</v>
      </c>
      <c r="BB116" s="9">
        <v>156968</v>
      </c>
      <c r="BC116" s="9">
        <v>0</v>
      </c>
      <c r="BD116" s="9">
        <v>20</v>
      </c>
      <c r="BE116" s="9">
        <v>0</v>
      </c>
      <c r="BF116" s="9">
        <v>20513</v>
      </c>
      <c r="BG116" s="9">
        <v>0</v>
      </c>
      <c r="BH116" s="9">
        <v>726980</v>
      </c>
      <c r="BI116" s="9">
        <v>0</v>
      </c>
      <c r="BJ116" s="9">
        <v>510128</v>
      </c>
      <c r="BK116" s="9">
        <v>0</v>
      </c>
      <c r="BL116" s="9">
        <v>0</v>
      </c>
      <c r="BM116" s="9">
        <v>0</v>
      </c>
      <c r="BN116" s="9">
        <v>0</v>
      </c>
      <c r="BO116" s="9">
        <v>247585</v>
      </c>
      <c r="BP116" s="9">
        <v>0</v>
      </c>
      <c r="BQ116" s="9">
        <v>0</v>
      </c>
      <c r="BR116" s="39">
        <v>0</v>
      </c>
      <c r="BS116" s="40">
        <f t="shared" si="3"/>
        <v>8874744</v>
      </c>
    </row>
    <row r="117" spans="1:71" x14ac:dyDescent="0.25">
      <c r="A117" s="7"/>
      <c r="B117" s="38">
        <v>691</v>
      </c>
      <c r="C117" s="8" t="s">
        <v>192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30580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9849</v>
      </c>
      <c r="AZ117" s="9">
        <v>0</v>
      </c>
      <c r="BA117" s="9">
        <v>0</v>
      </c>
      <c r="BB117" s="9">
        <v>0</v>
      </c>
      <c r="BC117" s="9">
        <v>59257</v>
      </c>
      <c r="BD117" s="9">
        <v>0</v>
      </c>
      <c r="BE117" s="9">
        <v>0</v>
      </c>
      <c r="BF117" s="9">
        <v>417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5395</v>
      </c>
      <c r="BO117" s="9">
        <v>0</v>
      </c>
      <c r="BP117" s="9">
        <v>0</v>
      </c>
      <c r="BQ117" s="9">
        <v>0</v>
      </c>
      <c r="BR117" s="39">
        <v>0</v>
      </c>
      <c r="BS117" s="40">
        <f t="shared" si="3"/>
        <v>105498</v>
      </c>
    </row>
    <row r="118" spans="1:71" x14ac:dyDescent="0.25">
      <c r="A118" s="7"/>
      <c r="B118" s="38">
        <v>694</v>
      </c>
      <c r="C118" s="8" t="s">
        <v>265</v>
      </c>
      <c r="D118" s="9">
        <v>259297</v>
      </c>
      <c r="E118" s="9">
        <v>0</v>
      </c>
      <c r="F118" s="9">
        <v>129592</v>
      </c>
      <c r="G118" s="9">
        <v>21595</v>
      </c>
      <c r="H118" s="9">
        <v>358175</v>
      </c>
      <c r="I118" s="9">
        <v>1697000</v>
      </c>
      <c r="J118" s="9">
        <v>6404</v>
      </c>
      <c r="K118" s="9">
        <v>174466</v>
      </c>
      <c r="L118" s="9">
        <v>78011</v>
      </c>
      <c r="M118" s="9">
        <v>35943</v>
      </c>
      <c r="N118" s="9">
        <v>377708</v>
      </c>
      <c r="O118" s="9">
        <v>39131</v>
      </c>
      <c r="P118" s="9">
        <v>0</v>
      </c>
      <c r="Q118" s="9">
        <v>15149</v>
      </c>
      <c r="R118" s="9">
        <v>0</v>
      </c>
      <c r="S118" s="9">
        <v>331234</v>
      </c>
      <c r="T118" s="9">
        <v>81293</v>
      </c>
      <c r="U118" s="9">
        <v>0</v>
      </c>
      <c r="V118" s="9">
        <v>10471</v>
      </c>
      <c r="W118" s="9">
        <v>10901</v>
      </c>
      <c r="X118" s="9">
        <v>0</v>
      </c>
      <c r="Y118" s="9">
        <v>7215</v>
      </c>
      <c r="Z118" s="9">
        <v>4860</v>
      </c>
      <c r="AA118" s="9">
        <v>14691</v>
      </c>
      <c r="AB118" s="9">
        <v>0</v>
      </c>
      <c r="AC118" s="9">
        <v>223678</v>
      </c>
      <c r="AD118" s="9">
        <v>163412</v>
      </c>
      <c r="AE118" s="9">
        <v>1277736</v>
      </c>
      <c r="AF118" s="9">
        <v>3642</v>
      </c>
      <c r="AG118" s="9">
        <v>124950</v>
      </c>
      <c r="AH118" s="9">
        <v>62513</v>
      </c>
      <c r="AI118" s="9">
        <v>0</v>
      </c>
      <c r="AJ118" s="9">
        <v>0</v>
      </c>
      <c r="AK118" s="9">
        <v>176349</v>
      </c>
      <c r="AL118" s="9">
        <v>428857</v>
      </c>
      <c r="AM118" s="9">
        <v>360865</v>
      </c>
      <c r="AN118" s="9">
        <v>17389</v>
      </c>
      <c r="AO118" s="9">
        <v>1461</v>
      </c>
      <c r="AP118" s="9">
        <v>20680</v>
      </c>
      <c r="AQ118" s="9">
        <v>0</v>
      </c>
      <c r="AR118" s="9">
        <v>294872</v>
      </c>
      <c r="AS118" s="9">
        <v>122264</v>
      </c>
      <c r="AT118" s="9">
        <v>2376990</v>
      </c>
      <c r="AU118" s="9">
        <v>91868</v>
      </c>
      <c r="AV118" s="9">
        <v>60871</v>
      </c>
      <c r="AW118" s="9">
        <v>0</v>
      </c>
      <c r="AX118" s="9">
        <v>61994</v>
      </c>
      <c r="AY118" s="9">
        <v>636687</v>
      </c>
      <c r="AZ118" s="9">
        <v>222000</v>
      </c>
      <c r="BA118" s="9">
        <v>1038550</v>
      </c>
      <c r="BB118" s="9">
        <v>0</v>
      </c>
      <c r="BC118" s="9">
        <v>1782567</v>
      </c>
      <c r="BD118" s="9">
        <v>591269</v>
      </c>
      <c r="BE118" s="9">
        <v>34287</v>
      </c>
      <c r="BF118" s="9">
        <v>169094</v>
      </c>
      <c r="BG118" s="9">
        <v>1186</v>
      </c>
      <c r="BH118" s="9">
        <v>119034</v>
      </c>
      <c r="BI118" s="9">
        <v>338667</v>
      </c>
      <c r="BJ118" s="9">
        <v>178409</v>
      </c>
      <c r="BK118" s="9">
        <v>49040</v>
      </c>
      <c r="BL118" s="9">
        <v>0</v>
      </c>
      <c r="BM118" s="9">
        <v>24894</v>
      </c>
      <c r="BN118" s="9">
        <v>0</v>
      </c>
      <c r="BO118" s="9">
        <v>408331</v>
      </c>
      <c r="BP118" s="9">
        <v>0</v>
      </c>
      <c r="BQ118" s="9">
        <v>0</v>
      </c>
      <c r="BR118" s="39">
        <v>6755</v>
      </c>
      <c r="BS118" s="40">
        <f t="shared" si="3"/>
        <v>15124297</v>
      </c>
    </row>
    <row r="119" spans="1:71" x14ac:dyDescent="0.25">
      <c r="A119" s="7"/>
      <c r="B119" s="38">
        <v>698</v>
      </c>
      <c r="C119" s="8" t="s">
        <v>194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23158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39">
        <v>0</v>
      </c>
      <c r="BS119" s="40">
        <f t="shared" si="3"/>
        <v>23158</v>
      </c>
    </row>
    <row r="120" spans="1:71" x14ac:dyDescent="0.25">
      <c r="A120" s="7"/>
      <c r="B120" s="38">
        <v>704</v>
      </c>
      <c r="C120" s="8" t="s">
        <v>195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191800</v>
      </c>
      <c r="L120" s="9">
        <v>0</v>
      </c>
      <c r="M120" s="9">
        <v>0</v>
      </c>
      <c r="N120" s="9">
        <v>176000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258500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1328062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184530</v>
      </c>
      <c r="BB120" s="9">
        <v>0</v>
      </c>
      <c r="BC120" s="9">
        <v>77509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125924</v>
      </c>
      <c r="BP120" s="9">
        <v>0</v>
      </c>
      <c r="BQ120" s="9">
        <v>0</v>
      </c>
      <c r="BR120" s="39">
        <v>0</v>
      </c>
      <c r="BS120" s="40">
        <f t="shared" si="3"/>
        <v>2342325</v>
      </c>
    </row>
    <row r="121" spans="1:71" x14ac:dyDescent="0.25">
      <c r="A121" s="7"/>
      <c r="B121" s="38">
        <v>709</v>
      </c>
      <c r="C121" s="8" t="s">
        <v>196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152982</v>
      </c>
      <c r="BB121" s="9">
        <v>218709</v>
      </c>
      <c r="BC121" s="9">
        <v>0</v>
      </c>
      <c r="BD121" s="9">
        <v>0</v>
      </c>
      <c r="BE121" s="9">
        <v>0</v>
      </c>
      <c r="BF121" s="9">
        <v>18242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39">
        <v>0</v>
      </c>
      <c r="BS121" s="40">
        <f t="shared" si="3"/>
        <v>389933</v>
      </c>
    </row>
    <row r="122" spans="1:71" x14ac:dyDescent="0.25">
      <c r="A122" s="7"/>
      <c r="B122" s="38">
        <v>711</v>
      </c>
      <c r="C122" s="8" t="s">
        <v>290</v>
      </c>
      <c r="D122" s="9">
        <v>2694250</v>
      </c>
      <c r="E122" s="9">
        <v>248779</v>
      </c>
      <c r="F122" s="9">
        <v>0</v>
      </c>
      <c r="G122" s="9">
        <v>216219</v>
      </c>
      <c r="H122" s="9">
        <v>5630209</v>
      </c>
      <c r="I122" s="9">
        <v>0</v>
      </c>
      <c r="J122" s="9">
        <v>37990</v>
      </c>
      <c r="K122" s="9">
        <v>0</v>
      </c>
      <c r="L122" s="9">
        <v>0</v>
      </c>
      <c r="M122" s="9">
        <v>1174146</v>
      </c>
      <c r="N122" s="9">
        <v>0</v>
      </c>
      <c r="O122" s="9">
        <v>0</v>
      </c>
      <c r="P122" s="9">
        <v>0</v>
      </c>
      <c r="Q122" s="9">
        <v>36645</v>
      </c>
      <c r="R122" s="9">
        <v>0</v>
      </c>
      <c r="S122" s="9">
        <v>203111</v>
      </c>
      <c r="T122" s="9">
        <v>641321</v>
      </c>
      <c r="U122" s="9">
        <v>0</v>
      </c>
      <c r="V122" s="9">
        <v>28267</v>
      </c>
      <c r="W122" s="9">
        <v>0</v>
      </c>
      <c r="X122" s="9">
        <v>0</v>
      </c>
      <c r="Y122" s="9">
        <v>0</v>
      </c>
      <c r="Z122" s="9">
        <v>21248</v>
      </c>
      <c r="AA122" s="9">
        <v>60134</v>
      </c>
      <c r="AB122" s="9">
        <v>85284</v>
      </c>
      <c r="AC122" s="9">
        <v>988338</v>
      </c>
      <c r="AD122" s="9">
        <v>955983</v>
      </c>
      <c r="AE122" s="9">
        <v>15063685</v>
      </c>
      <c r="AF122" s="9">
        <v>0</v>
      </c>
      <c r="AG122" s="9">
        <v>1698266</v>
      </c>
      <c r="AH122" s="9">
        <v>0</v>
      </c>
      <c r="AI122" s="9">
        <v>0</v>
      </c>
      <c r="AJ122" s="9">
        <v>0</v>
      </c>
      <c r="AK122" s="9">
        <v>2191721</v>
      </c>
      <c r="AL122" s="9">
        <v>9938607</v>
      </c>
      <c r="AM122" s="9">
        <v>3166011</v>
      </c>
      <c r="AN122" s="9">
        <v>260714</v>
      </c>
      <c r="AO122" s="9">
        <v>0</v>
      </c>
      <c r="AP122" s="9">
        <v>0</v>
      </c>
      <c r="AQ122" s="9">
        <v>4138484</v>
      </c>
      <c r="AR122" s="9">
        <v>623556</v>
      </c>
      <c r="AS122" s="9">
        <v>2812971</v>
      </c>
      <c r="AT122" s="9">
        <v>7453108</v>
      </c>
      <c r="AU122" s="9">
        <v>1510880</v>
      </c>
      <c r="AV122" s="9">
        <v>774275</v>
      </c>
      <c r="AW122" s="9">
        <v>1801778</v>
      </c>
      <c r="AX122" s="9">
        <v>964424</v>
      </c>
      <c r="AY122" s="9">
        <v>10235446</v>
      </c>
      <c r="AZ122" s="9">
        <v>1572000</v>
      </c>
      <c r="BA122" s="9">
        <v>23340022</v>
      </c>
      <c r="BB122" s="9">
        <v>3096394</v>
      </c>
      <c r="BC122" s="9">
        <v>16894098</v>
      </c>
      <c r="BD122" s="9">
        <v>5371135</v>
      </c>
      <c r="BE122" s="9">
        <v>634397</v>
      </c>
      <c r="BF122" s="9">
        <v>0</v>
      </c>
      <c r="BG122" s="9">
        <v>1303419</v>
      </c>
      <c r="BH122" s="9">
        <v>0</v>
      </c>
      <c r="BI122" s="9">
        <v>5795156</v>
      </c>
      <c r="BJ122" s="9">
        <v>4533757</v>
      </c>
      <c r="BK122" s="9">
        <v>659745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39">
        <v>0</v>
      </c>
      <c r="BS122" s="40">
        <f t="shared" si="3"/>
        <v>138855973</v>
      </c>
    </row>
    <row r="123" spans="1:71" x14ac:dyDescent="0.25">
      <c r="A123" s="7"/>
      <c r="B123" s="38">
        <v>712</v>
      </c>
      <c r="C123" s="8" t="s">
        <v>289</v>
      </c>
      <c r="D123" s="9">
        <v>2294143</v>
      </c>
      <c r="E123" s="9">
        <v>0</v>
      </c>
      <c r="F123" s="9">
        <v>994595</v>
      </c>
      <c r="G123" s="9">
        <v>215128</v>
      </c>
      <c r="H123" s="9">
        <v>2625749</v>
      </c>
      <c r="I123" s="9">
        <v>7634000</v>
      </c>
      <c r="J123" s="9">
        <v>7800</v>
      </c>
      <c r="K123" s="9">
        <v>0</v>
      </c>
      <c r="L123" s="9">
        <v>0</v>
      </c>
      <c r="M123" s="9">
        <v>0</v>
      </c>
      <c r="N123" s="9">
        <v>920364</v>
      </c>
      <c r="O123" s="9">
        <v>0</v>
      </c>
      <c r="P123" s="9">
        <v>0</v>
      </c>
      <c r="Q123" s="9">
        <v>0</v>
      </c>
      <c r="R123" s="9">
        <v>1866716</v>
      </c>
      <c r="S123" s="9">
        <v>0</v>
      </c>
      <c r="T123" s="9">
        <v>50246</v>
      </c>
      <c r="U123" s="9">
        <v>0</v>
      </c>
      <c r="V123" s="9">
        <v>123152</v>
      </c>
      <c r="W123" s="9">
        <v>0</v>
      </c>
      <c r="X123" s="9">
        <v>0</v>
      </c>
      <c r="Y123" s="9">
        <v>102961</v>
      </c>
      <c r="Z123" s="9">
        <v>0</v>
      </c>
      <c r="AA123" s="9">
        <v>373611</v>
      </c>
      <c r="AB123" s="9">
        <v>0</v>
      </c>
      <c r="AC123" s="9">
        <v>176926</v>
      </c>
      <c r="AD123" s="9">
        <v>751092</v>
      </c>
      <c r="AE123" s="9">
        <v>5126077</v>
      </c>
      <c r="AF123" s="9">
        <v>91853</v>
      </c>
      <c r="AG123" s="9">
        <v>0</v>
      </c>
      <c r="AH123" s="9">
        <v>11703</v>
      </c>
      <c r="AI123" s="9">
        <v>0</v>
      </c>
      <c r="AJ123" s="9">
        <v>0</v>
      </c>
      <c r="AK123" s="9">
        <v>723517</v>
      </c>
      <c r="AL123" s="9">
        <v>13884409</v>
      </c>
      <c r="AM123" s="9">
        <v>4088301</v>
      </c>
      <c r="AN123" s="9">
        <v>78245</v>
      </c>
      <c r="AO123" s="9">
        <v>0</v>
      </c>
      <c r="AP123" s="9">
        <v>126658</v>
      </c>
      <c r="AQ123" s="9">
        <v>1363710</v>
      </c>
      <c r="AR123" s="9">
        <v>3601099</v>
      </c>
      <c r="AS123" s="9">
        <v>0</v>
      </c>
      <c r="AT123" s="9">
        <v>2129323</v>
      </c>
      <c r="AU123" s="9">
        <v>90446</v>
      </c>
      <c r="AV123" s="9">
        <v>821866</v>
      </c>
      <c r="AW123" s="9">
        <v>0</v>
      </c>
      <c r="AX123" s="9">
        <v>18166</v>
      </c>
      <c r="AY123" s="9">
        <v>4587022</v>
      </c>
      <c r="AZ123" s="9">
        <v>2584000</v>
      </c>
      <c r="BA123" s="9">
        <v>0</v>
      </c>
      <c r="BB123" s="9">
        <v>77993</v>
      </c>
      <c r="BC123" s="9">
        <v>5139323</v>
      </c>
      <c r="BD123" s="9">
        <v>3343712</v>
      </c>
      <c r="BE123" s="9">
        <v>47676</v>
      </c>
      <c r="BF123" s="9">
        <v>255454</v>
      </c>
      <c r="BG123" s="9">
        <v>0</v>
      </c>
      <c r="BH123" s="9">
        <v>517516</v>
      </c>
      <c r="BI123" s="9">
        <v>1212949</v>
      </c>
      <c r="BJ123" s="9">
        <v>0</v>
      </c>
      <c r="BK123" s="9">
        <v>5865</v>
      </c>
      <c r="BL123" s="9">
        <v>0</v>
      </c>
      <c r="BM123" s="9">
        <v>16698</v>
      </c>
      <c r="BN123" s="9">
        <v>176899</v>
      </c>
      <c r="BO123" s="9">
        <v>0</v>
      </c>
      <c r="BP123" s="9">
        <v>0</v>
      </c>
      <c r="BQ123" s="9">
        <v>0</v>
      </c>
      <c r="BR123" s="39">
        <v>0</v>
      </c>
      <c r="BS123" s="40">
        <f t="shared" si="3"/>
        <v>68256963</v>
      </c>
    </row>
    <row r="124" spans="1:71" x14ac:dyDescent="0.25">
      <c r="A124" s="7"/>
      <c r="B124" s="38">
        <v>713</v>
      </c>
      <c r="C124" s="8" t="s">
        <v>288</v>
      </c>
      <c r="D124" s="9">
        <v>870929</v>
      </c>
      <c r="E124" s="9">
        <v>39418</v>
      </c>
      <c r="F124" s="9">
        <v>451707</v>
      </c>
      <c r="G124" s="9">
        <v>52082</v>
      </c>
      <c r="H124" s="9">
        <v>1473279</v>
      </c>
      <c r="I124" s="9">
        <v>7847000</v>
      </c>
      <c r="J124" s="9">
        <v>16390</v>
      </c>
      <c r="K124" s="9">
        <v>896845</v>
      </c>
      <c r="L124" s="9">
        <v>0</v>
      </c>
      <c r="M124" s="9">
        <v>460584</v>
      </c>
      <c r="N124" s="9">
        <v>2480306</v>
      </c>
      <c r="O124" s="9">
        <v>64250</v>
      </c>
      <c r="P124" s="9">
        <v>0</v>
      </c>
      <c r="Q124" s="9">
        <v>46124</v>
      </c>
      <c r="R124" s="9">
        <v>2460213</v>
      </c>
      <c r="S124" s="9">
        <v>132576</v>
      </c>
      <c r="T124" s="9">
        <v>36095</v>
      </c>
      <c r="U124" s="9">
        <v>0</v>
      </c>
      <c r="V124" s="9">
        <v>102596</v>
      </c>
      <c r="W124" s="9">
        <v>0</v>
      </c>
      <c r="X124" s="9">
        <v>0</v>
      </c>
      <c r="Y124" s="9">
        <v>54364</v>
      </c>
      <c r="Z124" s="9">
        <v>0</v>
      </c>
      <c r="AA124" s="9">
        <v>161306</v>
      </c>
      <c r="AB124" s="9">
        <v>0</v>
      </c>
      <c r="AC124" s="9">
        <v>988189</v>
      </c>
      <c r="AD124" s="9">
        <v>391978</v>
      </c>
      <c r="AE124" s="9">
        <v>15143027</v>
      </c>
      <c r="AF124" s="9">
        <v>19525</v>
      </c>
      <c r="AG124" s="9">
        <v>0</v>
      </c>
      <c r="AH124" s="9">
        <v>0</v>
      </c>
      <c r="AI124" s="9">
        <v>0</v>
      </c>
      <c r="AJ124" s="9">
        <v>0</v>
      </c>
      <c r="AK124" s="9">
        <v>754176</v>
      </c>
      <c r="AL124" s="9">
        <v>2477860</v>
      </c>
      <c r="AM124" s="9">
        <v>1589792</v>
      </c>
      <c r="AN124" s="9">
        <v>79747</v>
      </c>
      <c r="AO124" s="9">
        <v>0</v>
      </c>
      <c r="AP124" s="9">
        <v>0</v>
      </c>
      <c r="AQ124" s="9">
        <v>2407691</v>
      </c>
      <c r="AR124" s="9">
        <v>352752</v>
      </c>
      <c r="AS124" s="9">
        <v>738407</v>
      </c>
      <c r="AT124" s="9">
        <v>8560445</v>
      </c>
      <c r="AU124" s="9">
        <v>162190</v>
      </c>
      <c r="AV124" s="9">
        <v>234264</v>
      </c>
      <c r="AW124" s="9">
        <v>0</v>
      </c>
      <c r="AX124" s="9">
        <v>0</v>
      </c>
      <c r="AY124" s="9">
        <v>5764289</v>
      </c>
      <c r="AZ124" s="9">
        <v>2000000</v>
      </c>
      <c r="BA124" s="9">
        <v>9424513</v>
      </c>
      <c r="BB124" s="9">
        <v>312930</v>
      </c>
      <c r="BC124" s="9">
        <v>6696761</v>
      </c>
      <c r="BD124" s="9">
        <v>2262709</v>
      </c>
      <c r="BE124" s="9">
        <v>38433</v>
      </c>
      <c r="BF124" s="9">
        <v>0</v>
      </c>
      <c r="BG124" s="9">
        <v>1541522</v>
      </c>
      <c r="BH124" s="9">
        <v>235752</v>
      </c>
      <c r="BI124" s="9">
        <v>1519757</v>
      </c>
      <c r="BJ124" s="9">
        <v>2387116</v>
      </c>
      <c r="BK124" s="9">
        <v>259200</v>
      </c>
      <c r="BL124" s="9">
        <v>0</v>
      </c>
      <c r="BM124" s="9">
        <v>27471</v>
      </c>
      <c r="BN124" s="9">
        <v>48010</v>
      </c>
      <c r="BO124" s="9">
        <v>3548010</v>
      </c>
      <c r="BP124" s="9">
        <v>0</v>
      </c>
      <c r="BQ124" s="9">
        <v>0</v>
      </c>
      <c r="BR124" s="39">
        <v>11860</v>
      </c>
      <c r="BS124" s="40">
        <f t="shared" si="3"/>
        <v>87624440</v>
      </c>
    </row>
    <row r="125" spans="1:71" x14ac:dyDescent="0.25">
      <c r="A125" s="7"/>
      <c r="B125" s="38">
        <v>714</v>
      </c>
      <c r="C125" s="8" t="s">
        <v>287</v>
      </c>
      <c r="D125" s="9">
        <v>79066</v>
      </c>
      <c r="E125" s="9">
        <v>0</v>
      </c>
      <c r="F125" s="9">
        <v>114626</v>
      </c>
      <c r="G125" s="9">
        <v>5152</v>
      </c>
      <c r="H125" s="9">
        <v>338133</v>
      </c>
      <c r="I125" s="9">
        <v>616000</v>
      </c>
      <c r="J125" s="9">
        <v>0</v>
      </c>
      <c r="K125" s="9">
        <v>22595</v>
      </c>
      <c r="L125" s="9">
        <v>47862</v>
      </c>
      <c r="M125" s="9">
        <v>0</v>
      </c>
      <c r="N125" s="9">
        <v>0</v>
      </c>
      <c r="O125" s="9">
        <v>3980</v>
      </c>
      <c r="P125" s="9">
        <v>0</v>
      </c>
      <c r="Q125" s="9">
        <v>4486</v>
      </c>
      <c r="R125" s="9">
        <v>338920</v>
      </c>
      <c r="S125" s="9">
        <v>72624</v>
      </c>
      <c r="T125" s="9">
        <v>19576</v>
      </c>
      <c r="U125" s="9">
        <v>0</v>
      </c>
      <c r="V125" s="9">
        <v>284</v>
      </c>
      <c r="W125" s="9">
        <v>0</v>
      </c>
      <c r="X125" s="9">
        <v>0</v>
      </c>
      <c r="Y125" s="9">
        <v>0</v>
      </c>
      <c r="Z125" s="9">
        <v>0</v>
      </c>
      <c r="AA125" s="9">
        <v>12907</v>
      </c>
      <c r="AB125" s="9">
        <v>0</v>
      </c>
      <c r="AC125" s="9">
        <v>1361</v>
      </c>
      <c r="AD125" s="9">
        <v>43516</v>
      </c>
      <c r="AE125" s="9">
        <v>493024</v>
      </c>
      <c r="AF125" s="9">
        <v>0</v>
      </c>
      <c r="AG125" s="9">
        <v>116267</v>
      </c>
      <c r="AH125" s="9">
        <v>0</v>
      </c>
      <c r="AI125" s="9">
        <v>0</v>
      </c>
      <c r="AJ125" s="9">
        <v>0</v>
      </c>
      <c r="AK125" s="9">
        <v>230412</v>
      </c>
      <c r="AL125" s="9">
        <v>237524</v>
      </c>
      <c r="AM125" s="9">
        <v>38379</v>
      </c>
      <c r="AN125" s="9">
        <v>5279</v>
      </c>
      <c r="AO125" s="9">
        <v>0</v>
      </c>
      <c r="AP125" s="9">
        <v>1056</v>
      </c>
      <c r="AQ125" s="9">
        <v>272200</v>
      </c>
      <c r="AR125" s="9">
        <v>88816</v>
      </c>
      <c r="AS125" s="9">
        <v>0</v>
      </c>
      <c r="AT125" s="9">
        <v>0</v>
      </c>
      <c r="AU125" s="9">
        <v>50298</v>
      </c>
      <c r="AV125" s="9">
        <v>35264</v>
      </c>
      <c r="AW125" s="9">
        <v>108580</v>
      </c>
      <c r="AX125" s="9">
        <v>1071</v>
      </c>
      <c r="AY125" s="9">
        <v>251862</v>
      </c>
      <c r="AZ125" s="9">
        <v>182000</v>
      </c>
      <c r="BA125" s="9">
        <v>355894</v>
      </c>
      <c r="BB125" s="9">
        <v>137726</v>
      </c>
      <c r="BC125" s="9">
        <v>250021</v>
      </c>
      <c r="BD125" s="9">
        <v>252000</v>
      </c>
      <c r="BE125" s="9">
        <v>19692</v>
      </c>
      <c r="BF125" s="9">
        <v>59859</v>
      </c>
      <c r="BG125" s="9">
        <v>0</v>
      </c>
      <c r="BH125" s="9">
        <v>38858</v>
      </c>
      <c r="BI125" s="9">
        <v>430915</v>
      </c>
      <c r="BJ125" s="9">
        <v>1252191</v>
      </c>
      <c r="BK125" s="9">
        <v>35352</v>
      </c>
      <c r="BL125" s="9">
        <v>0</v>
      </c>
      <c r="BM125" s="9">
        <v>0</v>
      </c>
      <c r="BN125" s="9">
        <v>1737</v>
      </c>
      <c r="BO125" s="9">
        <v>1194757</v>
      </c>
      <c r="BP125" s="9">
        <v>0</v>
      </c>
      <c r="BQ125" s="9">
        <v>0</v>
      </c>
      <c r="BR125" s="39">
        <v>0</v>
      </c>
      <c r="BS125" s="40">
        <f t="shared" si="3"/>
        <v>7862122</v>
      </c>
    </row>
    <row r="126" spans="1:71" x14ac:dyDescent="0.25">
      <c r="A126" s="7"/>
      <c r="B126" s="38">
        <v>715</v>
      </c>
      <c r="C126" s="8" t="s">
        <v>286</v>
      </c>
      <c r="D126" s="9">
        <v>0</v>
      </c>
      <c r="E126" s="9">
        <v>0</v>
      </c>
      <c r="F126" s="9">
        <v>20426</v>
      </c>
      <c r="G126" s="9">
        <v>6078</v>
      </c>
      <c r="H126" s="9">
        <v>256500</v>
      </c>
      <c r="I126" s="9">
        <v>0</v>
      </c>
      <c r="J126" s="9">
        <v>1442</v>
      </c>
      <c r="K126" s="9">
        <v>0</v>
      </c>
      <c r="L126" s="9">
        <v>0</v>
      </c>
      <c r="M126" s="9">
        <v>0</v>
      </c>
      <c r="N126" s="9">
        <v>0</v>
      </c>
      <c r="O126" s="9">
        <v>15460</v>
      </c>
      <c r="P126" s="9">
        <v>0</v>
      </c>
      <c r="Q126" s="9">
        <v>0</v>
      </c>
      <c r="R126" s="9">
        <v>0</v>
      </c>
      <c r="S126" s="9">
        <v>124688</v>
      </c>
      <c r="T126" s="9">
        <v>0</v>
      </c>
      <c r="U126" s="9">
        <v>0</v>
      </c>
      <c r="V126" s="9">
        <v>19076</v>
      </c>
      <c r="W126" s="9">
        <v>0</v>
      </c>
      <c r="X126" s="9">
        <v>0</v>
      </c>
      <c r="Y126" s="9">
        <v>4934</v>
      </c>
      <c r="Z126" s="9">
        <v>0</v>
      </c>
      <c r="AA126" s="9">
        <v>10877</v>
      </c>
      <c r="AB126" s="9">
        <v>0</v>
      </c>
      <c r="AC126" s="9">
        <v>39388</v>
      </c>
      <c r="AD126" s="9">
        <v>0</v>
      </c>
      <c r="AE126" s="9">
        <v>1100000</v>
      </c>
      <c r="AF126" s="9">
        <v>4517</v>
      </c>
      <c r="AG126" s="9">
        <v>0</v>
      </c>
      <c r="AH126" s="9">
        <v>0</v>
      </c>
      <c r="AI126" s="9">
        <v>0</v>
      </c>
      <c r="AJ126" s="9">
        <v>0</v>
      </c>
      <c r="AK126" s="9">
        <v>115070</v>
      </c>
      <c r="AL126" s="9">
        <v>499752</v>
      </c>
      <c r="AM126" s="9">
        <v>176500</v>
      </c>
      <c r="AN126" s="9">
        <v>8761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108580</v>
      </c>
      <c r="AX126" s="9">
        <v>0</v>
      </c>
      <c r="AY126" s="9">
        <v>777370</v>
      </c>
      <c r="AZ126" s="9">
        <v>0</v>
      </c>
      <c r="BA126" s="9">
        <v>0</v>
      </c>
      <c r="BB126" s="9">
        <v>218942</v>
      </c>
      <c r="BC126" s="9">
        <v>357467</v>
      </c>
      <c r="BD126" s="9">
        <v>296165</v>
      </c>
      <c r="BE126" s="9">
        <v>15425</v>
      </c>
      <c r="BF126" s="9">
        <v>308119</v>
      </c>
      <c r="BG126" s="9">
        <v>0</v>
      </c>
      <c r="BH126" s="9">
        <v>0</v>
      </c>
      <c r="BI126" s="9">
        <v>136911</v>
      </c>
      <c r="BJ126" s="9">
        <v>330808</v>
      </c>
      <c r="BK126" s="9">
        <v>0</v>
      </c>
      <c r="BL126" s="9">
        <v>0</v>
      </c>
      <c r="BM126" s="9">
        <v>0</v>
      </c>
      <c r="BN126" s="9">
        <v>0</v>
      </c>
      <c r="BO126" s="9">
        <v>896000</v>
      </c>
      <c r="BP126" s="9">
        <v>0</v>
      </c>
      <c r="BQ126" s="9">
        <v>0</v>
      </c>
      <c r="BR126" s="39">
        <v>7611</v>
      </c>
      <c r="BS126" s="40">
        <f t="shared" si="3"/>
        <v>5856867</v>
      </c>
    </row>
    <row r="127" spans="1:71" x14ac:dyDescent="0.25">
      <c r="A127" s="7"/>
      <c r="B127" s="38">
        <v>716</v>
      </c>
      <c r="C127" s="8" t="s">
        <v>285</v>
      </c>
      <c r="D127" s="9">
        <v>430211</v>
      </c>
      <c r="E127" s="9">
        <v>0</v>
      </c>
      <c r="F127" s="9">
        <v>0</v>
      </c>
      <c r="G127" s="9">
        <v>0</v>
      </c>
      <c r="H127" s="9">
        <v>514183</v>
      </c>
      <c r="I127" s="9">
        <v>0</v>
      </c>
      <c r="J127" s="9">
        <v>0</v>
      </c>
      <c r="K127" s="9">
        <v>54181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435779</v>
      </c>
      <c r="T127" s="9">
        <v>297266</v>
      </c>
      <c r="U127" s="9">
        <v>0</v>
      </c>
      <c r="V127" s="9">
        <v>0</v>
      </c>
      <c r="W127" s="9">
        <v>22534</v>
      </c>
      <c r="X127" s="9">
        <v>0</v>
      </c>
      <c r="Y127" s="9">
        <v>38157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1174596</v>
      </c>
      <c r="AF127" s="9">
        <v>0</v>
      </c>
      <c r="AG127" s="9">
        <v>0</v>
      </c>
      <c r="AH127" s="9">
        <v>72413</v>
      </c>
      <c r="AI127" s="9">
        <v>0</v>
      </c>
      <c r="AJ127" s="9">
        <v>0</v>
      </c>
      <c r="AK127" s="9">
        <v>508404</v>
      </c>
      <c r="AL127" s="9">
        <v>1202168</v>
      </c>
      <c r="AM127" s="9">
        <v>499481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330896</v>
      </c>
      <c r="AT127" s="9">
        <v>0</v>
      </c>
      <c r="AU127" s="9">
        <v>0</v>
      </c>
      <c r="AV127" s="9">
        <v>147631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3586461</v>
      </c>
      <c r="BD127" s="9">
        <v>1426046</v>
      </c>
      <c r="BE127" s="9">
        <v>0</v>
      </c>
      <c r="BF127" s="9">
        <v>0</v>
      </c>
      <c r="BG127" s="9">
        <v>0</v>
      </c>
      <c r="BH127" s="9">
        <v>173786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39">
        <v>0</v>
      </c>
      <c r="BS127" s="40">
        <f t="shared" si="3"/>
        <v>10914193</v>
      </c>
    </row>
    <row r="128" spans="1:71" x14ac:dyDescent="0.25">
      <c r="A128" s="7"/>
      <c r="B128" s="38">
        <v>719</v>
      </c>
      <c r="C128" s="8" t="s">
        <v>284</v>
      </c>
      <c r="D128" s="9">
        <v>0</v>
      </c>
      <c r="E128" s="9">
        <v>617597</v>
      </c>
      <c r="F128" s="9">
        <v>181052</v>
      </c>
      <c r="G128" s="9">
        <v>467</v>
      </c>
      <c r="H128" s="9">
        <v>4682513</v>
      </c>
      <c r="I128" s="9">
        <v>0</v>
      </c>
      <c r="J128" s="9">
        <v>0</v>
      </c>
      <c r="K128" s="9">
        <v>1460847</v>
      </c>
      <c r="L128" s="9">
        <v>406244</v>
      </c>
      <c r="M128" s="9">
        <v>16815</v>
      </c>
      <c r="N128" s="9">
        <v>0</v>
      </c>
      <c r="O128" s="9">
        <v>0</v>
      </c>
      <c r="P128" s="9">
        <v>0</v>
      </c>
      <c r="Q128" s="9">
        <v>3247</v>
      </c>
      <c r="R128" s="9">
        <v>0</v>
      </c>
      <c r="S128" s="9">
        <v>512513</v>
      </c>
      <c r="T128" s="9">
        <v>145908</v>
      </c>
      <c r="U128" s="9">
        <v>0</v>
      </c>
      <c r="V128" s="9">
        <v>0</v>
      </c>
      <c r="W128" s="9">
        <v>9329</v>
      </c>
      <c r="X128" s="9">
        <v>0</v>
      </c>
      <c r="Y128" s="9">
        <v>634</v>
      </c>
      <c r="Z128" s="9">
        <v>0</v>
      </c>
      <c r="AA128" s="9">
        <v>0</v>
      </c>
      <c r="AB128" s="9">
        <v>0</v>
      </c>
      <c r="AC128" s="9">
        <v>300841</v>
      </c>
      <c r="AD128" s="9">
        <v>71889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116966</v>
      </c>
      <c r="AL128" s="9">
        <v>11387</v>
      </c>
      <c r="AM128" s="9">
        <v>304038</v>
      </c>
      <c r="AN128" s="9">
        <v>20618</v>
      </c>
      <c r="AO128" s="9">
        <v>0</v>
      </c>
      <c r="AP128" s="9">
        <v>47342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1200</v>
      </c>
      <c r="AW128" s="9">
        <v>88986</v>
      </c>
      <c r="AX128" s="9">
        <v>42750</v>
      </c>
      <c r="AY128" s="9">
        <v>5100</v>
      </c>
      <c r="AZ128" s="9">
        <v>0</v>
      </c>
      <c r="BA128" s="9">
        <v>0</v>
      </c>
      <c r="BB128" s="9">
        <v>0</v>
      </c>
      <c r="BC128" s="9">
        <v>308718</v>
      </c>
      <c r="BD128" s="9">
        <v>11630</v>
      </c>
      <c r="BE128" s="9">
        <v>108890</v>
      </c>
      <c r="BF128" s="9">
        <v>228327</v>
      </c>
      <c r="BG128" s="9">
        <v>0</v>
      </c>
      <c r="BH128" s="9">
        <v>166279</v>
      </c>
      <c r="BI128" s="9">
        <v>5486</v>
      </c>
      <c r="BJ128" s="9">
        <v>0</v>
      </c>
      <c r="BK128" s="9">
        <v>72754</v>
      </c>
      <c r="BL128" s="9">
        <v>0</v>
      </c>
      <c r="BM128" s="9">
        <v>0</v>
      </c>
      <c r="BN128" s="9">
        <v>28333</v>
      </c>
      <c r="BO128" s="9">
        <v>435215</v>
      </c>
      <c r="BP128" s="9">
        <v>0</v>
      </c>
      <c r="BQ128" s="9">
        <v>0</v>
      </c>
      <c r="BR128" s="39">
        <v>0</v>
      </c>
      <c r="BS128" s="40">
        <f t="shared" si="3"/>
        <v>10413915</v>
      </c>
    </row>
    <row r="129" spans="1:71" x14ac:dyDescent="0.25">
      <c r="A129" s="7"/>
      <c r="B129" s="38">
        <v>721</v>
      </c>
      <c r="C129" s="8" t="s">
        <v>204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1074</v>
      </c>
      <c r="N129" s="9">
        <v>0</v>
      </c>
      <c r="O129" s="9">
        <v>0</v>
      </c>
      <c r="P129" s="9">
        <v>0</v>
      </c>
      <c r="Q129" s="9">
        <v>0</v>
      </c>
      <c r="R129" s="9">
        <v>62539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1635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14836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128049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5414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44128</v>
      </c>
      <c r="BO129" s="9">
        <v>0</v>
      </c>
      <c r="BP129" s="9">
        <v>0</v>
      </c>
      <c r="BQ129" s="9">
        <v>0</v>
      </c>
      <c r="BR129" s="39">
        <v>0</v>
      </c>
      <c r="BS129" s="40">
        <f t="shared" si="3"/>
        <v>257675</v>
      </c>
    </row>
    <row r="130" spans="1:71" x14ac:dyDescent="0.25">
      <c r="A130" s="7"/>
      <c r="B130" s="38">
        <v>724</v>
      </c>
      <c r="C130" s="8" t="s">
        <v>263</v>
      </c>
      <c r="D130" s="9">
        <v>718799</v>
      </c>
      <c r="E130" s="9">
        <v>0</v>
      </c>
      <c r="F130" s="9">
        <v>542762</v>
      </c>
      <c r="G130" s="9">
        <v>59968</v>
      </c>
      <c r="H130" s="9">
        <v>1711310</v>
      </c>
      <c r="I130" s="9">
        <v>2641000</v>
      </c>
      <c r="J130" s="9">
        <v>54384</v>
      </c>
      <c r="K130" s="9">
        <v>342852</v>
      </c>
      <c r="L130" s="9">
        <v>40282</v>
      </c>
      <c r="M130" s="9">
        <v>382134</v>
      </c>
      <c r="N130" s="9">
        <v>835038</v>
      </c>
      <c r="O130" s="9">
        <v>202589</v>
      </c>
      <c r="P130" s="9">
        <v>0</v>
      </c>
      <c r="Q130" s="9">
        <v>34547</v>
      </c>
      <c r="R130" s="9">
        <v>13699</v>
      </c>
      <c r="S130" s="9">
        <v>935049</v>
      </c>
      <c r="T130" s="9">
        <v>164953</v>
      </c>
      <c r="U130" s="9">
        <v>0</v>
      </c>
      <c r="V130" s="9">
        <v>115306</v>
      </c>
      <c r="W130" s="9">
        <v>39000</v>
      </c>
      <c r="X130" s="9">
        <v>0</v>
      </c>
      <c r="Y130" s="9">
        <v>26661</v>
      </c>
      <c r="Z130" s="9">
        <v>47956</v>
      </c>
      <c r="AA130" s="9">
        <v>61179</v>
      </c>
      <c r="AB130" s="9">
        <v>0</v>
      </c>
      <c r="AC130" s="9">
        <v>394054</v>
      </c>
      <c r="AD130" s="9">
        <v>164420</v>
      </c>
      <c r="AE130" s="9">
        <v>2671435</v>
      </c>
      <c r="AF130" s="9">
        <v>36987</v>
      </c>
      <c r="AG130" s="9">
        <v>365660</v>
      </c>
      <c r="AH130" s="9">
        <v>185109</v>
      </c>
      <c r="AI130" s="9">
        <v>0</v>
      </c>
      <c r="AJ130" s="9">
        <v>0</v>
      </c>
      <c r="AK130" s="9">
        <v>595772</v>
      </c>
      <c r="AL130" s="9">
        <v>1540317</v>
      </c>
      <c r="AM130" s="9">
        <v>667767</v>
      </c>
      <c r="AN130" s="9">
        <v>133397</v>
      </c>
      <c r="AO130" s="9">
        <v>21441</v>
      </c>
      <c r="AP130" s="9">
        <v>41455</v>
      </c>
      <c r="AQ130" s="9">
        <v>0</v>
      </c>
      <c r="AR130" s="9">
        <v>981401</v>
      </c>
      <c r="AS130" s="9">
        <v>332303</v>
      </c>
      <c r="AT130" s="9">
        <v>2690022</v>
      </c>
      <c r="AU130" s="9">
        <v>557182</v>
      </c>
      <c r="AV130" s="9">
        <v>267379</v>
      </c>
      <c r="AW130" s="9">
        <v>0</v>
      </c>
      <c r="AX130" s="9">
        <v>0</v>
      </c>
      <c r="AY130" s="9">
        <v>813480</v>
      </c>
      <c r="AZ130" s="9">
        <v>681000</v>
      </c>
      <c r="BA130" s="9">
        <v>3808497</v>
      </c>
      <c r="BB130" s="9">
        <v>0</v>
      </c>
      <c r="BC130" s="9">
        <v>2890196</v>
      </c>
      <c r="BD130" s="9">
        <v>1876060</v>
      </c>
      <c r="BE130" s="9">
        <v>343928</v>
      </c>
      <c r="BF130" s="9">
        <v>398594</v>
      </c>
      <c r="BG130" s="9">
        <v>480</v>
      </c>
      <c r="BH130" s="9">
        <v>484314</v>
      </c>
      <c r="BI130" s="9">
        <v>853394</v>
      </c>
      <c r="BJ130" s="9">
        <v>1603401</v>
      </c>
      <c r="BK130" s="9">
        <v>217469</v>
      </c>
      <c r="BL130" s="9">
        <v>0</v>
      </c>
      <c r="BM130" s="9">
        <v>66460</v>
      </c>
      <c r="BN130" s="9">
        <v>0</v>
      </c>
      <c r="BO130" s="9">
        <v>1336708</v>
      </c>
      <c r="BP130" s="9">
        <v>0</v>
      </c>
      <c r="BQ130" s="9">
        <v>0</v>
      </c>
      <c r="BR130" s="39">
        <v>102467</v>
      </c>
      <c r="BS130" s="40">
        <f t="shared" si="3"/>
        <v>36092017</v>
      </c>
    </row>
    <row r="131" spans="1:71" x14ac:dyDescent="0.25">
      <c r="A131" s="7"/>
      <c r="B131" s="38">
        <v>732</v>
      </c>
      <c r="C131" s="8" t="s">
        <v>207</v>
      </c>
      <c r="D131" s="9">
        <v>20127</v>
      </c>
      <c r="E131" s="9">
        <v>0</v>
      </c>
      <c r="F131" s="9">
        <v>63525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217907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118</v>
      </c>
      <c r="AR131" s="9">
        <v>15589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477176</v>
      </c>
      <c r="BB131" s="9">
        <v>647625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39">
        <v>0</v>
      </c>
      <c r="BS131" s="40">
        <f t="shared" si="3"/>
        <v>1442067</v>
      </c>
    </row>
    <row r="132" spans="1:71" x14ac:dyDescent="0.25">
      <c r="A132" s="7"/>
      <c r="B132" s="38">
        <v>733</v>
      </c>
      <c r="C132" s="8" t="s">
        <v>208</v>
      </c>
      <c r="D132" s="9">
        <v>0</v>
      </c>
      <c r="E132" s="9">
        <v>0</v>
      </c>
      <c r="F132" s="9">
        <v>0</v>
      </c>
      <c r="G132" s="9">
        <v>0</v>
      </c>
      <c r="H132" s="9">
        <v>1910050</v>
      </c>
      <c r="I132" s="9">
        <v>0</v>
      </c>
      <c r="J132" s="9">
        <v>76530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242605</v>
      </c>
      <c r="W132" s="9">
        <v>0</v>
      </c>
      <c r="X132" s="9">
        <v>0</v>
      </c>
      <c r="Y132" s="9">
        <v>0</v>
      </c>
      <c r="Z132" s="9">
        <v>0</v>
      </c>
      <c r="AA132" s="9">
        <v>124023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1907017</v>
      </c>
      <c r="AM132" s="9">
        <v>0</v>
      </c>
      <c r="AN132" s="9">
        <v>0</v>
      </c>
      <c r="AO132" s="9">
        <v>0</v>
      </c>
      <c r="AP132" s="9">
        <v>0</v>
      </c>
      <c r="AQ132" s="9">
        <v>1139760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5000</v>
      </c>
      <c r="BA132" s="9">
        <v>0</v>
      </c>
      <c r="BB132" s="9">
        <v>0</v>
      </c>
      <c r="BC132" s="9">
        <v>0</v>
      </c>
      <c r="BD132" s="9">
        <v>2027598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39">
        <v>0</v>
      </c>
      <c r="BS132" s="40">
        <f t="shared" ref="BS132:BS163" si="4">SUM(D132:BR132)</f>
        <v>7432583</v>
      </c>
    </row>
    <row r="133" spans="1:71" x14ac:dyDescent="0.25">
      <c r="A133" s="7"/>
      <c r="B133" s="38">
        <v>734</v>
      </c>
      <c r="C133" s="8" t="s">
        <v>209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355637</v>
      </c>
      <c r="AT133" s="9">
        <v>0</v>
      </c>
      <c r="AU133" s="9">
        <v>0</v>
      </c>
      <c r="AV133" s="9">
        <v>0</v>
      </c>
      <c r="AW133" s="9">
        <v>29093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39">
        <v>0</v>
      </c>
      <c r="BS133" s="40">
        <f t="shared" si="4"/>
        <v>384730</v>
      </c>
    </row>
    <row r="134" spans="1:71" x14ac:dyDescent="0.25">
      <c r="A134" s="7"/>
      <c r="B134" s="38">
        <v>739</v>
      </c>
      <c r="C134" s="8" t="s">
        <v>210</v>
      </c>
      <c r="D134" s="9">
        <v>0</v>
      </c>
      <c r="E134" s="9">
        <v>0</v>
      </c>
      <c r="F134" s="9">
        <v>0</v>
      </c>
      <c r="G134" s="9">
        <v>0</v>
      </c>
      <c r="H134" s="9">
        <v>59913</v>
      </c>
      <c r="I134" s="9">
        <v>0</v>
      </c>
      <c r="J134" s="9">
        <v>0</v>
      </c>
      <c r="K134" s="9">
        <v>0</v>
      </c>
      <c r="L134" s="9">
        <v>0</v>
      </c>
      <c r="M134" s="9">
        <v>1691</v>
      </c>
      <c r="N134" s="9">
        <v>5468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48269</v>
      </c>
      <c r="AO134" s="9">
        <v>0</v>
      </c>
      <c r="AP134" s="9">
        <v>0</v>
      </c>
      <c r="AQ134" s="9">
        <v>200</v>
      </c>
      <c r="AR134" s="9">
        <v>30018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308568</v>
      </c>
      <c r="BE134" s="9">
        <v>0</v>
      </c>
      <c r="BF134" s="9">
        <v>121014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39">
        <v>0</v>
      </c>
      <c r="BS134" s="40">
        <f t="shared" si="4"/>
        <v>575141</v>
      </c>
    </row>
    <row r="135" spans="1:71" x14ac:dyDescent="0.25">
      <c r="A135" s="7"/>
      <c r="B135" s="38">
        <v>741</v>
      </c>
      <c r="C135" s="8" t="s">
        <v>211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49249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259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59196</v>
      </c>
      <c r="BO135" s="9">
        <v>0</v>
      </c>
      <c r="BP135" s="9">
        <v>0</v>
      </c>
      <c r="BQ135" s="9">
        <v>0</v>
      </c>
      <c r="BR135" s="39">
        <v>0</v>
      </c>
      <c r="BS135" s="40">
        <f t="shared" si="4"/>
        <v>108704</v>
      </c>
    </row>
    <row r="136" spans="1:71" x14ac:dyDescent="0.25">
      <c r="A136" s="7"/>
      <c r="B136" s="38">
        <v>744</v>
      </c>
      <c r="C136" s="8" t="s">
        <v>262</v>
      </c>
      <c r="D136" s="9">
        <v>437240</v>
      </c>
      <c r="E136" s="9">
        <v>0</v>
      </c>
      <c r="F136" s="9">
        <v>204947</v>
      </c>
      <c r="G136" s="9">
        <v>31800</v>
      </c>
      <c r="H136" s="9">
        <v>798530</v>
      </c>
      <c r="I136" s="9">
        <v>3003000</v>
      </c>
      <c r="J136" s="9">
        <v>24564</v>
      </c>
      <c r="K136" s="9">
        <v>139561</v>
      </c>
      <c r="L136" s="9">
        <v>59957</v>
      </c>
      <c r="M136" s="9">
        <v>272229</v>
      </c>
      <c r="N136" s="9">
        <v>924793</v>
      </c>
      <c r="O136" s="9">
        <v>64017</v>
      </c>
      <c r="P136" s="9">
        <v>0</v>
      </c>
      <c r="Q136" s="9">
        <v>6375</v>
      </c>
      <c r="R136" s="9">
        <v>0</v>
      </c>
      <c r="S136" s="9">
        <v>282576</v>
      </c>
      <c r="T136" s="9">
        <v>113033</v>
      </c>
      <c r="U136" s="9">
        <v>0</v>
      </c>
      <c r="V136" s="9">
        <v>117220</v>
      </c>
      <c r="W136" s="9">
        <v>18117</v>
      </c>
      <c r="X136" s="9">
        <v>0</v>
      </c>
      <c r="Y136" s="9">
        <v>35383</v>
      </c>
      <c r="Z136" s="9">
        <v>17718</v>
      </c>
      <c r="AA136" s="9">
        <v>28413</v>
      </c>
      <c r="AB136" s="9">
        <v>0</v>
      </c>
      <c r="AC136" s="9">
        <v>212361</v>
      </c>
      <c r="AD136" s="9">
        <v>58749</v>
      </c>
      <c r="AE136" s="9">
        <v>2337810</v>
      </c>
      <c r="AF136" s="9">
        <v>19272</v>
      </c>
      <c r="AG136" s="9">
        <v>278789</v>
      </c>
      <c r="AH136" s="9">
        <v>114134</v>
      </c>
      <c r="AI136" s="9">
        <v>0</v>
      </c>
      <c r="AJ136" s="9">
        <v>0</v>
      </c>
      <c r="AK136" s="9">
        <v>440101</v>
      </c>
      <c r="AL136" s="9">
        <v>807736</v>
      </c>
      <c r="AM136" s="9">
        <v>640257</v>
      </c>
      <c r="AN136" s="9">
        <v>17602</v>
      </c>
      <c r="AO136" s="9">
        <v>12409</v>
      </c>
      <c r="AP136" s="9">
        <v>21905</v>
      </c>
      <c r="AQ136" s="9">
        <v>0</v>
      </c>
      <c r="AR136" s="9">
        <v>486663</v>
      </c>
      <c r="AS136" s="9">
        <v>288720</v>
      </c>
      <c r="AT136" s="9">
        <v>7754570</v>
      </c>
      <c r="AU136" s="9">
        <v>220293</v>
      </c>
      <c r="AV136" s="9">
        <v>136713</v>
      </c>
      <c r="AW136" s="9">
        <v>0</v>
      </c>
      <c r="AX136" s="9">
        <v>44151</v>
      </c>
      <c r="AY136" s="9">
        <v>1915568</v>
      </c>
      <c r="AZ136" s="9">
        <v>295000</v>
      </c>
      <c r="BA136" s="9">
        <v>2707856</v>
      </c>
      <c r="BB136" s="9">
        <v>0</v>
      </c>
      <c r="BC136" s="9">
        <v>1776841</v>
      </c>
      <c r="BD136" s="9">
        <v>1117318</v>
      </c>
      <c r="BE136" s="9">
        <v>101007</v>
      </c>
      <c r="BF136" s="9">
        <v>227935</v>
      </c>
      <c r="BG136" s="9">
        <v>147</v>
      </c>
      <c r="BH136" s="9">
        <v>138822</v>
      </c>
      <c r="BI136" s="9">
        <v>508670</v>
      </c>
      <c r="BJ136" s="9">
        <v>648214</v>
      </c>
      <c r="BK136" s="9">
        <v>90348</v>
      </c>
      <c r="BL136" s="9">
        <v>0</v>
      </c>
      <c r="BM136" s="9">
        <v>37882</v>
      </c>
      <c r="BN136" s="9">
        <v>0</v>
      </c>
      <c r="BO136" s="9">
        <v>924931</v>
      </c>
      <c r="BP136" s="9">
        <v>0</v>
      </c>
      <c r="BQ136" s="9">
        <v>0</v>
      </c>
      <c r="BR136" s="39">
        <v>53904</v>
      </c>
      <c r="BS136" s="40">
        <f t="shared" si="4"/>
        <v>31016151</v>
      </c>
    </row>
    <row r="137" spans="1:71" x14ac:dyDescent="0.25">
      <c r="A137" s="7"/>
      <c r="B137" s="38">
        <v>751</v>
      </c>
      <c r="C137" s="8" t="s">
        <v>258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22556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39">
        <v>0</v>
      </c>
      <c r="BS137" s="40">
        <f t="shared" si="4"/>
        <v>22556</v>
      </c>
    </row>
    <row r="138" spans="1:71" x14ac:dyDescent="0.25">
      <c r="A138" s="7"/>
      <c r="B138" s="38">
        <v>752</v>
      </c>
      <c r="C138" s="8" t="s">
        <v>261</v>
      </c>
      <c r="D138" s="9">
        <v>4159</v>
      </c>
      <c r="E138" s="9">
        <v>0</v>
      </c>
      <c r="F138" s="9">
        <v>0</v>
      </c>
      <c r="G138" s="9">
        <v>0</v>
      </c>
      <c r="H138" s="9">
        <v>0</v>
      </c>
      <c r="I138" s="9">
        <v>168000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1632</v>
      </c>
      <c r="S138" s="9">
        <v>9085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50813</v>
      </c>
      <c r="AR138" s="9">
        <v>4641</v>
      </c>
      <c r="AS138" s="9">
        <v>0</v>
      </c>
      <c r="AT138" s="9">
        <v>402893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54138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10525</v>
      </c>
      <c r="BP138" s="9">
        <v>0</v>
      </c>
      <c r="BQ138" s="9">
        <v>0</v>
      </c>
      <c r="BR138" s="39">
        <v>0</v>
      </c>
      <c r="BS138" s="40">
        <f t="shared" si="4"/>
        <v>705886</v>
      </c>
    </row>
    <row r="139" spans="1:71" x14ac:dyDescent="0.25">
      <c r="A139" s="7"/>
      <c r="B139" s="38">
        <v>759</v>
      </c>
      <c r="C139" s="8" t="s">
        <v>214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55636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8889</v>
      </c>
      <c r="BF139" s="9">
        <v>63683</v>
      </c>
      <c r="BG139" s="9">
        <v>0</v>
      </c>
      <c r="BH139" s="9">
        <v>0</v>
      </c>
      <c r="BI139" s="9">
        <v>0</v>
      </c>
      <c r="BJ139" s="9">
        <v>45442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39">
        <v>0</v>
      </c>
      <c r="BS139" s="40">
        <f t="shared" si="4"/>
        <v>173650</v>
      </c>
    </row>
    <row r="140" spans="1:71" x14ac:dyDescent="0.25">
      <c r="A140" s="7"/>
      <c r="B140" s="38">
        <v>761</v>
      </c>
      <c r="C140" s="8" t="s">
        <v>215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69227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12663</v>
      </c>
      <c r="BO140" s="9">
        <v>0</v>
      </c>
      <c r="BP140" s="9">
        <v>0</v>
      </c>
      <c r="BQ140" s="9">
        <v>0</v>
      </c>
      <c r="BR140" s="39">
        <v>0</v>
      </c>
      <c r="BS140" s="40">
        <f t="shared" si="4"/>
        <v>81890</v>
      </c>
    </row>
    <row r="141" spans="1:71" x14ac:dyDescent="0.25">
      <c r="A141" s="7"/>
      <c r="B141" s="38">
        <v>764</v>
      </c>
      <c r="C141" s="8" t="s">
        <v>260</v>
      </c>
      <c r="D141" s="9">
        <v>1294633</v>
      </c>
      <c r="E141" s="9">
        <v>0</v>
      </c>
      <c r="F141" s="9">
        <v>561433</v>
      </c>
      <c r="G141" s="9">
        <v>107734</v>
      </c>
      <c r="H141" s="9">
        <v>1075594</v>
      </c>
      <c r="I141" s="9">
        <v>6813000</v>
      </c>
      <c r="J141" s="9">
        <v>36567</v>
      </c>
      <c r="K141" s="9">
        <v>339321</v>
      </c>
      <c r="L141" s="9">
        <v>178597</v>
      </c>
      <c r="M141" s="9">
        <v>354641</v>
      </c>
      <c r="N141" s="9">
        <v>1567018</v>
      </c>
      <c r="O141" s="9">
        <v>103087</v>
      </c>
      <c r="P141" s="9">
        <v>0</v>
      </c>
      <c r="Q141" s="9">
        <v>41524</v>
      </c>
      <c r="R141" s="9">
        <v>0</v>
      </c>
      <c r="S141" s="9">
        <v>784761</v>
      </c>
      <c r="T141" s="9">
        <v>187891</v>
      </c>
      <c r="U141" s="9">
        <v>0</v>
      </c>
      <c r="V141" s="9">
        <v>198712</v>
      </c>
      <c r="W141" s="9">
        <v>72971</v>
      </c>
      <c r="X141" s="9">
        <v>0</v>
      </c>
      <c r="Y141" s="9">
        <v>70196</v>
      </c>
      <c r="Z141" s="9">
        <v>55970</v>
      </c>
      <c r="AA141" s="9">
        <v>139987</v>
      </c>
      <c r="AB141" s="9">
        <v>0</v>
      </c>
      <c r="AC141" s="9">
        <v>349326</v>
      </c>
      <c r="AD141" s="9">
        <v>322344</v>
      </c>
      <c r="AE141" s="9">
        <v>5814923</v>
      </c>
      <c r="AF141" s="9">
        <v>79607</v>
      </c>
      <c r="AG141" s="9">
        <v>442969</v>
      </c>
      <c r="AH141" s="9">
        <v>185619</v>
      </c>
      <c r="AI141" s="9">
        <v>0</v>
      </c>
      <c r="AJ141" s="9">
        <v>0</v>
      </c>
      <c r="AK141" s="9">
        <v>1104140</v>
      </c>
      <c r="AL141" s="9">
        <v>2524584</v>
      </c>
      <c r="AM141" s="9">
        <v>904850</v>
      </c>
      <c r="AN141" s="9">
        <v>220274</v>
      </c>
      <c r="AO141" s="9">
        <v>48085</v>
      </c>
      <c r="AP141" s="9">
        <v>83693</v>
      </c>
      <c r="AQ141" s="9">
        <v>0</v>
      </c>
      <c r="AR141" s="9">
        <v>593366</v>
      </c>
      <c r="AS141" s="9">
        <v>726797</v>
      </c>
      <c r="AT141" s="9">
        <v>18409937</v>
      </c>
      <c r="AU141" s="9">
        <v>610601</v>
      </c>
      <c r="AV141" s="9">
        <v>152117</v>
      </c>
      <c r="AW141" s="9">
        <v>0</v>
      </c>
      <c r="AX141" s="9">
        <v>182613</v>
      </c>
      <c r="AY141" s="9">
        <v>6569408</v>
      </c>
      <c r="AZ141" s="9">
        <v>1273000</v>
      </c>
      <c r="BA141" s="9">
        <v>7718358</v>
      </c>
      <c r="BB141" s="9">
        <v>0</v>
      </c>
      <c r="BC141" s="9">
        <v>4316027</v>
      </c>
      <c r="BD141" s="9">
        <v>1507790</v>
      </c>
      <c r="BE141" s="9">
        <v>127902</v>
      </c>
      <c r="BF141" s="9">
        <v>393369</v>
      </c>
      <c r="BG141" s="9">
        <v>213930</v>
      </c>
      <c r="BH141" s="9">
        <v>703869</v>
      </c>
      <c r="BI141" s="9">
        <v>1010502</v>
      </c>
      <c r="BJ141" s="9">
        <v>880792</v>
      </c>
      <c r="BK141" s="9">
        <v>309156</v>
      </c>
      <c r="BL141" s="9">
        <v>0</v>
      </c>
      <c r="BM141" s="9">
        <v>69355</v>
      </c>
      <c r="BN141" s="9">
        <v>0</v>
      </c>
      <c r="BO141" s="9">
        <v>1614543</v>
      </c>
      <c r="BP141" s="9">
        <v>0</v>
      </c>
      <c r="BQ141" s="9">
        <v>0</v>
      </c>
      <c r="BR141" s="39">
        <v>73122</v>
      </c>
      <c r="BS141" s="40">
        <f t="shared" si="4"/>
        <v>73520605</v>
      </c>
    </row>
    <row r="142" spans="1:71" x14ac:dyDescent="0.25">
      <c r="A142" s="7"/>
      <c r="B142" s="38">
        <v>765</v>
      </c>
      <c r="C142" s="8" t="s">
        <v>219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10000</v>
      </c>
      <c r="S142" s="9">
        <v>465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1080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39">
        <v>0</v>
      </c>
      <c r="BS142" s="40">
        <f t="shared" si="4"/>
        <v>11545</v>
      </c>
    </row>
    <row r="143" spans="1:71" ht="15.75" thickBot="1" x14ac:dyDescent="0.3">
      <c r="A143" s="7"/>
      <c r="B143" s="38">
        <v>769</v>
      </c>
      <c r="C143" s="8" t="s">
        <v>220</v>
      </c>
      <c r="D143" s="9">
        <v>0</v>
      </c>
      <c r="E143" s="9">
        <v>0</v>
      </c>
      <c r="F143" s="9">
        <v>0</v>
      </c>
      <c r="G143" s="9">
        <v>41251</v>
      </c>
      <c r="H143" s="9">
        <v>0</v>
      </c>
      <c r="I143" s="9">
        <v>197000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1301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9">
        <v>0</v>
      </c>
      <c r="AY143" s="9">
        <v>0</v>
      </c>
      <c r="AZ143" s="9">
        <v>452000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990172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39">
        <v>0</v>
      </c>
      <c r="BS143" s="40">
        <f t="shared" si="4"/>
        <v>1681724</v>
      </c>
    </row>
    <row r="144" spans="1:71" ht="16.5" thickBot="1" x14ac:dyDescent="0.3">
      <c r="A144" s="14" t="s">
        <v>1</v>
      </c>
      <c r="B144" s="15"/>
      <c r="C144" s="16"/>
      <c r="D144" s="17">
        <v>378486939</v>
      </c>
      <c r="E144" s="17">
        <v>52152159</v>
      </c>
      <c r="F144" s="17">
        <v>232169528</v>
      </c>
      <c r="G144" s="17">
        <v>35673136</v>
      </c>
      <c r="H144" s="17">
        <v>683543476</v>
      </c>
      <c r="I144" s="17">
        <v>2532966000</v>
      </c>
      <c r="J144" s="17">
        <v>21897579</v>
      </c>
      <c r="K144" s="17">
        <v>478459008</v>
      </c>
      <c r="L144" s="17">
        <v>225679986</v>
      </c>
      <c r="M144" s="17">
        <v>236228237</v>
      </c>
      <c r="N144" s="17">
        <v>915202241</v>
      </c>
      <c r="O144" s="17">
        <v>78400068</v>
      </c>
      <c r="P144" s="17">
        <v>60978468</v>
      </c>
      <c r="Q144" s="17">
        <v>29433215</v>
      </c>
      <c r="R144" s="17">
        <v>4678473873</v>
      </c>
      <c r="S144" s="17">
        <v>390945333</v>
      </c>
      <c r="T144" s="17">
        <v>94886797</v>
      </c>
      <c r="U144" s="17">
        <v>40441762</v>
      </c>
      <c r="V144" s="17">
        <v>73952707</v>
      </c>
      <c r="W144" s="17">
        <v>21566184</v>
      </c>
      <c r="X144" s="17">
        <v>30072661</v>
      </c>
      <c r="Y144" s="17">
        <v>28251029</v>
      </c>
      <c r="Z144" s="17">
        <v>30794764</v>
      </c>
      <c r="AA144" s="17">
        <v>37708981</v>
      </c>
      <c r="AB144" s="17">
        <v>72162599</v>
      </c>
      <c r="AC144" s="17">
        <v>197151212</v>
      </c>
      <c r="AD144" s="17">
        <v>115230028</v>
      </c>
      <c r="AE144" s="17">
        <v>2973178890</v>
      </c>
      <c r="AF144" s="17">
        <v>16377631</v>
      </c>
      <c r="AG144" s="17">
        <v>258447458</v>
      </c>
      <c r="AH144" s="17">
        <v>59624704</v>
      </c>
      <c r="AI144" s="17">
        <v>30917885</v>
      </c>
      <c r="AJ144" s="17">
        <v>15297830</v>
      </c>
      <c r="AK144" s="17">
        <v>314142103</v>
      </c>
      <c r="AL144" s="17">
        <v>1528556107</v>
      </c>
      <c r="AM144" s="17">
        <v>341694704</v>
      </c>
      <c r="AN144" s="17">
        <v>56245797</v>
      </c>
      <c r="AO144" s="17">
        <v>18441635</v>
      </c>
      <c r="AP144" s="17">
        <v>33026778</v>
      </c>
      <c r="AQ144" s="17">
        <v>674588313</v>
      </c>
      <c r="AR144" s="17">
        <v>446653672</v>
      </c>
      <c r="AS144" s="17">
        <v>348304792</v>
      </c>
      <c r="AT144" s="17">
        <v>9452557045</v>
      </c>
      <c r="AU144" s="17">
        <v>323607655</v>
      </c>
      <c r="AV144" s="17">
        <v>98985745</v>
      </c>
      <c r="AW144" s="17">
        <v>224081019</v>
      </c>
      <c r="AX144" s="17">
        <v>73406328</v>
      </c>
      <c r="AY144" s="17">
        <v>2167460206</v>
      </c>
      <c r="AZ144" s="17">
        <v>657486000</v>
      </c>
      <c r="BA144" s="17">
        <v>3290202320</v>
      </c>
      <c r="BB144" s="17">
        <v>603075556</v>
      </c>
      <c r="BC144" s="17">
        <v>1380132935</v>
      </c>
      <c r="BD144" s="17">
        <v>799782282</v>
      </c>
      <c r="BE144" s="17">
        <v>104852716</v>
      </c>
      <c r="BF144" s="17">
        <v>343538981</v>
      </c>
      <c r="BG144" s="17">
        <v>345326290</v>
      </c>
      <c r="BH144" s="17">
        <v>125226475</v>
      </c>
      <c r="BI144" s="17">
        <v>858246090</v>
      </c>
      <c r="BJ144" s="17">
        <v>474724290</v>
      </c>
      <c r="BK144" s="17">
        <v>150002266</v>
      </c>
      <c r="BL144" s="17">
        <v>50599399</v>
      </c>
      <c r="BM144" s="17">
        <v>32801612</v>
      </c>
      <c r="BN144" s="17">
        <v>17525787</v>
      </c>
      <c r="BO144" s="17">
        <v>621178447</v>
      </c>
      <c r="BP144" s="17">
        <v>44509813</v>
      </c>
      <c r="BQ144" s="17">
        <v>126932456</v>
      </c>
      <c r="BR144" s="30">
        <v>40126192</v>
      </c>
      <c r="BS144" s="42">
        <f t="shared" si="4"/>
        <v>41294774174</v>
      </c>
    </row>
    <row r="145" spans="1:71" x14ac:dyDescent="0.25">
      <c r="A145" s="18"/>
      <c r="B145" s="19"/>
      <c r="C145" s="19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43"/>
    </row>
    <row r="146" spans="1:71" x14ac:dyDescent="0.25">
      <c r="A146" s="18" t="s">
        <v>57</v>
      </c>
      <c r="B146" s="19"/>
      <c r="C146" s="19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44"/>
    </row>
    <row r="147" spans="1:71" ht="15.75" thickBot="1" x14ac:dyDescent="0.3">
      <c r="A147" s="87" t="s">
        <v>58</v>
      </c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45"/>
    </row>
  </sheetData>
  <mergeCells count="3">
    <mergeCell ref="A3:C3"/>
    <mergeCell ref="A147:BR147"/>
    <mergeCell ref="A4:C4"/>
  </mergeCells>
  <pageMargins left="0.5" right="0.5" top="0.5" bottom="0.5" header="0.3" footer="0.3"/>
  <pageSetup paperSize="5" scale="41" fitToWidth="4" fitToHeight="2" orientation="landscape" r:id="rId1"/>
  <headerFooter>
    <oddFooter>&amp;L&amp;14Office of Economic and Demographic Research&amp;R&amp;14Page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</vt:i4>
      </vt:variant>
    </vt:vector>
  </HeadingPairs>
  <TitlesOfParts>
    <vt:vector size="35" baseType="lpstr">
      <vt:lpstr>Dropdowns</vt:lpstr>
      <vt:lpstr>County Expenditures</vt:lpstr>
      <vt:lpstr>Expenditures 2015-16</vt:lpstr>
      <vt:lpstr>Expenditures 2014-15</vt:lpstr>
      <vt:lpstr>Expenditures 2013-14</vt:lpstr>
      <vt:lpstr>Expenditures 2012-13</vt:lpstr>
      <vt:lpstr>Expenditures 2011-12</vt:lpstr>
      <vt:lpstr>Expenditures 2010-11</vt:lpstr>
      <vt:lpstr>Expenditures 2009-10</vt:lpstr>
      <vt:lpstr>Expenditures 2008-09</vt:lpstr>
      <vt:lpstr>Expenditures 2007-08</vt:lpstr>
      <vt:lpstr>Expenditures 2006-07</vt:lpstr>
      <vt:lpstr>Expenditures 2005-06</vt:lpstr>
      <vt:lpstr>'Expenditures 2005-06'!Print_Area</vt:lpstr>
      <vt:lpstr>'Expenditures 2006-07'!Print_Area</vt:lpstr>
      <vt:lpstr>'Expenditures 2007-08'!Print_Area</vt:lpstr>
      <vt:lpstr>'Expenditures 2008-09'!Print_Area</vt:lpstr>
      <vt:lpstr>'Expenditures 2009-10'!Print_Area</vt:lpstr>
      <vt:lpstr>'Expenditures 2010-11'!Print_Area</vt:lpstr>
      <vt:lpstr>'Expenditures 2011-12'!Print_Area</vt:lpstr>
      <vt:lpstr>'Expenditures 2012-13'!Print_Area</vt:lpstr>
      <vt:lpstr>'Expenditures 2013-14'!Print_Area</vt:lpstr>
      <vt:lpstr>'Expenditures 2014-15'!Print_Area</vt:lpstr>
      <vt:lpstr>'Expenditures 2015-16'!Print_Area</vt:lpstr>
      <vt:lpstr>'Expenditures 2005-06'!Print_Titles</vt:lpstr>
      <vt:lpstr>'Expenditures 2006-07'!Print_Titles</vt:lpstr>
      <vt:lpstr>'Expenditures 2007-08'!Print_Titles</vt:lpstr>
      <vt:lpstr>'Expenditures 2008-09'!Print_Titles</vt:lpstr>
      <vt:lpstr>'Expenditures 2009-10'!Print_Titles</vt:lpstr>
      <vt:lpstr>'Expenditures 2010-11'!Print_Titles</vt:lpstr>
      <vt:lpstr>'Expenditures 2011-12'!Print_Titles</vt:lpstr>
      <vt:lpstr>'Expenditures 2012-13'!Print_Titles</vt:lpstr>
      <vt:lpstr>'Expenditures 2013-14'!Print_Titles</vt:lpstr>
      <vt:lpstr>'Expenditures 2014-15'!Print_Titles</vt:lpstr>
      <vt:lpstr>'Expenditures 2015-16'!Print_Titles</vt:lpstr>
    </vt:vector>
  </TitlesOfParts>
  <Company>Florida Legislature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ocain.steve</dc:creator>
  <cp:lastModifiedBy>Casey Perkins</cp:lastModifiedBy>
  <cp:lastPrinted>2018-05-29T14:06:39Z</cp:lastPrinted>
  <dcterms:created xsi:type="dcterms:W3CDTF">2015-06-29T17:15:28Z</dcterms:created>
  <dcterms:modified xsi:type="dcterms:W3CDTF">2019-04-04T15:59:22Z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b2b89806-940d-45c2-988d-58b51c4af54c</vt:lpwstr>
  </property>
</Properties>
</file>