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ablo\Desktop\UNI\2º AÑO\2º Cuatri\Algorítmica\Practicas 2023\"/>
    </mc:Choice>
  </mc:AlternateContent>
  <xr:revisionPtr revIDLastSave="0" documentId="13_ncr:1_{B11BA563-0A57-40F5-AD18-C238EAF2181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uerza Bruta" sheetId="1" r:id="rId1"/>
    <sheet name="DyV" sheetId="2" r:id="rId2"/>
    <sheet name="Combinad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E3" i="2" s="1"/>
  <c r="D12" i="2"/>
  <c r="D3" i="2"/>
  <c r="B3" i="2"/>
  <c r="B12" i="2"/>
  <c r="B11" i="2"/>
  <c r="D11" i="2" s="1"/>
  <c r="B10" i="2"/>
  <c r="B9" i="2"/>
  <c r="D9" i="2" s="1"/>
  <c r="B8" i="2"/>
  <c r="D8" i="2" s="1"/>
  <c r="B7" i="2"/>
  <c r="D7" i="2" s="1"/>
  <c r="B6" i="2"/>
  <c r="D6" i="2" s="1"/>
  <c r="B5" i="2"/>
  <c r="D5" i="2" s="1"/>
  <c r="B4" i="2"/>
  <c r="D4" i="2" s="1"/>
  <c r="D10" i="2"/>
  <c r="B4" i="1"/>
  <c r="D4" i="1" s="1"/>
  <c r="C15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3" i="1"/>
  <c r="D3" i="1" s="1"/>
  <c r="E3" i="1" l="1"/>
  <c r="E5" i="1" l="1"/>
  <c r="E4" i="2"/>
  <c r="E7" i="2"/>
  <c r="E12" i="2"/>
  <c r="E5" i="2"/>
  <c r="E9" i="2"/>
  <c r="E8" i="2"/>
  <c r="E10" i="2"/>
  <c r="E6" i="2"/>
  <c r="E11" i="2"/>
  <c r="E6" i="1"/>
  <c r="E7" i="1"/>
  <c r="E8" i="1"/>
  <c r="E4" i="1"/>
  <c r="E11" i="1"/>
  <c r="E12" i="1"/>
  <c r="E10" i="1"/>
  <c r="E9" i="1"/>
</calcChain>
</file>

<file path=xl/sharedStrings.xml><?xml version="1.0" encoding="utf-8"?>
<sst xmlns="http://schemas.openxmlformats.org/spreadsheetml/2006/main" count="16" uniqueCount="8">
  <si>
    <t>K media</t>
  </si>
  <si>
    <t>K=T(n)/f(n)</t>
  </si>
  <si>
    <t>K (media)</t>
  </si>
  <si>
    <t>Tam. Caso (N)</t>
  </si>
  <si>
    <t>f(N) = N^2*K</t>
  </si>
  <si>
    <t>K =</t>
  </si>
  <si>
    <t>T(n) (µs)</t>
  </si>
  <si>
    <t>Tiempo teórico estimado = Kmedia*f(n)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</si>
</sst>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000000"/>
      <name val="Liberation Sans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Eficiencia Fuerza Bruta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Eficiencia Práctica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'Fuerza Bruta'!$A$3:$A$12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'Fuerza Bruta'!$C$3:$C$12</c:f>
              <c:numCache>
                <c:formatCode>General</c:formatCode>
                <c:ptCount val="10"/>
                <c:pt idx="0">
                  <c:v>979</c:v>
                </c:pt>
                <c:pt idx="1">
                  <c:v>3717</c:v>
                </c:pt>
                <c:pt idx="2">
                  <c:v>8253</c:v>
                </c:pt>
                <c:pt idx="3">
                  <c:v>14090</c:v>
                </c:pt>
                <c:pt idx="4">
                  <c:v>22581</c:v>
                </c:pt>
                <c:pt idx="5">
                  <c:v>32148</c:v>
                </c:pt>
                <c:pt idx="6">
                  <c:v>38950</c:v>
                </c:pt>
                <c:pt idx="7">
                  <c:v>58209</c:v>
                </c:pt>
                <c:pt idx="8">
                  <c:v>71180</c:v>
                </c:pt>
                <c:pt idx="9">
                  <c:v>81852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DA-4982-BBA9-BB8503A4736C}"/>
            </c:ext>
          </c:extLst>
        </c:ser>
        <c:ser>
          <c:idx val="1"/>
          <c:order val="1"/>
          <c:tx>
            <c:v>Eficiencia Teórica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'Fuerza Bruta'!$A$3:$A$12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'Fuerza Bruta'!$E$3:$E$12</c:f>
              <c:numCache>
                <c:formatCode>General</c:formatCode>
                <c:ptCount val="10"/>
                <c:pt idx="0">
                  <c:v>890.38140162824402</c:v>
                </c:pt>
                <c:pt idx="1">
                  <c:v>3561.5256065129761</c:v>
                </c:pt>
                <c:pt idx="2">
                  <c:v>8013.4326146541962</c:v>
                </c:pt>
                <c:pt idx="3">
                  <c:v>14246.102426051904</c:v>
                </c:pt>
                <c:pt idx="4">
                  <c:v>22259.535040706101</c:v>
                </c:pt>
                <c:pt idx="5">
                  <c:v>32053.730458616785</c:v>
                </c:pt>
                <c:pt idx="6">
                  <c:v>43628.688679783954</c:v>
                </c:pt>
                <c:pt idx="7">
                  <c:v>56984.409704207617</c:v>
                </c:pt>
                <c:pt idx="8">
                  <c:v>72120.893531887763</c:v>
                </c:pt>
                <c:pt idx="9">
                  <c:v>89038.140162824406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DA-4982-BBA9-BB8503A47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781487"/>
        <c:axId val="998781967"/>
      </c:scatterChart>
      <c:valAx>
        <c:axId val="99878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 caso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8781967"/>
        <c:crosses val="autoZero"/>
        <c:crossBetween val="midCat"/>
      </c:valAx>
      <c:valAx>
        <c:axId val="9987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</a:t>
                </a:r>
                <a:r>
                  <a:rPr lang="es-ES" sz="1000" b="0" i="0" u="none" strike="noStrike" baseline="0">
                    <a:effectLst/>
                  </a:rPr>
                  <a:t>µs)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878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Eficiencia DyV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Eficiencia Práctica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DyV!$A$3:$A$12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DyV!$C$3:$C$12</c:f>
              <c:numCache>
                <c:formatCode>General</c:formatCode>
                <c:ptCount val="10"/>
                <c:pt idx="0">
                  <c:v>1426</c:v>
                </c:pt>
                <c:pt idx="1">
                  <c:v>4340</c:v>
                </c:pt>
                <c:pt idx="2">
                  <c:v>8989</c:v>
                </c:pt>
                <c:pt idx="3">
                  <c:v>15313</c:v>
                </c:pt>
                <c:pt idx="4">
                  <c:v>21427</c:v>
                </c:pt>
                <c:pt idx="5">
                  <c:v>28996</c:v>
                </c:pt>
                <c:pt idx="6">
                  <c:v>39583</c:v>
                </c:pt>
                <c:pt idx="7">
                  <c:v>51666</c:v>
                </c:pt>
                <c:pt idx="8">
                  <c:v>62357</c:v>
                </c:pt>
                <c:pt idx="9">
                  <c:v>77869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A6-4617-83D8-805BDA8FF597}"/>
            </c:ext>
          </c:extLst>
        </c:ser>
        <c:ser>
          <c:idx val="1"/>
          <c:order val="1"/>
          <c:tx>
            <c:v>Eficiencia Teórica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DyV!$A$3:$A$12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DyV!$E$3:$E$12</c:f>
              <c:numCache>
                <c:formatCode>General</c:formatCode>
                <c:ptCount val="10"/>
                <c:pt idx="0">
                  <c:v>929.2991804925673</c:v>
                </c:pt>
                <c:pt idx="1">
                  <c:v>3717.1967219702692</c:v>
                </c:pt>
                <c:pt idx="2">
                  <c:v>8363.6926244331062</c:v>
                </c:pt>
                <c:pt idx="3">
                  <c:v>14868.786887881077</c:v>
                </c:pt>
                <c:pt idx="4">
                  <c:v>23232.479512314185</c:v>
                </c:pt>
                <c:pt idx="5">
                  <c:v>33454.770497732425</c:v>
                </c:pt>
                <c:pt idx="6">
                  <c:v>45535.6598441358</c:v>
                </c:pt>
                <c:pt idx="7">
                  <c:v>59475.147551524307</c:v>
                </c:pt>
                <c:pt idx="8">
                  <c:v>75273.233619897961</c:v>
                </c:pt>
                <c:pt idx="9">
                  <c:v>92929.918049256739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A6-4617-83D8-805BDA8FF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781487"/>
        <c:axId val="998781967"/>
      </c:scatterChart>
      <c:valAx>
        <c:axId val="99878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 caso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8781967"/>
        <c:crosses val="autoZero"/>
        <c:crossBetween val="midCat"/>
      </c:valAx>
      <c:valAx>
        <c:axId val="9987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</a:t>
                </a:r>
                <a:r>
                  <a:rPr lang="es-ES" sz="1000" b="0" i="0" u="none" strike="noStrike" baseline="0">
                    <a:effectLst/>
                  </a:rPr>
                  <a:t>µs)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878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Fuerza</a:t>
            </a:r>
            <a:r>
              <a:rPr lang="es-ES" baseline="0"/>
              <a:t> Bruta VS DyV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Práctica Fuerza Bruta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'Fuerza Bruta'!$A$3:$A$12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'Fuerza Bruta'!$C$3:$C$12</c:f>
              <c:numCache>
                <c:formatCode>General</c:formatCode>
                <c:ptCount val="10"/>
                <c:pt idx="0">
                  <c:v>979</c:v>
                </c:pt>
                <c:pt idx="1">
                  <c:v>3717</c:v>
                </c:pt>
                <c:pt idx="2">
                  <c:v>8253</c:v>
                </c:pt>
                <c:pt idx="3">
                  <c:v>14090</c:v>
                </c:pt>
                <c:pt idx="4">
                  <c:v>22581</c:v>
                </c:pt>
                <c:pt idx="5">
                  <c:v>32148</c:v>
                </c:pt>
                <c:pt idx="6">
                  <c:v>38950</c:v>
                </c:pt>
                <c:pt idx="7">
                  <c:v>58209</c:v>
                </c:pt>
                <c:pt idx="8">
                  <c:v>71180</c:v>
                </c:pt>
                <c:pt idx="9">
                  <c:v>81852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2-4530-81D5-E1F227D065C3}"/>
            </c:ext>
          </c:extLst>
        </c:ser>
        <c:ser>
          <c:idx val="1"/>
          <c:order val="1"/>
          <c:tx>
            <c:v>Práctica DyV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DyV!$A$3:$A$12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DyV!$C$3:$C$12</c:f>
              <c:numCache>
                <c:formatCode>General</c:formatCode>
                <c:ptCount val="10"/>
                <c:pt idx="0">
                  <c:v>1426</c:v>
                </c:pt>
                <c:pt idx="1">
                  <c:v>4340</c:v>
                </c:pt>
                <c:pt idx="2">
                  <c:v>8989</c:v>
                </c:pt>
                <c:pt idx="3">
                  <c:v>15313</c:v>
                </c:pt>
                <c:pt idx="4">
                  <c:v>21427</c:v>
                </c:pt>
                <c:pt idx="5">
                  <c:v>28996</c:v>
                </c:pt>
                <c:pt idx="6">
                  <c:v>39583</c:v>
                </c:pt>
                <c:pt idx="7">
                  <c:v>51666</c:v>
                </c:pt>
                <c:pt idx="8">
                  <c:v>62357</c:v>
                </c:pt>
                <c:pt idx="9">
                  <c:v>77869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22-4530-81D5-E1F227D0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92927"/>
        <c:axId val="137283807"/>
      </c:scatterChart>
      <c:valAx>
        <c:axId val="13729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 caso</a:t>
                </a:r>
              </a:p>
            </c:rich>
          </c:tx>
          <c:layout>
            <c:manualLayout>
              <c:xMode val="edge"/>
              <c:yMode val="edge"/>
              <c:x val="0.39251556559914313"/>
              <c:y val="0.93486447656325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283807"/>
        <c:crosses val="autoZero"/>
        <c:crossBetween val="midCat"/>
      </c:valAx>
      <c:valAx>
        <c:axId val="1372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effectLst/>
                  </a:rPr>
                  <a:t>Tiempo (µs)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1.4947683109118086E-2"/>
              <c:y val="0.35848093939901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29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0</xdr:rowOff>
    </xdr:from>
    <xdr:to>
      <xdr:col>16</xdr:col>
      <xdr:colOff>548640</xdr:colOff>
      <xdr:row>20</xdr:row>
      <xdr:rowOff>160020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354B48C-4679-CCF9-0F32-2616C03FB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708660</xdr:colOff>
      <xdr:row>0</xdr:row>
      <xdr:rowOff>0</xdr:rowOff>
    </xdr:from>
    <xdr:to>
      <xdr:col>14</xdr:col>
      <xdr:colOff>228600</xdr:colOff>
      <xdr:row>20</xdr:row>
      <xdr:rowOff>160020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6580065-C206-4F13-992C-2F90517EC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</xdr:row>
      <xdr:rowOff>22860</xdr:rowOff>
    </xdr:from>
    <xdr:to>
      <xdr:col>13</xdr:col>
      <xdr:colOff>152400</xdr:colOff>
      <xdr:row>22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E3C459-15E6-B0C8-DC00-3A7FED65E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D3" sqref="D3"/>
    </sheetView>
  </sheetViews>
  <sheetFormatPr baseColWidth="10" defaultColWidth="8.88671875" defaultRowHeight="14.4"/>
  <cols>
    <col min="1" max="1" width="16.77734375" customWidth="1"/>
    <col min="2" max="2" width="14.109375" customWidth="1"/>
    <col min="3" max="3" width="12.6640625" customWidth="1"/>
    <col min="4" max="4" width="15.44140625" customWidth="1"/>
    <col min="5" max="5" width="39" customWidth="1"/>
  </cols>
  <sheetData>
    <row r="1" spans="1:5">
      <c r="A1" s="2" t="s">
        <v>5</v>
      </c>
      <c r="B1" s="2">
        <v>10</v>
      </c>
      <c r="E1" t="s">
        <v>2</v>
      </c>
    </row>
    <row r="2" spans="1:5">
      <c r="A2" s="1" t="s">
        <v>3</v>
      </c>
      <c r="B2" s="2" t="s">
        <v>4</v>
      </c>
      <c r="C2" s="1" t="s">
        <v>6</v>
      </c>
      <c r="D2" s="1" t="s">
        <v>1</v>
      </c>
      <c r="E2" s="1" t="s">
        <v>7</v>
      </c>
    </row>
    <row r="3" spans="1:5">
      <c r="A3">
        <v>200</v>
      </c>
      <c r="B3">
        <f>A3*A3*$B$1</f>
        <v>400000</v>
      </c>
      <c r="C3">
        <v>979</v>
      </c>
      <c r="D3">
        <f>C3/B3</f>
        <v>2.4475E-3</v>
      </c>
      <c r="E3">
        <f t="shared" ref="E3:E12" si="0">$C$15*B3</f>
        <v>890.38140162824402</v>
      </c>
    </row>
    <row r="4" spans="1:5">
      <c r="A4">
        <v>400</v>
      </c>
      <c r="B4">
        <f t="shared" ref="B4:B12" si="1">A4*A4*$B$1</f>
        <v>1600000</v>
      </c>
      <c r="C4">
        <v>3717</v>
      </c>
      <c r="D4">
        <f t="shared" ref="D4:D12" si="2">C4/B4</f>
        <v>2.3231250000000001E-3</v>
      </c>
      <c r="E4">
        <f t="shared" si="0"/>
        <v>3561.5256065129761</v>
      </c>
    </row>
    <row r="5" spans="1:5">
      <c r="A5">
        <v>600</v>
      </c>
      <c r="B5">
        <f t="shared" si="1"/>
        <v>3600000</v>
      </c>
      <c r="C5">
        <v>8253</v>
      </c>
      <c r="D5">
        <f t="shared" si="2"/>
        <v>2.2924999999999998E-3</v>
      </c>
      <c r="E5">
        <f t="shared" si="0"/>
        <v>8013.4326146541962</v>
      </c>
    </row>
    <row r="6" spans="1:5">
      <c r="A6">
        <v>800</v>
      </c>
      <c r="B6">
        <f t="shared" si="1"/>
        <v>6400000</v>
      </c>
      <c r="C6">
        <v>14090</v>
      </c>
      <c r="D6">
        <f t="shared" si="2"/>
        <v>2.2015625E-3</v>
      </c>
      <c r="E6">
        <f t="shared" si="0"/>
        <v>14246.102426051904</v>
      </c>
    </row>
    <row r="7" spans="1:5">
      <c r="A7">
        <v>1000</v>
      </c>
      <c r="B7">
        <f t="shared" si="1"/>
        <v>10000000</v>
      </c>
      <c r="C7">
        <v>22581</v>
      </c>
      <c r="D7">
        <f t="shared" si="2"/>
        <v>2.2580999999999999E-3</v>
      </c>
      <c r="E7">
        <f t="shared" si="0"/>
        <v>22259.535040706101</v>
      </c>
    </row>
    <row r="8" spans="1:5">
      <c r="A8">
        <v>1200</v>
      </c>
      <c r="B8">
        <f t="shared" si="1"/>
        <v>14400000</v>
      </c>
      <c r="C8">
        <v>32148</v>
      </c>
      <c r="D8">
        <f t="shared" si="2"/>
        <v>2.2325000000000001E-3</v>
      </c>
      <c r="E8">
        <f t="shared" si="0"/>
        <v>32053.730458616785</v>
      </c>
    </row>
    <row r="9" spans="1:5">
      <c r="A9">
        <v>1400</v>
      </c>
      <c r="B9">
        <f t="shared" si="1"/>
        <v>19600000</v>
      </c>
      <c r="C9">
        <v>38950</v>
      </c>
      <c r="D9">
        <f t="shared" si="2"/>
        <v>1.9872448979591836E-3</v>
      </c>
      <c r="E9">
        <f t="shared" si="0"/>
        <v>43628.688679783954</v>
      </c>
    </row>
    <row r="10" spans="1:5">
      <c r="A10">
        <v>1600</v>
      </c>
      <c r="B10">
        <f t="shared" si="1"/>
        <v>25600000</v>
      </c>
      <c r="C10">
        <v>58209</v>
      </c>
      <c r="D10">
        <f t="shared" si="2"/>
        <v>2.2737890625E-3</v>
      </c>
      <c r="E10">
        <f t="shared" si="0"/>
        <v>56984.409704207617</v>
      </c>
    </row>
    <row r="11" spans="1:5">
      <c r="A11">
        <v>1800</v>
      </c>
      <c r="B11">
        <f t="shared" si="1"/>
        <v>32400000</v>
      </c>
      <c r="C11">
        <v>71180</v>
      </c>
      <c r="D11">
        <f t="shared" si="2"/>
        <v>2.1969135802469134E-3</v>
      </c>
      <c r="E11">
        <f t="shared" si="0"/>
        <v>72120.893531887763</v>
      </c>
    </row>
    <row r="12" spans="1:5">
      <c r="A12">
        <v>2000</v>
      </c>
      <c r="B12">
        <f t="shared" si="1"/>
        <v>40000000</v>
      </c>
      <c r="C12">
        <v>81852</v>
      </c>
      <c r="D12">
        <f t="shared" si="2"/>
        <v>2.0463E-3</v>
      </c>
      <c r="E12">
        <f t="shared" si="0"/>
        <v>89038.140162824406</v>
      </c>
    </row>
    <row r="15" spans="1:5">
      <c r="B15" s="2" t="s">
        <v>0</v>
      </c>
      <c r="C15">
        <f>AVERAGE(D3:D12)</f>
        <v>2.22595350407061E-3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BA839-A8AB-4503-841E-D62841949C01}">
  <dimension ref="A1:E15"/>
  <sheetViews>
    <sheetView tabSelected="1" workbookViewId="0">
      <selection activeCell="E24" sqref="E24"/>
    </sheetView>
  </sheetViews>
  <sheetFormatPr baseColWidth="10" defaultRowHeight="14.4"/>
  <cols>
    <col min="1" max="1" width="15.21875" customWidth="1"/>
    <col min="2" max="2" width="18.5546875" customWidth="1"/>
    <col min="4" max="4" width="12.77734375" customWidth="1"/>
    <col min="5" max="5" width="38.88671875" customWidth="1"/>
  </cols>
  <sheetData>
    <row r="1" spans="1:5">
      <c r="A1" s="2" t="s">
        <v>5</v>
      </c>
      <c r="B1" s="2">
        <v>10</v>
      </c>
      <c r="E1" t="s">
        <v>2</v>
      </c>
    </row>
    <row r="2" spans="1:5">
      <c r="A2" s="1" t="s">
        <v>3</v>
      </c>
      <c r="B2" s="2" t="s">
        <v>4</v>
      </c>
      <c r="C2" s="1" t="s">
        <v>6</v>
      </c>
      <c r="D2" s="1" t="s">
        <v>1</v>
      </c>
      <c r="E2" s="1" t="s">
        <v>7</v>
      </c>
    </row>
    <row r="3" spans="1:5">
      <c r="A3">
        <v>200</v>
      </c>
      <c r="B3">
        <f>A3*A3*$B$1</f>
        <v>400000</v>
      </c>
      <c r="C3">
        <v>1426</v>
      </c>
      <c r="D3">
        <f>C3/B3</f>
        <v>3.565E-3</v>
      </c>
      <c r="E3">
        <f t="shared" ref="E3:E12" si="0">$C$15*B3</f>
        <v>929.2991804925673</v>
      </c>
    </row>
    <row r="4" spans="1:5">
      <c r="A4">
        <v>400</v>
      </c>
      <c r="B4">
        <f t="shared" ref="B4:B12" si="1">A4*A4*$B$1</f>
        <v>1600000</v>
      </c>
      <c r="C4">
        <v>4340</v>
      </c>
      <c r="D4">
        <f t="shared" ref="D4:D11" si="2">C4/B4</f>
        <v>2.7125000000000001E-3</v>
      </c>
      <c r="E4">
        <f t="shared" si="0"/>
        <v>3717.1967219702692</v>
      </c>
    </row>
    <row r="5" spans="1:5">
      <c r="A5">
        <v>600</v>
      </c>
      <c r="B5">
        <f t="shared" si="1"/>
        <v>3600000</v>
      </c>
      <c r="C5">
        <v>8989</v>
      </c>
      <c r="D5">
        <f t="shared" si="2"/>
        <v>2.4969444444444444E-3</v>
      </c>
      <c r="E5">
        <f t="shared" si="0"/>
        <v>8363.6926244331062</v>
      </c>
    </row>
    <row r="6" spans="1:5">
      <c r="A6">
        <v>800</v>
      </c>
      <c r="B6">
        <f t="shared" si="1"/>
        <v>6400000</v>
      </c>
      <c r="C6">
        <v>15313</v>
      </c>
      <c r="D6">
        <f t="shared" si="2"/>
        <v>2.3926562499999998E-3</v>
      </c>
      <c r="E6">
        <f t="shared" si="0"/>
        <v>14868.786887881077</v>
      </c>
    </row>
    <row r="7" spans="1:5">
      <c r="A7">
        <v>1000</v>
      </c>
      <c r="B7">
        <f t="shared" si="1"/>
        <v>10000000</v>
      </c>
      <c r="C7">
        <v>21427</v>
      </c>
      <c r="D7">
        <f t="shared" si="2"/>
        <v>2.1427E-3</v>
      </c>
      <c r="E7">
        <f t="shared" si="0"/>
        <v>23232.479512314185</v>
      </c>
    </row>
    <row r="8" spans="1:5">
      <c r="A8">
        <v>1200</v>
      </c>
      <c r="B8">
        <f t="shared" si="1"/>
        <v>14400000</v>
      </c>
      <c r="C8">
        <v>28996</v>
      </c>
      <c r="D8">
        <f t="shared" si="2"/>
        <v>2.013611111111111E-3</v>
      </c>
      <c r="E8">
        <f t="shared" si="0"/>
        <v>33454.770497732425</v>
      </c>
    </row>
    <row r="9" spans="1:5">
      <c r="A9">
        <v>1400</v>
      </c>
      <c r="B9">
        <f t="shared" si="1"/>
        <v>19600000</v>
      </c>
      <c r="C9">
        <v>39583</v>
      </c>
      <c r="D9">
        <f t="shared" si="2"/>
        <v>2.0195408163265305E-3</v>
      </c>
      <c r="E9">
        <f t="shared" si="0"/>
        <v>45535.6598441358</v>
      </c>
    </row>
    <row r="10" spans="1:5">
      <c r="A10">
        <v>1600</v>
      </c>
      <c r="B10">
        <f t="shared" si="1"/>
        <v>25600000</v>
      </c>
      <c r="C10">
        <v>51666</v>
      </c>
      <c r="D10">
        <f t="shared" si="2"/>
        <v>2.018203125E-3</v>
      </c>
      <c r="E10">
        <f t="shared" si="0"/>
        <v>59475.147551524307</v>
      </c>
    </row>
    <row r="11" spans="1:5">
      <c r="A11">
        <v>1800</v>
      </c>
      <c r="B11">
        <f t="shared" si="1"/>
        <v>32400000</v>
      </c>
      <c r="C11">
        <v>62357</v>
      </c>
      <c r="D11">
        <f t="shared" si="2"/>
        <v>1.9245987654320988E-3</v>
      </c>
      <c r="E11">
        <f t="shared" si="0"/>
        <v>75273.233619897961</v>
      </c>
    </row>
    <row r="12" spans="1:5">
      <c r="A12">
        <v>2000</v>
      </c>
      <c r="B12">
        <f t="shared" si="1"/>
        <v>40000000</v>
      </c>
      <c r="C12">
        <v>77869</v>
      </c>
      <c r="D12">
        <f>C12/B12</f>
        <v>1.9467250000000001E-3</v>
      </c>
      <c r="E12">
        <f t="shared" si="0"/>
        <v>92929.918049256739</v>
      </c>
    </row>
    <row r="15" spans="1:5">
      <c r="B15" s="2" t="s">
        <v>0</v>
      </c>
      <c r="C15">
        <f>AVERAGE(D3:D12)</f>
        <v>2.3232479512314184E-3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F91A9-12D9-4690-B84F-D403AE8E2679}">
  <dimension ref="A1"/>
  <sheetViews>
    <sheetView workbookViewId="0">
      <selection activeCell="O9" sqref="O9"/>
    </sheetView>
  </sheetViews>
  <sheetFormatPr baseColWidth="10"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Fuerza Bruta</vt:lpstr>
      <vt:lpstr>DyV</vt:lpstr>
      <vt:lpstr>Combinado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2015-06-05T18:19:34Z</dcterms:created>
  <dcterms:modified xsi:type="dcterms:W3CDTF">2023-04-18T21:26:43Z</dcterms:modified>
</cp:coreProperties>
</file>