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en\Desktop\"/>
    </mc:Choice>
  </mc:AlternateContent>
  <xr:revisionPtr revIDLastSave="0" documentId="13_ncr:1_{371E1F79-3012-4FA8-9621-E6AD2900EFF0}" xr6:coauthVersionLast="47" xr6:coauthVersionMax="47" xr10:uidLastSave="{00000000-0000-0000-0000-000000000000}"/>
  <bookViews>
    <workbookView xWindow="6810" yWindow="2910" windowWidth="16890" windowHeight="9885" xr2:uid="{F13E2870-95B7-46FD-B4E6-A02E55EB73AD}"/>
  </bookViews>
  <sheets>
    <sheet name="Foglio1" sheetId="1" r:id="rId1"/>
  </sheets>
  <definedNames>
    <definedName name="_xlchart.v1.0" hidden="1">Foglio1!$O$35:$T$35</definedName>
    <definedName name="_xlchart.v1.1" hidden="1">Foglio1!$O$36:$T$36</definedName>
    <definedName name="_xlchart.v1.10" hidden="1">Foglio1!$O$10</definedName>
    <definedName name="_xlchart.v1.11" hidden="1">Foglio1!$O$11</definedName>
    <definedName name="_xlchart.v1.12" hidden="1">Foglio1!$O$12</definedName>
    <definedName name="_xlchart.v1.13" hidden="1">Foglio1!$O$13</definedName>
    <definedName name="_xlchart.v1.14" hidden="1">Foglio1!$O$14</definedName>
    <definedName name="_xlchart.v1.15" hidden="1">Foglio1!$O$15</definedName>
    <definedName name="_xlchart.v1.16" hidden="1">Foglio1!$O$16</definedName>
    <definedName name="_xlchart.v1.17" hidden="1">Foglio1!$O$17</definedName>
    <definedName name="_xlchart.v1.18" hidden="1">Foglio1!$O$18</definedName>
    <definedName name="_xlchart.v1.19" hidden="1">Foglio1!$O$19</definedName>
    <definedName name="_xlchart.v1.2" hidden="1">Foglio1!$O$37:$T$37</definedName>
    <definedName name="_xlchart.v1.20" hidden="1">Foglio1!$O$20</definedName>
    <definedName name="_xlchart.v1.21" hidden="1">Foglio1!$O$21</definedName>
    <definedName name="_xlchart.v1.22" hidden="1">Foglio1!$O$22</definedName>
    <definedName name="_xlchart.v1.23" hidden="1">Foglio1!$O$23</definedName>
    <definedName name="_xlchart.v1.24" hidden="1">Foglio1!$O$24</definedName>
    <definedName name="_xlchart.v1.25" hidden="1">Foglio1!$O$25</definedName>
    <definedName name="_xlchart.v1.26" hidden="1">Foglio1!$O$26</definedName>
    <definedName name="_xlchart.v1.27" hidden="1">Foglio1!$O$27</definedName>
    <definedName name="_xlchart.v1.28" hidden="1">Foglio1!$O$28</definedName>
    <definedName name="_xlchart.v1.29" hidden="1">Foglio1!$O$29</definedName>
    <definedName name="_xlchart.v1.3" hidden="1">Foglio1!$O$38:$T$38</definedName>
    <definedName name="_xlchart.v1.30" hidden="1">Foglio1!$O$30</definedName>
    <definedName name="_xlchart.v1.31" hidden="1">Foglio1!$O$31</definedName>
    <definedName name="_xlchart.v1.32" hidden="1">Foglio1!$O$32</definedName>
    <definedName name="_xlchart.v1.33" hidden="1">Foglio1!$O$33</definedName>
    <definedName name="_xlchart.v1.34" hidden="1">Foglio1!$O$34</definedName>
    <definedName name="_xlchart.v1.35" hidden="1">Foglio1!$O$35</definedName>
    <definedName name="_xlchart.v1.36" hidden="1">Foglio1!$O$35:$T$35</definedName>
    <definedName name="_xlchart.v1.37" hidden="1">Foglio1!$O$36</definedName>
    <definedName name="_xlchart.v1.38" hidden="1">Foglio1!$O$36:$T$36</definedName>
    <definedName name="_xlchart.v1.39" hidden="1">Foglio1!$O$37</definedName>
    <definedName name="_xlchart.v1.4" hidden="1">Foglio1!$O$39:$T$39</definedName>
    <definedName name="_xlchart.v1.40" hidden="1">Foglio1!$O$37:$T$37</definedName>
    <definedName name="_xlchart.v1.41" hidden="1">Foglio1!$O$38</definedName>
    <definedName name="_xlchart.v1.42" hidden="1">Foglio1!$O$38:$T$38</definedName>
    <definedName name="_xlchart.v1.43" hidden="1">Foglio1!$O$39</definedName>
    <definedName name="_xlchart.v1.44" hidden="1">Foglio1!$O$39:$T$39</definedName>
    <definedName name="_xlchart.v1.45" hidden="1">Foglio1!$O$8</definedName>
    <definedName name="_xlchart.v1.46" hidden="1">Foglio1!$O$9</definedName>
    <definedName name="_xlchart.v1.47" hidden="1">Foglio1!$P$10:$Z$10</definedName>
    <definedName name="_xlchart.v1.48" hidden="1">Foglio1!$P$11:$Z$11</definedName>
    <definedName name="_xlchart.v1.49" hidden="1">Foglio1!$P$12:$Z$12</definedName>
    <definedName name="_xlchart.v1.5" hidden="1">Foglio1!$U$35:$Z$35</definedName>
    <definedName name="_xlchart.v1.50" hidden="1">Foglio1!$P$13:$Z$13</definedName>
    <definedName name="_xlchart.v1.51" hidden="1">Foglio1!$P$14:$Z$14</definedName>
    <definedName name="_xlchart.v1.52" hidden="1">Foglio1!$P$15:$Z$15</definedName>
    <definedName name="_xlchart.v1.53" hidden="1">Foglio1!$P$16:$Z$16</definedName>
    <definedName name="_xlchart.v1.54" hidden="1">Foglio1!$P$17:$Z$17</definedName>
    <definedName name="_xlchart.v1.55" hidden="1">Foglio1!$P$18:$Z$18</definedName>
    <definedName name="_xlchart.v1.56" hidden="1">Foglio1!$P$19:$Z$19</definedName>
    <definedName name="_xlchart.v1.57" hidden="1">Foglio1!$P$20:$Z$20</definedName>
    <definedName name="_xlchart.v1.58" hidden="1">Foglio1!$P$21:$Z$21</definedName>
    <definedName name="_xlchart.v1.59" hidden="1">Foglio1!$P$22:$Z$22</definedName>
    <definedName name="_xlchart.v1.6" hidden="1">Foglio1!$U$36:$Z$36</definedName>
    <definedName name="_xlchart.v1.60" hidden="1">Foglio1!$P$23:$Z$23</definedName>
    <definedName name="_xlchart.v1.61" hidden="1">Foglio1!$P$24:$Z$24</definedName>
    <definedName name="_xlchart.v1.62" hidden="1">Foglio1!$P$25:$Z$25</definedName>
    <definedName name="_xlchart.v1.63" hidden="1">Foglio1!$P$26:$Z$26</definedName>
    <definedName name="_xlchart.v1.64" hidden="1">Foglio1!$P$27:$Z$27</definedName>
    <definedName name="_xlchart.v1.65" hidden="1">Foglio1!$P$28:$Z$28</definedName>
    <definedName name="_xlchart.v1.66" hidden="1">Foglio1!$P$29:$Z$29</definedName>
    <definedName name="_xlchart.v1.67" hidden="1">Foglio1!$P$30:$Z$30</definedName>
    <definedName name="_xlchart.v1.68" hidden="1">Foglio1!$P$31:$Z$31</definedName>
    <definedName name="_xlchart.v1.69" hidden="1">Foglio1!$P$32:$Z$32</definedName>
    <definedName name="_xlchart.v1.7" hidden="1">Foglio1!$U$37:$Z$37</definedName>
    <definedName name="_xlchart.v1.70" hidden="1">Foglio1!$P$33:$Z$33</definedName>
    <definedName name="_xlchart.v1.71" hidden="1">Foglio1!$P$34:$Z$34</definedName>
    <definedName name="_xlchart.v1.72" hidden="1">Foglio1!$P$35:$Z$35</definedName>
    <definedName name="_xlchart.v1.73" hidden="1">Foglio1!$P$36:$Z$36</definedName>
    <definedName name="_xlchart.v1.74" hidden="1">Foglio1!$P$37:$Z$37</definedName>
    <definedName name="_xlchart.v1.75" hidden="1">Foglio1!$P$38:$Z$38</definedName>
    <definedName name="_xlchart.v1.76" hidden="1">Foglio1!$P$39:$Z$39</definedName>
    <definedName name="_xlchart.v1.77" hidden="1">Foglio1!$P$7:$Z$7</definedName>
    <definedName name="_xlchart.v1.78" hidden="1">Foglio1!$P$8:$Z$8</definedName>
    <definedName name="_xlchart.v1.79" hidden="1">Foglio1!$P$9:$Z$12</definedName>
    <definedName name="_xlchart.v1.8" hidden="1">Foglio1!$U$38:$Z$38</definedName>
    <definedName name="_xlchart.v1.80" hidden="1">Foglio1!$P$9:$Z$9</definedName>
    <definedName name="_xlchart.v1.81" hidden="1">Foglio1!$U$35:$Z$35</definedName>
    <definedName name="_xlchart.v1.82" hidden="1">Foglio1!$U$36:$Z$36</definedName>
    <definedName name="_xlchart.v1.83" hidden="1">Foglio1!$U$37:$Z$37</definedName>
    <definedName name="_xlchart.v1.84" hidden="1">Foglio1!$U$38:$Z$38</definedName>
    <definedName name="_xlchart.v1.85" hidden="1">Foglio1!$U$39:$Z$39</definedName>
    <definedName name="_xlchart.v1.9" hidden="1">Foglio1!$U$39:$Z$39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17" i="1"/>
  <c r="E16" i="1"/>
  <c r="E15" i="1"/>
  <c r="H9" i="1"/>
  <c r="G9" i="1"/>
  <c r="F9" i="1"/>
  <c r="E9" i="1"/>
  <c r="H7" i="1"/>
  <c r="G7" i="1"/>
  <c r="F7" i="1"/>
  <c r="E7" i="1"/>
  <c r="H4" i="1"/>
  <c r="H3" i="1"/>
  <c r="G3" i="1"/>
  <c r="G4" i="1"/>
  <c r="E4" i="1"/>
  <c r="F4" i="1"/>
  <c r="F3" i="1"/>
  <c r="E3" i="1"/>
  <c r="Q36" i="1"/>
  <c r="Q27" i="1"/>
  <c r="Q26" i="1"/>
  <c r="Q25" i="1"/>
  <c r="Q22" i="1"/>
  <c r="Q21" i="1"/>
  <c r="Q19" i="1"/>
  <c r="Q14" i="1"/>
  <c r="Q12" i="1"/>
  <c r="Q11" i="1"/>
  <c r="Q9" i="1"/>
  <c r="Q4" i="1"/>
  <c r="B4" i="1"/>
</calcChain>
</file>

<file path=xl/sharedStrings.xml><?xml version="1.0" encoding="utf-8"?>
<sst xmlns="http://schemas.openxmlformats.org/spreadsheetml/2006/main" count="77" uniqueCount="32">
  <si>
    <t>Errori</t>
  </si>
  <si>
    <t>Aiuti</t>
  </si>
  <si>
    <t>Tempo</t>
  </si>
  <si>
    <t>Semaforo</t>
  </si>
  <si>
    <t>Penso che userei frequentemente questa app per cercare o gestire immobili.</t>
  </si>
  <si>
    <t>Ho trovato l’app inutilmente complessa per le operazioni di ricerca o contatto.</t>
  </si>
  <si>
    <t>Le funzionalità dell’app sono ben integrate e intuitive.</t>
  </si>
  <si>
    <t>La maggior parte delle persone imparerebbe rapidamente a usare quest’app per immobili.</t>
  </si>
  <si>
    <t>Ho trovato l’app troppo complicata per le esigenze di un utente medio.</t>
  </si>
  <si>
    <t>eta</t>
  </si>
  <si>
    <t>avvezzo</t>
  </si>
  <si>
    <t>Arancione</t>
  </si>
  <si>
    <t xml:space="preserve"> </t>
  </si>
  <si>
    <t>Rosso</t>
  </si>
  <si>
    <t>Ricerca cittá</t>
  </si>
  <si>
    <t>appuntamento estate</t>
  </si>
  <si>
    <t>ricerca per raggio</t>
  </si>
  <si>
    <t>agente immobiliare : accettare appuntamento</t>
  </si>
  <si>
    <t>eta media</t>
  </si>
  <si>
    <t>AVG(Secondi)</t>
  </si>
  <si>
    <t>AVG(errori)</t>
  </si>
  <si>
    <t>AVG(medi)</t>
  </si>
  <si>
    <t>Acquirente : Ricerca cittá</t>
  </si>
  <si>
    <t>Acquirente :  Appuntamento estate</t>
  </si>
  <si>
    <t>Acquirente :  Ricerca per raggio</t>
  </si>
  <si>
    <t>Agente immobiliare : AAccettare appuntamento</t>
  </si>
  <si>
    <t>Domanda 1</t>
  </si>
  <si>
    <t>Domanda 2</t>
  </si>
  <si>
    <t>Domanda 3</t>
  </si>
  <si>
    <t>Domanda 4</t>
  </si>
  <si>
    <t>Domanda 5</t>
  </si>
  <si>
    <t>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</si>
</sst>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</c:f>
              <c:strCache>
                <c:ptCount val="1"/>
                <c:pt idx="0">
                  <c:v>AVG(Secondi)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Foglio1!$E$3:$H$3</c:f>
              <c:strCache>
                <c:ptCount val="4"/>
                <c:pt idx="0">
                  <c:v>Acquirente : Ricerca cittá</c:v>
                </c:pt>
                <c:pt idx="1">
                  <c:v>Acquirente :  Appuntamento estate</c:v>
                </c:pt>
                <c:pt idx="2">
                  <c:v>Acquirente :  Ricerca per raggio</c:v>
                </c:pt>
                <c:pt idx="3">
                  <c:v>Agente immobiliare : AAccettare appuntamento</c:v>
                </c:pt>
              </c:strCache>
            </c:strRef>
          </c:cat>
          <c:val>
            <c:numRef>
              <c:f>Foglio1!$E$4:$H$4</c:f>
              <c:numCache>
                <c:formatCode>General</c:formatCode>
                <c:ptCount val="4"/>
                <c:pt idx="0">
                  <c:v>111</c:v>
                </c:pt>
                <c:pt idx="1">
                  <c:v>49.857142857142854</c:v>
                </c:pt>
                <c:pt idx="2">
                  <c:v>109</c:v>
                </c:pt>
                <c:pt idx="3">
                  <c:v>51.714285714285715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33C-888E-621FFA9881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321520"/>
        <c:axId val="598322480"/>
      </c:barChart>
      <c:catAx>
        <c:axId val="5983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322480"/>
        <c:crosses val="autoZero"/>
        <c:auto val="1"/>
        <c:lblAlgn val="ctr"/>
        <c:lblOffset val="100"/>
        <c:noMultiLvlLbl val="0"/>
      </c:catAx>
      <c:valAx>
        <c:axId val="5983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3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AVG(Errori)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Foglio1!$D$7</c:f>
              <c:strCache>
                <c:ptCount val="1"/>
                <c:pt idx="0">
                  <c:v>AVG(errori)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Foglio1!$E$3:$H$3</c:f>
              <c:strCache>
                <c:ptCount val="4"/>
                <c:pt idx="0">
                  <c:v>Acquirente : Ricerca cittá</c:v>
                </c:pt>
                <c:pt idx="1">
                  <c:v>Acquirente :  Appuntamento estate</c:v>
                </c:pt>
                <c:pt idx="2">
                  <c:v>Acquirente :  Ricerca per raggio</c:v>
                </c:pt>
                <c:pt idx="3">
                  <c:v>Agente immobiliare : AAccettare appuntamento</c:v>
                </c:pt>
              </c:strCache>
            </c:strRef>
          </c:cat>
          <c:val>
            <c:numRef>
              <c:f>Foglio1!$E$7:$H$7</c:f>
              <c:numCache>
                <c:formatCode>General</c:formatCode>
                <c:ptCount val="4"/>
                <c:pt idx="0">
                  <c:v>1.4285714285714286</c:v>
                </c:pt>
                <c:pt idx="1">
                  <c:v>0.14285714285714285</c:v>
                </c:pt>
                <c:pt idx="2">
                  <c:v>2</c:v>
                </c:pt>
                <c:pt idx="3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4-4BDD-AF36-C168F51A25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323440"/>
        <c:axId val="598323920"/>
      </c:barChart>
      <c:catAx>
        <c:axId val="5983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323920"/>
        <c:crosses val="autoZero"/>
        <c:auto val="1"/>
        <c:lblAlgn val="ctr"/>
        <c:lblOffset val="100"/>
        <c:noMultiLvlLbl val="0"/>
      </c:catAx>
      <c:valAx>
        <c:axId val="5983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3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AVG(Aiuti)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Foglio1!$D$9</c:f>
              <c:strCache>
                <c:ptCount val="1"/>
                <c:pt idx="0">
                  <c:v>AVG(medi)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Foglio1!$E$9:$H$9</c:f>
              <c:numCache>
                <c:formatCode>General</c:formatCode>
                <c:ptCount val="4"/>
                <c:pt idx="0">
                  <c:v>1.4285714285714286</c:v>
                </c:pt>
                <c:pt idx="1">
                  <c:v>0.42857142857142855</c:v>
                </c:pt>
                <c:pt idx="2">
                  <c:v>1.4285714285714286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F-416E-A03B-1ABCF4CD8D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360400"/>
        <c:axId val="598349360"/>
      </c:barChart>
      <c:catAx>
        <c:axId val="5983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349360"/>
        <c:crosses val="autoZero"/>
        <c:auto val="1"/>
        <c:lblAlgn val="ctr"/>
        <c:lblOffset val="100"/>
        <c:noMultiLvlLbl val="0"/>
      </c:catAx>
      <c:valAx>
        <c:axId val="59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36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Domande</a:t>
            </a:r>
            <a:r>
              <a:rPr lang="it-IT" baseline="0"/>
              <a:t> Media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Foglio1!$D$15:$D$19</c:f>
              <c:strCache>
                <c:ptCount val="5"/>
                <c:pt idx="0">
                  <c:v>Domanda 1</c:v>
                </c:pt>
                <c:pt idx="1">
                  <c:v>Domanda 2</c:v>
                </c:pt>
                <c:pt idx="2">
                  <c:v>Domanda 3</c:v>
                </c:pt>
                <c:pt idx="3">
                  <c:v>Domanda 4</c:v>
                </c:pt>
                <c:pt idx="4">
                  <c:v>Domanda 5</c:v>
                </c:pt>
              </c:strCache>
            </c:strRef>
          </c:cat>
          <c:val>
            <c:numRef>
              <c:f>Foglio1!$E$15:$E$19</c:f>
              <c:numCache>
                <c:formatCode>General</c:formatCode>
                <c:ptCount val="5"/>
                <c:pt idx="0">
                  <c:v>4.7142857142857144</c:v>
                </c:pt>
                <c:pt idx="1">
                  <c:v>1.7142857142857142</c:v>
                </c:pt>
                <c:pt idx="2">
                  <c:v>4.5714285714285712</c:v>
                </c:pt>
                <c:pt idx="3">
                  <c:v>4.8571428571428568</c:v>
                </c:pt>
                <c:pt idx="4">
                  <c:v>1.2857142857142858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1-4614-AB3A-186341094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405520"/>
        <c:axId val="598379120"/>
      </c:barChart>
      <c:catAx>
        <c:axId val="5984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379120"/>
        <c:crosses val="autoZero"/>
        <c:auto val="1"/>
        <c:lblAlgn val="ctr"/>
        <c:lblOffset val="100"/>
        <c:noMultiLvlLbl val="0"/>
      </c:catAx>
      <c:valAx>
        <c:axId val="598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4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240925</xdr:colOff>
      <xdr:row>40</xdr:row>
      <xdr:rowOff>73961</xdr:rowOff>
    </xdr:from>
    <xdr:to>
      <xdr:col>6</xdr:col>
      <xdr:colOff>1053352</xdr:colOff>
      <xdr:row>69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77DD72-C20D-613D-C7A6-D74A6AA85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1114986</xdr:colOff>
      <xdr:row>40</xdr:row>
      <xdr:rowOff>73959</xdr:rowOff>
    </xdr:from>
    <xdr:to>
      <xdr:col>15</xdr:col>
      <xdr:colOff>537883</xdr:colOff>
      <xdr:row>69</xdr:row>
      <xdr:rowOff>100852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8B02E5-D608-0472-60F5-6620ECF3C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61631</xdr:colOff>
      <xdr:row>40</xdr:row>
      <xdr:rowOff>85165</xdr:rowOff>
    </xdr:from>
    <xdr:to>
      <xdr:col>27</xdr:col>
      <xdr:colOff>302558</xdr:colOff>
      <xdr:row>69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78FF7-F614-A1B2-7B41-D0B8FCB6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823631</xdr:colOff>
      <xdr:row>13</xdr:row>
      <xdr:rowOff>163606</xdr:rowOff>
    </xdr:from>
    <xdr:to>
      <xdr:col>11</xdr:col>
      <xdr:colOff>330572</xdr:colOff>
      <xdr:row>28</xdr:row>
      <xdr:rowOff>49306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A34B53-F8B3-4DF3-B056-D1FEA27BB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F819-7110-4F48-9D05-BE5CB77DC7F5}">
  <dimension ref="B2:Z39"/>
  <sheetViews>
    <sheetView tabSelected="1" topLeftCell="H1" zoomScale="85" zoomScaleNormal="85" workbookViewId="0">
      <selection activeCell="Z2" sqref="Z2"/>
    </sheetView>
  </sheetViews>
  <sheetFormatPr defaultRowHeight="15" x14ac:dyDescent="0.25"/>
  <cols>
    <col min="4" max="4" width="20.42578125" customWidth="1"/>
    <col min="5" max="5" width="21.28515625" customWidth="1"/>
    <col min="6" max="6" width="16.5703125" customWidth="1"/>
    <col min="7" max="7" width="39.7109375" customWidth="1"/>
  </cols>
  <sheetData>
    <row r="2" spans="2:26" x14ac:dyDescent="0.25">
      <c r="O2" t="s">
        <v>9</v>
      </c>
      <c r="P2" t="s">
        <v>10</v>
      </c>
      <c r="Q2" t="s">
        <v>2</v>
      </c>
      <c r="R2" t="s">
        <v>0</v>
      </c>
      <c r="S2" t="s">
        <v>1</v>
      </c>
      <c r="T2" t="s">
        <v>3</v>
      </c>
      <c r="V2" t="s">
        <v>4</v>
      </c>
      <c r="W2" t="s">
        <v>5</v>
      </c>
      <c r="X2" t="s">
        <v>6</v>
      </c>
      <c r="Y2" t="s">
        <v>7</v>
      </c>
      <c r="Z2" s="2" t="s">
        <v>8</v>
      </c>
    </row>
    <row r="3" spans="2:26" x14ac:dyDescent="0.25">
      <c r="B3" t="s">
        <v>18</v>
      </c>
      <c r="E3" s="1" t="str">
        <f>P4</f>
        <v>Acquirente : Ricerca cittá</v>
      </c>
      <c r="F3" s="1" t="str">
        <f>P5</f>
        <v>Acquirente :  Appuntamento estate</v>
      </c>
      <c r="G3" s="1" t="str">
        <f>P6</f>
        <v>Acquirente :  Ricerca per raggio</v>
      </c>
      <c r="H3" s="1" t="str">
        <f>P7</f>
        <v>Agente immobiliare : AAccettare appuntamento</v>
      </c>
      <c r="O3">
        <v>62</v>
      </c>
      <c r="P3">
        <v>1</v>
      </c>
      <c r="V3">
        <v>5</v>
      </c>
      <c r="W3">
        <v>3</v>
      </c>
      <c r="X3">
        <v>5</v>
      </c>
      <c r="Y3">
        <v>5</v>
      </c>
      <c r="Z3">
        <v>1</v>
      </c>
    </row>
    <row r="4" spans="2:26" x14ac:dyDescent="0.25">
      <c r="B4">
        <f>AVERAGE(O3:O35)</f>
        <v>53.857142857142854</v>
      </c>
      <c r="D4" t="s">
        <v>19</v>
      </c>
      <c r="E4">
        <f>AVERAGE($Q4,$Q9,$Q14,$Q19,$Q25,$Q30,$Q36)</f>
        <v>111</v>
      </c>
      <c r="F4">
        <f>AVERAGE($Q5,$Q10,$Q15,$Q20,$Q26,$Q31,$Q37)</f>
        <v>49.857142857142854</v>
      </c>
      <c r="G4">
        <f>AVERAGE(Q6,Q11,Q16,Q21,Q27,Q32,Q386)</f>
        <v>109</v>
      </c>
      <c r="H4">
        <f>AVERAGE(Q7,Q12,Q17,Q22,Q28,Q39,Q33)</f>
        <v>51.714285714285715</v>
      </c>
      <c r="P4" t="s">
        <v>22</v>
      </c>
      <c r="Q4">
        <f>60*2</f>
        <v>120</v>
      </c>
      <c r="R4">
        <v>2</v>
      </c>
      <c r="S4">
        <v>2</v>
      </c>
      <c r="T4" t="s">
        <v>11</v>
      </c>
    </row>
    <row r="5" spans="2:26" x14ac:dyDescent="0.25">
      <c r="P5" t="s">
        <v>23</v>
      </c>
      <c r="Q5">
        <v>60</v>
      </c>
      <c r="R5">
        <v>0</v>
      </c>
      <c r="S5">
        <v>1</v>
      </c>
      <c r="T5" t="s">
        <v>31</v>
      </c>
    </row>
    <row r="6" spans="2:26" x14ac:dyDescent="0.25">
      <c r="P6" t="s">
        <v>24</v>
      </c>
      <c r="Q6">
        <v>60</v>
      </c>
      <c r="R6">
        <v>0</v>
      </c>
      <c r="S6">
        <v>0</v>
      </c>
      <c r="T6" t="s">
        <v>31</v>
      </c>
    </row>
    <row r="7" spans="2:26" x14ac:dyDescent="0.25">
      <c r="D7" t="s">
        <v>20</v>
      </c>
      <c r="E7">
        <f>AVERAGE($R4,$R9,$R14,$R19,$R25,$R30,$R36)</f>
        <v>1.4285714285714286</v>
      </c>
      <c r="F7">
        <f>AVERAGE($R5,$R10,$R15,$R20,$R26,$R31,$R37)</f>
        <v>0.14285714285714285</v>
      </c>
      <c r="G7">
        <f>AVERAGE($R6,$R11,$R16,$R21,$R27,$R32,$R38)</f>
        <v>2</v>
      </c>
      <c r="H7">
        <f>AVERAGE($R7,$R12,$R17,$R22,$R28,$R33,$R39)</f>
        <v>0.8571428571428571</v>
      </c>
      <c r="P7" t="s">
        <v>25</v>
      </c>
      <c r="Q7">
        <v>30</v>
      </c>
      <c r="R7">
        <v>0</v>
      </c>
      <c r="S7">
        <v>0</v>
      </c>
      <c r="T7" t="s">
        <v>31</v>
      </c>
    </row>
    <row r="8" spans="2:26" x14ac:dyDescent="0.25">
      <c r="O8">
        <v>64</v>
      </c>
      <c r="P8">
        <v>4</v>
      </c>
      <c r="V8">
        <v>4</v>
      </c>
      <c r="W8">
        <v>2</v>
      </c>
      <c r="X8">
        <v>3</v>
      </c>
      <c r="Y8">
        <v>4</v>
      </c>
      <c r="Z8">
        <v>3</v>
      </c>
    </row>
    <row r="9" spans="2:26" x14ac:dyDescent="0.25">
      <c r="D9" s="1" t="s">
        <v>21</v>
      </c>
      <c r="E9" s="1">
        <f>AVERAGE($S4,$S9,$S14,$S19,$S25,$S30,$S36)</f>
        <v>1.4285714285714286</v>
      </c>
      <c r="F9" s="1">
        <f>AVERAGE($S5,$S10,$S15,$S20,$S26,$S31,$S37)</f>
        <v>0.42857142857142855</v>
      </c>
      <c r="G9" s="1">
        <f>AVERAGE($S6,$S11,$S16,$S21,$S27,$S32,$S38)</f>
        <v>1.4285714285714286</v>
      </c>
      <c r="H9" s="1">
        <f>AVERAGE($S7,$S12,$S17,$S22,$S28,$S33,$S39)</f>
        <v>0.42857142857142855</v>
      </c>
      <c r="P9" t="s">
        <v>14</v>
      </c>
      <c r="Q9">
        <f xml:space="preserve"> 1.3 * 60</f>
        <v>78</v>
      </c>
      <c r="R9">
        <v>1</v>
      </c>
      <c r="S9">
        <v>1</v>
      </c>
      <c r="T9" t="s">
        <v>11</v>
      </c>
    </row>
    <row r="10" spans="2:26" x14ac:dyDescent="0.25">
      <c r="P10" t="s">
        <v>15</v>
      </c>
      <c r="Q10">
        <v>45</v>
      </c>
      <c r="R10">
        <v>0</v>
      </c>
      <c r="S10">
        <v>0</v>
      </c>
      <c r="T10" t="s">
        <v>31</v>
      </c>
    </row>
    <row r="11" spans="2:26" x14ac:dyDescent="0.25">
      <c r="P11" t="s">
        <v>16</v>
      </c>
      <c r="Q11">
        <f>60*2</f>
        <v>120</v>
      </c>
      <c r="R11">
        <v>3</v>
      </c>
      <c r="S11">
        <v>2</v>
      </c>
      <c r="T11" t="s">
        <v>13</v>
      </c>
    </row>
    <row r="12" spans="2:26" x14ac:dyDescent="0.25">
      <c r="P12" t="s">
        <v>17</v>
      </c>
      <c r="Q12">
        <f>60*2</f>
        <v>120</v>
      </c>
      <c r="R12">
        <v>4</v>
      </c>
      <c r="S12">
        <v>3</v>
      </c>
      <c r="T12" t="s">
        <v>13</v>
      </c>
    </row>
    <row r="13" spans="2:26" x14ac:dyDescent="0.25">
      <c r="O13">
        <v>60</v>
      </c>
      <c r="P13">
        <v>5</v>
      </c>
      <c r="V13">
        <v>4</v>
      </c>
      <c r="W13">
        <v>1</v>
      </c>
      <c r="X13">
        <v>5</v>
      </c>
      <c r="Y13">
        <v>5</v>
      </c>
      <c r="Z13">
        <v>1</v>
      </c>
    </row>
    <row r="14" spans="2:26" x14ac:dyDescent="0.25">
      <c r="P14" t="s">
        <v>14</v>
      </c>
      <c r="Q14">
        <f>60*2</f>
        <v>120</v>
      </c>
      <c r="R14">
        <v>2</v>
      </c>
      <c r="S14">
        <v>1</v>
      </c>
      <c r="T14" t="s">
        <v>11</v>
      </c>
    </row>
    <row r="15" spans="2:26" x14ac:dyDescent="0.25">
      <c r="D15" t="s">
        <v>26</v>
      </c>
      <c r="E15">
        <f>AVERAGE(V3:V35)</f>
        <v>4.7142857142857144</v>
      </c>
      <c r="P15" t="s">
        <v>15</v>
      </c>
      <c r="Q15">
        <v>30</v>
      </c>
      <c r="R15">
        <v>0</v>
      </c>
      <c r="S15">
        <v>0</v>
      </c>
      <c r="T15" t="s">
        <v>31</v>
      </c>
    </row>
    <row r="16" spans="2:26" x14ac:dyDescent="0.25">
      <c r="D16" t="s">
        <v>27</v>
      </c>
      <c r="E16">
        <f>AVERAGE(W3:W35)</f>
        <v>1.7142857142857142</v>
      </c>
      <c r="P16" t="s">
        <v>16</v>
      </c>
      <c r="Q16">
        <v>30</v>
      </c>
      <c r="R16">
        <v>1</v>
      </c>
      <c r="S16">
        <v>0</v>
      </c>
      <c r="T16" t="s">
        <v>31</v>
      </c>
    </row>
    <row r="17" spans="4:26" x14ac:dyDescent="0.25">
      <c r="D17" t="s">
        <v>28</v>
      </c>
      <c r="E17">
        <f>AVERAGE(X3:X35)</f>
        <v>4.5714285714285712</v>
      </c>
      <c r="P17" t="s">
        <v>17</v>
      </c>
      <c r="Q17">
        <v>60</v>
      </c>
      <c r="R17">
        <v>1</v>
      </c>
      <c r="S17">
        <v>0</v>
      </c>
      <c r="T17" t="s">
        <v>31</v>
      </c>
    </row>
    <row r="18" spans="4:26" x14ac:dyDescent="0.25">
      <c r="D18" t="s">
        <v>29</v>
      </c>
      <c r="E18">
        <f>AVERAGE(Y3:Y35)</f>
        <v>4.8571428571428568</v>
      </c>
      <c r="O18">
        <v>54</v>
      </c>
      <c r="P18">
        <v>1</v>
      </c>
      <c r="V18">
        <v>5</v>
      </c>
      <c r="W18">
        <v>2</v>
      </c>
      <c r="X18">
        <v>5</v>
      </c>
      <c r="Y18">
        <v>5</v>
      </c>
      <c r="Z18">
        <v>1</v>
      </c>
    </row>
    <row r="19" spans="4:26" x14ac:dyDescent="0.25">
      <c r="D19" t="s">
        <v>30</v>
      </c>
      <c r="E19">
        <f>AVERAGE(Z3:Z35)</f>
        <v>1.2857142857142858</v>
      </c>
      <c r="P19" t="s">
        <v>14</v>
      </c>
      <c r="Q19">
        <f>60*2</f>
        <v>120</v>
      </c>
      <c r="R19">
        <v>5</v>
      </c>
      <c r="S19">
        <v>2</v>
      </c>
      <c r="T19" t="s">
        <v>13</v>
      </c>
    </row>
    <row r="20" spans="4:26" x14ac:dyDescent="0.25">
      <c r="P20" t="s">
        <v>15</v>
      </c>
      <c r="Q20">
        <v>60</v>
      </c>
      <c r="R20">
        <v>0</v>
      </c>
      <c r="S20">
        <v>1</v>
      </c>
      <c r="T20" t="s">
        <v>31</v>
      </c>
    </row>
    <row r="21" spans="4:26" x14ac:dyDescent="0.25">
      <c r="P21" t="s">
        <v>16</v>
      </c>
      <c r="Q21">
        <f>4 * 60</f>
        <v>240</v>
      </c>
      <c r="R21">
        <v>6</v>
      </c>
      <c r="S21">
        <v>5</v>
      </c>
      <c r="T21" t="s">
        <v>13</v>
      </c>
    </row>
    <row r="22" spans="4:26" x14ac:dyDescent="0.25">
      <c r="P22" t="s">
        <v>17</v>
      </c>
      <c r="Q22">
        <f>1.2*60</f>
        <v>72</v>
      </c>
      <c r="R22">
        <v>1</v>
      </c>
      <c r="S22">
        <v>0</v>
      </c>
      <c r="T22" t="s">
        <v>31</v>
      </c>
    </row>
    <row r="24" spans="4:26" x14ac:dyDescent="0.25">
      <c r="O24">
        <v>58</v>
      </c>
      <c r="P24">
        <v>3</v>
      </c>
      <c r="V24">
        <v>5</v>
      </c>
      <c r="W24">
        <v>2</v>
      </c>
      <c r="X24">
        <v>4</v>
      </c>
      <c r="Y24">
        <v>5</v>
      </c>
      <c r="Z24">
        <v>1</v>
      </c>
    </row>
    <row r="25" spans="4:26" x14ac:dyDescent="0.25">
      <c r="P25" t="s">
        <v>14</v>
      </c>
      <c r="Q25">
        <f>4 * 60</f>
        <v>240</v>
      </c>
      <c r="R25">
        <v>0</v>
      </c>
      <c r="S25">
        <v>3</v>
      </c>
      <c r="T25" t="s">
        <v>11</v>
      </c>
    </row>
    <row r="26" spans="4:26" x14ac:dyDescent="0.25">
      <c r="P26" t="s">
        <v>15</v>
      </c>
      <c r="Q26">
        <f>1.15*60</f>
        <v>69</v>
      </c>
      <c r="R26">
        <v>0</v>
      </c>
      <c r="S26">
        <v>1</v>
      </c>
      <c r="T26" t="s">
        <v>31</v>
      </c>
    </row>
    <row r="27" spans="4:26" x14ac:dyDescent="0.25">
      <c r="P27" t="s">
        <v>16</v>
      </c>
      <c r="Q27">
        <f>2.4*60</f>
        <v>144</v>
      </c>
      <c r="R27">
        <v>1</v>
      </c>
      <c r="S27">
        <v>3</v>
      </c>
      <c r="T27" t="s">
        <v>11</v>
      </c>
    </row>
    <row r="28" spans="4:26" x14ac:dyDescent="0.25">
      <c r="P28" t="s">
        <v>17</v>
      </c>
      <c r="Q28">
        <v>30</v>
      </c>
      <c r="R28">
        <v>0</v>
      </c>
      <c r="S28">
        <v>0</v>
      </c>
      <c r="T28" t="s">
        <v>31</v>
      </c>
    </row>
    <row r="29" spans="4:26" x14ac:dyDescent="0.25">
      <c r="O29">
        <v>39</v>
      </c>
      <c r="P29">
        <v>5</v>
      </c>
      <c r="V29">
        <v>5</v>
      </c>
      <c r="W29">
        <v>1</v>
      </c>
      <c r="X29">
        <v>5</v>
      </c>
      <c r="Y29">
        <v>5</v>
      </c>
      <c r="Z29">
        <v>1</v>
      </c>
    </row>
    <row r="30" spans="4:26" x14ac:dyDescent="0.25">
      <c r="P30" t="s">
        <v>14</v>
      </c>
      <c r="Q30">
        <v>30</v>
      </c>
      <c r="R30">
        <v>0</v>
      </c>
      <c r="S30">
        <v>0</v>
      </c>
      <c r="T30" t="s">
        <v>31</v>
      </c>
    </row>
    <row r="31" spans="4:26" x14ac:dyDescent="0.25">
      <c r="P31" t="s">
        <v>15</v>
      </c>
      <c r="Q31">
        <v>40</v>
      </c>
      <c r="R31">
        <v>1</v>
      </c>
      <c r="S31">
        <v>0</v>
      </c>
      <c r="T31" t="s">
        <v>31</v>
      </c>
    </row>
    <row r="32" spans="4:26" x14ac:dyDescent="0.25">
      <c r="P32" t="s">
        <v>16</v>
      </c>
      <c r="Q32">
        <v>60</v>
      </c>
      <c r="R32">
        <v>1</v>
      </c>
      <c r="S32">
        <v>0</v>
      </c>
      <c r="T32" t="s">
        <v>31</v>
      </c>
    </row>
    <row r="33" spans="15:26" x14ac:dyDescent="0.25">
      <c r="P33" t="s">
        <v>17</v>
      </c>
      <c r="Q33">
        <v>20</v>
      </c>
      <c r="R33">
        <v>0</v>
      </c>
      <c r="S33">
        <v>0</v>
      </c>
      <c r="T33" t="s">
        <v>31</v>
      </c>
    </row>
    <row r="35" spans="15:26" x14ac:dyDescent="0.25">
      <c r="O35">
        <v>40</v>
      </c>
      <c r="P35">
        <v>4</v>
      </c>
      <c r="V35">
        <v>5</v>
      </c>
      <c r="W35">
        <v>1</v>
      </c>
      <c r="X35">
        <v>5</v>
      </c>
      <c r="Y35">
        <v>5</v>
      </c>
      <c r="Z35">
        <v>1</v>
      </c>
    </row>
    <row r="36" spans="15:26" x14ac:dyDescent="0.25">
      <c r="P36" t="s">
        <v>14</v>
      </c>
      <c r="Q36">
        <f xml:space="preserve"> 1.15 * 60</f>
        <v>69</v>
      </c>
      <c r="R36">
        <v>0</v>
      </c>
      <c r="S36">
        <v>1</v>
      </c>
      <c r="T36" t="s">
        <v>31</v>
      </c>
      <c r="W36" t="s">
        <v>12</v>
      </c>
    </row>
    <row r="37" spans="15:26" x14ac:dyDescent="0.25">
      <c r="P37" t="s">
        <v>15</v>
      </c>
      <c r="Q37">
        <v>45</v>
      </c>
      <c r="R37">
        <v>0</v>
      </c>
      <c r="S37">
        <v>0</v>
      </c>
      <c r="T37" t="s">
        <v>31</v>
      </c>
    </row>
    <row r="38" spans="15:26" x14ac:dyDescent="0.25">
      <c r="P38" t="s">
        <v>16</v>
      </c>
      <c r="Q38">
        <v>60</v>
      </c>
      <c r="R38">
        <v>2</v>
      </c>
      <c r="S38">
        <v>0</v>
      </c>
      <c r="T38" t="s">
        <v>11</v>
      </c>
    </row>
    <row r="39" spans="15:26" x14ac:dyDescent="0.25">
      <c r="P39" t="s">
        <v>17</v>
      </c>
      <c r="Q39">
        <v>30</v>
      </c>
      <c r="R39">
        <v>0</v>
      </c>
      <c r="S39">
        <v>0</v>
      </c>
      <c r="T39" t="s">
        <v>31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Gagliotti</dc:creator>
  <cp:lastModifiedBy>Domenico Gagliotti</cp:lastModifiedBy>
  <dcterms:created xsi:type="dcterms:W3CDTF">2025-07-20T17:10:21Z</dcterms:created>
  <dcterms:modified xsi:type="dcterms:W3CDTF">2025-07-21T08:55:10Z</dcterms:modified>
</cp:coreProperties>
</file>