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Sc 1\Q2\AE4263 - Modelling, Simulation and Application of Propulsion &amp; Power Systems\J57\"/>
    </mc:Choice>
  </mc:AlternateContent>
  <xr:revisionPtr revIDLastSave="0" documentId="13_ncr:1_{10948985-B31C-4A40-AC5A-64DCD65A2BD9}" xr6:coauthVersionLast="47" xr6:coauthVersionMax="47" xr10:uidLastSave="{00000000-0000-0000-0000-000000000000}"/>
  <bookViews>
    <workbookView xWindow="-120" yWindow="-120" windowWidth="29040" windowHeight="15840" activeTab="1" xr2:uid="{0B3E99B5-5A71-4453-930C-E70929C225EA}"/>
  </bookViews>
  <sheets>
    <sheet name="ADP" sheetId="4" r:id="rId1"/>
    <sheet name="OFFD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G6" i="5"/>
  <c r="G7" i="5"/>
  <c r="G8" i="5"/>
  <c r="G9" i="5"/>
  <c r="G10" i="5"/>
  <c r="G11" i="5"/>
  <c r="G12" i="5"/>
  <c r="G14" i="5"/>
  <c r="C18" i="5"/>
  <c r="D23" i="4"/>
  <c r="G18" i="4"/>
</calcChain>
</file>

<file path=xl/sharedStrings.xml><?xml version="1.0" encoding="utf-8"?>
<sst xmlns="http://schemas.openxmlformats.org/spreadsheetml/2006/main" count="35" uniqueCount="12">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</sst>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8-4BEA-B3C8-F69E3AC1F36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ADP!$G$4:$G$18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10">
                  <c:v>458.03300000000002</c:v>
                </c:pt>
                <c:pt idx="12">
                  <c:v>235.536</c:v>
                </c:pt>
                <c:pt idx="13">
                  <c:v>224.964</c:v>
                </c:pt>
                <c:pt idx="14">
                  <c:v>224.96433167642701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8-4BEA-B3C8-F69E3AC1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0784"/>
        <c:axId val="1649936784"/>
      </c:scatterChart>
      <c:valAx>
        <c:axId val="1649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36784"/>
        <c:crosses val="autoZero"/>
        <c:crossBetween val="midCat"/>
      </c:valAx>
      <c:valAx>
        <c:axId val="1649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ADP!$E$4:$E$18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10">
                  <c:v>963.09</c:v>
                </c:pt>
                <c:pt idx="12">
                  <c:v>827.65</c:v>
                </c:pt>
                <c:pt idx="13">
                  <c:v>827.65</c:v>
                </c:pt>
                <c:pt idx="14">
                  <c:v>827.83574848179705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D-49B1-ABAE-097BEA1D2C03}"/>
            </c:ext>
          </c:extLst>
        </c:ser>
        <c:ser>
          <c:idx val="1"/>
          <c:order val="1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9B1-ABAE-097BEA1D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8464"/>
        <c:axId val="1649990544"/>
      </c:scatterChart>
      <c:valAx>
        <c:axId val="16499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90544"/>
        <c:crosses val="autoZero"/>
        <c:crossBetween val="midCat"/>
      </c:valAx>
      <c:valAx>
        <c:axId val="1649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5AA-A19D-4DE7F9C6EE0F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ADP!$C$4:$C$18</c:f>
              <c:numCache>
                <c:formatCode>General</c:formatCode>
                <c:ptCount val="15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10">
                  <c:v>70.23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5AA-A19D-4DE7F9C6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87664"/>
        <c:axId val="1649980944"/>
      </c:scatterChart>
      <c:valAx>
        <c:axId val="16499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0944"/>
        <c:crosses val="autoZero"/>
        <c:crossBetween val="midCat"/>
      </c:valAx>
      <c:valAx>
        <c:axId val="1649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244353</xdr:colOff>
      <xdr:row>15</xdr:row>
      <xdr:rowOff>133349</xdr:rowOff>
    </xdr:from>
    <xdr:to>
      <xdr:col>16</xdr:col>
      <xdr:colOff>56137</xdr:colOff>
      <xdr:row>30</xdr:row>
      <xdr:rowOff>142162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ACF61F-0AD3-4A04-B7F1-F3CCBDD6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1153" y="2990849"/>
          <a:ext cx="4078984" cy="2866313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0</xdr:row>
      <xdr:rowOff>152400</xdr:rowOff>
    </xdr:from>
    <xdr:to>
      <xdr:col>16</xdr:col>
      <xdr:colOff>400050</xdr:colOff>
      <xdr:row>15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ACB16-1F72-5C26-C123-958C3D3F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0</xdr:row>
      <xdr:rowOff>180975</xdr:rowOff>
    </xdr:from>
    <xdr:to>
      <xdr:col>24</xdr:col>
      <xdr:colOff>290512</xdr:colOff>
      <xdr:row>15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FFC81F-E174-49B9-D2F1-9C34CE8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566737</xdr:colOff>
      <xdr:row>16</xdr:row>
      <xdr:rowOff>114300</xdr:rowOff>
    </xdr:from>
    <xdr:to>
      <xdr:col>24</xdr:col>
      <xdr:colOff>261937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298152-63AF-D531-1D04-2A5BFDB8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DE96-B984-4697-A938-32C3FE3543F6}">
  <dimension ref="A1:I23"/>
  <sheetViews>
    <sheetView zoomScaleNormal="100" workbookViewId="0">
      <selection activeCell="D31" sqref="D31"/>
    </sheetView>
  </sheetViews>
  <sheetFormatPr defaultRowHeight="15" x14ac:dyDescent="0.25"/>
  <cols>
    <col min="8" max="8" width="0" hidden="1" customWidth="1"/>
  </cols>
  <sheetData>
    <row r="1" spans="1:9" x14ac:dyDescent="0.25">
      <c r="A1" s="6" t="s">
        <v>1</v>
      </c>
      <c r="B1" s="13" t="s">
        <v>3</v>
      </c>
      <c r="C1" s="14"/>
      <c r="D1" s="13" t="s">
        <v>7</v>
      </c>
      <c r="E1" s="14"/>
      <c r="F1" s="13" t="s">
        <v>2</v>
      </c>
      <c r="G1" s="14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827.83574848179705</v>
      </c>
      <c r="F18" s="1">
        <v>227.16</v>
      </c>
      <c r="G18">
        <f>224964.331676427/1000</f>
        <v>224.96433167642701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3" t="s">
        <v>11</v>
      </c>
      <c r="B21" s="15"/>
      <c r="C21" s="14" t="s">
        <v>8</v>
      </c>
      <c r="D21" s="14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46289.907518102002</v>
      </c>
      <c r="C23">
        <v>22.1311</v>
      </c>
      <c r="D23">
        <f>0.0000223988349856723*10^6</f>
        <v>22.398834985672302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A683-53EF-4A05-BC29-583B94D5FAB0}">
  <dimension ref="A1:H18"/>
  <sheetViews>
    <sheetView tabSelected="1" workbookViewId="0">
      <selection activeCell="E24" sqref="E24"/>
    </sheetView>
  </sheetViews>
  <sheetFormatPr defaultRowHeight="15" x14ac:dyDescent="0.25"/>
  <sheetData>
    <row r="1" spans="1:8" x14ac:dyDescent="0.25">
      <c r="A1" s="6" t="s">
        <v>1</v>
      </c>
      <c r="B1" s="13" t="s">
        <v>3</v>
      </c>
      <c r="C1" s="14"/>
      <c r="D1" s="13" t="s">
        <v>7</v>
      </c>
      <c r="E1" s="14"/>
      <c r="F1" s="13" t="s">
        <v>2</v>
      </c>
      <c r="G1" s="14"/>
    </row>
    <row r="2" spans="1:8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  <c r="H2" s="16"/>
    </row>
    <row r="3" spans="1:8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  <c r="H3" s="16"/>
    </row>
    <row r="4" spans="1:8" x14ac:dyDescent="0.25">
      <c r="A4" s="7">
        <v>1</v>
      </c>
      <c r="B4">
        <v>70.953999999999994</v>
      </c>
      <c r="C4">
        <v>71.448909285228794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8" x14ac:dyDescent="0.25">
      <c r="A5" s="7">
        <v>2</v>
      </c>
      <c r="B5">
        <v>70.953999999999994</v>
      </c>
      <c r="C5">
        <v>71.448909285228794</v>
      </c>
      <c r="D5" s="1">
        <v>253.03</v>
      </c>
      <c r="E5" s="7">
        <v>253.03</v>
      </c>
      <c r="F5">
        <v>82.704999999999998</v>
      </c>
      <c r="G5">
        <v>82.704999999999998</v>
      </c>
    </row>
    <row r="6" spans="1:8" x14ac:dyDescent="0.25">
      <c r="A6" s="7">
        <v>24</v>
      </c>
      <c r="B6">
        <v>70.953999999999994</v>
      </c>
      <c r="C6" s="7">
        <v>71.448909285228794</v>
      </c>
      <c r="D6">
        <v>400.59</v>
      </c>
      <c r="E6" s="7">
        <v>398.648608638025</v>
      </c>
      <c r="F6" s="16">
        <v>326.68400000000003</v>
      </c>
      <c r="G6">
        <f>322823.169513018/1000</f>
        <v>322.823169513018</v>
      </c>
    </row>
    <row r="7" spans="1:8" x14ac:dyDescent="0.25">
      <c r="A7" s="7">
        <v>25</v>
      </c>
      <c r="B7">
        <v>70.953999999999994</v>
      </c>
      <c r="C7" s="7">
        <v>71.448909285228794</v>
      </c>
      <c r="D7">
        <v>400.59</v>
      </c>
      <c r="E7" s="7">
        <v>398.648608638025</v>
      </c>
      <c r="F7" s="16">
        <v>320.15100000000001</v>
      </c>
      <c r="G7">
        <f>316244.601365199/1000</f>
        <v>316.244601365199</v>
      </c>
    </row>
    <row r="8" spans="1:8" x14ac:dyDescent="0.25">
      <c r="A8" s="7">
        <v>3</v>
      </c>
      <c r="B8">
        <v>69.194999999999993</v>
      </c>
      <c r="C8" s="7">
        <v>69.679804699355699</v>
      </c>
      <c r="D8">
        <v>597.45000000000005</v>
      </c>
      <c r="E8" s="7">
        <v>600.34058487631796</v>
      </c>
      <c r="F8" s="16">
        <v>1120.528</v>
      </c>
      <c r="G8">
        <f>1129284.62391745/1000</f>
        <v>1129.2846239174501</v>
      </c>
    </row>
    <row r="9" spans="1:8" x14ac:dyDescent="0.25">
      <c r="A9" s="7">
        <v>31</v>
      </c>
      <c r="B9">
        <v>62.81</v>
      </c>
      <c r="C9" s="7">
        <v>63.251033854477903</v>
      </c>
      <c r="D9">
        <v>597.45000000000005</v>
      </c>
      <c r="E9" s="7">
        <v>600.34058487631796</v>
      </c>
      <c r="F9" s="16">
        <v>1120.528</v>
      </c>
      <c r="G9">
        <f>1129284.62391745/1000</f>
        <v>1129.2846239174501</v>
      </c>
    </row>
    <row r="10" spans="1:8" x14ac:dyDescent="0.25">
      <c r="A10" s="7">
        <v>4</v>
      </c>
      <c r="B10">
        <v>63.847000000000001</v>
      </c>
      <c r="C10" s="7">
        <v>64.287708448777707</v>
      </c>
      <c r="D10">
        <v>1189.68</v>
      </c>
      <c r="E10" s="7">
        <v>1188.39903041047</v>
      </c>
      <c r="F10" s="16">
        <v>1058.8989999999999</v>
      </c>
      <c r="G10">
        <f>1067173.96960199/1000</f>
        <v>1067.1739696019899</v>
      </c>
    </row>
    <row r="11" spans="1:8" x14ac:dyDescent="0.25">
      <c r="A11" s="7">
        <v>45</v>
      </c>
      <c r="B11">
        <v>70.23</v>
      </c>
      <c r="C11" s="7">
        <v>70.716479293655397</v>
      </c>
      <c r="D11">
        <v>963.09</v>
      </c>
      <c r="E11" s="7">
        <v>957.68534393435596</v>
      </c>
      <c r="F11">
        <v>458.03300000000002</v>
      </c>
      <c r="G11">
        <f>460222.717181194/1000</f>
        <v>460.22271718119401</v>
      </c>
    </row>
    <row r="12" spans="1:8" x14ac:dyDescent="0.25">
      <c r="A12" s="7">
        <v>5</v>
      </c>
      <c r="B12">
        <v>71.635999999999996</v>
      </c>
      <c r="C12" s="7">
        <v>72.130808879528601</v>
      </c>
      <c r="D12">
        <v>827.65</v>
      </c>
      <c r="E12" s="7">
        <v>822.72677454030804</v>
      </c>
      <c r="F12">
        <v>235.536</v>
      </c>
      <c r="G12">
        <f>236454.867737945/1000</f>
        <v>236.45486773794499</v>
      </c>
    </row>
    <row r="13" spans="1:8" x14ac:dyDescent="0.25">
      <c r="A13" s="7">
        <v>6</v>
      </c>
      <c r="B13">
        <v>71.635999999999996</v>
      </c>
      <c r="C13" s="7">
        <v>72.130808879528601</v>
      </c>
      <c r="D13">
        <v>827.65</v>
      </c>
      <c r="E13" s="7">
        <v>822.90486988635098</v>
      </c>
      <c r="F13">
        <v>224.964</v>
      </c>
      <c r="G13">
        <v>225.80984412587301</v>
      </c>
    </row>
    <row r="14" spans="1:8" x14ac:dyDescent="0.25">
      <c r="A14" s="7">
        <v>8</v>
      </c>
      <c r="B14">
        <v>71.635999999999996</v>
      </c>
      <c r="C14" s="7">
        <v>72.130808879528601</v>
      </c>
      <c r="D14">
        <v>827.83574848179705</v>
      </c>
      <c r="E14" s="7">
        <v>822.90486988635098</v>
      </c>
      <c r="F14">
        <f>224964.331676427/1000</f>
        <v>224.96433167642701</v>
      </c>
      <c r="G14">
        <f>225809.844125873/1000</f>
        <v>225.80984412587301</v>
      </c>
    </row>
    <row r="15" spans="1:8" x14ac:dyDescent="0.25">
      <c r="A15" s="16"/>
      <c r="B15" s="16"/>
      <c r="C15" s="16"/>
      <c r="D15" s="16"/>
      <c r="E15" s="16"/>
      <c r="F15" s="16"/>
      <c r="G15" s="16"/>
    </row>
    <row r="16" spans="1:8" x14ac:dyDescent="0.25">
      <c r="A16" s="13" t="s">
        <v>11</v>
      </c>
      <c r="B16" s="15"/>
      <c r="C16" s="14" t="s">
        <v>8</v>
      </c>
      <c r="D16" s="14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2">
        <v>46289.907518102002</v>
      </c>
      <c r="B18" s="12">
        <v>46862</v>
      </c>
      <c r="C18">
        <f>0.0000223988349856723*10^6</f>
        <v>22.398834985672302</v>
      </c>
      <c r="D18">
        <v>22.125389999999999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ADP</vt:lpstr>
      <vt:lpstr>OFFDES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Floris van de Grift</cp:lastModifiedBy>
  <dcterms:created xsi:type="dcterms:W3CDTF">2025-03-12T13:29:24Z</dcterms:created>
  <dcterms:modified xsi:type="dcterms:W3CDTF">2025-03-26T13:02:41Z</dcterms:modified>
</cp:coreProperties>
</file>